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northeastgrocery-my.sharepoint.com/personal/jwalf_northeastsharedservices_com/Documents/Documents/Merger/NEW Item Process/"/>
    </mc:Choice>
  </mc:AlternateContent>
  <xr:revisionPtr revIDLastSave="705" documentId="8_{8909DA47-C670-48C5-B6E5-A7D15EF83878}" xr6:coauthVersionLast="47" xr6:coauthVersionMax="47" xr10:uidLastSave="{682639B1-DD81-42E3-ABFC-183918D3A985}"/>
  <bookViews>
    <workbookView xWindow="-120" yWindow="-120" windowWidth="29040" windowHeight="15840" activeTab="1" xr2:uid="{067C454F-5F87-47D6-8220-D1272C4620C3}"/>
  </bookViews>
  <sheets>
    <sheet name="EXPLANATION OF UPDATES" sheetId="9" r:id="rId1"/>
    <sheet name="NEW ITEM" sheetId="1" r:id="rId2"/>
    <sheet name="PASTE SELL SHEET HERE" sheetId="2" r:id="rId3"/>
    <sheet name="DSD STORE AUTH" sheetId="3" r:id="rId4"/>
    <sheet name="CATEGORY_FIELD_DETAILS" sheetId="18" r:id="rId5"/>
    <sheet name="PLU Spreadsheet" sheetId="4" r:id="rId6"/>
    <sheet name="Ingredients" sheetId="10" r:id="rId7"/>
    <sheet name="Segment Hierarchy" sheetId="8" r:id="rId8"/>
    <sheet name="Category Segment Xref" sheetId="14" r:id="rId9"/>
    <sheet name="FOR PC USE ONLY" sheetId="11" state="hidden" r:id="rId10"/>
    <sheet name="DSD Distributor List" sheetId="7" r:id="rId11"/>
    <sheet name="DROPDOWN" sheetId="5" state="hidden" r:id="rId12"/>
  </sheets>
  <definedNames>
    <definedName name="_001_GROCERY">DROPDOWN!$AR$2:$AR$10</definedName>
    <definedName name="_001_GROCERY_SUB">DROPDOWN!$AS$2:$AS$6</definedName>
    <definedName name="_003_MEAT">DROPDOWN!$AR$14:$AR$17</definedName>
    <definedName name="_003_MEAT_SUB">DROPDOWN!$AS$14:$AS$17</definedName>
    <definedName name="_004_PRODUCE">DROPDOWN!$AR$18:$AR$20</definedName>
    <definedName name="_004_PRODUCE_SUB">DROPDOWN!$AS$18:$AS$21</definedName>
    <definedName name="_005_GENERAL_MERCHANDISE">DROPDOWN!$AR$22:$AR$33</definedName>
    <definedName name="_005_GENERAL_MERCHANDISE_SUB">DROPDOWN!$AS$22:$AS$32</definedName>
    <definedName name="_006_DELI">DROPDOWN!$AR$35:$AR$38</definedName>
    <definedName name="_006_DELI_SUB">DROPDOWN!$AS$35:$AS$39</definedName>
    <definedName name="_007_PREPARED_FOODS">DROPDOWN!$AR$39:$AR$41</definedName>
    <definedName name="_007_PREPARED_FOODS_SUB">DROPDOWN!$AS$40:$AS$48</definedName>
    <definedName name="_024_FLORAL">DROPDOWN!$AR$50</definedName>
    <definedName name="_024_FLORAL_SUB">DROPDOWN!$AS$50</definedName>
    <definedName name="_025_HBC">DROPDOWN!$AR$51:$AR$55</definedName>
    <definedName name="_025_HBC_SUB">DROPDOWN!$AS$51:$AS$53</definedName>
    <definedName name="_026_BAKERY">DROPDOWN!$AR$57</definedName>
    <definedName name="_026_BAKERY_SUB">DROPDOWN!$AS$56:$AS$59</definedName>
    <definedName name="_033_SEAFOOD">DROPDOWN!$AR$60:$AR$61</definedName>
    <definedName name="_033_SEAFOOD_SUB">DROPDOWN!$AS$61:$AS$63</definedName>
    <definedName name="_035_PHARMACY">DROPDOWN!$AR$64:$AR$65</definedName>
    <definedName name="_035_PHARMACY_SUB">DROPDOWN!$AS$64:$AS$69</definedName>
    <definedName name="_999_SUPPLIES">DROPDOWN!$AR$72:$AR$82</definedName>
    <definedName name="_999_SUPPLIES_SUB">DROPDOWN!$AS$72:$AS$98</definedName>
    <definedName name="_xlnm._FilterDatabase" localSheetId="8" hidden="1">'Category Segment Xref'!$A$1:$I$4682</definedName>
    <definedName name="_xlnm._FilterDatabase" localSheetId="4" hidden="1">CATEGORY_FIELD_DETAILS!$A$1:$S$1</definedName>
    <definedName name="_xlnm._FilterDatabase" localSheetId="10" hidden="1">'DSD Distributor List'!$A$2:$B$1231</definedName>
    <definedName name="_xlnm._FilterDatabase" localSheetId="3" hidden="1">'DSD STORE AUTH'!$A$2:$Q$2</definedName>
    <definedName name="_xlnm._FilterDatabase" localSheetId="5" hidden="1">'PLU Spreadsheet'!$A$2:$AU$102</definedName>
    <definedName name="_xlnm._FilterDatabase" localSheetId="7" hidden="1">'Segment Hierarchy'!$A$1:$K$1</definedName>
    <definedName name="ACCEPTED_or_REJECTED">DROPDOWN!$AC$2:$AC$4</definedName>
    <definedName name="ACTION">DROPDOWN!$C$2:$C$7</definedName>
    <definedName name="BOTTLE_DEPOSIT">DROPDOWN!$Q$2:$Q$55</definedName>
    <definedName name="COO">DROPDOWN!$AT$2:$AT$255</definedName>
    <definedName name="DC_SOURCE">DROPDOWN!$AK$2:$AK$9</definedName>
    <definedName name="Disposition">DROPDOWN!$K$2:$K$11</definedName>
    <definedName name="Disposition_PC">DROPDOWN!$M$2:$M$4</definedName>
    <definedName name="FIXED_VARIABLE_WGT">DROPDOWN!$P$2:$P$4</definedName>
    <definedName name="Lancaster">DROPDOWN!$D$2:$D$9</definedName>
    <definedName name="North_Country">DROPDOWN!$E$2:$E$9</definedName>
    <definedName name="PC_INSTACART">DROPDOWN!$X$2:$X$6</definedName>
    <definedName name="PC_INV_DEPT">DROPDOWN!$Z$2:$Z$26</definedName>
    <definedName name="PC_POS_RTL_DEPT">DROPDOWN!$W$2:$W$60</definedName>
    <definedName name="PC_SALES_DEPT">DROPDOWN!$AA$2:$AA$14</definedName>
    <definedName name="PC_SALES_DEPT_DD">DROPDOWN!$AP$2:$AP$13</definedName>
    <definedName name="PC_SUB_DEPT">DROPDOWN!$Y$2:$Y$53</definedName>
    <definedName name="PC_UOM_DESC">DROPDOWN!$AB$2:$AB$11</definedName>
    <definedName name="PC_WAREHOUSE_CODE">DROPDOWN!$AL$2:$AL$8</definedName>
    <definedName name="PLY">DROPDOWN!$AD$2:$AD$5</definedName>
    <definedName name="Price_Chopper">DROPDOWN!$F$2:$F$9</definedName>
    <definedName name="PRIMAL_INGREDIENT">DROPDOWN!$O$2:$O$4</definedName>
    <definedName name="PRIVATE_LABEL">DROPDOWN!$J$2:$J$36</definedName>
    <definedName name="PROD_TYPE">DROPDOWN!$AO$2:$AO$12</definedName>
    <definedName name="PRODUCT_TYPE_OVERRIDE">DROPDOWN!$AN$2:$AN$6</definedName>
    <definedName name="S3_FLAG">DROPDOWN!$AM$2:$AM$13</definedName>
    <definedName name="TARE">DROPDOWN!$R$2:$R$13</definedName>
    <definedName name="TEST">DROPDOWN!$AR$3:$AR$13</definedName>
    <definedName name="TOPS_INSTACART">DROPDOWN!$N$2:$N$7</definedName>
    <definedName name="UNIT_OF_MEASURE">DROPDOWN!$G$2:$G$9</definedName>
    <definedName name="Y_N">DROPDOWN!$A$2:$A$4</definedName>
    <definedName name="Z_11BC5D6A_08EF_43ED_89EE_53E0D7503296_.wvu.Cols" localSheetId="4" hidden="1">CATEGORY_FIELD_DETAILS!$A:$A</definedName>
    <definedName name="Z_11BC5D6A_08EF_43ED_89EE_53E0D7503296_.wvu.Cols" localSheetId="1" hidden="1">'NEW ITEM'!$Q:$R,'NEW ITEM'!$AB:$AB,'NEW ITEM'!$AX:$BC,'NEW ITEM'!$CI:$CI,'NEW ITEM'!$CK:$CK,'NEW ITEM'!$CN:$CP,'NEW ITEM'!$DN:$DN,'NEW ITEM'!$DQ:$DY</definedName>
    <definedName name="Z_11BC5D6A_08EF_43ED_89EE_53E0D7503296_.wvu.FilterData" localSheetId="8" hidden="1">'Category Segment Xref'!$A$1:$I$4682</definedName>
    <definedName name="Z_11BC5D6A_08EF_43ED_89EE_53E0D7503296_.wvu.FilterData" localSheetId="4" hidden="1">CATEGORY_FIELD_DETAILS!$A$1:$S$1</definedName>
    <definedName name="Z_11BC5D6A_08EF_43ED_89EE_53E0D7503296_.wvu.FilterData" localSheetId="10" hidden="1">'DSD Distributor List'!$A$2:$B$1231</definedName>
    <definedName name="Z_11BC5D6A_08EF_43ED_89EE_53E0D7503296_.wvu.FilterData" localSheetId="3" hidden="1">'DSD STORE AUTH'!$A$2:$Q$2</definedName>
    <definedName name="Z_11BC5D6A_08EF_43ED_89EE_53E0D7503296_.wvu.FilterData" localSheetId="5" hidden="1">'PLU Spreadsheet'!$A$2:$AU$102</definedName>
    <definedName name="Z_11BC5D6A_08EF_43ED_89EE_53E0D7503296_.wvu.FilterData" localSheetId="7" hidden="1">'Segment Hierarchy'!$A$1:$K$1</definedName>
    <definedName name="Z_11BC5D6A_08EF_43ED_89EE_53E0D7503296_.wvu.Rows" localSheetId="1" hidden="1">'NEW ITEM'!$11:$17</definedName>
    <definedName name="Z_1FBA1901_D2F0_4199_B013_D5CE18304DBD_.wvu.Cols" localSheetId="4" hidden="1">CATEGORY_FIELD_DETAILS!$A:$A</definedName>
    <definedName name="Z_1FBA1901_D2F0_4199_B013_D5CE18304DBD_.wvu.Cols" localSheetId="1" hidden="1">'NEW ITEM'!$E:$E,'NEW ITEM'!$P:$P,'NEW ITEM'!$V:$V,'NEW ITEM'!$AB:$AB,'NEW ITEM'!$AG:$AH,'NEW ITEM'!$AQ:$AQ,'NEW ITEM'!$BL:$BT,'NEW ITEM'!$BV:$BX,'NEW ITEM'!$BZ:$CA,'NEW ITEM'!$CL:$CM,'NEW ITEM'!$DB:$DB,'NEW ITEM'!$DO:$DP,'NEW ITEM'!$DR:$DY</definedName>
    <definedName name="Z_1FBA1901_D2F0_4199_B013_D5CE18304DBD_.wvu.FilterData" localSheetId="8" hidden="1">'Category Segment Xref'!$A$1:$I$4682</definedName>
    <definedName name="Z_1FBA1901_D2F0_4199_B013_D5CE18304DBD_.wvu.FilterData" localSheetId="4" hidden="1">CATEGORY_FIELD_DETAILS!$A$1:$S$1</definedName>
    <definedName name="Z_1FBA1901_D2F0_4199_B013_D5CE18304DBD_.wvu.FilterData" localSheetId="10" hidden="1">'DSD Distributor List'!$A$2:$B$1231</definedName>
    <definedName name="Z_1FBA1901_D2F0_4199_B013_D5CE18304DBD_.wvu.FilterData" localSheetId="3" hidden="1">'DSD STORE AUTH'!$A$2:$Q$2</definedName>
    <definedName name="Z_1FBA1901_D2F0_4199_B013_D5CE18304DBD_.wvu.FilterData" localSheetId="5" hidden="1">'PLU Spreadsheet'!$A$2:$AU$102</definedName>
    <definedName name="Z_1FBA1901_D2F0_4199_B013_D5CE18304DBD_.wvu.FilterData" localSheetId="7" hidden="1">'Segment Hierarchy'!$A$1:$K$4668</definedName>
    <definedName name="Z_1FBA1901_D2F0_4199_B013_D5CE18304DBD_.wvu.Rows" localSheetId="1" hidden="1">'NEW ITEM'!$11:$14,'NEW ITEM'!$16:$18</definedName>
    <definedName name="Z_34BAC22C_AFE3_47C2_AF97_AF9E630E898D_.wvu.FilterData" localSheetId="8" hidden="1">'Category Segment Xref'!$A$1:$I$4682</definedName>
    <definedName name="Z_34BAC22C_AFE3_47C2_AF97_AF9E630E898D_.wvu.FilterData" localSheetId="4" hidden="1">CATEGORY_FIELD_DETAILS!$A$1:$S$1</definedName>
    <definedName name="Z_34BAC22C_AFE3_47C2_AF97_AF9E630E898D_.wvu.FilterData" localSheetId="10" hidden="1">'DSD Distributor List'!$A$2:$B$1231</definedName>
    <definedName name="Z_34BAC22C_AFE3_47C2_AF97_AF9E630E898D_.wvu.FilterData" localSheetId="3" hidden="1">'DSD STORE AUTH'!$A$2:$Q$2</definedName>
    <definedName name="Z_34BAC22C_AFE3_47C2_AF97_AF9E630E898D_.wvu.FilterData" localSheetId="5" hidden="1">'PLU Spreadsheet'!$A$2:$AU$102</definedName>
    <definedName name="Z_34BAC22C_AFE3_47C2_AF97_AF9E630E898D_.wvu.FilterData" localSheetId="7" hidden="1">'Segment Hierarchy'!$A$1:$K$1</definedName>
    <definedName name="Z_7585BD49_5534_4157_B1B2_CF6BB332E921_.wvu.Cols" localSheetId="4" hidden="1">CATEGORY_FIELD_DETAILS!$A:$A</definedName>
    <definedName name="Z_7585BD49_5534_4157_B1B2_CF6BB332E921_.wvu.Cols" localSheetId="1" hidden="1">'NEW ITEM'!$Q:$R,'NEW ITEM'!$AB:$AB,'NEW ITEM'!$BV:$BX,'NEW ITEM'!$CL:$CM,'NEW ITEM'!$DN:$DN,'NEW ITEM'!$DQ:$DY</definedName>
    <definedName name="Z_7585BD49_5534_4157_B1B2_CF6BB332E921_.wvu.FilterData" localSheetId="8" hidden="1">'Category Segment Xref'!$A$1:$I$4682</definedName>
    <definedName name="Z_7585BD49_5534_4157_B1B2_CF6BB332E921_.wvu.FilterData" localSheetId="4" hidden="1">CATEGORY_FIELD_DETAILS!$A$1:$S$1</definedName>
    <definedName name="Z_7585BD49_5534_4157_B1B2_CF6BB332E921_.wvu.FilterData" localSheetId="10" hidden="1">'DSD Distributor List'!$A$2:$B$1231</definedName>
    <definedName name="Z_7585BD49_5534_4157_B1B2_CF6BB332E921_.wvu.FilterData" localSheetId="3" hidden="1">'DSD STORE AUTH'!$A$2:$Q$2</definedName>
    <definedName name="Z_7585BD49_5534_4157_B1B2_CF6BB332E921_.wvu.FilterData" localSheetId="5" hidden="1">'PLU Spreadsheet'!$A$2:$AU$102</definedName>
    <definedName name="Z_7585BD49_5534_4157_B1B2_CF6BB332E921_.wvu.FilterData" localSheetId="7" hidden="1">'Segment Hierarchy'!$A$1:$K$4668</definedName>
    <definedName name="Z_7585BD49_5534_4157_B1B2_CF6BB332E921_.wvu.Rows" localSheetId="1" hidden="1">'NEW ITEM'!$11:$15,'NEW ITEM'!$17:$18</definedName>
    <definedName name="Z_889A3698_F903_4609_A62D_E31DD6BE21A5_.wvu.Cols" localSheetId="4" hidden="1">CATEGORY_FIELD_DETAILS!$A:$A</definedName>
    <definedName name="Z_889A3698_F903_4609_A62D_E31DD6BE21A5_.wvu.Cols" localSheetId="1" hidden="1">'NEW ITEM'!$E:$E,'NEW ITEM'!$I:$M,'NEW ITEM'!$P:$P,'NEW ITEM'!$S:$S,'NEW ITEM'!$V:$V,'NEW ITEM'!$AB:$AB,'NEW ITEM'!$AF:$AH,'NEW ITEM'!$AK:$AL,'NEW ITEM'!$AQ:$AQ,'NEW ITEM'!$AY:$AZ,'NEW ITEM'!$BL:$BT,'NEW ITEM'!$BZ:$CA,'NEW ITEM'!$CW:$CZ,'NEW ITEM'!$DB:$DB,'NEW ITEM'!$DD:$DD,'NEW ITEM'!$DO:$DP,'NEW ITEM'!$DV:$DW,'NEW ITEM'!$DY:$DY</definedName>
    <definedName name="Z_889A3698_F903_4609_A62D_E31DD6BE21A5_.wvu.FilterData" localSheetId="8" hidden="1">'Category Segment Xref'!$A$1:$I$4682</definedName>
    <definedName name="Z_889A3698_F903_4609_A62D_E31DD6BE21A5_.wvu.FilterData" localSheetId="4" hidden="1">CATEGORY_FIELD_DETAILS!$A$1:$S$1</definedName>
    <definedName name="Z_889A3698_F903_4609_A62D_E31DD6BE21A5_.wvu.FilterData" localSheetId="10" hidden="1">'DSD Distributor List'!$A$2:$B$1231</definedName>
    <definedName name="Z_889A3698_F903_4609_A62D_E31DD6BE21A5_.wvu.FilterData" localSheetId="3" hidden="1">'DSD STORE AUTH'!$A$2:$Q$2</definedName>
    <definedName name="Z_889A3698_F903_4609_A62D_E31DD6BE21A5_.wvu.FilterData" localSheetId="5" hidden="1">'PLU Spreadsheet'!$A$2:$AU$102</definedName>
    <definedName name="Z_889A3698_F903_4609_A62D_E31DD6BE21A5_.wvu.FilterData" localSheetId="7" hidden="1">'Segment Hierarchy'!$A$1:$K$1</definedName>
    <definedName name="Z_889A3698_F903_4609_A62D_E31DD6BE21A5_.wvu.Rows" localSheetId="1" hidden="1">'NEW ITEM'!$12:$20</definedName>
    <definedName name="Z_CD97D37C_5171_4D30_A4B8_507A5947500D_.wvu.Cols" localSheetId="4" hidden="1">CATEGORY_FIELD_DETAILS!$A:$A</definedName>
    <definedName name="Z_CD97D37C_5171_4D30_A4B8_507A5947500D_.wvu.Cols" localSheetId="1" hidden="1">'NEW ITEM'!$E:$E,'NEW ITEM'!$P:$P,'NEW ITEM'!$V:$V,'NEW ITEM'!$AB:$AB,'NEW ITEM'!$AG:$AH,'NEW ITEM'!$AQ:$AQ,'NEW ITEM'!$AX:$BC,'NEW ITEM'!$BL:$BT,'NEW ITEM'!$BZ:$CA,'NEW ITEM'!$CI:$CI,'NEW ITEM'!$CK:$CP,'NEW ITEM'!$DB:$DB,'NEW ITEM'!$DO:$DP,'NEW ITEM'!$DR:$DY</definedName>
    <definedName name="Z_CD97D37C_5171_4D30_A4B8_507A5947500D_.wvu.FilterData" localSheetId="8" hidden="1">'Category Segment Xref'!$A$1:$I$4682</definedName>
    <definedName name="Z_CD97D37C_5171_4D30_A4B8_507A5947500D_.wvu.FilterData" localSheetId="4" hidden="1">CATEGORY_FIELD_DETAILS!$A$1:$S$1</definedName>
    <definedName name="Z_CD97D37C_5171_4D30_A4B8_507A5947500D_.wvu.FilterData" localSheetId="10" hidden="1">'DSD Distributor List'!$A$2:$B$1231</definedName>
    <definedName name="Z_CD97D37C_5171_4D30_A4B8_507A5947500D_.wvu.FilterData" localSheetId="3" hidden="1">'DSD STORE AUTH'!$A$2:$Q$2</definedName>
    <definedName name="Z_CD97D37C_5171_4D30_A4B8_507A5947500D_.wvu.FilterData" localSheetId="5" hidden="1">'PLU Spreadsheet'!$A$2:$AU$102</definedName>
    <definedName name="Z_CD97D37C_5171_4D30_A4B8_507A5947500D_.wvu.FilterData" localSheetId="7" hidden="1">'Segment Hierarchy'!$A$1:$K$1</definedName>
    <definedName name="Z_CD97D37C_5171_4D30_A4B8_507A5947500D_.wvu.Rows" localSheetId="1" hidden="1">'NEW ITEM'!$11:$16,'NEW ITEM'!$18:$18</definedName>
    <definedName name="Z_D3D3272F_320F_4FFA_96F3_E970A210A0BD_.wvu.Cols" localSheetId="4" hidden="1">CATEGORY_FIELD_DETAILS!$A:$A</definedName>
    <definedName name="Z_D3D3272F_320F_4FFA_96F3_E970A210A0BD_.wvu.Cols" localSheetId="1" hidden="1">'NEW ITEM'!$G:$H,'NEW ITEM'!$K:$K,'NEW ITEM'!$M:$N,'NEW ITEM'!$T:$U,'NEW ITEM'!$AB:$AB,'NEW ITEM'!$AG:$AT,'NEW ITEM'!$AW:$AW,'NEW ITEM'!$BA:$BC,'NEW ITEM'!$BX:$CZ,'NEW ITEM'!$DB:$DB,'NEW ITEM'!$DO:$DY</definedName>
    <definedName name="Z_D3D3272F_320F_4FFA_96F3_E970A210A0BD_.wvu.FilterData" localSheetId="8" hidden="1">'Category Segment Xref'!$A$1:$I$4682</definedName>
    <definedName name="Z_D3D3272F_320F_4FFA_96F3_E970A210A0BD_.wvu.FilterData" localSheetId="4" hidden="1">CATEGORY_FIELD_DETAILS!$A$1:$S$1</definedName>
    <definedName name="Z_D3D3272F_320F_4FFA_96F3_E970A210A0BD_.wvu.FilterData" localSheetId="10" hidden="1">'DSD Distributor List'!$A$2:$B$1231</definedName>
    <definedName name="Z_D3D3272F_320F_4FFA_96F3_E970A210A0BD_.wvu.FilterData" localSheetId="3" hidden="1">'DSD STORE AUTH'!$A$2:$Q$2</definedName>
    <definedName name="Z_D3D3272F_320F_4FFA_96F3_E970A210A0BD_.wvu.FilterData" localSheetId="5" hidden="1">'PLU Spreadsheet'!$A$2:$AU$102</definedName>
    <definedName name="Z_D3D3272F_320F_4FFA_96F3_E970A210A0BD_.wvu.FilterData" localSheetId="7" hidden="1">'Segment Hierarchy'!$A$1:$K$1</definedName>
    <definedName name="Z_D3D3272F_320F_4FFA_96F3_E970A210A0BD_.wvu.Rows" localSheetId="1" hidden="1">'NEW ITEM'!$11:$20</definedName>
    <definedName name="Z_E924BADC_2779_4646_AE98_DFC4C7A1B234_.wvu.Cols" localSheetId="4" hidden="1">CATEGORY_FIELD_DETAILS!$A:$A</definedName>
    <definedName name="Z_E924BADC_2779_4646_AE98_DFC4C7A1B234_.wvu.Cols" localSheetId="1" hidden="1">'NEW ITEM'!$G:$N,'NEW ITEM'!$T:$U,'NEW ITEM'!$AB:$AB,'NEW ITEM'!$AG:$AI,'NEW ITEM'!$AK:$AK,'NEW ITEM'!$AP:$BC,'NEW ITEM'!$BN:$BP,'NEW ITEM'!$BR:$BT,'NEW ITEM'!$BV:$BX,'NEW ITEM'!$CC:$CC,'NEW ITEM'!$DB:$DB,'NEW ITEM'!$DR:$DY</definedName>
    <definedName name="Z_E924BADC_2779_4646_AE98_DFC4C7A1B234_.wvu.FilterData" localSheetId="8" hidden="1">'Category Segment Xref'!$A$1:$I$4682</definedName>
    <definedName name="Z_E924BADC_2779_4646_AE98_DFC4C7A1B234_.wvu.FilterData" localSheetId="4" hidden="1">CATEGORY_FIELD_DETAILS!$A$1:$S$1</definedName>
    <definedName name="Z_E924BADC_2779_4646_AE98_DFC4C7A1B234_.wvu.FilterData" localSheetId="10" hidden="1">'DSD Distributor List'!$A$2:$B$1231</definedName>
    <definedName name="Z_E924BADC_2779_4646_AE98_DFC4C7A1B234_.wvu.FilterData" localSheetId="3" hidden="1">'DSD STORE AUTH'!$A$2:$Q$2</definedName>
    <definedName name="Z_E924BADC_2779_4646_AE98_DFC4C7A1B234_.wvu.FilterData" localSheetId="5" hidden="1">'PLU Spreadsheet'!$A$2:$AU$102</definedName>
    <definedName name="Z_E924BADC_2779_4646_AE98_DFC4C7A1B234_.wvu.FilterData" localSheetId="7" hidden="1">'Segment Hierarchy'!$A$1:$K$4668</definedName>
    <definedName name="Z_E924BADC_2779_4646_AE98_DFC4C7A1B234_.wvu.Rows" localSheetId="1" hidden="1">'NEW ITEM'!$11:$12,'NEW ITEM'!$14:$20</definedName>
    <definedName name="Z_EFA71F17_44A7_40BE_840F_7EEE5BF775D6_.wvu.Cols" localSheetId="4" hidden="1">CATEGORY_FIELD_DETAILS!$A:$A</definedName>
    <definedName name="Z_EFA71F17_44A7_40BE_840F_7EEE5BF775D6_.wvu.Cols" localSheetId="1" hidden="1">'NEW ITEM'!$I:$M,'NEW ITEM'!$Q:$S,'NEW ITEM'!$AB:$AB,'NEW ITEM'!$AF:$AF,'NEW ITEM'!$AK:$AL,'NEW ITEM'!$AQ:$AQ,'NEW ITEM'!$AY:$AZ,'NEW ITEM'!$CW:$CZ,'NEW ITEM'!$DD:$DD,'NEW ITEM'!$DN:$DN,'NEW ITEM'!$DQ:$DU</definedName>
    <definedName name="Z_EFA71F17_44A7_40BE_840F_7EEE5BF775D6_.wvu.FilterData" localSheetId="8" hidden="1">'Category Segment Xref'!$A$1:$I$4682</definedName>
    <definedName name="Z_EFA71F17_44A7_40BE_840F_7EEE5BF775D6_.wvu.FilterData" localSheetId="4" hidden="1">CATEGORY_FIELD_DETAILS!$A$1:$S$1</definedName>
    <definedName name="Z_EFA71F17_44A7_40BE_840F_7EEE5BF775D6_.wvu.FilterData" localSheetId="10" hidden="1">'DSD Distributor List'!$A$2:$B$1231</definedName>
    <definedName name="Z_EFA71F17_44A7_40BE_840F_7EEE5BF775D6_.wvu.FilterData" localSheetId="3" hidden="1">'DSD STORE AUTH'!$A$2:$Q$2</definedName>
    <definedName name="Z_EFA71F17_44A7_40BE_840F_7EEE5BF775D6_.wvu.FilterData" localSheetId="5" hidden="1">'PLU Spreadsheet'!$A$2:$AU$102</definedName>
    <definedName name="Z_EFA71F17_44A7_40BE_840F_7EEE5BF775D6_.wvu.FilterData" localSheetId="7" hidden="1">'Segment Hierarchy'!$A$1:$K$1</definedName>
    <definedName name="Z_EFA71F17_44A7_40BE_840F_7EEE5BF775D6_.wvu.Rows" localSheetId="1" hidden="1">'NEW ITEM'!$11:$11,'NEW ITEM'!$13:$20</definedName>
  </definedNames>
  <calcPr calcId="191028"/>
  <customWorkbookViews>
    <customWorkbookView name="CENTER STORE DSD" guid="{CD97D37C-5171-4D30-A4B8-507A5947500D}" maximized="1" xWindow="-8" yWindow="-8" windowWidth="1936" windowHeight="1056" activeSheetId="1"/>
    <customWorkbookView name="CENTER STORE WHS" guid="{11BC5D6A-08EF-43ED-89EE-53E0D7503296}" maximized="1" xWindow="-8" yWindow="-8" windowWidth="1936" windowHeight="1056" activeSheetId="1"/>
    <customWorkbookView name="DIG EAST" guid="{E924BADC-2779-4646-AE98-DFC4C7A1B234}" maximized="1" xWindow="-8" yWindow="-8" windowWidth="1936" windowHeight="1056" activeSheetId="1"/>
    <customWorkbookView name="DIG WEST DSD" guid="{889A3698-F903-4609-A62D-E31DD6BE21A5}" maximized="1" xWindow="-8" yWindow="-8" windowWidth="1936" windowHeight="1056" activeSheetId="1"/>
    <customWorkbookView name="DIG WEST WHS" guid="{EFA71F17-44A7-40BE-840F-7EEE5BF775D6}" maximized="1" xWindow="-8" yWindow="-8" windowWidth="1936" windowHeight="1056" activeSheetId="1"/>
    <customWorkbookView name="FRESH DSD" guid="{1FBA1901-D2F0-4199-B013-D5CE18304DBD}" maximized="1" xWindow="-8" yWindow="-8" windowWidth="1936" windowHeight="1056" activeSheetId="1"/>
    <customWorkbookView name="FRESH WHS" guid="{7585BD49-5534-4157-B1B2-CF6BB332E921}" maximized="1" xWindow="-8" yWindow="-8" windowWidth="1936" windowHeight="1056" activeSheetId="1"/>
    <customWorkbookView name="MASTER" guid="{34BAC22C-AFE3-47C2-AF97-AF9E630E898D}" maximized="1" xWindow="-8" yWindow="-8" windowWidth="1936" windowHeight="1056" activeSheetId="1"/>
    <customWorkbookView name="VENDOR" guid="{D3D3272F-320F-4FFA-96F3-E970A210A0BD}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3" i="4" l="1"/>
  <c r="AS4" i="4"/>
  <c r="V4" i="4"/>
  <c r="W4" i="4"/>
  <c r="V5" i="4"/>
  <c r="W5" i="4"/>
  <c r="V6" i="4"/>
  <c r="W6" i="4"/>
  <c r="V7" i="4"/>
  <c r="W7" i="4"/>
  <c r="V8" i="4"/>
  <c r="W8" i="4"/>
  <c r="V9" i="4"/>
  <c r="W9" i="4"/>
  <c r="V10" i="4"/>
  <c r="W10" i="4"/>
  <c r="V11" i="4"/>
  <c r="W11" i="4"/>
  <c r="V12" i="4"/>
  <c r="W12" i="4"/>
  <c r="V13" i="4"/>
  <c r="W13" i="4"/>
  <c r="V14" i="4"/>
  <c r="W14" i="4"/>
  <c r="V15" i="4"/>
  <c r="W15" i="4"/>
  <c r="V16" i="4"/>
  <c r="W16" i="4"/>
  <c r="V17" i="4"/>
  <c r="W17" i="4"/>
  <c r="V18" i="4"/>
  <c r="W18" i="4"/>
  <c r="V19" i="4"/>
  <c r="W19" i="4"/>
  <c r="V20" i="4"/>
  <c r="W20" i="4"/>
  <c r="V21" i="4"/>
  <c r="W21" i="4"/>
  <c r="V22" i="4"/>
  <c r="W22" i="4"/>
  <c r="V23" i="4"/>
  <c r="W23" i="4"/>
  <c r="V24" i="4"/>
  <c r="W24" i="4"/>
  <c r="V25" i="4"/>
  <c r="W25" i="4"/>
  <c r="V26" i="4"/>
  <c r="W26" i="4"/>
  <c r="V27" i="4"/>
  <c r="W27" i="4"/>
  <c r="V28" i="4"/>
  <c r="W28" i="4"/>
  <c r="V29" i="4"/>
  <c r="W29" i="4"/>
  <c r="V30" i="4"/>
  <c r="W30" i="4"/>
  <c r="V31" i="4"/>
  <c r="W31" i="4"/>
  <c r="V32" i="4"/>
  <c r="W32" i="4"/>
  <c r="V33" i="4"/>
  <c r="W33" i="4"/>
  <c r="V34" i="4"/>
  <c r="W34" i="4"/>
  <c r="V35" i="4"/>
  <c r="W35" i="4"/>
  <c r="V36" i="4"/>
  <c r="W36" i="4"/>
  <c r="V37" i="4"/>
  <c r="W37" i="4"/>
  <c r="V38" i="4"/>
  <c r="W38" i="4"/>
  <c r="V39" i="4"/>
  <c r="W39" i="4"/>
  <c r="V40" i="4"/>
  <c r="W40" i="4"/>
  <c r="V41" i="4"/>
  <c r="W41" i="4"/>
  <c r="V42" i="4"/>
  <c r="W42" i="4"/>
  <c r="V43" i="4"/>
  <c r="W43" i="4"/>
  <c r="V44" i="4"/>
  <c r="W44" i="4"/>
  <c r="V45" i="4"/>
  <c r="W45" i="4"/>
  <c r="V46" i="4"/>
  <c r="W46" i="4"/>
  <c r="V47" i="4"/>
  <c r="W47" i="4"/>
  <c r="V48" i="4"/>
  <c r="W48" i="4"/>
  <c r="V49" i="4"/>
  <c r="W49" i="4"/>
  <c r="V50" i="4"/>
  <c r="W50" i="4"/>
  <c r="V51" i="4"/>
  <c r="W51" i="4"/>
  <c r="V52" i="4"/>
  <c r="W52" i="4"/>
  <c r="V53" i="4"/>
  <c r="W53" i="4"/>
  <c r="V54" i="4"/>
  <c r="W54" i="4"/>
  <c r="V55" i="4"/>
  <c r="W55" i="4"/>
  <c r="V56" i="4"/>
  <c r="W56" i="4"/>
  <c r="V57" i="4"/>
  <c r="W57" i="4"/>
  <c r="V58" i="4"/>
  <c r="W58" i="4"/>
  <c r="V59" i="4"/>
  <c r="W59" i="4"/>
  <c r="V60" i="4"/>
  <c r="W60" i="4"/>
  <c r="V61" i="4"/>
  <c r="W61" i="4"/>
  <c r="V62" i="4"/>
  <c r="W62" i="4"/>
  <c r="V63" i="4"/>
  <c r="W63" i="4"/>
  <c r="V64" i="4"/>
  <c r="W64" i="4"/>
  <c r="V65" i="4"/>
  <c r="W65" i="4"/>
  <c r="V66" i="4"/>
  <c r="W66" i="4"/>
  <c r="V67" i="4"/>
  <c r="W67" i="4"/>
  <c r="V68" i="4"/>
  <c r="W68" i="4"/>
  <c r="V69" i="4"/>
  <c r="W69" i="4"/>
  <c r="V70" i="4"/>
  <c r="W70" i="4"/>
  <c r="V71" i="4"/>
  <c r="W71" i="4"/>
  <c r="V72" i="4"/>
  <c r="W72" i="4"/>
  <c r="V73" i="4"/>
  <c r="W73" i="4"/>
  <c r="V74" i="4"/>
  <c r="W74" i="4"/>
  <c r="V75" i="4"/>
  <c r="W75" i="4"/>
  <c r="V76" i="4"/>
  <c r="W76" i="4"/>
  <c r="V77" i="4"/>
  <c r="W77" i="4"/>
  <c r="V78" i="4"/>
  <c r="W78" i="4"/>
  <c r="V79" i="4"/>
  <c r="W79" i="4"/>
  <c r="V80" i="4"/>
  <c r="W80" i="4"/>
  <c r="V81" i="4"/>
  <c r="W81" i="4"/>
  <c r="V82" i="4"/>
  <c r="W82" i="4"/>
  <c r="V83" i="4"/>
  <c r="W83" i="4"/>
  <c r="V84" i="4"/>
  <c r="W84" i="4"/>
  <c r="V85" i="4"/>
  <c r="W85" i="4"/>
  <c r="V86" i="4"/>
  <c r="W86" i="4"/>
  <c r="V87" i="4"/>
  <c r="W87" i="4"/>
  <c r="V88" i="4"/>
  <c r="W88" i="4"/>
  <c r="V89" i="4"/>
  <c r="W89" i="4"/>
  <c r="V90" i="4"/>
  <c r="W90" i="4"/>
  <c r="V91" i="4"/>
  <c r="W91" i="4"/>
  <c r="V92" i="4"/>
  <c r="W92" i="4"/>
  <c r="V93" i="4"/>
  <c r="W93" i="4"/>
  <c r="V94" i="4"/>
  <c r="W94" i="4"/>
  <c r="V95" i="4"/>
  <c r="W95" i="4"/>
  <c r="V96" i="4"/>
  <c r="W96" i="4"/>
  <c r="V97" i="4"/>
  <c r="W97" i="4"/>
  <c r="V98" i="4"/>
  <c r="W98" i="4"/>
  <c r="V99" i="4"/>
  <c r="W99" i="4"/>
  <c r="V100" i="4"/>
  <c r="W100" i="4"/>
  <c r="V101" i="4"/>
  <c r="W101" i="4"/>
  <c r="V102" i="4"/>
  <c r="W102" i="4"/>
  <c r="V3" i="4"/>
  <c r="W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3" i="4"/>
  <c r="AS323" i="1" l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E4682" i="14" l="1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" i="14"/>
  <c r="R23" i="1"/>
  <c r="CW323" i="1" l="1"/>
  <c r="CW322" i="1"/>
  <c r="CW321" i="1"/>
  <c r="CW320" i="1"/>
  <c r="CW319" i="1"/>
  <c r="CW318" i="1"/>
  <c r="CW317" i="1"/>
  <c r="CW316" i="1"/>
  <c r="CW315" i="1"/>
  <c r="CW314" i="1"/>
  <c r="CW313" i="1"/>
  <c r="CW312" i="1"/>
  <c r="CW311" i="1"/>
  <c r="CW310" i="1"/>
  <c r="CW309" i="1"/>
  <c r="CW308" i="1"/>
  <c r="CW307" i="1"/>
  <c r="CW306" i="1"/>
  <c r="CW305" i="1"/>
  <c r="CW304" i="1"/>
  <c r="CW303" i="1"/>
  <c r="CW302" i="1"/>
  <c r="CW301" i="1"/>
  <c r="CW300" i="1"/>
  <c r="CW299" i="1"/>
  <c r="CW298" i="1"/>
  <c r="CW297" i="1"/>
  <c r="CW296" i="1"/>
  <c r="CW295" i="1"/>
  <c r="CW294" i="1"/>
  <c r="CW293" i="1"/>
  <c r="CW292" i="1"/>
  <c r="CW291" i="1"/>
  <c r="CW290" i="1"/>
  <c r="CW289" i="1"/>
  <c r="CW288" i="1"/>
  <c r="CW287" i="1"/>
  <c r="CW286" i="1"/>
  <c r="CW285" i="1"/>
  <c r="CW284" i="1"/>
  <c r="CW283" i="1"/>
  <c r="CW282" i="1"/>
  <c r="CW281" i="1"/>
  <c r="CW280" i="1"/>
  <c r="CW279" i="1"/>
  <c r="CW278" i="1"/>
  <c r="CW277" i="1"/>
  <c r="CW276" i="1"/>
  <c r="CW275" i="1"/>
  <c r="CW274" i="1"/>
  <c r="CW273" i="1"/>
  <c r="CW272" i="1"/>
  <c r="CW271" i="1"/>
  <c r="CW270" i="1"/>
  <c r="CW269" i="1"/>
  <c r="CW268" i="1"/>
  <c r="CW267" i="1"/>
  <c r="CW266" i="1"/>
  <c r="CW265" i="1"/>
  <c r="CW264" i="1"/>
  <c r="CW263" i="1"/>
  <c r="CW262" i="1"/>
  <c r="CW261" i="1"/>
  <c r="CW260" i="1"/>
  <c r="CW259" i="1"/>
  <c r="CW258" i="1"/>
  <c r="CW257" i="1"/>
  <c r="CW256" i="1"/>
  <c r="CW255" i="1"/>
  <c r="CW254" i="1"/>
  <c r="CW253" i="1"/>
  <c r="CW252" i="1"/>
  <c r="CW251" i="1"/>
  <c r="CW250" i="1"/>
  <c r="CW249" i="1"/>
  <c r="CW248" i="1"/>
  <c r="CW247" i="1"/>
  <c r="CW246" i="1"/>
  <c r="CW245" i="1"/>
  <c r="CW244" i="1"/>
  <c r="CW243" i="1"/>
  <c r="CW242" i="1"/>
  <c r="CW241" i="1"/>
  <c r="CW240" i="1"/>
  <c r="CW239" i="1"/>
  <c r="CW238" i="1"/>
  <c r="CW237" i="1"/>
  <c r="CW236" i="1"/>
  <c r="CW235" i="1"/>
  <c r="CW234" i="1"/>
  <c r="CW233" i="1"/>
  <c r="CW232" i="1"/>
  <c r="CW231" i="1"/>
  <c r="CW230" i="1"/>
  <c r="CW229" i="1"/>
  <c r="CW228" i="1"/>
  <c r="CW227" i="1"/>
  <c r="CW226" i="1"/>
  <c r="CW225" i="1"/>
  <c r="CW224" i="1"/>
  <c r="CW223" i="1"/>
  <c r="CW222" i="1"/>
  <c r="CW221" i="1"/>
  <c r="CW220" i="1"/>
  <c r="CW219" i="1"/>
  <c r="CW218" i="1"/>
  <c r="CW217" i="1"/>
  <c r="CW216" i="1"/>
  <c r="CW215" i="1"/>
  <c r="CW214" i="1"/>
  <c r="CW213" i="1"/>
  <c r="CW212" i="1"/>
  <c r="CW211" i="1"/>
  <c r="CW210" i="1"/>
  <c r="CW209" i="1"/>
  <c r="CW208" i="1"/>
  <c r="CW207" i="1"/>
  <c r="CW206" i="1"/>
  <c r="CW205" i="1"/>
  <c r="CW204" i="1"/>
  <c r="CW203" i="1"/>
  <c r="CW202" i="1"/>
  <c r="CW201" i="1"/>
  <c r="CW200" i="1"/>
  <c r="CW199" i="1"/>
  <c r="CW198" i="1"/>
  <c r="CW197" i="1"/>
  <c r="CW196" i="1"/>
  <c r="CW195" i="1"/>
  <c r="CW194" i="1"/>
  <c r="CW193" i="1"/>
  <c r="CW192" i="1"/>
  <c r="CW191" i="1"/>
  <c r="CW190" i="1"/>
  <c r="CW189" i="1"/>
  <c r="CW188" i="1"/>
  <c r="CW187" i="1"/>
  <c r="CW186" i="1"/>
  <c r="CW185" i="1"/>
  <c r="CW184" i="1"/>
  <c r="CW183" i="1"/>
  <c r="CW182" i="1"/>
  <c r="CW181" i="1"/>
  <c r="CW180" i="1"/>
  <c r="CW179" i="1"/>
  <c r="CW178" i="1"/>
  <c r="CW177" i="1"/>
  <c r="CW176" i="1"/>
  <c r="CW175" i="1"/>
  <c r="CW174" i="1"/>
  <c r="CW173" i="1"/>
  <c r="CW172" i="1"/>
  <c r="CW171" i="1"/>
  <c r="CW170" i="1"/>
  <c r="CW169" i="1"/>
  <c r="CW168" i="1"/>
  <c r="CW167" i="1"/>
  <c r="CW166" i="1"/>
  <c r="CW165" i="1"/>
  <c r="CW164" i="1"/>
  <c r="CW163" i="1"/>
  <c r="CW162" i="1"/>
  <c r="CW161" i="1"/>
  <c r="CW160" i="1"/>
  <c r="CW159" i="1"/>
  <c r="CW158" i="1"/>
  <c r="CW157" i="1"/>
  <c r="CW156" i="1"/>
  <c r="CW155" i="1"/>
  <c r="CW154" i="1"/>
  <c r="CW153" i="1"/>
  <c r="CW152" i="1"/>
  <c r="CW151" i="1"/>
  <c r="CW150" i="1"/>
  <c r="CW149" i="1"/>
  <c r="CW148" i="1"/>
  <c r="CW147" i="1"/>
  <c r="CW146" i="1"/>
  <c r="CW145" i="1"/>
  <c r="CW144" i="1"/>
  <c r="CW143" i="1"/>
  <c r="CW142" i="1"/>
  <c r="CW141" i="1"/>
  <c r="CW140" i="1"/>
  <c r="CW139" i="1"/>
  <c r="CW138" i="1"/>
  <c r="CW137" i="1"/>
  <c r="CW136" i="1"/>
  <c r="CW135" i="1"/>
  <c r="CW134" i="1"/>
  <c r="CW133" i="1"/>
  <c r="CW132" i="1"/>
  <c r="CW131" i="1"/>
  <c r="CW130" i="1"/>
  <c r="CW129" i="1"/>
  <c r="CW128" i="1"/>
  <c r="CW127" i="1"/>
  <c r="CW126" i="1"/>
  <c r="CW125" i="1"/>
  <c r="CW124" i="1"/>
  <c r="CW123" i="1"/>
  <c r="CW122" i="1"/>
  <c r="CW121" i="1"/>
  <c r="CW120" i="1"/>
  <c r="CW119" i="1"/>
  <c r="CW118" i="1"/>
  <c r="CW117" i="1"/>
  <c r="CW116" i="1"/>
  <c r="CW115" i="1"/>
  <c r="CW114" i="1"/>
  <c r="CW113" i="1"/>
  <c r="CW112" i="1"/>
  <c r="CW111" i="1"/>
  <c r="CW110" i="1"/>
  <c r="CW109" i="1"/>
  <c r="CW108" i="1"/>
  <c r="CW107" i="1"/>
  <c r="CW106" i="1"/>
  <c r="CW105" i="1"/>
  <c r="CW104" i="1"/>
  <c r="CW103" i="1"/>
  <c r="CW102" i="1"/>
  <c r="CW101" i="1"/>
  <c r="CW100" i="1"/>
  <c r="CW99" i="1"/>
  <c r="CW98" i="1"/>
  <c r="CW97" i="1"/>
  <c r="CW96" i="1"/>
  <c r="CW95" i="1"/>
  <c r="CW94" i="1"/>
  <c r="CW93" i="1"/>
  <c r="CW92" i="1"/>
  <c r="CW91" i="1"/>
  <c r="CW90" i="1"/>
  <c r="CW89" i="1"/>
  <c r="CW88" i="1"/>
  <c r="CW87" i="1"/>
  <c r="CW86" i="1"/>
  <c r="CW85" i="1"/>
  <c r="CW84" i="1"/>
  <c r="CW83" i="1"/>
  <c r="CW82" i="1"/>
  <c r="CW81" i="1"/>
  <c r="CW80" i="1"/>
  <c r="CW79" i="1"/>
  <c r="CW78" i="1"/>
  <c r="CW77" i="1"/>
  <c r="CW76" i="1"/>
  <c r="CW75" i="1"/>
  <c r="CW74" i="1"/>
  <c r="CW73" i="1"/>
  <c r="CW72" i="1"/>
  <c r="CW71" i="1"/>
  <c r="CW70" i="1"/>
  <c r="CW69" i="1"/>
  <c r="CW68" i="1"/>
  <c r="CW67" i="1"/>
  <c r="CW66" i="1"/>
  <c r="CW65" i="1"/>
  <c r="CW64" i="1"/>
  <c r="CW63" i="1"/>
  <c r="CW62" i="1"/>
  <c r="CW61" i="1"/>
  <c r="CW60" i="1"/>
  <c r="CW59" i="1"/>
  <c r="CW58" i="1"/>
  <c r="CW57" i="1"/>
  <c r="CW56" i="1"/>
  <c r="CW55" i="1"/>
  <c r="CW54" i="1"/>
  <c r="CW53" i="1"/>
  <c r="CW52" i="1"/>
  <c r="CW51" i="1"/>
  <c r="CW50" i="1"/>
  <c r="CW49" i="1"/>
  <c r="CW48" i="1"/>
  <c r="CW47" i="1"/>
  <c r="CW46" i="1"/>
  <c r="CW45" i="1"/>
  <c r="CW44" i="1"/>
  <c r="CW43" i="1"/>
  <c r="CW42" i="1"/>
  <c r="CW41" i="1"/>
  <c r="CW40" i="1"/>
  <c r="CW39" i="1"/>
  <c r="CW38" i="1"/>
  <c r="CW37" i="1"/>
  <c r="CW36" i="1"/>
  <c r="CW35" i="1"/>
  <c r="CW34" i="1"/>
  <c r="CW33" i="1"/>
  <c r="CW32" i="1"/>
  <c r="CW31" i="1"/>
  <c r="CW30" i="1"/>
  <c r="CW29" i="1"/>
  <c r="CW28" i="1"/>
  <c r="CW27" i="1"/>
  <c r="CW26" i="1"/>
  <c r="CW25" i="1"/>
  <c r="CW24" i="1"/>
  <c r="CW23" i="1"/>
  <c r="DX323" i="1"/>
  <c r="DX322" i="1"/>
  <c r="DX321" i="1"/>
  <c r="DX320" i="1"/>
  <c r="DX319" i="1"/>
  <c r="DX318" i="1"/>
  <c r="DX317" i="1"/>
  <c r="DX316" i="1"/>
  <c r="DX315" i="1"/>
  <c r="DX314" i="1"/>
  <c r="DX313" i="1"/>
  <c r="DX312" i="1"/>
  <c r="DX311" i="1"/>
  <c r="DX310" i="1"/>
  <c r="DX309" i="1"/>
  <c r="DX308" i="1"/>
  <c r="DX307" i="1"/>
  <c r="DX306" i="1"/>
  <c r="DX305" i="1"/>
  <c r="DX304" i="1"/>
  <c r="DX303" i="1"/>
  <c r="DX302" i="1"/>
  <c r="DX301" i="1"/>
  <c r="DX300" i="1"/>
  <c r="DX299" i="1"/>
  <c r="DX298" i="1"/>
  <c r="DX297" i="1"/>
  <c r="DX296" i="1"/>
  <c r="DX295" i="1"/>
  <c r="DX294" i="1"/>
  <c r="DX293" i="1"/>
  <c r="DX292" i="1"/>
  <c r="DX291" i="1"/>
  <c r="DX290" i="1"/>
  <c r="DX289" i="1"/>
  <c r="DX288" i="1"/>
  <c r="DX287" i="1"/>
  <c r="DX286" i="1"/>
  <c r="DX285" i="1"/>
  <c r="DX284" i="1"/>
  <c r="DX283" i="1"/>
  <c r="DX282" i="1"/>
  <c r="DX281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7" i="1"/>
  <c r="DX266" i="1"/>
  <c r="DX265" i="1"/>
  <c r="DX264" i="1"/>
  <c r="DX263" i="1"/>
  <c r="DX262" i="1"/>
  <c r="DX261" i="1"/>
  <c r="DX260" i="1"/>
  <c r="DX259" i="1"/>
  <c r="DX258" i="1"/>
  <c r="DX257" i="1"/>
  <c r="DX256" i="1"/>
  <c r="DX255" i="1"/>
  <c r="DX254" i="1"/>
  <c r="DX253" i="1"/>
  <c r="DX252" i="1"/>
  <c r="DX251" i="1"/>
  <c r="DX250" i="1"/>
  <c r="DX249" i="1"/>
  <c r="DX248" i="1"/>
  <c r="DX247" i="1"/>
  <c r="DX246" i="1"/>
  <c r="DX245" i="1"/>
  <c r="DX244" i="1"/>
  <c r="DX243" i="1"/>
  <c r="DX242" i="1"/>
  <c r="DX241" i="1"/>
  <c r="DX240" i="1"/>
  <c r="DX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DX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2" i="1"/>
  <c r="DX191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X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X135" i="1"/>
  <c r="DX134" i="1"/>
  <c r="DX133" i="1"/>
  <c r="DX132" i="1"/>
  <c r="DX131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8" i="1"/>
  <c r="DX117" i="1"/>
  <c r="DX116" i="1"/>
  <c r="DX115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7" i="1"/>
  <c r="DX96" i="1"/>
  <c r="DX95" i="1"/>
  <c r="DX94" i="1"/>
  <c r="DX93" i="1"/>
  <c r="DX92" i="1"/>
  <c r="DX91" i="1"/>
  <c r="DX90" i="1"/>
  <c r="DX89" i="1"/>
  <c r="DX88" i="1"/>
  <c r="DX87" i="1"/>
  <c r="DX86" i="1"/>
  <c r="DX85" i="1"/>
  <c r="DX84" i="1"/>
  <c r="DX83" i="1"/>
  <c r="DX82" i="1"/>
  <c r="DX81" i="1"/>
  <c r="DX80" i="1"/>
  <c r="DX79" i="1"/>
  <c r="DX78" i="1"/>
  <c r="DX77" i="1"/>
  <c r="DX76" i="1"/>
  <c r="DX75" i="1"/>
  <c r="DX74" i="1"/>
  <c r="DX73" i="1"/>
  <c r="DX72" i="1"/>
  <c r="DX71" i="1"/>
  <c r="DX70" i="1"/>
  <c r="DX69" i="1"/>
  <c r="DX68" i="1"/>
  <c r="DX67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7" i="1"/>
  <c r="DX46" i="1"/>
  <c r="DX45" i="1"/>
  <c r="DX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X31" i="1"/>
  <c r="DX30" i="1"/>
  <c r="DX29" i="1"/>
  <c r="DX28" i="1"/>
  <c r="DX27" i="1"/>
  <c r="DX26" i="1"/>
  <c r="DX25" i="1"/>
  <c r="DX24" i="1"/>
  <c r="DX23" i="1"/>
  <c r="C128" i="11" l="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" i="11"/>
  <c r="AB23" i="1"/>
  <c r="AA23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AF23" i="1" l="1"/>
  <c r="AK23" i="1"/>
  <c r="AL23" i="1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S22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AS6" i="4"/>
  <c r="AS5" i="4"/>
  <c r="AB323" i="1"/>
  <c r="AA323" i="1"/>
  <c r="AB322" i="1"/>
  <c r="AA322" i="1"/>
  <c r="AB321" i="1"/>
  <c r="AA321" i="1"/>
  <c r="AB320" i="1"/>
  <c r="AA320" i="1"/>
  <c r="AB319" i="1"/>
  <c r="AA319" i="1"/>
  <c r="AB318" i="1"/>
  <c r="AA318" i="1"/>
  <c r="AB317" i="1"/>
  <c r="AA317" i="1"/>
  <c r="AB316" i="1"/>
  <c r="AA316" i="1"/>
  <c r="AB315" i="1"/>
  <c r="AA315" i="1"/>
  <c r="AB314" i="1"/>
  <c r="AA314" i="1"/>
  <c r="AB313" i="1"/>
  <c r="AA313" i="1"/>
  <c r="AB312" i="1"/>
  <c r="AA312" i="1"/>
  <c r="AB311" i="1"/>
  <c r="AA311" i="1"/>
  <c r="AB310" i="1"/>
  <c r="AA310" i="1"/>
  <c r="AB309" i="1"/>
  <c r="AA309" i="1"/>
  <c r="AB308" i="1"/>
  <c r="AA308" i="1"/>
  <c r="AB307" i="1"/>
  <c r="AA307" i="1"/>
  <c r="AB306" i="1"/>
  <c r="AA306" i="1"/>
  <c r="AB305" i="1"/>
  <c r="AA305" i="1"/>
  <c r="AB304" i="1"/>
  <c r="AA304" i="1"/>
  <c r="AB303" i="1"/>
  <c r="AA303" i="1"/>
  <c r="AB302" i="1"/>
  <c r="AA302" i="1"/>
  <c r="AB301" i="1"/>
  <c r="AA301" i="1"/>
  <c r="AB300" i="1"/>
  <c r="AA300" i="1"/>
  <c r="AB299" i="1"/>
  <c r="AA299" i="1"/>
  <c r="AB298" i="1"/>
  <c r="AA298" i="1"/>
  <c r="AB297" i="1"/>
  <c r="AA297" i="1"/>
  <c r="AB296" i="1"/>
  <c r="AA296" i="1"/>
  <c r="AB295" i="1"/>
  <c r="AA295" i="1"/>
  <c r="AB294" i="1"/>
  <c r="AA294" i="1"/>
  <c r="AB293" i="1"/>
  <c r="AA293" i="1"/>
  <c r="AB292" i="1"/>
  <c r="AA292" i="1"/>
  <c r="AB291" i="1"/>
  <c r="AA291" i="1"/>
  <c r="AB290" i="1"/>
  <c r="AA290" i="1"/>
  <c r="AB289" i="1"/>
  <c r="AA289" i="1"/>
  <c r="AB288" i="1"/>
  <c r="AA288" i="1"/>
  <c r="AB287" i="1"/>
  <c r="AA287" i="1"/>
  <c r="AB286" i="1"/>
  <c r="AA286" i="1"/>
  <c r="AB285" i="1"/>
  <c r="AA285" i="1"/>
  <c r="AB284" i="1"/>
  <c r="AA284" i="1"/>
  <c r="AB283" i="1"/>
  <c r="AA283" i="1"/>
  <c r="AB282" i="1"/>
  <c r="AA282" i="1"/>
  <c r="AB281" i="1"/>
  <c r="AA281" i="1"/>
  <c r="AB280" i="1"/>
  <c r="AA280" i="1"/>
  <c r="AB279" i="1"/>
  <c r="AA279" i="1"/>
  <c r="AB278" i="1"/>
  <c r="AA278" i="1"/>
  <c r="AB277" i="1"/>
  <c r="AA277" i="1"/>
  <c r="AB276" i="1"/>
  <c r="AA276" i="1"/>
  <c r="AB275" i="1"/>
  <c r="AA275" i="1"/>
  <c r="AB274" i="1"/>
  <c r="AA274" i="1"/>
  <c r="AB273" i="1"/>
  <c r="AA273" i="1"/>
  <c r="AB272" i="1"/>
  <c r="AA272" i="1"/>
  <c r="AB271" i="1"/>
  <c r="AA271" i="1"/>
  <c r="AB270" i="1"/>
  <c r="AA270" i="1"/>
  <c r="AB269" i="1"/>
  <c r="AA269" i="1"/>
  <c r="AB268" i="1"/>
  <c r="AA268" i="1"/>
  <c r="AB267" i="1"/>
  <c r="AA267" i="1"/>
  <c r="AB266" i="1"/>
  <c r="AA266" i="1"/>
  <c r="AB265" i="1"/>
  <c r="AA265" i="1"/>
  <c r="AB264" i="1"/>
  <c r="AA264" i="1"/>
  <c r="AB263" i="1"/>
  <c r="AA263" i="1"/>
  <c r="AB262" i="1"/>
  <c r="AA262" i="1"/>
  <c r="AB261" i="1"/>
  <c r="AA261" i="1"/>
  <c r="AB260" i="1"/>
  <c r="AA260" i="1"/>
  <c r="AB259" i="1"/>
  <c r="AA259" i="1"/>
  <c r="AB258" i="1"/>
  <c r="AA258" i="1"/>
  <c r="AB257" i="1"/>
  <c r="AA257" i="1"/>
  <c r="AB256" i="1"/>
  <c r="AA256" i="1"/>
  <c r="AB255" i="1"/>
  <c r="AA255" i="1"/>
  <c r="AB254" i="1"/>
  <c r="AA254" i="1"/>
  <c r="AB253" i="1"/>
  <c r="AA253" i="1"/>
  <c r="AB252" i="1"/>
  <c r="AA252" i="1"/>
  <c r="AB251" i="1"/>
  <c r="AA251" i="1"/>
  <c r="AB250" i="1"/>
  <c r="AA250" i="1"/>
  <c r="AB249" i="1"/>
  <c r="AA249" i="1"/>
  <c r="AB248" i="1"/>
  <c r="AA248" i="1"/>
  <c r="AB247" i="1"/>
  <c r="AA247" i="1"/>
  <c r="AB246" i="1"/>
  <c r="AA246" i="1"/>
  <c r="AB245" i="1"/>
  <c r="AA245" i="1"/>
  <c r="AB244" i="1"/>
  <c r="AA244" i="1"/>
  <c r="AB243" i="1"/>
  <c r="AA243" i="1"/>
  <c r="AB242" i="1"/>
  <c r="AA242" i="1"/>
  <c r="AB241" i="1"/>
  <c r="AA241" i="1"/>
  <c r="AB240" i="1"/>
  <c r="AA240" i="1"/>
  <c r="AB239" i="1"/>
  <c r="AA239" i="1"/>
  <c r="AB238" i="1"/>
  <c r="AA238" i="1"/>
  <c r="AB237" i="1"/>
  <c r="AA237" i="1"/>
  <c r="AB236" i="1"/>
  <c r="AA236" i="1"/>
  <c r="AB235" i="1"/>
  <c r="AA235" i="1"/>
  <c r="AB234" i="1"/>
  <c r="AA234" i="1"/>
  <c r="AB233" i="1"/>
  <c r="AA233" i="1"/>
  <c r="AB232" i="1"/>
  <c r="AA232" i="1"/>
  <c r="AB231" i="1"/>
  <c r="AA231" i="1"/>
  <c r="AB230" i="1"/>
  <c r="AA230" i="1"/>
  <c r="AB229" i="1"/>
  <c r="AA229" i="1"/>
  <c r="AB228" i="1"/>
  <c r="AA228" i="1"/>
  <c r="AB227" i="1"/>
  <c r="AA227" i="1"/>
  <c r="AB226" i="1"/>
  <c r="AA226" i="1"/>
  <c r="AB225" i="1"/>
  <c r="AA225" i="1"/>
  <c r="AB224" i="1"/>
  <c r="AA224" i="1"/>
  <c r="AB223" i="1"/>
  <c r="AA223" i="1"/>
  <c r="AB222" i="1"/>
  <c r="AA222" i="1"/>
  <c r="AB221" i="1"/>
  <c r="AA221" i="1"/>
  <c r="AB220" i="1"/>
  <c r="AA220" i="1"/>
  <c r="AB219" i="1"/>
  <c r="AA219" i="1"/>
  <c r="AB218" i="1"/>
  <c r="AA218" i="1"/>
  <c r="AB217" i="1"/>
  <c r="AA217" i="1"/>
  <c r="AB216" i="1"/>
  <c r="AA216" i="1"/>
  <c r="AB215" i="1"/>
  <c r="AA215" i="1"/>
  <c r="AB214" i="1"/>
  <c r="AA214" i="1"/>
  <c r="AB213" i="1"/>
  <c r="AA213" i="1"/>
  <c r="AB212" i="1"/>
  <c r="AA212" i="1"/>
  <c r="AB211" i="1"/>
  <c r="AA211" i="1"/>
  <c r="AB210" i="1"/>
  <c r="AA210" i="1"/>
  <c r="AB209" i="1"/>
  <c r="AA209" i="1"/>
  <c r="AB208" i="1"/>
  <c r="AA208" i="1"/>
  <c r="AB207" i="1"/>
  <c r="AA207" i="1"/>
  <c r="AB206" i="1"/>
  <c r="AA206" i="1"/>
  <c r="AB205" i="1"/>
  <c r="AA205" i="1"/>
  <c r="AB204" i="1"/>
  <c r="AA204" i="1"/>
  <c r="AB203" i="1"/>
  <c r="AA203" i="1"/>
  <c r="AB202" i="1"/>
  <c r="AA202" i="1"/>
  <c r="AB201" i="1"/>
  <c r="AA201" i="1"/>
  <c r="AB200" i="1"/>
  <c r="AA200" i="1"/>
  <c r="AB199" i="1"/>
  <c r="AA199" i="1"/>
  <c r="AB198" i="1"/>
  <c r="AA198" i="1"/>
  <c r="AB197" i="1"/>
  <c r="AA197" i="1"/>
  <c r="AB196" i="1"/>
  <c r="AA196" i="1"/>
  <c r="AB195" i="1"/>
  <c r="AA195" i="1"/>
  <c r="AB194" i="1"/>
  <c r="AA194" i="1"/>
  <c r="AB193" i="1"/>
  <c r="AA193" i="1"/>
  <c r="AB192" i="1"/>
  <c r="AA192" i="1"/>
  <c r="AB191" i="1"/>
  <c r="AA191" i="1"/>
  <c r="AB190" i="1"/>
  <c r="AA190" i="1"/>
  <c r="AB189" i="1"/>
  <c r="AA189" i="1"/>
  <c r="AB188" i="1"/>
  <c r="AA188" i="1"/>
  <c r="AB187" i="1"/>
  <c r="AA187" i="1"/>
  <c r="AB186" i="1"/>
  <c r="AA186" i="1"/>
  <c r="AB185" i="1"/>
  <c r="AA185" i="1"/>
  <c r="AB184" i="1"/>
  <c r="AA184" i="1"/>
  <c r="AB183" i="1"/>
  <c r="AA183" i="1"/>
  <c r="AB182" i="1"/>
  <c r="AA182" i="1"/>
  <c r="AB181" i="1"/>
  <c r="AA181" i="1"/>
  <c r="AB180" i="1"/>
  <c r="AA180" i="1"/>
  <c r="AB179" i="1"/>
  <c r="AA179" i="1"/>
  <c r="AB178" i="1"/>
  <c r="AA178" i="1"/>
  <c r="AB177" i="1"/>
  <c r="AA177" i="1"/>
  <c r="AB176" i="1"/>
  <c r="AA176" i="1"/>
  <c r="AB175" i="1"/>
  <c r="AA175" i="1"/>
  <c r="AB174" i="1"/>
  <c r="AA174" i="1"/>
  <c r="AB173" i="1"/>
  <c r="AA173" i="1"/>
  <c r="AB172" i="1"/>
  <c r="AA172" i="1"/>
  <c r="AB171" i="1"/>
  <c r="AA171" i="1"/>
  <c r="AB170" i="1"/>
  <c r="AA170" i="1"/>
  <c r="AB169" i="1"/>
  <c r="AA169" i="1"/>
  <c r="AB168" i="1"/>
  <c r="AA168" i="1"/>
  <c r="AB167" i="1"/>
  <c r="AA167" i="1"/>
  <c r="AB166" i="1"/>
  <c r="AA166" i="1"/>
  <c r="AB165" i="1"/>
  <c r="AA165" i="1"/>
  <c r="AB164" i="1"/>
  <c r="AA164" i="1"/>
  <c r="AB163" i="1"/>
  <c r="AA163" i="1"/>
  <c r="AB162" i="1"/>
  <c r="AA162" i="1"/>
  <c r="AB161" i="1"/>
  <c r="AA161" i="1"/>
  <c r="AB160" i="1"/>
  <c r="AA160" i="1"/>
  <c r="AB159" i="1"/>
  <c r="AA159" i="1"/>
  <c r="AB158" i="1"/>
  <c r="AA158" i="1"/>
  <c r="AB157" i="1"/>
  <c r="AA157" i="1"/>
  <c r="AB156" i="1"/>
  <c r="AA156" i="1"/>
  <c r="AB155" i="1"/>
  <c r="AA155" i="1"/>
  <c r="AB154" i="1"/>
  <c r="AA154" i="1"/>
  <c r="AB153" i="1"/>
  <c r="AA153" i="1"/>
  <c r="AB152" i="1"/>
  <c r="AA152" i="1"/>
  <c r="AB151" i="1"/>
  <c r="AA151" i="1"/>
  <c r="AB150" i="1"/>
  <c r="AA150" i="1"/>
  <c r="AB149" i="1"/>
  <c r="AA149" i="1"/>
  <c r="AB148" i="1"/>
  <c r="AA148" i="1"/>
  <c r="AB147" i="1"/>
  <c r="AA147" i="1"/>
  <c r="AB146" i="1"/>
  <c r="AA146" i="1"/>
  <c r="AB145" i="1"/>
  <c r="AA145" i="1"/>
  <c r="AB144" i="1"/>
  <c r="AA144" i="1"/>
  <c r="AB143" i="1"/>
  <c r="AA143" i="1"/>
  <c r="AB142" i="1"/>
  <c r="AA142" i="1"/>
  <c r="AB141" i="1"/>
  <c r="AA141" i="1"/>
  <c r="AB140" i="1"/>
  <c r="AA140" i="1"/>
  <c r="AB139" i="1"/>
  <c r="AA139" i="1"/>
  <c r="AB138" i="1"/>
  <c r="AA138" i="1"/>
  <c r="AB137" i="1"/>
  <c r="AA137" i="1"/>
  <c r="AB136" i="1"/>
  <c r="AA136" i="1"/>
  <c r="AB135" i="1"/>
  <c r="AA135" i="1"/>
  <c r="AB134" i="1"/>
  <c r="AA134" i="1"/>
  <c r="AB133" i="1"/>
  <c r="AA133" i="1"/>
  <c r="AB132" i="1"/>
  <c r="AA132" i="1"/>
  <c r="AB131" i="1"/>
  <c r="AA131" i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23" i="1"/>
  <c r="AA123" i="1"/>
  <c r="AB122" i="1"/>
  <c r="AA122" i="1"/>
  <c r="AB121" i="1"/>
  <c r="AA121" i="1"/>
  <c r="AB120" i="1"/>
  <c r="AA120" i="1"/>
  <c r="AB119" i="1"/>
  <c r="AA119" i="1"/>
  <c r="AB118" i="1"/>
  <c r="AA118" i="1"/>
  <c r="AB117" i="1"/>
  <c r="AA117" i="1"/>
  <c r="AB116" i="1"/>
  <c r="AA116" i="1"/>
  <c r="AB115" i="1"/>
  <c r="AA115" i="1"/>
  <c r="AB114" i="1"/>
  <c r="AA114" i="1"/>
  <c r="AB113" i="1"/>
  <c r="AA113" i="1"/>
  <c r="AB112" i="1"/>
  <c r="AA112" i="1"/>
  <c r="AB111" i="1"/>
  <c r="AA111" i="1"/>
  <c r="AB110" i="1"/>
  <c r="AA110" i="1"/>
  <c r="AB109" i="1"/>
  <c r="AA109" i="1"/>
  <c r="AB108" i="1"/>
  <c r="AA108" i="1"/>
  <c r="AB107" i="1"/>
  <c r="AA107" i="1"/>
  <c r="AB106" i="1"/>
  <c r="AA106" i="1"/>
  <c r="AB105" i="1"/>
  <c r="AA105" i="1"/>
  <c r="AB104" i="1"/>
  <c r="AA104" i="1"/>
  <c r="AB103" i="1"/>
  <c r="AA103" i="1"/>
  <c r="AB102" i="1"/>
  <c r="AA102" i="1"/>
  <c r="AB101" i="1"/>
  <c r="AA101" i="1"/>
  <c r="AB100" i="1"/>
  <c r="AA100" i="1"/>
  <c r="AB99" i="1"/>
  <c r="AA99" i="1"/>
  <c r="AB98" i="1"/>
  <c r="AA98" i="1"/>
  <c r="AB97" i="1"/>
  <c r="AA97" i="1"/>
  <c r="AB96" i="1"/>
  <c r="AA96" i="1"/>
  <c r="AB95" i="1"/>
  <c r="AA95" i="1"/>
  <c r="AB94" i="1"/>
  <c r="AA94" i="1"/>
  <c r="AB93" i="1"/>
  <c r="AA93" i="1"/>
  <c r="AB92" i="1"/>
  <c r="AA92" i="1"/>
  <c r="AB91" i="1"/>
  <c r="AA91" i="1"/>
  <c r="AB90" i="1"/>
  <c r="AA90" i="1"/>
  <c r="AB89" i="1"/>
  <c r="AA89" i="1"/>
  <c r="AB88" i="1"/>
  <c r="AA88" i="1"/>
  <c r="AB87" i="1"/>
  <c r="AA87" i="1"/>
  <c r="AB86" i="1"/>
  <c r="AA86" i="1"/>
  <c r="AB85" i="1"/>
  <c r="AA85" i="1"/>
  <c r="AB84" i="1"/>
  <c r="AA84" i="1"/>
  <c r="AB83" i="1"/>
  <c r="AA83" i="1"/>
  <c r="AB82" i="1"/>
  <c r="AA82" i="1"/>
  <c r="AB81" i="1"/>
  <c r="AA81" i="1"/>
  <c r="AB80" i="1"/>
  <c r="AA80" i="1"/>
  <c r="AB79" i="1"/>
  <c r="AA79" i="1"/>
  <c r="AB78" i="1"/>
  <c r="AA78" i="1"/>
  <c r="AB77" i="1"/>
  <c r="AA77" i="1"/>
  <c r="AB76" i="1"/>
  <c r="AA76" i="1"/>
  <c r="AB75" i="1"/>
  <c r="AA75" i="1"/>
  <c r="AB74" i="1"/>
  <c r="AA74" i="1"/>
  <c r="AB73" i="1"/>
  <c r="AA73" i="1"/>
  <c r="AB72" i="1"/>
  <c r="AA72" i="1"/>
  <c r="AB71" i="1"/>
  <c r="AA71" i="1"/>
  <c r="AB70" i="1"/>
  <c r="AA70" i="1"/>
  <c r="AB69" i="1"/>
  <c r="AA69" i="1"/>
  <c r="AB68" i="1"/>
  <c r="AA68" i="1"/>
  <c r="AB67" i="1"/>
  <c r="AA67" i="1"/>
  <c r="AB66" i="1"/>
  <c r="AA66" i="1"/>
  <c r="AB65" i="1"/>
  <c r="AA65" i="1"/>
  <c r="AB64" i="1"/>
  <c r="AA64" i="1"/>
  <c r="AB63" i="1"/>
  <c r="AA63" i="1"/>
  <c r="AB62" i="1"/>
  <c r="AA62" i="1"/>
  <c r="AB61" i="1"/>
  <c r="AA61" i="1"/>
  <c r="AB60" i="1"/>
  <c r="AA60" i="1"/>
  <c r="AB59" i="1"/>
  <c r="AA59" i="1"/>
  <c r="AB58" i="1"/>
  <c r="AA58" i="1"/>
  <c r="AB57" i="1"/>
  <c r="AA57" i="1"/>
  <c r="AB56" i="1"/>
  <c r="AA56" i="1"/>
  <c r="AB55" i="1"/>
  <c r="AA55" i="1"/>
  <c r="AB54" i="1"/>
  <c r="AA54" i="1"/>
  <c r="AB53" i="1"/>
  <c r="AA53" i="1"/>
  <c r="AB52" i="1"/>
  <c r="AA52" i="1"/>
  <c r="AB51" i="1"/>
  <c r="AA51" i="1"/>
  <c r="AB50" i="1"/>
  <c r="AA50" i="1"/>
  <c r="AB49" i="1"/>
  <c r="AA49" i="1"/>
  <c r="AB48" i="1"/>
  <c r="AA48" i="1"/>
  <c r="AB47" i="1"/>
  <c r="AA47" i="1"/>
  <c r="AB46" i="1"/>
  <c r="AA46" i="1"/>
  <c r="AB45" i="1"/>
  <c r="AA45" i="1"/>
  <c r="AB44" i="1"/>
  <c r="AA44" i="1"/>
  <c r="AB43" i="1"/>
  <c r="AA43" i="1"/>
  <c r="AB42" i="1"/>
  <c r="AA42" i="1"/>
  <c r="AB41" i="1"/>
  <c r="AA41" i="1"/>
  <c r="AB40" i="1"/>
  <c r="AA40" i="1"/>
  <c r="AB39" i="1"/>
  <c r="AA39" i="1"/>
  <c r="AB38" i="1"/>
  <c r="AA38" i="1"/>
  <c r="AB37" i="1"/>
  <c r="AA37" i="1"/>
  <c r="AB36" i="1"/>
  <c r="AA36" i="1"/>
  <c r="AB35" i="1"/>
  <c r="AA35" i="1"/>
  <c r="AB34" i="1"/>
  <c r="AA34" i="1"/>
  <c r="AB33" i="1"/>
  <c r="AA33" i="1"/>
  <c r="AB32" i="1"/>
  <c r="AA32" i="1"/>
  <c r="AB31" i="1"/>
  <c r="AA31" i="1"/>
  <c r="AB30" i="1"/>
  <c r="AA30" i="1"/>
  <c r="AB29" i="1"/>
  <c r="AA29" i="1"/>
  <c r="AB28" i="1"/>
  <c r="AA28" i="1"/>
  <c r="AB27" i="1"/>
  <c r="AA27" i="1"/>
  <c r="AB26" i="1"/>
  <c r="AA26" i="1"/>
  <c r="AB25" i="1"/>
  <c r="AA25" i="1"/>
  <c r="AB24" i="1"/>
  <c r="AA24" i="1"/>
  <c r="AF61" i="1" l="1"/>
  <c r="AL61" i="1"/>
  <c r="AK61" i="1"/>
  <c r="AF38" i="1"/>
  <c r="AL38" i="1"/>
  <c r="AK38" i="1"/>
  <c r="AF68" i="1"/>
  <c r="AL68" i="1"/>
  <c r="AK68" i="1"/>
  <c r="AF86" i="1"/>
  <c r="AL86" i="1"/>
  <c r="AK86" i="1"/>
  <c r="AF98" i="1"/>
  <c r="AL98" i="1"/>
  <c r="AK98" i="1"/>
  <c r="AF122" i="1"/>
  <c r="AL122" i="1"/>
  <c r="AK122" i="1"/>
  <c r="AF140" i="1"/>
  <c r="AK140" i="1"/>
  <c r="AL140" i="1"/>
  <c r="AF158" i="1"/>
  <c r="AK158" i="1"/>
  <c r="AL158" i="1"/>
  <c r="AF188" i="1"/>
  <c r="AK188" i="1"/>
  <c r="AL188" i="1"/>
  <c r="AF27" i="1"/>
  <c r="AK27" i="1"/>
  <c r="AL27" i="1"/>
  <c r="AF39" i="1"/>
  <c r="AK39" i="1"/>
  <c r="AL39" i="1"/>
  <c r="AF45" i="1"/>
  <c r="AK45" i="1"/>
  <c r="AL45" i="1"/>
  <c r="AF57" i="1"/>
  <c r="AK57" i="1"/>
  <c r="AL57" i="1"/>
  <c r="AF69" i="1"/>
  <c r="AK69" i="1"/>
  <c r="AL69" i="1"/>
  <c r="AF75" i="1"/>
  <c r="AK75" i="1"/>
  <c r="AL75" i="1"/>
  <c r="AF87" i="1"/>
  <c r="AK87" i="1"/>
  <c r="AL87" i="1"/>
  <c r="AF93" i="1"/>
  <c r="AK93" i="1"/>
  <c r="AL93" i="1"/>
  <c r="AF105" i="1"/>
  <c r="AK105" i="1"/>
  <c r="AL105" i="1"/>
  <c r="AF117" i="1"/>
  <c r="AK117" i="1"/>
  <c r="AL117" i="1"/>
  <c r="AF129" i="1"/>
  <c r="AK129" i="1"/>
  <c r="AL129" i="1"/>
  <c r="AF141" i="1"/>
  <c r="AK141" i="1"/>
  <c r="AL141" i="1"/>
  <c r="AF153" i="1"/>
  <c r="AK153" i="1"/>
  <c r="AL153" i="1"/>
  <c r="AF177" i="1"/>
  <c r="AK177" i="1"/>
  <c r="AL177" i="1"/>
  <c r="AF201" i="1"/>
  <c r="AK201" i="1"/>
  <c r="AL201" i="1"/>
  <c r="AF255" i="1"/>
  <c r="AK255" i="1"/>
  <c r="AL255" i="1"/>
  <c r="AF31" i="1"/>
  <c r="AK31" i="1"/>
  <c r="AL31" i="1"/>
  <c r="AF40" i="1"/>
  <c r="AL40" i="1"/>
  <c r="AK40" i="1"/>
  <c r="AF76" i="1"/>
  <c r="AL76" i="1"/>
  <c r="AK76" i="1"/>
  <c r="AF100" i="1"/>
  <c r="AL100" i="1"/>
  <c r="AK100" i="1"/>
  <c r="AF112" i="1"/>
  <c r="AL112" i="1"/>
  <c r="AK112" i="1"/>
  <c r="AF124" i="1"/>
  <c r="AL124" i="1"/>
  <c r="AK124" i="1"/>
  <c r="AF142" i="1"/>
  <c r="AL142" i="1"/>
  <c r="AK142" i="1"/>
  <c r="AF148" i="1"/>
  <c r="AL148" i="1"/>
  <c r="AK148" i="1"/>
  <c r="AF154" i="1"/>
  <c r="AL154" i="1"/>
  <c r="AK154" i="1"/>
  <c r="AF160" i="1"/>
  <c r="AL160" i="1"/>
  <c r="AK160" i="1"/>
  <c r="AF166" i="1"/>
  <c r="AL166" i="1"/>
  <c r="AK166" i="1"/>
  <c r="AF172" i="1"/>
  <c r="AL172" i="1"/>
  <c r="AK172" i="1"/>
  <c r="AF178" i="1"/>
  <c r="AL178" i="1"/>
  <c r="AK178" i="1"/>
  <c r="AF184" i="1"/>
  <c r="AL184" i="1"/>
  <c r="AK184" i="1"/>
  <c r="AF190" i="1"/>
  <c r="AL190" i="1"/>
  <c r="AK190" i="1"/>
  <c r="AF196" i="1"/>
  <c r="AL196" i="1"/>
  <c r="AK196" i="1"/>
  <c r="AF202" i="1"/>
  <c r="AL202" i="1"/>
  <c r="AK202" i="1"/>
  <c r="AF208" i="1"/>
  <c r="AL208" i="1"/>
  <c r="AK208" i="1"/>
  <c r="AF214" i="1"/>
  <c r="AL214" i="1"/>
  <c r="AK214" i="1"/>
  <c r="AF220" i="1"/>
  <c r="AL220" i="1"/>
  <c r="AK220" i="1"/>
  <c r="AF226" i="1"/>
  <c r="AL226" i="1"/>
  <c r="AK226" i="1"/>
  <c r="AF232" i="1"/>
  <c r="AL232" i="1"/>
  <c r="AK232" i="1"/>
  <c r="AF238" i="1"/>
  <c r="AL238" i="1"/>
  <c r="AK238" i="1"/>
  <c r="AF244" i="1"/>
  <c r="AL244" i="1"/>
  <c r="AK244" i="1"/>
  <c r="AF250" i="1"/>
  <c r="AL250" i="1"/>
  <c r="AK250" i="1"/>
  <c r="AF256" i="1"/>
  <c r="AL256" i="1"/>
  <c r="AK256" i="1"/>
  <c r="AF262" i="1"/>
  <c r="AL262" i="1"/>
  <c r="AK262" i="1"/>
  <c r="AF268" i="1"/>
  <c r="AL268" i="1"/>
  <c r="AK268" i="1"/>
  <c r="AF274" i="1"/>
  <c r="AL274" i="1"/>
  <c r="AK274" i="1"/>
  <c r="AF280" i="1"/>
  <c r="AL280" i="1"/>
  <c r="AK280" i="1"/>
  <c r="AF286" i="1"/>
  <c r="AL286" i="1"/>
  <c r="AK286" i="1"/>
  <c r="AF292" i="1"/>
  <c r="AL292" i="1"/>
  <c r="AK292" i="1"/>
  <c r="AF298" i="1"/>
  <c r="AL298" i="1"/>
  <c r="AK298" i="1"/>
  <c r="AF304" i="1"/>
  <c r="AL304" i="1"/>
  <c r="AK304" i="1"/>
  <c r="AF310" i="1"/>
  <c r="AL310" i="1"/>
  <c r="AK310" i="1"/>
  <c r="AF316" i="1"/>
  <c r="AL316" i="1"/>
  <c r="AK316" i="1"/>
  <c r="AF322" i="1"/>
  <c r="AL322" i="1"/>
  <c r="AK322" i="1"/>
  <c r="AF49" i="1"/>
  <c r="AL49" i="1"/>
  <c r="AK49" i="1"/>
  <c r="AF28" i="1"/>
  <c r="AL28" i="1"/>
  <c r="AK28" i="1"/>
  <c r="AF58" i="1"/>
  <c r="AL58" i="1"/>
  <c r="AK58" i="1"/>
  <c r="AF88" i="1"/>
  <c r="AL88" i="1"/>
  <c r="AK88" i="1"/>
  <c r="AF118" i="1"/>
  <c r="AL118" i="1"/>
  <c r="AK118" i="1"/>
  <c r="AF34" i="1"/>
  <c r="AL34" i="1"/>
  <c r="AK34" i="1"/>
  <c r="AF64" i="1"/>
  <c r="AL64" i="1"/>
  <c r="AK64" i="1"/>
  <c r="AF94" i="1"/>
  <c r="AL94" i="1"/>
  <c r="AK94" i="1"/>
  <c r="AF136" i="1"/>
  <c r="AL136" i="1"/>
  <c r="AK136" i="1"/>
  <c r="AF41" i="1"/>
  <c r="AK41" i="1"/>
  <c r="AL41" i="1"/>
  <c r="AF59" i="1"/>
  <c r="AL59" i="1"/>
  <c r="AK59" i="1"/>
  <c r="AF71" i="1"/>
  <c r="AL71" i="1"/>
  <c r="AK71" i="1"/>
  <c r="AF89" i="1"/>
  <c r="AL89" i="1"/>
  <c r="AK89" i="1"/>
  <c r="AF101" i="1"/>
  <c r="AL101" i="1"/>
  <c r="AK101" i="1"/>
  <c r="AF119" i="1"/>
  <c r="AK119" i="1"/>
  <c r="AL119" i="1"/>
  <c r="AF149" i="1"/>
  <c r="AK149" i="1"/>
  <c r="AL149" i="1"/>
  <c r="AF209" i="1"/>
  <c r="AL209" i="1"/>
  <c r="AK209" i="1"/>
  <c r="AF185" i="1"/>
  <c r="AL185" i="1"/>
  <c r="AK185" i="1"/>
  <c r="AF191" i="1"/>
  <c r="AK191" i="1"/>
  <c r="AL191" i="1"/>
  <c r="AF197" i="1"/>
  <c r="AK197" i="1"/>
  <c r="AL197" i="1"/>
  <c r="AF203" i="1"/>
  <c r="AL203" i="1"/>
  <c r="AK203" i="1"/>
  <c r="AF215" i="1"/>
  <c r="AK215" i="1"/>
  <c r="AL215" i="1"/>
  <c r="AF221" i="1"/>
  <c r="AK221" i="1"/>
  <c r="AL221" i="1"/>
  <c r="AF227" i="1"/>
  <c r="AL227" i="1"/>
  <c r="AK227" i="1"/>
  <c r="AF233" i="1"/>
  <c r="AL233" i="1"/>
  <c r="AK233" i="1"/>
  <c r="AF239" i="1"/>
  <c r="AL239" i="1"/>
  <c r="AK239" i="1"/>
  <c r="AF245" i="1"/>
  <c r="AK245" i="1"/>
  <c r="AL245" i="1"/>
  <c r="AF251" i="1"/>
  <c r="AL251" i="1"/>
  <c r="AK251" i="1"/>
  <c r="AF257" i="1"/>
  <c r="AL257" i="1"/>
  <c r="AK257" i="1"/>
  <c r="AF263" i="1"/>
  <c r="AK263" i="1"/>
  <c r="AL263" i="1"/>
  <c r="AF269" i="1"/>
  <c r="AL269" i="1"/>
  <c r="AK269" i="1"/>
  <c r="AF275" i="1"/>
  <c r="AL275" i="1"/>
  <c r="AK275" i="1"/>
  <c r="AF281" i="1"/>
  <c r="AK281" i="1"/>
  <c r="AL281" i="1"/>
  <c r="AF287" i="1"/>
  <c r="AL287" i="1"/>
  <c r="AK287" i="1"/>
  <c r="AF293" i="1"/>
  <c r="AL293" i="1"/>
  <c r="AK293" i="1"/>
  <c r="AF299" i="1"/>
  <c r="AK299" i="1"/>
  <c r="AL299" i="1"/>
  <c r="AF305" i="1"/>
  <c r="AL305" i="1"/>
  <c r="AK305" i="1"/>
  <c r="AF311" i="1"/>
  <c r="AL311" i="1"/>
  <c r="AK311" i="1"/>
  <c r="AF317" i="1"/>
  <c r="AK317" i="1"/>
  <c r="AL317" i="1"/>
  <c r="AF323" i="1"/>
  <c r="AK323" i="1"/>
  <c r="AL323" i="1"/>
  <c r="AF55" i="1"/>
  <c r="AK55" i="1"/>
  <c r="AL55" i="1"/>
  <c r="AF44" i="1"/>
  <c r="AK44" i="1"/>
  <c r="AL44" i="1"/>
  <c r="AF46" i="1"/>
  <c r="AL46" i="1"/>
  <c r="AK46" i="1"/>
  <c r="AF70" i="1"/>
  <c r="AL70" i="1"/>
  <c r="AK70" i="1"/>
  <c r="AF82" i="1"/>
  <c r="AL82" i="1"/>
  <c r="AK82" i="1"/>
  <c r="AF106" i="1"/>
  <c r="AL106" i="1"/>
  <c r="AK106" i="1"/>
  <c r="AF130" i="1"/>
  <c r="AL130" i="1"/>
  <c r="AK130" i="1"/>
  <c r="AF29" i="1"/>
  <c r="AL29" i="1"/>
  <c r="AK29" i="1"/>
  <c r="AF35" i="1"/>
  <c r="AL35" i="1"/>
  <c r="AK35" i="1"/>
  <c r="AF47" i="1"/>
  <c r="AL47" i="1"/>
  <c r="AK47" i="1"/>
  <c r="AF53" i="1"/>
  <c r="AL53" i="1"/>
  <c r="AK53" i="1"/>
  <c r="AF65" i="1"/>
  <c r="AL65" i="1"/>
  <c r="AK65" i="1"/>
  <c r="AF77" i="1"/>
  <c r="AL77" i="1"/>
  <c r="AK77" i="1"/>
  <c r="AF83" i="1"/>
  <c r="AL83" i="1"/>
  <c r="AK83" i="1"/>
  <c r="AF95" i="1"/>
  <c r="AK95" i="1"/>
  <c r="AL95" i="1"/>
  <c r="AF107" i="1"/>
  <c r="AK107" i="1"/>
  <c r="AL107" i="1"/>
  <c r="AF113" i="1"/>
  <c r="AL113" i="1"/>
  <c r="AK113" i="1"/>
  <c r="AF125" i="1"/>
  <c r="AK125" i="1"/>
  <c r="AL125" i="1"/>
  <c r="AF131" i="1"/>
  <c r="AL131" i="1"/>
  <c r="AK131" i="1"/>
  <c r="AF137" i="1"/>
  <c r="AL137" i="1"/>
  <c r="AK137" i="1"/>
  <c r="AF143" i="1"/>
  <c r="AL143" i="1"/>
  <c r="AK143" i="1"/>
  <c r="AF155" i="1"/>
  <c r="AL155" i="1"/>
  <c r="AK155" i="1"/>
  <c r="AF161" i="1"/>
  <c r="AL161" i="1"/>
  <c r="AK161" i="1"/>
  <c r="AF167" i="1"/>
  <c r="AL167" i="1"/>
  <c r="AK167" i="1"/>
  <c r="AF173" i="1"/>
  <c r="AK173" i="1"/>
  <c r="AL173" i="1"/>
  <c r="AF179" i="1"/>
  <c r="AL179" i="1"/>
  <c r="AK179" i="1"/>
  <c r="AF24" i="1"/>
  <c r="AK24" i="1"/>
  <c r="AL24" i="1"/>
  <c r="AF30" i="1"/>
  <c r="AK30" i="1"/>
  <c r="AL30" i="1"/>
  <c r="AF36" i="1"/>
  <c r="AL36" i="1"/>
  <c r="AK36" i="1"/>
  <c r="AF42" i="1"/>
  <c r="AL42" i="1"/>
  <c r="AK42" i="1"/>
  <c r="AF48" i="1"/>
  <c r="AL48" i="1"/>
  <c r="AK48" i="1"/>
  <c r="AF54" i="1"/>
  <c r="AL54" i="1"/>
  <c r="AK54" i="1"/>
  <c r="AF60" i="1"/>
  <c r="AK60" i="1"/>
  <c r="AL60" i="1"/>
  <c r="AF66" i="1"/>
  <c r="AK66" i="1"/>
  <c r="AL66" i="1"/>
  <c r="AF72" i="1"/>
  <c r="AL72" i="1"/>
  <c r="AK72" i="1"/>
  <c r="AF78" i="1"/>
  <c r="AL78" i="1"/>
  <c r="AK78" i="1"/>
  <c r="AF84" i="1"/>
  <c r="AL84" i="1"/>
  <c r="AK84" i="1"/>
  <c r="AF90" i="1"/>
  <c r="AL90" i="1"/>
  <c r="AK90" i="1"/>
  <c r="AF96" i="1"/>
  <c r="AK96" i="1"/>
  <c r="AL96" i="1"/>
  <c r="AF102" i="1"/>
  <c r="AK102" i="1"/>
  <c r="AL102" i="1"/>
  <c r="AF108" i="1"/>
  <c r="AL108" i="1"/>
  <c r="AK108" i="1"/>
  <c r="AF114" i="1"/>
  <c r="AL114" i="1"/>
  <c r="AK114" i="1"/>
  <c r="AF120" i="1"/>
  <c r="AL120" i="1"/>
  <c r="AK120" i="1"/>
  <c r="AF126" i="1"/>
  <c r="AL126" i="1"/>
  <c r="AK126" i="1"/>
  <c r="AF132" i="1"/>
  <c r="AL132" i="1"/>
  <c r="AK132" i="1"/>
  <c r="AF138" i="1"/>
  <c r="AL138" i="1"/>
  <c r="AK138" i="1"/>
  <c r="AF144" i="1"/>
  <c r="AL144" i="1"/>
  <c r="AK144" i="1"/>
  <c r="AF150" i="1"/>
  <c r="AL150" i="1"/>
  <c r="AK150" i="1"/>
  <c r="AF156" i="1"/>
  <c r="AL156" i="1"/>
  <c r="AK156" i="1"/>
  <c r="AF162" i="1"/>
  <c r="AL162" i="1"/>
  <c r="AK162" i="1"/>
  <c r="AF168" i="1"/>
  <c r="AL168" i="1"/>
  <c r="AK168" i="1"/>
  <c r="AF174" i="1"/>
  <c r="AL174" i="1"/>
  <c r="AK174" i="1"/>
  <c r="AF180" i="1"/>
  <c r="AL180" i="1"/>
  <c r="AK180" i="1"/>
  <c r="AF186" i="1"/>
  <c r="AL186" i="1"/>
  <c r="AK186" i="1"/>
  <c r="AF192" i="1"/>
  <c r="AL192" i="1"/>
  <c r="AK192" i="1"/>
  <c r="AF198" i="1"/>
  <c r="AL198" i="1"/>
  <c r="AK198" i="1"/>
  <c r="AF204" i="1"/>
  <c r="AL204" i="1"/>
  <c r="AK204" i="1"/>
  <c r="AF210" i="1"/>
  <c r="AL210" i="1"/>
  <c r="AK210" i="1"/>
  <c r="AF216" i="1"/>
  <c r="AL216" i="1"/>
  <c r="AK216" i="1"/>
  <c r="AF222" i="1"/>
  <c r="AL222" i="1"/>
  <c r="AK222" i="1"/>
  <c r="AF228" i="1"/>
  <c r="AL228" i="1"/>
  <c r="AK228" i="1"/>
  <c r="AF234" i="1"/>
  <c r="AL234" i="1"/>
  <c r="AK234" i="1"/>
  <c r="AF240" i="1"/>
  <c r="AL240" i="1"/>
  <c r="AK240" i="1"/>
  <c r="AF246" i="1"/>
  <c r="AL246" i="1"/>
  <c r="AK246" i="1"/>
  <c r="AF252" i="1"/>
  <c r="AL252" i="1"/>
  <c r="AK252" i="1"/>
  <c r="AF258" i="1"/>
  <c r="AL258" i="1"/>
  <c r="AK258" i="1"/>
  <c r="AF264" i="1"/>
  <c r="AL264" i="1"/>
  <c r="AK264" i="1"/>
  <c r="AF270" i="1"/>
  <c r="AL270" i="1"/>
  <c r="AK270" i="1"/>
  <c r="AF276" i="1"/>
  <c r="AL276" i="1"/>
  <c r="AK276" i="1"/>
  <c r="AF282" i="1"/>
  <c r="AL282" i="1"/>
  <c r="AK282" i="1"/>
  <c r="AF288" i="1"/>
  <c r="AL288" i="1"/>
  <c r="AK288" i="1"/>
  <c r="AF294" i="1"/>
  <c r="AL294" i="1"/>
  <c r="AK294" i="1"/>
  <c r="AF300" i="1"/>
  <c r="AL300" i="1"/>
  <c r="AK300" i="1"/>
  <c r="AF306" i="1"/>
  <c r="AL306" i="1"/>
  <c r="AK306" i="1"/>
  <c r="AF312" i="1"/>
  <c r="AL312" i="1"/>
  <c r="AK312" i="1"/>
  <c r="AF318" i="1"/>
  <c r="AL318" i="1"/>
  <c r="AK318" i="1"/>
  <c r="AF67" i="1"/>
  <c r="AL67" i="1"/>
  <c r="AK67" i="1"/>
  <c r="AF52" i="1"/>
  <c r="AL52" i="1"/>
  <c r="AK52" i="1"/>
  <c r="AF37" i="1"/>
  <c r="AK37" i="1"/>
  <c r="AL37" i="1"/>
  <c r="AF79" i="1"/>
  <c r="AL79" i="1"/>
  <c r="AK79" i="1"/>
  <c r="AF85" i="1"/>
  <c r="AL85" i="1"/>
  <c r="AK85" i="1"/>
  <c r="AF91" i="1"/>
  <c r="AL91" i="1"/>
  <c r="AK91" i="1"/>
  <c r="AF97" i="1"/>
  <c r="AL97" i="1"/>
  <c r="AK97" i="1"/>
  <c r="AF103" i="1"/>
  <c r="AL103" i="1"/>
  <c r="AK103" i="1"/>
  <c r="AF109" i="1"/>
  <c r="AL109" i="1"/>
  <c r="AK109" i="1"/>
  <c r="AF115" i="1"/>
  <c r="AL115" i="1"/>
  <c r="AK115" i="1"/>
  <c r="AF121" i="1"/>
  <c r="AL121" i="1"/>
  <c r="AK121" i="1"/>
  <c r="AF127" i="1"/>
  <c r="AL127" i="1"/>
  <c r="AK127" i="1"/>
  <c r="AF133" i="1"/>
  <c r="AK133" i="1"/>
  <c r="AL133" i="1"/>
  <c r="AF139" i="1"/>
  <c r="AL139" i="1"/>
  <c r="AK139" i="1"/>
  <c r="AF145" i="1"/>
  <c r="AL145" i="1"/>
  <c r="AK145" i="1"/>
  <c r="AF151" i="1"/>
  <c r="AL151" i="1"/>
  <c r="AK151" i="1"/>
  <c r="AF157" i="1"/>
  <c r="AK157" i="1"/>
  <c r="AL157" i="1"/>
  <c r="AF163" i="1"/>
  <c r="AL163" i="1"/>
  <c r="AK163" i="1"/>
  <c r="AF169" i="1"/>
  <c r="AL169" i="1"/>
  <c r="AK169" i="1"/>
  <c r="AF175" i="1"/>
  <c r="AL175" i="1"/>
  <c r="AK175" i="1"/>
  <c r="AF181" i="1"/>
  <c r="AK181" i="1"/>
  <c r="AL181" i="1"/>
  <c r="AF187" i="1"/>
  <c r="AL187" i="1"/>
  <c r="AK187" i="1"/>
  <c r="AF193" i="1"/>
  <c r="AL193" i="1"/>
  <c r="AK193" i="1"/>
  <c r="AF199" i="1"/>
  <c r="AL199" i="1"/>
  <c r="AK199" i="1"/>
  <c r="AF205" i="1"/>
  <c r="AK205" i="1"/>
  <c r="AL205" i="1"/>
  <c r="AF211" i="1"/>
  <c r="AL211" i="1"/>
  <c r="AK211" i="1"/>
  <c r="AF217" i="1"/>
  <c r="AL217" i="1"/>
  <c r="AK217" i="1"/>
  <c r="AF223" i="1"/>
  <c r="AL223" i="1"/>
  <c r="AK223" i="1"/>
  <c r="AF229" i="1"/>
  <c r="AK229" i="1"/>
  <c r="AL229" i="1"/>
  <c r="AF235" i="1"/>
  <c r="AL235" i="1"/>
  <c r="AK235" i="1"/>
  <c r="AF241" i="1"/>
  <c r="AL241" i="1"/>
  <c r="AK241" i="1"/>
  <c r="AF247" i="1"/>
  <c r="AL247" i="1"/>
  <c r="AK247" i="1"/>
  <c r="AF253" i="1"/>
  <c r="AK253" i="1"/>
  <c r="AL253" i="1"/>
  <c r="AF259" i="1"/>
  <c r="AL259" i="1"/>
  <c r="AK259" i="1"/>
  <c r="AF265" i="1"/>
  <c r="AL265" i="1"/>
  <c r="AK265" i="1"/>
  <c r="AF271" i="1"/>
  <c r="AK271" i="1"/>
  <c r="AL271" i="1"/>
  <c r="AF277" i="1"/>
  <c r="AL277" i="1"/>
  <c r="AK277" i="1"/>
  <c r="AF283" i="1"/>
  <c r="AL283" i="1"/>
  <c r="AK283" i="1"/>
  <c r="AF289" i="1"/>
  <c r="AK289" i="1"/>
  <c r="AL289" i="1"/>
  <c r="AF295" i="1"/>
  <c r="AL295" i="1"/>
  <c r="AK295" i="1"/>
  <c r="AF301" i="1"/>
  <c r="AL301" i="1"/>
  <c r="AK301" i="1"/>
  <c r="AF307" i="1"/>
  <c r="AK307" i="1"/>
  <c r="AL307" i="1"/>
  <c r="AF313" i="1"/>
  <c r="AL313" i="1"/>
  <c r="AK313" i="1"/>
  <c r="AF319" i="1"/>
  <c r="AL319" i="1"/>
  <c r="AK319" i="1"/>
  <c r="AF25" i="1"/>
  <c r="AL25" i="1"/>
  <c r="AK25" i="1"/>
  <c r="AF43" i="1"/>
  <c r="AL43" i="1"/>
  <c r="AK43" i="1"/>
  <c r="AF32" i="1"/>
  <c r="AL32" i="1"/>
  <c r="AK32" i="1"/>
  <c r="AF56" i="1"/>
  <c r="AL56" i="1"/>
  <c r="AK56" i="1"/>
  <c r="AF74" i="1"/>
  <c r="AK74" i="1"/>
  <c r="AL74" i="1"/>
  <c r="AF104" i="1"/>
  <c r="AL104" i="1"/>
  <c r="AK104" i="1"/>
  <c r="AF116" i="1"/>
  <c r="AK116" i="1"/>
  <c r="AL116" i="1"/>
  <c r="AF134" i="1"/>
  <c r="AK134" i="1"/>
  <c r="AL134" i="1"/>
  <c r="AF146" i="1"/>
  <c r="AK146" i="1"/>
  <c r="AL146" i="1"/>
  <c r="AF164" i="1"/>
  <c r="AK164" i="1"/>
  <c r="AL164" i="1"/>
  <c r="AF170" i="1"/>
  <c r="AK170" i="1"/>
  <c r="AL170" i="1"/>
  <c r="AF176" i="1"/>
  <c r="AL176" i="1"/>
  <c r="AK176" i="1"/>
  <c r="AF182" i="1"/>
  <c r="AL182" i="1"/>
  <c r="AK182" i="1"/>
  <c r="AF200" i="1"/>
  <c r="AL200" i="1"/>
  <c r="AK200" i="1"/>
  <c r="AF206" i="1"/>
  <c r="AL206" i="1"/>
  <c r="AK206" i="1"/>
  <c r="AF212" i="1"/>
  <c r="AK212" i="1"/>
  <c r="AL212" i="1"/>
  <c r="AF218" i="1"/>
  <c r="AL218" i="1"/>
  <c r="AK218" i="1"/>
  <c r="AF224" i="1"/>
  <c r="AL224" i="1"/>
  <c r="AK224" i="1"/>
  <c r="AF230" i="1"/>
  <c r="AK230" i="1"/>
  <c r="AL230" i="1"/>
  <c r="AF236" i="1"/>
  <c r="AK236" i="1"/>
  <c r="AL236" i="1"/>
  <c r="AF242" i="1"/>
  <c r="AL242" i="1"/>
  <c r="AK242" i="1"/>
  <c r="AF248" i="1"/>
  <c r="AL248" i="1"/>
  <c r="AK248" i="1"/>
  <c r="AF254" i="1"/>
  <c r="AL254" i="1"/>
  <c r="AK254" i="1"/>
  <c r="AF260" i="1"/>
  <c r="AL260" i="1"/>
  <c r="AK260" i="1"/>
  <c r="AF266" i="1"/>
  <c r="AL266" i="1"/>
  <c r="AK266" i="1"/>
  <c r="AF272" i="1"/>
  <c r="AL272" i="1"/>
  <c r="AK272" i="1"/>
  <c r="AF278" i="1"/>
  <c r="AL278" i="1"/>
  <c r="AK278" i="1"/>
  <c r="AF284" i="1"/>
  <c r="AL284" i="1"/>
  <c r="AK284" i="1"/>
  <c r="AF290" i="1"/>
  <c r="AL290" i="1"/>
  <c r="AK290" i="1"/>
  <c r="AF296" i="1"/>
  <c r="AL296" i="1"/>
  <c r="AK296" i="1"/>
  <c r="AF302" i="1"/>
  <c r="AL302" i="1"/>
  <c r="AK302" i="1"/>
  <c r="AF308" i="1"/>
  <c r="AL308" i="1"/>
  <c r="AK308" i="1"/>
  <c r="AF314" i="1"/>
  <c r="AL314" i="1"/>
  <c r="AK314" i="1"/>
  <c r="AF320" i="1"/>
  <c r="AL320" i="1"/>
  <c r="AK320" i="1"/>
  <c r="AF73" i="1"/>
  <c r="AK73" i="1"/>
  <c r="AL73" i="1"/>
  <c r="AF26" i="1"/>
  <c r="AK26" i="1"/>
  <c r="AL26" i="1"/>
  <c r="AF50" i="1"/>
  <c r="AL50" i="1"/>
  <c r="AK50" i="1"/>
  <c r="AF62" i="1"/>
  <c r="AL62" i="1"/>
  <c r="AK62" i="1"/>
  <c r="AF80" i="1"/>
  <c r="AL80" i="1"/>
  <c r="AK80" i="1"/>
  <c r="AF92" i="1"/>
  <c r="AK92" i="1"/>
  <c r="AL92" i="1"/>
  <c r="AF110" i="1"/>
  <c r="AL110" i="1"/>
  <c r="AK110" i="1"/>
  <c r="AF128" i="1"/>
  <c r="AL128" i="1"/>
  <c r="AK128" i="1"/>
  <c r="AF152" i="1"/>
  <c r="AL152" i="1"/>
  <c r="AK152" i="1"/>
  <c r="AF194" i="1"/>
  <c r="AL194" i="1"/>
  <c r="AK194" i="1"/>
  <c r="AF33" i="1"/>
  <c r="AK33" i="1"/>
  <c r="AL33" i="1"/>
  <c r="AF51" i="1"/>
  <c r="AK51" i="1"/>
  <c r="AL51" i="1"/>
  <c r="AF63" i="1"/>
  <c r="AK63" i="1"/>
  <c r="AL63" i="1"/>
  <c r="AF81" i="1"/>
  <c r="AK81" i="1"/>
  <c r="AL81" i="1"/>
  <c r="AF99" i="1"/>
  <c r="AK99" i="1"/>
  <c r="AL99" i="1"/>
  <c r="AF111" i="1"/>
  <c r="AK111" i="1"/>
  <c r="AL111" i="1"/>
  <c r="AF123" i="1"/>
  <c r="AK123" i="1"/>
  <c r="AL123" i="1"/>
  <c r="AF135" i="1"/>
  <c r="AK135" i="1"/>
  <c r="AL135" i="1"/>
  <c r="AF147" i="1"/>
  <c r="AK147" i="1"/>
  <c r="AL147" i="1"/>
  <c r="AF159" i="1"/>
  <c r="AK159" i="1"/>
  <c r="AL159" i="1"/>
  <c r="AF165" i="1"/>
  <c r="AK165" i="1"/>
  <c r="AL165" i="1"/>
  <c r="AF171" i="1"/>
  <c r="AK171" i="1"/>
  <c r="AL171" i="1"/>
  <c r="AF183" i="1"/>
  <c r="AK183" i="1"/>
  <c r="AL183" i="1"/>
  <c r="AF189" i="1"/>
  <c r="AK189" i="1"/>
  <c r="AL189" i="1"/>
  <c r="AF195" i="1"/>
  <c r="AK195" i="1"/>
  <c r="AL195" i="1"/>
  <c r="AF207" i="1"/>
  <c r="AK207" i="1"/>
  <c r="AL207" i="1"/>
  <c r="AF213" i="1"/>
  <c r="AK213" i="1"/>
  <c r="AL213" i="1"/>
  <c r="AF219" i="1"/>
  <c r="AK219" i="1"/>
  <c r="AL219" i="1"/>
  <c r="AF225" i="1"/>
  <c r="AK225" i="1"/>
  <c r="AL225" i="1"/>
  <c r="AF231" i="1"/>
  <c r="AK231" i="1"/>
  <c r="AL231" i="1"/>
  <c r="AF237" i="1"/>
  <c r="AK237" i="1"/>
  <c r="AL237" i="1"/>
  <c r="AF243" i="1"/>
  <c r="AK243" i="1"/>
  <c r="AL243" i="1"/>
  <c r="AF249" i="1"/>
  <c r="AK249" i="1"/>
  <c r="AL249" i="1"/>
  <c r="AF261" i="1"/>
  <c r="AK261" i="1"/>
  <c r="AL261" i="1"/>
  <c r="AF267" i="1"/>
  <c r="AK267" i="1"/>
  <c r="AL267" i="1"/>
  <c r="AF273" i="1"/>
  <c r="AK273" i="1"/>
  <c r="AL273" i="1"/>
  <c r="AF279" i="1"/>
  <c r="AK279" i="1"/>
  <c r="AL279" i="1"/>
  <c r="AF285" i="1"/>
  <c r="AK285" i="1"/>
  <c r="AL285" i="1"/>
  <c r="AF291" i="1"/>
  <c r="AK291" i="1"/>
  <c r="AL291" i="1"/>
  <c r="AF297" i="1"/>
  <c r="AK297" i="1"/>
  <c r="AL297" i="1"/>
  <c r="AF303" i="1"/>
  <c r="AK303" i="1"/>
  <c r="AL303" i="1"/>
  <c r="AF309" i="1"/>
  <c r="AK309" i="1"/>
  <c r="AL309" i="1"/>
  <c r="AF315" i="1"/>
  <c r="AK315" i="1"/>
  <c r="AL315" i="1"/>
  <c r="AF321" i="1"/>
  <c r="AL321" i="1"/>
  <c r="AK321" i="1"/>
</calcChain>
</file>

<file path=xl/sharedStrings.xml><?xml version="1.0" encoding="utf-8"?>
<sst xmlns="http://schemas.openxmlformats.org/spreadsheetml/2006/main" count="83423" uniqueCount="18131">
  <si>
    <t>MANUFACTURER:</t>
  </si>
  <si>
    <t>VENDOR ENTRY:</t>
  </si>
  <si>
    <t>FILL OUT THE COLUMNS HIGHLIGHTED APPROPRIATE TO THE SOURCE:  WHS ONLY, DSD ONLY, OR BOTH</t>
  </si>
  <si>
    <t>SALES REPRESENTATIVE:</t>
  </si>
  <si>
    <t>DSD&amp;WHS</t>
  </si>
  <si>
    <t>EMAIL ADDRESS:</t>
  </si>
  <si>
    <t>DSD ONLY</t>
  </si>
  <si>
    <t>UPC CELLS ARE FORMATTED.  PLEASE ENTER ONLY NUMBERS.</t>
  </si>
  <si>
    <t>TELEPHONE #</t>
  </si>
  <si>
    <t>WHS ONLY</t>
  </si>
  <si>
    <t>UPC CELLS ARE FORMATTED, DO NOT</t>
  </si>
  <si>
    <t>FAX #</t>
  </si>
  <si>
    <t>ENTER DASHES OR SPACES AND DO NOT PASTE</t>
  </si>
  <si>
    <t>N/A</t>
  </si>
  <si>
    <t>DIG EAST</t>
  </si>
  <si>
    <t>FRESH DSD</t>
  </si>
  <si>
    <t>FRESH WHS</t>
  </si>
  <si>
    <t>CENTER STORE DSD</t>
  </si>
  <si>
    <t>FRESH</t>
  </si>
  <si>
    <t>Y</t>
  </si>
  <si>
    <t>N</t>
  </si>
  <si>
    <t>NOTES</t>
  </si>
  <si>
    <t>Needed</t>
  </si>
  <si>
    <t>Mandatory</t>
  </si>
  <si>
    <t>replace merchandiser retail</t>
  </si>
  <si>
    <t>WHS Only</t>
  </si>
  <si>
    <t>PC only</t>
  </si>
  <si>
    <t>RETAIL INFORMATION</t>
  </si>
  <si>
    <t>PERISHABLES</t>
  </si>
  <si>
    <t>BOTTLE DEPOSIT per Retail Package</t>
  </si>
  <si>
    <t>CONVERSION INFORMATION</t>
  </si>
  <si>
    <t>SELECT WHAT IS CHANGING.  Place an (X) in all columns that apply.</t>
  </si>
  <si>
    <t>will not be orderable shelf-stock.</t>
  </si>
  <si>
    <t>Find on Segment Hierarchy tab</t>
  </si>
  <si>
    <t>MEAT</t>
  </si>
  <si>
    <t>PRICE CHOPPER FIELDS for NSS</t>
  </si>
  <si>
    <t>PC FIELDS for NSS EAST ENTRY</t>
  </si>
  <si>
    <t>NEW ITEM DESCRIPTION
(Include retail pack for beverages)</t>
  </si>
  <si>
    <t>WHS Vendor Number</t>
  </si>
  <si>
    <t>ACTION
DROPDOWN</t>
  </si>
  <si>
    <t>DSD DISTRIBUTOR #
List each vendor for each item, as costs may differ.</t>
  </si>
  <si>
    <t>DISTRIBUTOR NAME
(auto filled)</t>
  </si>
  <si>
    <t>FIRST SHIP DATE</t>
  </si>
  <si>
    <t>NEW ITEM SIZE</t>
  </si>
  <si>
    <t>UNIT OF MEASURE
DROPDOWN</t>
  </si>
  <si>
    <r>
      <t xml:space="preserve">LIST/ CASE COST  </t>
    </r>
    <r>
      <rPr>
        <b/>
        <sz val="10"/>
        <color rgb="FFFF0000"/>
        <rFont val="Arial"/>
        <family val="2"/>
      </rPr>
      <t>(This should be the cost for the pack that SHIPS to the stores)</t>
    </r>
  </si>
  <si>
    <r>
      <t xml:space="preserve">CASE UPC: FORMAT   
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</si>
  <si>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t>TIE</t>
  </si>
  <si>
    <t>HI/ TIER</t>
  </si>
  <si>
    <t>SHIP / INNER PACK</t>
  </si>
  <si>
    <t>CASE Length
inches
XX.X</t>
  </si>
  <si>
    <t>CASE Width
inches
XX.X</t>
  </si>
  <si>
    <t>CASE Height
inches
XX.X</t>
  </si>
  <si>
    <t>CASE Weight
 Pounds
XX.XX</t>
  </si>
  <si>
    <t>UNIT Length
inches
XX.X</t>
  </si>
  <si>
    <t>UNIT Width
inches
XX.X</t>
  </si>
  <si>
    <t>UNIT Height
inches
XX.X</t>
  </si>
  <si>
    <t xml:space="preserve">PRE-PRICED
(Y/N)
</t>
  </si>
  <si>
    <t>PRE-PRICED RETAIL</t>
  </si>
  <si>
    <t>MFG SUGGESTED RETAIL</t>
  </si>
  <si>
    <t>SHIPPER DISPLAY 
(Y/N)</t>
  </si>
  <si>
    <t>INNER QTY FOR SHIPPER ITEMS</t>
  </si>
  <si>
    <r>
      <t xml:space="preserve">% JUICE
</t>
    </r>
    <r>
      <rPr>
        <b/>
        <sz val="8"/>
        <rFont val="Arial"/>
        <family val="2"/>
      </rPr>
      <t>for tax and WIC</t>
    </r>
  </si>
  <si>
    <t>Is this PAPER or FOIL by square foot?</t>
  </si>
  <si>
    <t>Paper products: PLY</t>
  </si>
  <si>
    <t>SHELF LIFE</t>
  </si>
  <si>
    <t>Wrapped Tare
DROPDOWN</t>
  </si>
  <si>
    <t>Unwrapped Tare
DROPDOWN</t>
  </si>
  <si>
    <t>PA
DROP DOWN</t>
  </si>
  <si>
    <t>VT
DROP DOWN</t>
  </si>
  <si>
    <t>MA
DROP DOWN</t>
  </si>
  <si>
    <t>CT
DROP DOWN</t>
  </si>
  <si>
    <t>NH
DROP DOWN</t>
  </si>
  <si>
    <t>NY
DROP DOWN</t>
  </si>
  <si>
    <r>
      <t xml:space="preserve">BOTTLE/CAN UPC FOR REDEMPTION
(XX-XXXXX-XXXXX-X)
</t>
    </r>
    <r>
      <rPr>
        <b/>
        <sz val="10"/>
        <color rgb="FFFF0000"/>
        <rFont val="Arial"/>
        <family val="2"/>
      </rPr>
      <t>do not enter dashes
do not paste</t>
    </r>
  </si>
  <si>
    <t xml:space="preserve">LIST CURRENT
ITEM CODE
</t>
  </si>
  <si>
    <r>
      <t xml:space="preserve">LIST CURRENT
CASE UPC
</t>
    </r>
    <r>
      <rPr>
        <b/>
        <sz val="10"/>
        <color rgb="FFFF0000"/>
        <rFont val="Arial"/>
        <family val="2"/>
      </rPr>
      <t>do not enter dashes or spaces
do not paste</t>
    </r>
    <r>
      <rPr>
        <b/>
        <sz val="10"/>
        <rFont val="Arial"/>
        <family val="2"/>
      </rPr>
      <t xml:space="preserve">
</t>
    </r>
  </si>
  <si>
    <r>
      <t xml:space="preserve">LIST CURRENT
UNIT UPC
</t>
    </r>
    <r>
      <rPr>
        <b/>
        <sz val="10"/>
        <color rgb="FFFF0000"/>
        <rFont val="Arial"/>
        <family val="2"/>
      </rPr>
      <t>do not enter dashes or spaces
do not paste</t>
    </r>
    <r>
      <rPr>
        <b/>
        <sz val="10"/>
        <rFont val="Arial"/>
        <family val="2"/>
      </rPr>
      <t xml:space="preserve">
</t>
    </r>
  </si>
  <si>
    <t>LIST CURRENT
SIZE</t>
  </si>
  <si>
    <t>LIST CURRENT
PACK</t>
  </si>
  <si>
    <t xml:space="preserve">PACK </t>
  </si>
  <si>
    <t xml:space="preserve">SIZE </t>
  </si>
  <si>
    <t xml:space="preserve">CASE UPC </t>
  </si>
  <si>
    <t xml:space="preserve">UNIT UPC </t>
  </si>
  <si>
    <t xml:space="preserve">DIMENSIONS </t>
  </si>
  <si>
    <t xml:space="preserve">ITEM DESCRIPTION </t>
  </si>
  <si>
    <t>3664 TO WHS</t>
  </si>
  <si>
    <t>DSD TO WHS</t>
  </si>
  <si>
    <t>WHS TO DSD</t>
  </si>
  <si>
    <t>BRAND
(optional)
8 Character limit</t>
  </si>
  <si>
    <t>DESCRIPTION
(optional)
21 character limit</t>
  </si>
  <si>
    <t>WHS
Lancaster
DROPDOWN</t>
  </si>
  <si>
    <t>WHS
Price Chopper/ Market 32
DROPDOWN</t>
  </si>
  <si>
    <t>IN/OUT, NOT PLANOGRAM
Y/N
DROPDOWN</t>
  </si>
  <si>
    <t>STORE CAN ORDER 
Y/N
DROPDOWN</t>
  </si>
  <si>
    <t>FORECASTED UNITS
(Cases per week)</t>
  </si>
  <si>
    <t>SEGMENT
XXXXX</t>
  </si>
  <si>
    <t>TOPS RETAIL</t>
  </si>
  <si>
    <t>HIGH THEFT RISK ITEM
Y/N
DROPDOWN</t>
  </si>
  <si>
    <t>PRIMAL/ INGREDIENT 
DROPDOWN</t>
  </si>
  <si>
    <t>CAO INVENTORY FRESH COUNT</t>
  </si>
  <si>
    <t>FIXED/VARIABLE WEIGHT
DROPDOWN</t>
  </si>
  <si>
    <t>PC-ITEM CODE</t>
  </si>
  <si>
    <t>PC WAREHOUSE CODE</t>
  </si>
  <si>
    <t>PC POS RTL DEPT
DROPDOWN</t>
  </si>
  <si>
    <t>PC SUB DEPT
DROPDOWN</t>
  </si>
  <si>
    <t>PC INV DEPT
DROPDOWN</t>
  </si>
  <si>
    <t>PC SALES DEPT
DROPDOWN</t>
  </si>
  <si>
    <t>PC UOM DESC
DROPDOWN</t>
  </si>
  <si>
    <t>PC UOM QTY</t>
  </si>
  <si>
    <t>SALES LIMIT
(Y/N)</t>
  </si>
  <si>
    <t>PRICE REQUIRED
(Y/N)</t>
  </si>
  <si>
    <t>PRODUCT TYPE OVERRIDE
DROPDOWN</t>
  </si>
  <si>
    <t>PROD TYPE
DROPDOWN</t>
  </si>
  <si>
    <t>SUPPRESS ORDER BOOK
(Y/N)</t>
  </si>
  <si>
    <t>PC INSTA CART
DROPDOWN</t>
  </si>
  <si>
    <t>MULTI-PK UPC</t>
  </si>
  <si>
    <t>MULTI-PK-QTY</t>
  </si>
  <si>
    <t>MIN</t>
  </si>
  <si>
    <t>MAX</t>
  </si>
  <si>
    <t>INC</t>
  </si>
  <si>
    <t>PC CATEGORY
XXX</t>
  </si>
  <si>
    <t>PC CATEGORY MANAGER</t>
  </si>
  <si>
    <t>PC SUPPLY CHAIN ANALYST</t>
  </si>
  <si>
    <t>DPT
 CD</t>
  </si>
  <si>
    <t>SRC
 CD</t>
  </si>
  <si>
    <t>WHS/
DSD</t>
  </si>
  <si>
    <t xml:space="preserve"> DC
SOURCE</t>
  </si>
  <si>
    <t>TAX</t>
  </si>
  <si>
    <t>WIC</t>
  </si>
  <si>
    <t>PPUM/State UM Codes</t>
  </si>
  <si>
    <t>LIKE ITEM TO COPY</t>
  </si>
  <si>
    <t>END OF FORM</t>
  </si>
  <si>
    <t/>
  </si>
  <si>
    <t>D</t>
  </si>
  <si>
    <t xml:space="preserve"> </t>
  </si>
  <si>
    <t>ACTION</t>
  </si>
  <si>
    <t>UNIT OF MEASURE</t>
  </si>
  <si>
    <t>Y/N</t>
  </si>
  <si>
    <t>PLY</t>
  </si>
  <si>
    <t>TARE</t>
  </si>
  <si>
    <t>BOTTLE DEPOSIT VALUE</t>
  </si>
  <si>
    <t>Lancaster</t>
  </si>
  <si>
    <t>North Country</t>
  </si>
  <si>
    <t>Price Chopper</t>
  </si>
  <si>
    <t>PRIVATE LABEL</t>
  </si>
  <si>
    <t>TOPS INSTACART</t>
  </si>
  <si>
    <t>PRIMAL/ INGREDIENT</t>
  </si>
  <si>
    <t>FIXED/VARIABLE WEIGHT</t>
  </si>
  <si>
    <t>PC POS RTL DEPT</t>
  </si>
  <si>
    <t>PC SUB DEPT</t>
  </si>
  <si>
    <t>PC INV DEPT</t>
  </si>
  <si>
    <t>PC SALES DEPT</t>
  </si>
  <si>
    <t>PC UOM DESC</t>
  </si>
  <si>
    <t>S3 FLAG ACTIVATION</t>
  </si>
  <si>
    <t>PRODUCT TYPE OVERRIDE</t>
  </si>
  <si>
    <t>PROD TYPE</t>
  </si>
  <si>
    <t>PC INSTACART</t>
  </si>
  <si>
    <t>DC SOURCE</t>
  </si>
  <si>
    <t>New Item Add</t>
  </si>
  <si>
    <t>OZ</t>
  </si>
  <si>
    <t>Leave Blank = No KLT</t>
  </si>
  <si>
    <t>0    .01000</t>
  </si>
  <si>
    <t>0 - BRANDED NATURAL (PCM32)</t>
  </si>
  <si>
    <t>N = No</t>
  </si>
  <si>
    <t>PRIMAL</t>
  </si>
  <si>
    <t>FIXED WGT</t>
  </si>
  <si>
    <t>00  ALL SUPPLIES          </t>
  </si>
  <si>
    <t>000  GROCERY                 </t>
  </si>
  <si>
    <t>001  GROCERY WRAP         </t>
  </si>
  <si>
    <t>001  GROCERY                  </t>
  </si>
  <si>
    <t>1 = Pounds</t>
  </si>
  <si>
    <t>0 – Does not need activation (WHSE)</t>
  </si>
  <si>
    <t>B – Merch Item Book Item</t>
  </si>
  <si>
    <t>N=Exclude from Instacart</t>
  </si>
  <si>
    <t>999910 GROCERY</t>
  </si>
  <si>
    <t>Item Maintenance</t>
  </si>
  <si>
    <t>FZ</t>
  </si>
  <si>
    <t>R = Reclaim</t>
  </si>
  <si>
    <t>1    .01000</t>
  </si>
  <si>
    <t>1 - NATIONAL BRAND (Shared)</t>
  </si>
  <si>
    <t>B = Beer - 10% Upcharge</t>
  </si>
  <si>
    <t>INGREDIENT</t>
  </si>
  <si>
    <t>VARIABLE WGT</t>
  </si>
  <si>
    <t>01  GROCERY              </t>
  </si>
  <si>
    <t>108  BAKERY                  </t>
  </si>
  <si>
    <t>002  MEAT WRAP              </t>
  </si>
  <si>
    <t>003  MEAT                     </t>
  </si>
  <si>
    <t>2 – Price Chopper branded fixed AND variable GC (WHSE)</t>
  </si>
  <si>
    <t>I – Ingredients Item</t>
  </si>
  <si>
    <t>D – Deposit – Shell Item</t>
  </si>
  <si>
    <t>Y=Instacart (No Upcharge)</t>
  </si>
  <si>
    <t>999920 GM/HBC</t>
  </si>
  <si>
    <t>Item Conversion</t>
  </si>
  <si>
    <t>CT</t>
  </si>
  <si>
    <t>E 25% = Price Reduction</t>
  </si>
  <si>
    <t>2    .02000</t>
  </si>
  <si>
    <t>2 - TIPPY TOES (Shared)</t>
  </si>
  <si>
    <t>C = Most Items - 0% UP, front page/gate 7%</t>
  </si>
  <si>
    <t>02  TAXABLE GROCERY      </t>
  </si>
  <si>
    <t>109  CUSTOM CUT              </t>
  </si>
  <si>
    <t>003  PRODUCE WRAP           </t>
  </si>
  <si>
    <t>004  PRODUCE                  </t>
  </si>
  <si>
    <t>3 – Phone related GC fixed (WHSE)</t>
  </si>
  <si>
    <t>M – Manufactured Item</t>
  </si>
  <si>
    <t>R=Instacart (Reg Upcharge)</t>
  </si>
  <si>
    <t>999930 DELI/COC</t>
  </si>
  <si>
    <t>Authorization Expansion</t>
  </si>
  <si>
    <t>LB</t>
  </si>
  <si>
    <t>E 50% = Price Reduction</t>
  </si>
  <si>
    <t>3    .03000</t>
  </si>
  <si>
    <t>3 - BEST YET (Tops)</t>
  </si>
  <si>
    <t>D = 0% Upcharge Always</t>
  </si>
  <si>
    <t>03  MEAT                 </t>
  </si>
  <si>
    <t>110  SEAFOOD                 </t>
  </si>
  <si>
    <t>004  DELI WRAP              </t>
  </si>
  <si>
    <t>005  GENERAL MERCHANDISE      </t>
  </si>
  <si>
    <t>4 = 100CNT</t>
  </si>
  <si>
    <t>6 – Vendor branded GC fixed (WHSE)</t>
  </si>
  <si>
    <t>&lt;blank&gt;</t>
  </si>
  <si>
    <t>H – Deposit – Handling Item</t>
  </si>
  <si>
    <t>A=Instacart (Alcohol Upcharge)</t>
  </si>
  <si>
    <t>999940 PRODUCE</t>
  </si>
  <si>
    <t>Distributor Change</t>
  </si>
  <si>
    <t>SQF</t>
  </si>
  <si>
    <t>D = Destroy</t>
  </si>
  <si>
    <t>4    .05000</t>
  </si>
  <si>
    <t>4 - CORPORATE PRIVATE LABEL (Tops)</t>
  </si>
  <si>
    <t>T = Catering Item</t>
  </si>
  <si>
    <t>04  PRODUCE              </t>
  </si>
  <si>
    <t>111  BULK                    </t>
  </si>
  <si>
    <t>005  STORE SUPPLIES         </t>
  </si>
  <si>
    <t>006  DELI                     </t>
  </si>
  <si>
    <t>5 = 50FT</t>
  </si>
  <si>
    <t>9 – Vendor branded GC variable (WHSE)</t>
  </si>
  <si>
    <t>999950 MEAT</t>
  </si>
  <si>
    <t>EA</t>
  </si>
  <si>
    <t>V = Vendor Return for Tobacco only</t>
  </si>
  <si>
    <t>5    .07000</t>
  </si>
  <si>
    <t>5 - PRIVATE LABEL NO TAG (Tops)</t>
  </si>
  <si>
    <t>05  GM                   </t>
  </si>
  <si>
    <t>113  FOOD COURT              </t>
  </si>
  <si>
    <t>006  CLEANING SUPPLIES      </t>
  </si>
  <si>
    <t>007  PREPARED FOODS           </t>
  </si>
  <si>
    <t>6 = 50SQFT</t>
  </si>
  <si>
    <t>G – Price Chopper branded fixed AND variable GC (DSD)</t>
  </si>
  <si>
    <t>S – Savings Pack</t>
  </si>
  <si>
    <t>999980 SEAFOOD</t>
  </si>
  <si>
    <t>FT</t>
  </si>
  <si>
    <t>C = Charity, for Bakery only</t>
  </si>
  <si>
    <t>6    .08000</t>
  </si>
  <si>
    <t>6 - CULINARY TOUR (shared)</t>
  </si>
  <si>
    <t>06  DELI                 </t>
  </si>
  <si>
    <t>117  SUSHI                   </t>
  </si>
  <si>
    <t>007  GM WRAP                </t>
  </si>
  <si>
    <t>024  FLORAL                   </t>
  </si>
  <si>
    <t>7 = No Tag</t>
  </si>
  <si>
    <t>W – Phone related GC fixed (DSD)</t>
  </si>
  <si>
    <t>Y – Special Item</t>
  </si>
  <si>
    <t>999990 BAKERY</t>
  </si>
  <si>
    <t>E 35% = MEAT Price Reduction</t>
  </si>
  <si>
    <t>7    .11000</t>
  </si>
  <si>
    <t>7 - NATIONAL BRND SHIPPER (Tops)</t>
  </si>
  <si>
    <t>07  CIGARETTES           </t>
  </si>
  <si>
    <t>120  HBC                     </t>
  </si>
  <si>
    <t>008  EDP SUPPLIES           </t>
  </si>
  <si>
    <t>025  HBC                      </t>
  </si>
  <si>
    <t>8 = Each</t>
  </si>
  <si>
    <t>H – Vendor branded GC fixed (DSD)</t>
  </si>
  <si>
    <t xml:space="preserve">X – Shippers </t>
  </si>
  <si>
    <t>8    .09000</t>
  </si>
  <si>
    <t>8 - PRIVATE BRAND SHIPPER (Tops)</t>
  </si>
  <si>
    <t>08  BAKERY               </t>
  </si>
  <si>
    <t>127  FLORAL                  </t>
  </si>
  <si>
    <t>009  FRONT END WRAP         </t>
  </si>
  <si>
    <t>026  BAKERY                   </t>
  </si>
  <si>
    <t>9 = SM Tag</t>
  </si>
  <si>
    <t>J – Vendor branded GC variable (DSD)</t>
  </si>
  <si>
    <t>Z – Normal Item</t>
  </si>
  <si>
    <t>9    .04000</t>
  </si>
  <si>
    <t>9 - PRIVATE LABEL ISP (Tops)</t>
  </si>
  <si>
    <t>09  CUSTOM CUT           </t>
  </si>
  <si>
    <t>128  PHARMACY                </t>
  </si>
  <si>
    <t>010  VIDEO SUPPLIES         </t>
  </si>
  <si>
    <t>033  SEAFOOD                  </t>
  </si>
  <si>
    <t>N – Does not need activation (DSD)</t>
  </si>
  <si>
    <t>N/A .12000</t>
  </si>
  <si>
    <t>A - OTHER PRIVATE BRAND (Tops)</t>
  </si>
  <si>
    <t>10  SEAFOOD              </t>
  </si>
  <si>
    <t>129  DEPOSIT                 </t>
  </si>
  <si>
    <t>011  MEAT                   </t>
  </si>
  <si>
    <t>035  PHARMACY                  </t>
  </si>
  <si>
    <t>&lt;blank&gt; – Does not need activation (DSD)</t>
  </si>
  <si>
    <t>B - PRIVATE BRAND BULK (Tops)</t>
  </si>
  <si>
    <t>11  FUEL CORRECTION      </t>
  </si>
  <si>
    <t>133  MISC EXPENSE            </t>
  </si>
  <si>
    <t>012  FROZEN FOOD            </t>
  </si>
  <si>
    <t>999  SUPPLIES</t>
  </si>
  <si>
    <t>C - PICS (PCM32)</t>
  </si>
  <si>
    <t>13  PREPARED FOOD        </t>
  </si>
  <si>
    <t>135  BEER/WINE               </t>
  </si>
  <si>
    <t>013  DELI                   </t>
  </si>
  <si>
    <t>D - SIMPLY DONE (Shared)</t>
  </si>
  <si>
    <t>17  SUSHI                </t>
  </si>
  <si>
    <t>136  OTHER SALES             </t>
  </si>
  <si>
    <t>014  DAIRY/EGGS             </t>
  </si>
  <si>
    <t>E - PURE HARMONY (Shared)</t>
  </si>
  <si>
    <t>20  HBC                  </t>
  </si>
  <si>
    <t>137  MISC SALES              </t>
  </si>
  <si>
    <t>015  GROCERY                </t>
  </si>
  <si>
    <t>F - FULL CIRCLE (Tops)</t>
  </si>
  <si>
    <t>27  FLORAL               </t>
  </si>
  <si>
    <t>138  CHARITY                 </t>
  </si>
  <si>
    <t>016  CANDY                  </t>
  </si>
  <si>
    <t>G - WIDE AWAKE (Tops)</t>
  </si>
  <si>
    <t>28  PHARMACY             </t>
  </si>
  <si>
    <t>139  CANADIAN EXCHANGE       </t>
  </si>
  <si>
    <t>017  HBA                    </t>
  </si>
  <si>
    <t>H - THATS SMART (Shared)</t>
  </si>
  <si>
    <t>29  BOTTLE DEPOSIT       </t>
  </si>
  <si>
    <t>140  KOSHER GROCERY          </t>
  </si>
  <si>
    <t>018  CIGARETTES             </t>
  </si>
  <si>
    <t>I - TOPS SUPER PREMIUM (Tops)</t>
  </si>
  <si>
    <t>33  MISC EXPENSES        </t>
  </si>
  <si>
    <t>141  KOSHER MEAT             </t>
  </si>
  <si>
    <t>019  TOBACCO                </t>
  </si>
  <si>
    <t>K - CRAVN (Shared)</t>
  </si>
  <si>
    <t>35  BEER/WINE            </t>
  </si>
  <si>
    <t>142  KOSHER SEAFOOD          </t>
  </si>
  <si>
    <t>020  GM HSEHLD/PROMO        </t>
  </si>
  <si>
    <t>L - VALUTIME (PCM32)</t>
  </si>
  <si>
    <t>36  OTHER SALES          </t>
  </si>
  <si>
    <t>143  KOSHER DELI             </t>
  </si>
  <si>
    <t>021  PRODUCE                </t>
  </si>
  <si>
    <t>M - DOLLAR ITEMS (PCM32)</t>
  </si>
  <si>
    <t>37  MISC SALES           </t>
  </si>
  <si>
    <t>145  DELIV HAND IN (FLORAL)  </t>
  </si>
  <si>
    <t>022  ICE CREAM              </t>
  </si>
  <si>
    <t>N - PRICE CHOPPER NATURAL (PCM32)</t>
  </si>
  <si>
    <t>38  CHARITY              </t>
  </si>
  <si>
    <t>149                          </t>
  </si>
  <si>
    <t>060  HARD GOODS             </t>
  </si>
  <si>
    <t>O - PRICE CHOPPER ORGANIC (PCM32)</t>
  </si>
  <si>
    <t>39  CANADIAN EXCHANGE    </t>
  </si>
  <si>
    <t>151  SPECIALITY CHEESE       </t>
  </si>
  <si>
    <t>070  DRY GOODS</t>
  </si>
  <si>
    <t>P - PAWS (Shared)</t>
  </si>
  <si>
    <t>40  KOSHER GROCERY       </t>
  </si>
  <si>
    <t>152  SANDWICH SHOP           </t>
  </si>
  <si>
    <t>Q - HERO PICS (PCM32)</t>
  </si>
  <si>
    <t>41  KOSHER MEAT          </t>
  </si>
  <si>
    <t>153  BELLA ROMA              </t>
  </si>
  <si>
    <t>R - MARKET 32 (PCM32)</t>
  </si>
  <si>
    <t>42  KOSHER SEAFOOD       </t>
  </si>
  <si>
    <t>154  ROASTERS                </t>
  </si>
  <si>
    <t>S - SIMPLY DONE (PCM32)</t>
  </si>
  <si>
    <t>43  KOSHER DELI          </t>
  </si>
  <si>
    <t>155  STARBUCKS               </t>
  </si>
  <si>
    <t>T - TOPCARE (Shared)</t>
  </si>
  <si>
    <t>45  TELE IN              </t>
  </si>
  <si>
    <t>156  BAGEL FACTORY           </t>
  </si>
  <si>
    <t>U - FULL CIRCLE NATURAL (PCM32)</t>
  </si>
  <si>
    <t>51  SLICED               </t>
  </si>
  <si>
    <t>157  FRESH CUTS              </t>
  </si>
  <si>
    <t>V - FULL CIRCLE ORGANIC (PCM32)</t>
  </si>
  <si>
    <t>52  SANDWICH             </t>
  </si>
  <si>
    <t>160  BEN &amp; BILLS             </t>
  </si>
  <si>
    <t>X - EMPTY SHIPPER (Shared)</t>
  </si>
  <si>
    <t>53  BELLA                </t>
  </si>
  <si>
    <t>162  PC GIFT CARDS           </t>
  </si>
  <si>
    <t>Y - ACADEMIX (Tops)</t>
  </si>
  <si>
    <t>54  ROAST                 </t>
  </si>
  <si>
    <t>166  LINEN                   </t>
  </si>
  <si>
    <t>Z - BRANDED ORGANIC (PCM32)</t>
  </si>
  <si>
    <t>55  STARBUCKS            </t>
  </si>
  <si>
    <t>167  VENDOR GIFT CARDS       </t>
  </si>
  <si>
    <t>56  BAGEL                </t>
  </si>
  <si>
    <t>170  FIREWORKS               </t>
  </si>
  <si>
    <t>57  SIPS                 </t>
  </si>
  <si>
    <t>171  DXM                     </t>
  </si>
  <si>
    <t>60  BEN/BILLS            </t>
  </si>
  <si>
    <t>172  MFP IN (MY FLORAL PLACE)   </t>
  </si>
  <si>
    <t>62  GC SOLD                </t>
  </si>
  <si>
    <t>173  MFP OUT (MY FLORAL PLACE)  </t>
  </si>
  <si>
    <t>66  LINEN                  </t>
  </si>
  <si>
    <t>175  PHARMACY RX                </t>
  </si>
  <si>
    <t>67  VEND GC                </t>
  </si>
  <si>
    <t>177  PAY POWER CARDS            </t>
  </si>
  <si>
    <t>70  FIREWORKS              </t>
  </si>
  <si>
    <t>178  RX - OTC                   </t>
  </si>
  <si>
    <t>71  DEXTRO                 </t>
  </si>
  <si>
    <t>179  SERVICE FEES               </t>
  </si>
  <si>
    <t>72  MFP IN                 </t>
  </si>
  <si>
    <t>180  HOME HEALTH CARE           </t>
  </si>
  <si>
    <t>73  MFP OUT                </t>
  </si>
  <si>
    <t>181  SURCHARGE                   </t>
  </si>
  <si>
    <t>75  PHARMACY RX            </t>
  </si>
  <si>
    <t>182  STARBUCKS RELOAD GC        </t>
  </si>
  <si>
    <t>77  PAYPOWER GC            </t>
  </si>
  <si>
    <t>184  PHONE CARDS                </t>
  </si>
  <si>
    <t>78  OTC PHARMACY           </t>
  </si>
  <si>
    <t>185  PHONES                     </t>
  </si>
  <si>
    <t>79  SERVICE FEES            </t>
  </si>
  <si>
    <t>186  PF SUSHI                   </t>
  </si>
  <si>
    <t>80  HOME HEALTH            </t>
  </si>
  <si>
    <t>187  COOKING SCHOOL FEES        </t>
  </si>
  <si>
    <t>81  SURCHARGE              </t>
  </si>
  <si>
    <t>188  SPIRITS                    </t>
  </si>
  <si>
    <t>82  STARBUCKS GC           </t>
  </si>
  <si>
    <t>189  VAR OPEN LOOP GIFT CARDS</t>
  </si>
  <si>
    <t>84  PHONE CARDS            </t>
  </si>
  <si>
    <t>85  PHONES                 </t>
  </si>
  <si>
    <t>86  PF SUSHI               </t>
  </si>
  <si>
    <t>87  COOKING SCHOOL         </t>
  </si>
  <si>
    <t>88  SPIRITS                </t>
  </si>
  <si>
    <t>89  VV VENDOR GC            </t>
  </si>
  <si>
    <t>91  LIQ MILK FOR PA ONLY</t>
  </si>
  <si>
    <t>Sell sheet should include scanable UPC and item size</t>
  </si>
  <si>
    <r>
      <t xml:space="preserve">Please add correct distributor </t>
    </r>
    <r>
      <rPr>
        <b/>
        <sz val="12"/>
        <color rgb="FFFF0000"/>
        <rFont val="Arial"/>
        <family val="2"/>
      </rPr>
      <t>number</t>
    </r>
    <r>
      <rPr>
        <b/>
        <sz val="12"/>
        <rFont val="Arial"/>
        <family val="2"/>
      </rPr>
      <t xml:space="preserve"> for each store.</t>
    </r>
  </si>
  <si>
    <t>STORE</t>
  </si>
  <si>
    <t>VENDOR</t>
  </si>
  <si>
    <t>COUNTY</t>
  </si>
  <si>
    <t>old vendor</t>
  </si>
  <si>
    <t>NAME</t>
  </si>
  <si>
    <t>TELEPHONE</t>
  </si>
  <si>
    <t>FAX NO.</t>
  </si>
  <si>
    <t>STREET</t>
  </si>
  <si>
    <t>CITY</t>
  </si>
  <si>
    <t>STATE</t>
  </si>
  <si>
    <t>ZIP</t>
  </si>
  <si>
    <t>STORE HOURS</t>
  </si>
  <si>
    <t>DISTRICT</t>
  </si>
  <si>
    <t>FUEL</t>
  </si>
  <si>
    <t>0009</t>
  </si>
  <si>
    <t>NIAGARA,NY</t>
  </si>
  <si>
    <t>PORTAGE RD</t>
  </si>
  <si>
    <t>716-513-2170</t>
  </si>
  <si>
    <t>716-513-2189</t>
  </si>
  <si>
    <t>1000 PORTAGE ROAD</t>
  </si>
  <si>
    <t>NIAGARA FALLS</t>
  </si>
  <si>
    <t>NY</t>
  </si>
  <si>
    <t>NIAGARA</t>
  </si>
  <si>
    <t>6 AM - 11 PM</t>
  </si>
  <si>
    <t>BN</t>
  </si>
  <si>
    <t>X</t>
  </si>
  <si>
    <t>0011</t>
  </si>
  <si>
    <t>LOCKPORT</t>
  </si>
  <si>
    <t>716-439-4366</t>
  </si>
  <si>
    <t>716-439-8464</t>
  </si>
  <si>
    <t>5827 S. TRANSIT RD.</t>
  </si>
  <si>
    <t>6 AM - MIDNIGHT</t>
  </si>
  <si>
    <t>FRAN</t>
  </si>
  <si>
    <t>0022</t>
  </si>
  <si>
    <t>716-513-2200</t>
  </si>
  <si>
    <t>716-513-2216</t>
  </si>
  <si>
    <t>7200 NIAGARA FALLS BLVD.</t>
  </si>
  <si>
    <t>0032</t>
  </si>
  <si>
    <t>SANBORN</t>
  </si>
  <si>
    <t>716-731-7344</t>
  </si>
  <si>
    <t>TBD</t>
  </si>
  <si>
    <r>
      <rPr>
        <sz val="7"/>
        <color indexed="18"/>
        <rFont val="Arial Narrow"/>
        <family val="2"/>
      </rPr>
      <t>2956</t>
    </r>
    <r>
      <rPr>
        <sz val="6"/>
        <color indexed="18"/>
        <rFont val="Arial Narrow"/>
        <family val="2"/>
      </rPr>
      <t xml:space="preserve"> SAUNDERS SETTLEMENT </t>
    </r>
  </si>
  <si>
    <t>0033</t>
  </si>
  <si>
    <t>ERIE,NY</t>
  </si>
  <si>
    <t>NIAGARA ST</t>
  </si>
  <si>
    <t>716-852-6112</t>
  </si>
  <si>
    <t>716-852-0050</t>
  </si>
  <si>
    <t>425 NIAGARA STREET</t>
  </si>
  <si>
    <t>BUFFALO</t>
  </si>
  <si>
    <t>ERIE, NY</t>
  </si>
  <si>
    <t>0038</t>
  </si>
  <si>
    <t>WRIGHTS CORNERS</t>
  </si>
  <si>
    <t>716-439-8900</t>
  </si>
  <si>
    <t>716-439-0980</t>
  </si>
  <si>
    <t>3949 LOCKPORT-OLCOTT RD.</t>
  </si>
  <si>
    <t>0039</t>
  </si>
  <si>
    <t>NEWFANE</t>
  </si>
  <si>
    <t>716-778-5094</t>
  </si>
  <si>
    <t>716-778-5815</t>
  </si>
  <si>
    <t>2555 MAIN STREET</t>
  </si>
  <si>
    <t>0041</t>
  </si>
  <si>
    <t>INTERNATIONAL</t>
  </si>
  <si>
    <t>716-515-0075</t>
  </si>
  <si>
    <t>716-515-0097</t>
  </si>
  <si>
    <t>3980 MAPLE ROAD</t>
  </si>
  <si>
    <t>AMHERST</t>
  </si>
  <si>
    <t>0042</t>
  </si>
  <si>
    <t>UNIVERSITY PLAZA</t>
  </si>
  <si>
    <t>716-515-3240</t>
  </si>
  <si>
    <t>716-515-3259</t>
  </si>
  <si>
    <t>3500 MAIN STREET</t>
  </si>
  <si>
    <t>BC</t>
  </si>
  <si>
    <t>0044</t>
  </si>
  <si>
    <t>HARLEM/KENSINGTON</t>
  </si>
  <si>
    <t>716-836-0433</t>
  </si>
  <si>
    <t>716-836-0046</t>
  </si>
  <si>
    <t>3870 HARLEM ROAD</t>
  </si>
  <si>
    <t>CHEEKTOWAGA</t>
  </si>
  <si>
    <t>0049</t>
  </si>
  <si>
    <t>SENECA MALL</t>
  </si>
  <si>
    <t>716-517-3000</t>
  </si>
  <si>
    <t>716-517-3013</t>
  </si>
  <si>
    <t>355 ORCHARD PARK RD.</t>
  </si>
  <si>
    <t>WEST SENECA</t>
  </si>
  <si>
    <t>0070</t>
  </si>
  <si>
    <t>N BOSTON</t>
  </si>
  <si>
    <t>716-649-8671</t>
  </si>
  <si>
    <t>716-649-0353</t>
  </si>
  <si>
    <t>7375 BOSTON STATE RD</t>
  </si>
  <si>
    <t>BS</t>
  </si>
  <si>
    <t>0076</t>
  </si>
  <si>
    <t>SENECA ST.</t>
  </si>
  <si>
    <t>716-824-1124</t>
  </si>
  <si>
    <t>716-824-7463</t>
  </si>
  <si>
    <t>1989 SENECA STREET</t>
  </si>
  <si>
    <t>6 AM - 10 PM</t>
  </si>
  <si>
    <t>0108</t>
  </si>
  <si>
    <t>ORCHARD PK</t>
  </si>
  <si>
    <t>716-677-2569</t>
  </si>
  <si>
    <t>716-675-8369</t>
  </si>
  <si>
    <t>3201 SOUTHWESTERN BLVD.</t>
  </si>
  <si>
    <t>ORCHARD PARK</t>
  </si>
  <si>
    <t>BE</t>
  </si>
  <si>
    <t>0115</t>
  </si>
  <si>
    <t>LEWISTON</t>
  </si>
  <si>
    <t>716-215-1350</t>
  </si>
  <si>
    <t>716-215-1358</t>
  </si>
  <si>
    <t>906 CENTER STREET</t>
  </si>
  <si>
    <t>5 AM - 11PM</t>
  </si>
  <si>
    <t>0118</t>
  </si>
  <si>
    <t>E.AURORA</t>
  </si>
  <si>
    <t>716-655-3206</t>
  </si>
  <si>
    <t>716- 655-6408</t>
  </si>
  <si>
    <t>65 GREY STREET</t>
  </si>
  <si>
    <t>EAST AURORA</t>
  </si>
  <si>
    <t>0119</t>
  </si>
  <si>
    <t>GRAND ISLAND</t>
  </si>
  <si>
    <t>716-775-1138</t>
  </si>
  <si>
    <t>716-775-1205</t>
  </si>
  <si>
    <t>2140 GRAND ISLAND BLVD</t>
  </si>
  <si>
    <t>Xpress</t>
  </si>
  <si>
    <t>0130</t>
  </si>
  <si>
    <t>MILITARY RD</t>
  </si>
  <si>
    <t>716-297-3410</t>
  </si>
  <si>
    <t>716-297-6599</t>
  </si>
  <si>
    <t>4235 MILITARY ROAD</t>
  </si>
  <si>
    <t>TOWN OF NIAGARA</t>
  </si>
  <si>
    <t>0131</t>
  </si>
  <si>
    <t>THRUWAY MALL</t>
  </si>
  <si>
    <t>716-929-0380</t>
  </si>
  <si>
    <t>716-929-0390</t>
  </si>
  <si>
    <t>700 THRUWAY PLAZA DRIVE</t>
  </si>
  <si>
    <t>0202</t>
  </si>
  <si>
    <t>GEORGE URBAN</t>
  </si>
  <si>
    <t>716-684-5927</t>
  </si>
  <si>
    <t>716-684-4468</t>
  </si>
  <si>
    <t>3865 UNION ROAD</t>
  </si>
  <si>
    <t>0206</t>
  </si>
  <si>
    <t>CATTARAUGUS,NY</t>
  </si>
  <si>
    <t>OLEAN</t>
  </si>
  <si>
    <t xml:space="preserve"> 716-373-1021</t>
  </si>
  <si>
    <t>716- 373-6286</t>
  </si>
  <si>
    <t>2401 W. STATE STREET</t>
  </si>
  <si>
    <t>CATTARAUGUS</t>
  </si>
  <si>
    <t>PA</t>
  </si>
  <si>
    <t>0207</t>
  </si>
  <si>
    <t>ROBINSON RD</t>
  </si>
  <si>
    <t>716-515-0025</t>
  </si>
  <si>
    <t>716-515-0032</t>
  </si>
  <si>
    <t>3035 NIAGARA FALLS BLVD.</t>
  </si>
  <si>
    <t>0209</t>
  </si>
  <si>
    <t>CHAUTAUQUA,NY</t>
  </si>
  <si>
    <t>JAMESTOWN</t>
  </si>
  <si>
    <t>716-665-1100</t>
  </si>
  <si>
    <t>716-665-1174</t>
  </si>
  <si>
    <t>1800-2000 WASHINGTON ST.</t>
  </si>
  <si>
    <t>CHAUTAUQUA</t>
  </si>
  <si>
    <t>0210</t>
  </si>
  <si>
    <t>GRANT/AMHERST</t>
  </si>
  <si>
    <t>716-515-2170</t>
  </si>
  <si>
    <t>716-515-2178</t>
  </si>
  <si>
    <t>345 AMHERST STREET</t>
  </si>
  <si>
    <t>0212</t>
  </si>
  <si>
    <t>MINERAL SPRINGS</t>
  </si>
  <si>
    <t>716-823-8948</t>
  </si>
  <si>
    <t>716-823-2405</t>
  </si>
  <si>
    <t>800 HARLEM ROAD</t>
  </si>
  <si>
    <t>0213</t>
  </si>
  <si>
    <t>S.PARK/BAILEY</t>
  </si>
  <si>
    <t>716-515-2050</t>
  </si>
  <si>
    <t>716-515-2058</t>
  </si>
  <si>
    <t>1460 S. PARK AVENUE</t>
  </si>
  <si>
    <t>0214</t>
  </si>
  <si>
    <t>PENORA</t>
  </si>
  <si>
    <t>716-515-3440</t>
  </si>
  <si>
    <t>716-515-3429</t>
  </si>
  <si>
    <t>5175 BROADWAY</t>
  </si>
  <si>
    <t>DEPEW</t>
  </si>
  <si>
    <t>0215</t>
  </si>
  <si>
    <t>MCKINLEY</t>
  </si>
  <si>
    <t>716-515-3225</t>
  </si>
  <si>
    <t>716-515-3228</t>
  </si>
  <si>
    <t>4250 MCKINLEY PARKWAY</t>
  </si>
  <si>
    <t>HAMBURG</t>
  </si>
  <si>
    <t>0220</t>
  </si>
  <si>
    <t>716-515-3280</t>
  </si>
  <si>
    <t>716-515-3237</t>
  </si>
  <si>
    <t>4777 TRANSIT ROAD</t>
  </si>
  <si>
    <t>0224</t>
  </si>
  <si>
    <t>MAPLE RD</t>
  </si>
  <si>
    <t>716-515-3200</t>
  </si>
  <si>
    <t>716-515-3217</t>
  </si>
  <si>
    <t>2351 MAPLE ROAD</t>
  </si>
  <si>
    <t>0226</t>
  </si>
  <si>
    <t>YOUNG STREET</t>
  </si>
  <si>
    <t>716-692-8254</t>
  </si>
  <si>
    <t>716-692-8750</t>
  </si>
  <si>
    <t>890 YOUNG ST.</t>
  </si>
  <si>
    <t>TONAWANDA</t>
  </si>
  <si>
    <t>0227</t>
  </si>
  <si>
    <t>N.FRENCH</t>
  </si>
  <si>
    <t>716-515-3525</t>
  </si>
  <si>
    <t>716-515-3514</t>
  </si>
  <si>
    <t>9660 TRANSIT ROAD</t>
  </si>
  <si>
    <t>0228</t>
  </si>
  <si>
    <t>716-693-5700</t>
  </si>
  <si>
    <t>716-693-5520</t>
  </si>
  <si>
    <t>150 NIAGARA STREET</t>
  </si>
  <si>
    <t>0232</t>
  </si>
  <si>
    <t>ELMWOOD AVE</t>
  </si>
  <si>
    <t>716-515-0050</t>
  </si>
  <si>
    <t>716-515-0057</t>
  </si>
  <si>
    <t>2101 ELMWOOD AVENUE</t>
  </si>
  <si>
    <t>0233</t>
  </si>
  <si>
    <t>SPRINGVILLE</t>
  </si>
  <si>
    <t>716-592-8241</t>
  </si>
  <si>
    <t>716-592-7431</t>
  </si>
  <si>
    <t>184 SOUTH CASCADE</t>
  </si>
  <si>
    <t>0236</t>
  </si>
  <si>
    <t>716-515-3300</t>
  </si>
  <si>
    <t>716-515-3319</t>
  </si>
  <si>
    <t>6150 SOUTH PARK AVE</t>
  </si>
  <si>
    <t>0237</t>
  </si>
  <si>
    <t>TRANSIT/REHM</t>
  </si>
  <si>
    <t>716-601-0180</t>
  </si>
  <si>
    <t>716-601-0190</t>
  </si>
  <si>
    <t>6363 TRANSIT RD</t>
  </si>
  <si>
    <t>0238</t>
  </si>
  <si>
    <t>WYOMING,NY</t>
  </si>
  <si>
    <t>ARCADE</t>
  </si>
  <si>
    <t>585-492-0067</t>
  </si>
  <si>
    <t>585-492-0079</t>
  </si>
  <si>
    <t>658 W. MAIN STREET</t>
  </si>
  <si>
    <t>WYOMING</t>
  </si>
  <si>
    <t>0239</t>
  </si>
  <si>
    <t>DELAWARE/SHERIDAN</t>
  </si>
  <si>
    <t>716-874-4991</t>
  </si>
  <si>
    <t>716-874-4731</t>
  </si>
  <si>
    <t>1740 SHERIDAN DRIVE</t>
  </si>
  <si>
    <t>0240</t>
  </si>
  <si>
    <t xml:space="preserve">MEADOW </t>
  </si>
  <si>
    <t>716-743-4350</t>
  </si>
  <si>
    <t>716-743-8520</t>
  </si>
  <si>
    <t>301 MEADOW DRIVE</t>
  </si>
  <si>
    <t>N. TONAWANDA</t>
  </si>
  <si>
    <t>0245</t>
  </si>
  <si>
    <t>GENESEE,NY</t>
  </si>
  <si>
    <t>BATAVIA</t>
  </si>
  <si>
    <t>585-343-9373</t>
  </si>
  <si>
    <t>585-343-0820</t>
  </si>
  <si>
    <t>390 W. MAIN STREET</t>
  </si>
  <si>
    <t>GENESEE</t>
  </si>
  <si>
    <t>0246</t>
  </si>
  <si>
    <t>LEROY</t>
  </si>
  <si>
    <t>585-768-8549</t>
  </si>
  <si>
    <t>585-768-8545</t>
  </si>
  <si>
    <t>128 W. MAIN STREET</t>
  </si>
  <si>
    <t>0247</t>
  </si>
  <si>
    <t>WARSAW</t>
  </si>
  <si>
    <t>585-786-0660</t>
  </si>
  <si>
    <t>585-786-0679</t>
  </si>
  <si>
    <t>2382 ROUTE 19</t>
  </si>
  <si>
    <t>0248</t>
  </si>
  <si>
    <t>ORLEANS,NY</t>
  </si>
  <si>
    <t>MEDINA</t>
  </si>
  <si>
    <t>585-798-2590</t>
  </si>
  <si>
    <t>585-798-4205</t>
  </si>
  <si>
    <t>11200 MAPLE RIDGE RD</t>
  </si>
  <si>
    <t>ORLEANS</t>
  </si>
  <si>
    <t>0249</t>
  </si>
  <si>
    <t>ALLEGHANY,NY</t>
  </si>
  <si>
    <t>WELLSVILLE</t>
  </si>
  <si>
    <t>585-593-0166</t>
  </si>
  <si>
    <t>585-593-0165</t>
  </si>
  <si>
    <t>111 BOLIVAR ROAD</t>
  </si>
  <si>
    <t>ALLEGHANY</t>
  </si>
  <si>
    <t>0250</t>
  </si>
  <si>
    <t>JEFFERSON/RILEY</t>
  </si>
  <si>
    <t>716-816-0038</t>
  </si>
  <si>
    <t>716-816-0867</t>
  </si>
  <si>
    <t>1275 JEFFERSON AVENUE</t>
  </si>
  <si>
    <t>7 AM - 10PM</t>
  </si>
  <si>
    <t>0261</t>
  </si>
  <si>
    <t>ALDEN</t>
  </si>
  <si>
    <t>716-505-1450</t>
  </si>
  <si>
    <t>716-505-1460</t>
  </si>
  <si>
    <t>12775 BROADWAY</t>
  </si>
  <si>
    <t>0262</t>
  </si>
  <si>
    <t>ANGOLA</t>
  </si>
  <si>
    <t>716-549-2220</t>
  </si>
  <si>
    <t>716-549-1355</t>
  </si>
  <si>
    <t>9049 Erie Rd.</t>
  </si>
  <si>
    <t>6 AM - 10PM</t>
  </si>
  <si>
    <t>0264</t>
  </si>
  <si>
    <t>DUNKIRK</t>
  </si>
  <si>
    <t>716-366-2050</t>
  </si>
  <si>
    <t>716-366-2769</t>
  </si>
  <si>
    <t>3955 VINEYARD DRIVE</t>
  </si>
  <si>
    <t>0268</t>
  </si>
  <si>
    <t>DERBY</t>
  </si>
  <si>
    <t>716-947-4019</t>
  </si>
  <si>
    <t>716-947-4189</t>
  </si>
  <si>
    <t>6914 ERIE ROAD</t>
  </si>
  <si>
    <t>0270</t>
  </si>
  <si>
    <t>MAYVILLE</t>
  </si>
  <si>
    <t>716-753-7670</t>
  </si>
  <si>
    <t>716-753-7635</t>
  </si>
  <si>
    <t>64 SOUTH ERIE STREET</t>
  </si>
  <si>
    <t>0271</t>
  </si>
  <si>
    <t>ELLICOTTVILLE</t>
  </si>
  <si>
    <t>716-699-2353</t>
  </si>
  <si>
    <t>716-699-4381</t>
  </si>
  <si>
    <t>64 E. WASHINGTON STREET</t>
  </si>
  <si>
    <t>0272</t>
  </si>
  <si>
    <t>FALCONER</t>
  </si>
  <si>
    <t>716-665-1150</t>
  </si>
  <si>
    <t>716-665-1151</t>
  </si>
  <si>
    <t>110 SOUTH WORK STREET</t>
  </si>
  <si>
    <t>0273</t>
  </si>
  <si>
    <t>RANDOLPH</t>
  </si>
  <si>
    <t>716-358-6577</t>
  </si>
  <si>
    <t>716-358-5633</t>
  </si>
  <si>
    <t>51 MAIN ST., RANDOLPH PLAZA</t>
  </si>
  <si>
    <t>0274</t>
  </si>
  <si>
    <t>716-484-7243</t>
  </si>
  <si>
    <t>716-484-6398</t>
  </si>
  <si>
    <t>738 FOOTE AVENUE</t>
  </si>
  <si>
    <t>0275</t>
  </si>
  <si>
    <t>716-434-3990</t>
  </si>
  <si>
    <t>716-494-3990</t>
  </si>
  <si>
    <t>7134 ROCHESTER ROAD</t>
  </si>
  <si>
    <t>0276</t>
  </si>
  <si>
    <t>WILLIAMSVILLE</t>
  </si>
  <si>
    <t>716-632-7411</t>
  </si>
  <si>
    <t>716-632-5174</t>
  </si>
  <si>
    <t>5274 MAIN ST. &amp; UNION RD.</t>
  </si>
  <si>
    <t>0277</t>
  </si>
  <si>
    <t>ATTICA</t>
  </si>
  <si>
    <t>585-591-8092</t>
  </si>
  <si>
    <t>585-591-0354</t>
  </si>
  <si>
    <t>150 PROSPECT STREET</t>
  </si>
  <si>
    <t>0278</t>
  </si>
  <si>
    <t>SILVER CREEK</t>
  </si>
  <si>
    <t>716-934-3431</t>
  </si>
  <si>
    <t>140 CENTRAL AVENUE</t>
  </si>
  <si>
    <t>7 AM - 10 PM</t>
  </si>
  <si>
    <t>0279</t>
  </si>
  <si>
    <t>WESTFIELD</t>
  </si>
  <si>
    <t>716-326-4965</t>
  </si>
  <si>
    <t>716-326-4999</t>
  </si>
  <si>
    <t>121 EAST MAIN STREET</t>
  </si>
  <si>
    <t>0357</t>
  </si>
  <si>
    <t>ONONDAGA,NY</t>
  </si>
  <si>
    <t>BALDWINSVILLE</t>
  </si>
  <si>
    <t>315-635-3536</t>
  </si>
  <si>
    <t>315-635-3497</t>
  </si>
  <si>
    <t>2265 DOWNER STREET</t>
  </si>
  <si>
    <t>ONONDAGA</t>
  </si>
  <si>
    <t>F/SW</t>
  </si>
  <si>
    <t>0358</t>
  </si>
  <si>
    <t>CAMILLUS</t>
  </si>
  <si>
    <t>315-487-0787</t>
  </si>
  <si>
    <t>315-487-0462</t>
  </si>
  <si>
    <t>5335 WEST GENESEE STREET</t>
  </si>
  <si>
    <t>0359</t>
  </si>
  <si>
    <t>MADISON,NY</t>
  </si>
  <si>
    <t>CHITTENANGO</t>
  </si>
  <si>
    <t>315-687-9224</t>
  </si>
  <si>
    <t>315-687-3570</t>
  </si>
  <si>
    <t>800 WEST GENESEE STREET</t>
  </si>
  <si>
    <t>MADISON</t>
  </si>
  <si>
    <t>SNE</t>
  </si>
  <si>
    <t>0360</t>
  </si>
  <si>
    <t>CANASTOTA</t>
  </si>
  <si>
    <t>315-697-2700</t>
  </si>
  <si>
    <t>315-697-7579</t>
  </si>
  <si>
    <t>RT. 5 &amp; OXBOW ROAD</t>
  </si>
  <si>
    <t>0361</t>
  </si>
  <si>
    <t>AIRPORT PLAZA</t>
  </si>
  <si>
    <t>315-458-0032</t>
  </si>
  <si>
    <t>315-458-0259</t>
  </si>
  <si>
    <t>3803 BREWERTON ROAD</t>
  </si>
  <si>
    <t>N. SYRACUSE</t>
  </si>
  <si>
    <t>0362</t>
  </si>
  <si>
    <t>NOTTINGHAM</t>
  </si>
  <si>
    <t>315-446-1652</t>
  </si>
  <si>
    <t>315-446-8067</t>
  </si>
  <si>
    <t>620 NOTTINGHAM ROAD</t>
  </si>
  <si>
    <t>SYRACUSE</t>
  </si>
  <si>
    <t>13224-2234</t>
  </si>
  <si>
    <t>0363</t>
  </si>
  <si>
    <t>FAYETTEVILLE</t>
  </si>
  <si>
    <t>315-637-8039</t>
  </si>
  <si>
    <t>315-637-8075</t>
  </si>
  <si>
    <t>350 TOWNE DR.</t>
  </si>
  <si>
    <t>0365</t>
  </si>
  <si>
    <t>MANLIUS</t>
  </si>
  <si>
    <t>315-682-7261</t>
  </si>
  <si>
    <t>315-682-8557</t>
  </si>
  <si>
    <t>119 WEST SENECA STREET</t>
  </si>
  <si>
    <t>0366</t>
  </si>
  <si>
    <t>SKANEATELES</t>
  </si>
  <si>
    <t>315-685-7424</t>
  </si>
  <si>
    <t>315-685-3053</t>
  </si>
  <si>
    <t>40 FENNELL STREET</t>
  </si>
  <si>
    <t>0367</t>
  </si>
  <si>
    <t>CAZENOVIA</t>
  </si>
  <si>
    <t>315-655-4565</t>
  </si>
  <si>
    <t>315-655-4568</t>
  </si>
  <si>
    <t>71 NELSON STREET</t>
  </si>
  <si>
    <t>0368</t>
  </si>
  <si>
    <t>CLAY</t>
  </si>
  <si>
    <t>315-652-4934</t>
  </si>
  <si>
    <t>315-652-4936</t>
  </si>
  <si>
    <t>8417 OSWEGO ROAD</t>
  </si>
  <si>
    <t>0369</t>
  </si>
  <si>
    <t>SHOP CITY</t>
  </si>
  <si>
    <t>315-437-5201</t>
  </si>
  <si>
    <t>315-437-0977</t>
  </si>
  <si>
    <t>181 SHOP CITY PLAZA</t>
  </si>
  <si>
    <t>0373</t>
  </si>
  <si>
    <t>NORTHSIDE</t>
  </si>
  <si>
    <t>315-470-0980</t>
  </si>
  <si>
    <t>315-470-0994</t>
  </si>
  <si>
    <t>700 1st NORTH ST</t>
  </si>
  <si>
    <t>6AM-10 PM</t>
  </si>
  <si>
    <t>0374</t>
  </si>
  <si>
    <t>ELBRIDGE</t>
  </si>
  <si>
    <t>315-689-3781</t>
  </si>
  <si>
    <t>315-689-3848</t>
  </si>
  <si>
    <t>227 EAST MAIN ST.</t>
  </si>
  <si>
    <t>0401</t>
  </si>
  <si>
    <t>MONROE,NY</t>
  </si>
  <si>
    <t>WEST AVE.</t>
  </si>
  <si>
    <t>585-512-4100</t>
  </si>
  <si>
    <t>585-512-4109</t>
  </si>
  <si>
    <t>450 WEST AVENUE</t>
  </si>
  <si>
    <t>ROCHESTER</t>
  </si>
  <si>
    <t>MONROE</t>
  </si>
  <si>
    <t>R</t>
  </si>
  <si>
    <t>0403</t>
  </si>
  <si>
    <t>GATES</t>
  </si>
  <si>
    <t>585-247-8040</t>
  </si>
  <si>
    <t>585-247-8137</t>
  </si>
  <si>
    <t>2345 BUFFALO ROAD</t>
  </si>
  <si>
    <t>0412</t>
  </si>
  <si>
    <t>BRIGHTON</t>
  </si>
  <si>
    <t>585-442-2990</t>
  </si>
  <si>
    <t>585-442-6879</t>
  </si>
  <si>
    <t>1900 CLINTON AVENUE S.</t>
  </si>
  <si>
    <t>0413</t>
  </si>
  <si>
    <t>WAYNE,NY</t>
  </si>
  <si>
    <t>ONTARIO</t>
  </si>
  <si>
    <t>315-524-3550</t>
  </si>
  <si>
    <t>315-524-3786</t>
  </si>
  <si>
    <t>6272 FURNACE RD</t>
  </si>
  <si>
    <t>WAYNE</t>
  </si>
  <si>
    <t>0416</t>
  </si>
  <si>
    <t>NEW HENRIETTA</t>
  </si>
  <si>
    <t>585-292-0117</t>
  </si>
  <si>
    <t>585-424-6447</t>
  </si>
  <si>
    <t>1215 JEFFERSON ROAD</t>
  </si>
  <si>
    <t>HENRIETTA</t>
  </si>
  <si>
    <t>x</t>
  </si>
  <si>
    <t>0417</t>
  </si>
  <si>
    <t>PENFIELD</t>
  </si>
  <si>
    <t>585-264-0820</t>
  </si>
  <si>
    <t>585-264-1153</t>
  </si>
  <si>
    <t>1601 PENFIELD ROAD</t>
  </si>
  <si>
    <t>0418</t>
  </si>
  <si>
    <t>MT. READ</t>
  </si>
  <si>
    <t>585-663-4400</t>
  </si>
  <si>
    <t>585-663-5309</t>
  </si>
  <si>
    <t>3507 MT. READ BLVD</t>
  </si>
  <si>
    <t>GREECE</t>
  </si>
  <si>
    <t>0428</t>
  </si>
  <si>
    <t>WALWORTH</t>
  </si>
  <si>
    <t>315-986-4009</t>
  </si>
  <si>
    <t>315-986-4409</t>
  </si>
  <si>
    <t>2140 WALWORTH-PENFIELD RD.</t>
  </si>
  <si>
    <t>0429</t>
  </si>
  <si>
    <t>IRONDEQUOIT</t>
  </si>
  <si>
    <t>585-342-3803</t>
  </si>
  <si>
    <t>585-467-3904</t>
  </si>
  <si>
    <t>999 EAST RIDGE RD</t>
  </si>
  <si>
    <t>0431</t>
  </si>
  <si>
    <t>LIVINGSTON,NY</t>
  </si>
  <si>
    <t>AVON</t>
  </si>
  <si>
    <t>585-226-2730</t>
  </si>
  <si>
    <t>585-226-2036</t>
  </si>
  <si>
    <t>600 Dream Valley Blvd</t>
  </si>
  <si>
    <t>LIVINGSTON</t>
  </si>
  <si>
    <t>0432</t>
  </si>
  <si>
    <t>ONTARIO,NY</t>
  </si>
  <si>
    <t>CANANDAIGUA</t>
  </si>
  <si>
    <t>585-394-5120</t>
  </si>
  <si>
    <t>585-394-6554</t>
  </si>
  <si>
    <t>5150 NORTH STREET</t>
  </si>
  <si>
    <t>0433</t>
  </si>
  <si>
    <t>CLIFTON SPRINGS</t>
  </si>
  <si>
    <t>315-462-9055</t>
  </si>
  <si>
    <t>315-462-9073</t>
  </si>
  <si>
    <t>76 KENDALL ST.</t>
  </si>
  <si>
    <t>0435</t>
  </si>
  <si>
    <t>FARMINGTON</t>
  </si>
  <si>
    <t>585-742-4100</t>
  </si>
  <si>
    <t>585-742-4104</t>
  </si>
  <si>
    <t>6179 NY Rt 96</t>
  </si>
  <si>
    <t>0450</t>
  </si>
  <si>
    <t>HAMLIN</t>
  </si>
  <si>
    <t>585-964-2920</t>
  </si>
  <si>
    <t>585-964-2948</t>
  </si>
  <si>
    <t>1800 LAKE ROAD</t>
  </si>
  <si>
    <t>0451</t>
  </si>
  <si>
    <t>ALBION</t>
  </si>
  <si>
    <t>585-589-2548</t>
  </si>
  <si>
    <t>585-589-2603</t>
  </si>
  <si>
    <t>408 WEST AVENUE</t>
  </si>
  <si>
    <t>0452</t>
  </si>
  <si>
    <t>HILTON</t>
  </si>
  <si>
    <t>585-392-6770</t>
  </si>
  <si>
    <t>585-392-4949</t>
  </si>
  <si>
    <t>98 SOUTH AVENUE</t>
  </si>
  <si>
    <t>0453</t>
  </si>
  <si>
    <t>SPENCERPORT</t>
  </si>
  <si>
    <t>585-352-2100</t>
  </si>
  <si>
    <t>585-352-2110</t>
  </si>
  <si>
    <t>27 SLAYTON AVENUE</t>
  </si>
  <si>
    <t>0460</t>
  </si>
  <si>
    <t>UPPER FALLS</t>
  </si>
  <si>
    <t>585-454-4430</t>
  </si>
  <si>
    <t>585-454-7588</t>
  </si>
  <si>
    <t>285 UPPER FALLS BLVD</t>
  </si>
  <si>
    <t>7AM-10PM</t>
  </si>
  <si>
    <t>0504</t>
  </si>
  <si>
    <t>CAYUGA,NY</t>
  </si>
  <si>
    <t>AUBURN</t>
  </si>
  <si>
    <t>315-252-7995</t>
  </si>
  <si>
    <t>315-252-0863</t>
  </si>
  <si>
    <t>352 WEST GENESEE STREET</t>
  </si>
  <si>
    <t>CAYUGA</t>
  </si>
  <si>
    <t>0520</t>
  </si>
  <si>
    <t>DANSVILLE</t>
  </si>
  <si>
    <t>585-335-2140</t>
  </si>
  <si>
    <t>585-335-5021</t>
  </si>
  <si>
    <t>35 FRANKLIN PLAZA</t>
  </si>
  <si>
    <t>0522</t>
  </si>
  <si>
    <t>TOMPKINS,NY</t>
  </si>
  <si>
    <t>LANSING</t>
  </si>
  <si>
    <t>607-257-4952</t>
  </si>
  <si>
    <t>607-257-4689</t>
  </si>
  <si>
    <t>2300 N. TRIPHAMMER RD.</t>
  </si>
  <si>
    <t>ITHACA</t>
  </si>
  <si>
    <t>TOMPKINS</t>
  </si>
  <si>
    <t>HM</t>
  </si>
  <si>
    <t>0530</t>
  </si>
  <si>
    <t>ELLENVILLE, NY</t>
  </si>
  <si>
    <t>ELLENVILLE</t>
  </si>
  <si>
    <t>TBA</t>
  </si>
  <si>
    <t>0531</t>
  </si>
  <si>
    <t>DUTCHESS,NY</t>
  </si>
  <si>
    <t>RHINEBECK</t>
  </si>
  <si>
    <t>845-876-7800</t>
  </si>
  <si>
    <t>845-876-9644</t>
  </si>
  <si>
    <t>6726 RT 9</t>
  </si>
  <si>
    <t>DUTCHESS</t>
  </si>
  <si>
    <t>0532</t>
  </si>
  <si>
    <t>ULSTER,NY</t>
  </si>
  <si>
    <t>NEW PALTZ</t>
  </si>
  <si>
    <t>845-256-0121</t>
  </si>
  <si>
    <t>845-255-0159</t>
  </si>
  <si>
    <t>271 MAIN ST</t>
  </si>
  <si>
    <t>ULSTER</t>
  </si>
  <si>
    <t>0533</t>
  </si>
  <si>
    <t>LAGRANGE</t>
  </si>
  <si>
    <t>845-473-0454</t>
  </si>
  <si>
    <t>845-473-5995</t>
  </si>
  <si>
    <t>16 Jon J Wagner Way</t>
  </si>
  <si>
    <t>LAGRANGEVILLE</t>
  </si>
  <si>
    <t>0535</t>
  </si>
  <si>
    <t>PUTNAM,NY</t>
  </si>
  <si>
    <t>CARMEL</t>
  </si>
  <si>
    <t>845-225-4151</t>
  </si>
  <si>
    <t>845-225-5217</t>
  </si>
  <si>
    <t>1936 US RT 6</t>
  </si>
  <si>
    <t>PUTNAM</t>
  </si>
  <si>
    <t>0539</t>
  </si>
  <si>
    <t>STEUBEN,NY</t>
  </si>
  <si>
    <t>BATH</t>
  </si>
  <si>
    <t>607-776-1015</t>
  </si>
  <si>
    <t>607-776-1704</t>
  </si>
  <si>
    <t>309 WEST MORRIS STREET</t>
  </si>
  <si>
    <t>STEUBEN</t>
  </si>
  <si>
    <t>0540</t>
  </si>
  <si>
    <t>CORNING</t>
  </si>
  <si>
    <t>607-936-3923</t>
  </si>
  <si>
    <t>607-936-5025</t>
  </si>
  <si>
    <t>360 W. PULTENEY ST.</t>
  </si>
  <si>
    <t>0542</t>
  </si>
  <si>
    <t>CHEMUNG,NY</t>
  </si>
  <si>
    <t>BIG FLATS</t>
  </si>
  <si>
    <t>607-739-0095</t>
  </si>
  <si>
    <t>607-739-2199</t>
  </si>
  <si>
    <t>830 CONSUMER SQ. PLAZA</t>
  </si>
  <si>
    <t>ELMIRA</t>
  </si>
  <si>
    <t>CHEMUNG</t>
  </si>
  <si>
    <t>0565</t>
  </si>
  <si>
    <t>SENECA,NY</t>
  </si>
  <si>
    <t>SENECA FALLS</t>
  </si>
  <si>
    <t>315-539-8866</t>
  </si>
  <si>
    <t>315-539-5311</t>
  </si>
  <si>
    <t>1963 KINGDOM PLAZA</t>
  </si>
  <si>
    <t>WATERLOO</t>
  </si>
  <si>
    <t>SENECA</t>
  </si>
  <si>
    <t>0566</t>
  </si>
  <si>
    <t>YATES,NY</t>
  </si>
  <si>
    <t>PENN YAN</t>
  </si>
  <si>
    <t>315-536-2508</t>
  </si>
  <si>
    <t>315-536-8393</t>
  </si>
  <si>
    <t>321 LIBERTY STREET</t>
  </si>
  <si>
    <t>YATES</t>
  </si>
  <si>
    <t>0574</t>
  </si>
  <si>
    <t>LEWIS,NY</t>
  </si>
  <si>
    <t>LOWVILLE</t>
  </si>
  <si>
    <t>315-376-6311</t>
  </si>
  <si>
    <t>315-376-8242</t>
  </si>
  <si>
    <t>7395 TURIN ROAD</t>
  </si>
  <si>
    <t>LEWIS</t>
  </si>
  <si>
    <t>0576</t>
  </si>
  <si>
    <t>SCHUYLER,NY</t>
  </si>
  <si>
    <t>WATKINS GLEN</t>
  </si>
  <si>
    <t>607-535-4064</t>
  </si>
  <si>
    <t>607-535-5542</t>
  </si>
  <si>
    <t>504-1/2 FRANKLIN STREET</t>
  </si>
  <si>
    <t>SCHUYLER</t>
  </si>
  <si>
    <t>0578</t>
  </si>
  <si>
    <t>607-734-8147</t>
  </si>
  <si>
    <t>607-734-8268</t>
  </si>
  <si>
    <t>1600 CEDAR STREET</t>
  </si>
  <si>
    <t>0585</t>
  </si>
  <si>
    <t>OSWEGO,NY</t>
  </si>
  <si>
    <t>PULASKI</t>
  </si>
  <si>
    <t>315-298-1081</t>
  </si>
  <si>
    <t>315-298-1083</t>
  </si>
  <si>
    <t>3830 ROME ROAD</t>
  </si>
  <si>
    <t>OSWEGO</t>
  </si>
  <si>
    <t>0586</t>
  </si>
  <si>
    <t>ONEIDA,NY</t>
  </si>
  <si>
    <t>CAMDEN</t>
  </si>
  <si>
    <t>315-245-4745</t>
  </si>
  <si>
    <t>315-245-4750</t>
  </si>
  <si>
    <t>9554 HARDEN BLVD., STATE RT. 13</t>
  </si>
  <si>
    <t>ONEIDA</t>
  </si>
  <si>
    <t>0594</t>
  </si>
  <si>
    <t>MEXICO</t>
  </si>
  <si>
    <t>315-963-7053</t>
  </si>
  <si>
    <t>315-963-3410</t>
  </si>
  <si>
    <t>3385 MAIN STREET</t>
  </si>
  <si>
    <t>0595</t>
  </si>
  <si>
    <t>SANDY CREEK</t>
  </si>
  <si>
    <t>315-387-5212</t>
  </si>
  <si>
    <t>315-387-2738</t>
  </si>
  <si>
    <t>6103 N MAIN STREET</t>
  </si>
  <si>
    <t>6 AM - 9 PM</t>
  </si>
  <si>
    <t>0596</t>
  </si>
  <si>
    <t>JEFFERSON,NY</t>
  </si>
  <si>
    <t>ADAMS</t>
  </si>
  <si>
    <t>315-232-2222</t>
  </si>
  <si>
    <t>315-232-2378</t>
  </si>
  <si>
    <t>10916 U.S. 11</t>
  </si>
  <si>
    <t>JEFFERSON</t>
  </si>
  <si>
    <t>0598</t>
  </si>
  <si>
    <t>BOONVILLE</t>
  </si>
  <si>
    <t>315-942-3000</t>
  </si>
  <si>
    <t>315-942-3018</t>
  </si>
  <si>
    <t>261 UTICA BLVD</t>
  </si>
  <si>
    <t>0599</t>
  </si>
  <si>
    <t>HANNIBAL</t>
  </si>
  <si>
    <t>315-564-6318</t>
  </si>
  <si>
    <t>409 FULTON ST</t>
  </si>
  <si>
    <t>0601</t>
  </si>
  <si>
    <t>ERIE,PA,PA</t>
  </si>
  <si>
    <t>*All PA Beer Distributor costs must include tax on New Item Form Tab*</t>
  </si>
  <si>
    <t>ERIE</t>
  </si>
  <si>
    <t>814-455-7482</t>
  </si>
  <si>
    <t>814-455-9915</t>
  </si>
  <si>
    <t>1702 EAST 38TH STREET</t>
  </si>
  <si>
    <t>ERIE,PA</t>
  </si>
  <si>
    <t>0603</t>
  </si>
  <si>
    <t>WARREN,PA</t>
  </si>
  <si>
    <t xml:space="preserve">WARREN </t>
  </si>
  <si>
    <t>814-726-3660</t>
  </si>
  <si>
    <t>814-723-2491</t>
  </si>
  <si>
    <t>74 MARKET ST</t>
  </si>
  <si>
    <t>WARREN</t>
  </si>
  <si>
    <t>0610</t>
  </si>
  <si>
    <t>MCKEAN,PA</t>
  </si>
  <si>
    <t>BRADFORD</t>
  </si>
  <si>
    <t>814-363-9901</t>
  </si>
  <si>
    <t>814-363-9950</t>
  </si>
  <si>
    <t>150 MAIN STREET</t>
  </si>
  <si>
    <t>MCKEAN</t>
  </si>
  <si>
    <t>0620</t>
  </si>
  <si>
    <t>TIOGA,PA</t>
  </si>
  <si>
    <t>WESTFIELD PA</t>
  </si>
  <si>
    <t>814-367-2320</t>
  </si>
  <si>
    <t>814-367-5659</t>
  </si>
  <si>
    <t>198 WEST MAIN ST</t>
  </si>
  <si>
    <t>TIOGA</t>
  </si>
  <si>
    <t>7 AM - 9 PM</t>
  </si>
  <si>
    <t>0650</t>
  </si>
  <si>
    <t>BRADFORD,PA</t>
  </si>
  <si>
    <t>SAYRE</t>
  </si>
  <si>
    <t>570-882-9188</t>
  </si>
  <si>
    <t>570-882-9182</t>
  </si>
  <si>
    <t>3014 ELMIRA STREET</t>
  </si>
  <si>
    <t>0665</t>
  </si>
  <si>
    <t>LIBERTY</t>
  </si>
  <si>
    <t>814-864-4958</t>
  </si>
  <si>
    <t>814-866-3624</t>
  </si>
  <si>
    <t xml:space="preserve">712 W 38TH STREET </t>
  </si>
  <si>
    <t>0667</t>
  </si>
  <si>
    <t>WATERFORD</t>
  </si>
  <si>
    <t>814-796-6711</t>
  </si>
  <si>
    <t>814-796-4657</t>
  </si>
  <si>
    <t>230 S. HIGH ST., P.O. BOX 327</t>
  </si>
  <si>
    <t>0668</t>
  </si>
  <si>
    <t>UNION CITY</t>
  </si>
  <si>
    <t>814-438-7614</t>
  </si>
  <si>
    <t>814-438-7615</t>
  </si>
  <si>
    <t>19-21 EAST HIGH STREET</t>
  </si>
  <si>
    <t>0669</t>
  </si>
  <si>
    <t>YOUNGSVILLE</t>
  </si>
  <si>
    <t>814-563-4366</t>
  </si>
  <si>
    <t>814-563-7851</t>
  </si>
  <si>
    <t>28 RAILROAD STREET</t>
  </si>
  <si>
    <t>0670</t>
  </si>
  <si>
    <t>CRAWFORD,PA</t>
  </si>
  <si>
    <t>MEADVILLE</t>
  </si>
  <si>
    <t>814-724-4025</t>
  </si>
  <si>
    <t>814-333-8657</t>
  </si>
  <si>
    <t>144 CENTER ST</t>
  </si>
  <si>
    <t>CRAWFORD</t>
  </si>
  <si>
    <t>0671</t>
  </si>
  <si>
    <t>SHEFFIELD</t>
  </si>
  <si>
    <t>814-968-3014</t>
  </si>
  <si>
    <t>9 LEATHER STREET</t>
  </si>
  <si>
    <t>0672</t>
  </si>
  <si>
    <t>MC KEAN,PA</t>
  </si>
  <si>
    <t>KANE</t>
  </si>
  <si>
    <t>814-837-7812</t>
  </si>
  <si>
    <t>814-837-6671</t>
  </si>
  <si>
    <t>525 NORTH FRALEY STREET</t>
  </si>
  <si>
    <t>MC KEAN</t>
  </si>
  <si>
    <t>0676</t>
  </si>
  <si>
    <t>WELLSBORO</t>
  </si>
  <si>
    <t>570-724-5426</t>
  </si>
  <si>
    <t>570-724-7242</t>
  </si>
  <si>
    <t>11 MAIN STREET</t>
  </si>
  <si>
    <t>0677</t>
  </si>
  <si>
    <t>TROY</t>
  </si>
  <si>
    <t>570-297-2475</t>
  </si>
  <si>
    <t>570-297-3000</t>
  </si>
  <si>
    <t>684 ELMIRA STREET</t>
  </si>
  <si>
    <t>0678</t>
  </si>
  <si>
    <t>CANTON</t>
  </si>
  <si>
    <t>570-673-3838</t>
  </si>
  <si>
    <t>570-673-3347</t>
  </si>
  <si>
    <t>2758 Route 414</t>
  </si>
  <si>
    <t>0680</t>
  </si>
  <si>
    <t>TOWANDA</t>
  </si>
  <si>
    <t>570-265-7006</t>
  </si>
  <si>
    <t>570-268-5021</t>
  </si>
  <si>
    <t>136 ENNIS LANE</t>
  </si>
  <si>
    <t>0700</t>
  </si>
  <si>
    <t xml:space="preserve"> SARATOGA,NY</t>
  </si>
  <si>
    <t>CORINTH</t>
  </si>
  <si>
    <t>518-654-6779</t>
  </si>
  <si>
    <t>518-654-7177</t>
  </si>
  <si>
    <t>100 MAIN STREET</t>
  </si>
  <si>
    <t xml:space="preserve"> SARATOGA</t>
  </si>
  <si>
    <t xml:space="preserve">7 AM - 9PM </t>
  </si>
  <si>
    <t>NC/CAT</t>
  </si>
  <si>
    <t>0702</t>
  </si>
  <si>
    <t>WARREN,NY</t>
  </si>
  <si>
    <t>BOLTON LANDING</t>
  </si>
  <si>
    <t>518-644-2069</t>
  </si>
  <si>
    <t>518-644-2258</t>
  </si>
  <si>
    <t>4976 LAKESHORE DRIVE</t>
  </si>
  <si>
    <t xml:space="preserve">7 AM - 7PM </t>
  </si>
  <si>
    <t>0710</t>
  </si>
  <si>
    <t>ESSEX,NY</t>
  </si>
  <si>
    <t>ELIZABETH TOWN</t>
  </si>
  <si>
    <t>518-873-6589</t>
  </si>
  <si>
    <t>518-873-2284</t>
  </si>
  <si>
    <t>7544 COURT STREET</t>
  </si>
  <si>
    <t>ESSEX</t>
  </si>
  <si>
    <t>0712</t>
  </si>
  <si>
    <t>CHESTERTOWN</t>
  </si>
  <si>
    <t>518-494-7111</t>
  </si>
  <si>
    <t>518-494-4911</t>
  </si>
  <si>
    <t>6308 STATE RD RT 9</t>
  </si>
  <si>
    <t>0716</t>
  </si>
  <si>
    <t>NORTH CREEK</t>
  </si>
  <si>
    <t>518-251-4669</t>
  </si>
  <si>
    <t>518-251-5035</t>
  </si>
  <si>
    <t>273 MAIN STREET</t>
  </si>
  <si>
    <t>0717</t>
  </si>
  <si>
    <t>AUSABLE FORKS</t>
  </si>
  <si>
    <t>518-647-5480</t>
  </si>
  <si>
    <t>518-647-5516</t>
  </si>
  <si>
    <t>14228 NYS Rt 9N</t>
  </si>
  <si>
    <t>Sun 7AM - 8PM, M-Sat 7AM - 9PM</t>
  </si>
  <si>
    <t>0719</t>
  </si>
  <si>
    <t>SCHROON LAKE</t>
  </si>
  <si>
    <t>518-532-7885</t>
  </si>
  <si>
    <t>518-532-0258</t>
  </si>
  <si>
    <t>1103 MAIN STREET</t>
  </si>
  <si>
    <t>0720</t>
  </si>
  <si>
    <t>GREENE,NY</t>
  </si>
  <si>
    <t>GREENVILLE</t>
  </si>
  <si>
    <t>518-966-5396</t>
  </si>
  <si>
    <t>518-966-4740</t>
  </si>
  <si>
    <t>11573 State Rt 32</t>
  </si>
  <si>
    <t>GREENE</t>
  </si>
  <si>
    <t>0721</t>
  </si>
  <si>
    <t>FULTON,NY</t>
  </si>
  <si>
    <t>NORTHVILLE</t>
  </si>
  <si>
    <t>518-863-6776</t>
  </si>
  <si>
    <t>518-863-2245</t>
  </si>
  <si>
    <t>201 N MAIN STREET</t>
  </si>
  <si>
    <t>FULTON</t>
  </si>
  <si>
    <t>0722</t>
  </si>
  <si>
    <t>DELAWARE,NY</t>
  </si>
  <si>
    <t>STAMFORD</t>
  </si>
  <si>
    <t>607-652-5114</t>
  </si>
  <si>
    <t>607-652-9080</t>
  </si>
  <si>
    <t>127 MAIN STREET</t>
  </si>
  <si>
    <t>DELAWARE</t>
  </si>
  <si>
    <t>0723</t>
  </si>
  <si>
    <t>RENSELLEAR,NY</t>
  </si>
  <si>
    <t>HOOSICK FALLS</t>
  </si>
  <si>
    <t>518-686-5649</t>
  </si>
  <si>
    <t>518-686-2547</t>
  </si>
  <si>
    <t>21501 NY STATE RT 22</t>
  </si>
  <si>
    <t>RENSSELAER</t>
  </si>
  <si>
    <t>0724</t>
  </si>
  <si>
    <t>COXSACKIE</t>
  </si>
  <si>
    <t>518-731-6173</t>
  </si>
  <si>
    <t>518-731-7169</t>
  </si>
  <si>
    <t>44 HOPE PLAZA, RT 9W</t>
  </si>
  <si>
    <t>W. COXSACKIE</t>
  </si>
  <si>
    <t>0725</t>
  </si>
  <si>
    <t>TANNERSVILLE</t>
  </si>
  <si>
    <t>518-589-0048</t>
  </si>
  <si>
    <t>518-589-0061</t>
  </si>
  <si>
    <t>6350 MAIN STREET, RT 23A</t>
  </si>
  <si>
    <t>0726</t>
  </si>
  <si>
    <t>HANCOCK</t>
  </si>
  <si>
    <t>607-637-3369</t>
  </si>
  <si>
    <t>607-637-4805</t>
  </si>
  <si>
    <t>16 W MAIN STREET</t>
  </si>
  <si>
    <t>0741</t>
  </si>
  <si>
    <t>CALADONIA,VT</t>
  </si>
  <si>
    <t>NORTHFIELD</t>
  </si>
  <si>
    <t>802-485-8878</t>
  </si>
  <si>
    <t>802-485-7387</t>
  </si>
  <si>
    <t>63 PLAZA DR, UNIT 3</t>
  </si>
  <si>
    <t>VT</t>
  </si>
  <si>
    <t>05663</t>
  </si>
  <si>
    <t>CALADONIA</t>
  </si>
  <si>
    <t>0742</t>
  </si>
  <si>
    <t>WASHINGTON,VT</t>
  </si>
  <si>
    <t>HARDWICK</t>
  </si>
  <si>
    <t>802-472-6504</t>
  </si>
  <si>
    <t>802-472-3239</t>
  </si>
  <si>
    <t>82 VT ROUTE 15W</t>
  </si>
  <si>
    <t>05843</t>
  </si>
  <si>
    <t>WASHINGTON</t>
  </si>
  <si>
    <t>0754</t>
  </si>
  <si>
    <t>FREWSBURG</t>
  </si>
  <si>
    <t>716-569-6460</t>
  </si>
  <si>
    <t>716-569-9256</t>
  </si>
  <si>
    <t>20 CENTER STREET</t>
  </si>
  <si>
    <t>Schenectady</t>
  </si>
  <si>
    <t>Eastern Parkway</t>
  </si>
  <si>
    <t>1640 Eastern Parkway</t>
  </si>
  <si>
    <t>Capital District</t>
  </si>
  <si>
    <t>Rensselaer</t>
  </si>
  <si>
    <t>Brunswick</t>
  </si>
  <si>
    <t>716 Hoosick Road</t>
  </si>
  <si>
    <t>Troy</t>
  </si>
  <si>
    <t>Grafton</t>
  </si>
  <si>
    <t>Lincoln</t>
  </si>
  <si>
    <t>10 Paper Mill Drive</t>
  </si>
  <si>
    <t>NH</t>
  </si>
  <si>
    <t>VT New Hampshire</t>
  </si>
  <si>
    <t>Fulton</t>
  </si>
  <si>
    <t>Johnstown</t>
  </si>
  <si>
    <t>241 North Comrie Ave.</t>
  </si>
  <si>
    <t>Albany</t>
  </si>
  <si>
    <t>Madison Ave</t>
  </si>
  <si>
    <t>1060 Madison Ave.</t>
  </si>
  <si>
    <t>Jefferson</t>
  </si>
  <si>
    <t>West Carthage</t>
  </si>
  <si>
    <t>60 High St</t>
  </si>
  <si>
    <t>Adirondacks</t>
  </si>
  <si>
    <t>Oneida</t>
  </si>
  <si>
    <t>Genesee St</t>
  </si>
  <si>
    <t>1917 Genesee Street</t>
  </si>
  <si>
    <t>Utica</t>
  </si>
  <si>
    <t>Hamilton Square</t>
  </si>
  <si>
    <t>Routes 20 and 155</t>
  </si>
  <si>
    <t>Guilderland</t>
  </si>
  <si>
    <t>St. Lawrence</t>
  </si>
  <si>
    <t>Potsdam</t>
  </si>
  <si>
    <t>201 Market St</t>
  </si>
  <si>
    <t>Odgensburg</t>
  </si>
  <si>
    <t>981 Ford Street Extension</t>
  </si>
  <si>
    <t>Massena</t>
  </si>
  <si>
    <t>152 Harte Haven Plaza</t>
  </si>
  <si>
    <t>Cohoes</t>
  </si>
  <si>
    <t>240 Congress Street</t>
  </si>
  <si>
    <t xml:space="preserve">Gouverneur </t>
  </si>
  <si>
    <t>389 East Main St</t>
  </si>
  <si>
    <t>Gouverneur</t>
  </si>
  <si>
    <t>Glenville</t>
  </si>
  <si>
    <t>290 Saratoga Road</t>
  </si>
  <si>
    <t>Scotia</t>
  </si>
  <si>
    <t>Saratoga</t>
  </si>
  <si>
    <t>Wilton</t>
  </si>
  <si>
    <t>3049 Route 50</t>
  </si>
  <si>
    <t>Saratoga Springs</t>
  </si>
  <si>
    <t>Warren</t>
  </si>
  <si>
    <t>Glen St</t>
  </si>
  <si>
    <t>677 Upper Glen Street</t>
  </si>
  <si>
    <t>Queensbury</t>
  </si>
  <si>
    <t>Greene</t>
  </si>
  <si>
    <t>Catskill</t>
  </si>
  <si>
    <t>320 West Bridge St</t>
  </si>
  <si>
    <t>Central Ave (New Westgate)</t>
  </si>
  <si>
    <t>North Utica</t>
  </si>
  <si>
    <t>50 Auert Ave.</t>
  </si>
  <si>
    <t>Delaware Ave</t>
  </si>
  <si>
    <t>40 Delaware Ave.</t>
  </si>
  <si>
    <t>Canton</t>
  </si>
  <si>
    <t>111 East Main St</t>
  </si>
  <si>
    <t>Nott St. (Niskayuna)</t>
  </si>
  <si>
    <t>South Colonie (New Colonie)</t>
  </si>
  <si>
    <t>North Greenbush</t>
  </si>
  <si>
    <t>Mechanicville</t>
  </si>
  <si>
    <t>One Price Chopper Plaza</t>
  </si>
  <si>
    <t>Watertown</t>
  </si>
  <si>
    <t>1283 Arsenal St.</t>
  </si>
  <si>
    <t>East Greenbush</t>
  </si>
  <si>
    <t>501 Columbia Turnpike</t>
  </si>
  <si>
    <t>Clifton Shoppers World</t>
  </si>
  <si>
    <t>15 Park Avenue</t>
  </si>
  <si>
    <t>Clifton Park</t>
  </si>
  <si>
    <t>Orange</t>
  </si>
  <si>
    <t>Middletown, NY</t>
  </si>
  <si>
    <t>511 Schutt Road Ext.</t>
  </si>
  <si>
    <t>Middletown</t>
  </si>
  <si>
    <t>So Tier</t>
  </si>
  <si>
    <t>Schoharie</t>
  </si>
  <si>
    <t>Cobleskill</t>
  </si>
  <si>
    <t>105 Plaza Lane</t>
  </si>
  <si>
    <t>Bing Oneonta</t>
  </si>
  <si>
    <t>Rutland</t>
  </si>
  <si>
    <t>West Rutland</t>
  </si>
  <si>
    <t>100 Westway Mall Dr., PO Box 68</t>
  </si>
  <si>
    <t>Washington</t>
  </si>
  <si>
    <t>Barre</t>
  </si>
  <si>
    <t>168 Ames Drive</t>
  </si>
  <si>
    <t>Bennington</t>
  </si>
  <si>
    <t>Manchester</t>
  </si>
  <si>
    <t>263 Depot Street, Suite 1</t>
  </si>
  <si>
    <t>Franklin</t>
  </si>
  <si>
    <t>St Albans</t>
  </si>
  <si>
    <t>170 Swanton Rd. Rte. 7</t>
  </si>
  <si>
    <t>St. Albans</t>
  </si>
  <si>
    <t>Dutchess</t>
  </si>
  <si>
    <t>Poughkeepsie</t>
  </si>
  <si>
    <t>2585 South Road</t>
  </si>
  <si>
    <t>Broome</t>
  </si>
  <si>
    <t>Endicott</t>
  </si>
  <si>
    <t>911 North Street</t>
  </si>
  <si>
    <t>Rutland Plaza</t>
  </si>
  <si>
    <t>38 Rutland Shopping Plaza</t>
  </si>
  <si>
    <t>Otsego</t>
  </si>
  <si>
    <t>Oneonta</t>
  </si>
  <si>
    <t>5626 State Highway 7, Suite 7</t>
  </si>
  <si>
    <t>Lackawanna</t>
  </si>
  <si>
    <t>O'Neill Highway</t>
  </si>
  <si>
    <t>1228 O'Neill Highway</t>
  </si>
  <si>
    <t>Dunmore</t>
  </si>
  <si>
    <t>Scranton Wilkesbarre</t>
  </si>
  <si>
    <t>Windham</t>
  </si>
  <si>
    <t>Brattleboro</t>
  </si>
  <si>
    <t>499 Canal Street</t>
  </si>
  <si>
    <t>Lamoille</t>
  </si>
  <si>
    <t>Morrisville</t>
  </si>
  <si>
    <t>Rte. 15 and Munson Ave.</t>
  </si>
  <si>
    <t>Market Bistro</t>
  </si>
  <si>
    <t>873 New Loudon Road</t>
  </si>
  <si>
    <t>Latham</t>
  </si>
  <si>
    <t>Montgomery</t>
  </si>
  <si>
    <t>Amsterdam</t>
  </si>
  <si>
    <t>141 Sanford Farms Plaza</t>
  </si>
  <si>
    <t>Berkshire</t>
  </si>
  <si>
    <t>Pittsfield</t>
  </si>
  <si>
    <t>555 Hubbard Ave.</t>
  </si>
  <si>
    <t>MA</t>
  </si>
  <si>
    <t>Western Mass</t>
  </si>
  <si>
    <t>Caledonia</t>
  </si>
  <si>
    <t>St. Johnsbury</t>
  </si>
  <si>
    <t>857 Memorial Drive</t>
  </si>
  <si>
    <t>Vails Gate</t>
  </si>
  <si>
    <t>115 Temple Hill Road</t>
  </si>
  <si>
    <t>New Windsor</t>
  </si>
  <si>
    <t>Worcester</t>
  </si>
  <si>
    <t>Park Avenue</t>
  </si>
  <si>
    <t>221-223 Park Ave.</t>
  </si>
  <si>
    <t>Greater Worcester</t>
  </si>
  <si>
    <t>Spencer</t>
  </si>
  <si>
    <t>133 Main St.</t>
  </si>
  <si>
    <t>Sunderland Rd</t>
  </si>
  <si>
    <t>29 Sunderland Road</t>
  </si>
  <si>
    <t>Great Barrington</t>
  </si>
  <si>
    <t>300 Stockbridge Rd.</t>
  </si>
  <si>
    <t>Litchfield</t>
  </si>
  <si>
    <t>Torrington</t>
  </si>
  <si>
    <t>990 Torringford St.</t>
  </si>
  <si>
    <t>Greater Hartford</t>
  </si>
  <si>
    <t>Granville</t>
  </si>
  <si>
    <t>8648 State Rt 22</t>
  </si>
  <si>
    <t>Route 50</t>
  </si>
  <si>
    <t>115 Ballston Ave.</t>
  </si>
  <si>
    <t>Bethlehem</t>
  </si>
  <si>
    <t>1395 New Scotland Ave.</t>
  </si>
  <si>
    <t>Slingerlands</t>
  </si>
  <si>
    <t>Worcester Fair</t>
  </si>
  <si>
    <t>564 Southwest Cutoff</t>
  </si>
  <si>
    <t>Chenango</t>
  </si>
  <si>
    <t>Norwich</t>
  </si>
  <si>
    <t>5631 State Highway 12</t>
  </si>
  <si>
    <t>Middlesex</t>
  </si>
  <si>
    <t>Marlborough</t>
  </si>
  <si>
    <t>240 East Main Street</t>
  </si>
  <si>
    <t>Palatine Bridge</t>
  </si>
  <si>
    <t>6025 NY State Route 5</t>
  </si>
  <si>
    <t>Chittenden</t>
  </si>
  <si>
    <t>Shelburne Rd</t>
  </si>
  <si>
    <t>595 Shelburne Road</t>
  </si>
  <si>
    <t>Burlington</t>
  </si>
  <si>
    <t>Malone</t>
  </si>
  <si>
    <t>53 Finney Blvd.</t>
  </si>
  <si>
    <t>West Lebanon</t>
  </si>
  <si>
    <t>285 Plainfield Road</t>
  </si>
  <si>
    <t>Clinton</t>
  </si>
  <si>
    <t>Plattsburgh</t>
  </si>
  <si>
    <t>475 State Route 3</t>
  </si>
  <si>
    <t>Lake George Village</t>
  </si>
  <si>
    <t>49 Amherst &amp; Iroquois St.</t>
  </si>
  <si>
    <t>Lake George</t>
  </si>
  <si>
    <t>214 Northside Drive</t>
  </si>
  <si>
    <t>Onondaga</t>
  </si>
  <si>
    <t>Erie Blvd</t>
  </si>
  <si>
    <t>2515 Erie Blvd.</t>
  </si>
  <si>
    <t>Syracuse</t>
  </si>
  <si>
    <t>Luzerne</t>
  </si>
  <si>
    <t>Wyoming</t>
  </si>
  <si>
    <t>1026 Wyoming Ave.</t>
  </si>
  <si>
    <t>Western Lights</t>
  </si>
  <si>
    <t>4713 Onondaga Blvd.</t>
  </si>
  <si>
    <t>Altamont Ave</t>
  </si>
  <si>
    <t>1879 Altamont Ave.</t>
  </si>
  <si>
    <t>Windsor</t>
  </si>
  <si>
    <t>Windsor, VT</t>
  </si>
  <si>
    <t>2725 Route 5 North</t>
  </si>
  <si>
    <t>Cortland</t>
  </si>
  <si>
    <t>854 State Route 13</t>
  </si>
  <si>
    <t>Essex</t>
  </si>
  <si>
    <t>Lake Placid</t>
  </si>
  <si>
    <t>1930 Saranac Ave.</t>
  </si>
  <si>
    <t>Hudson Valley Plaza</t>
  </si>
  <si>
    <t>79 Vandenburgh Place</t>
  </si>
  <si>
    <t>1706 Western Ave</t>
  </si>
  <si>
    <t>Malta</t>
  </si>
  <si>
    <t>One Kendall Way</t>
  </si>
  <si>
    <t>Susquehanna</t>
  </si>
  <si>
    <t>Montrose</t>
  </si>
  <si>
    <t>6750 State Route 706</t>
  </si>
  <si>
    <t>Shaker Road</t>
  </si>
  <si>
    <t>475 Albany Shaker Road</t>
  </si>
  <si>
    <t>Putnam</t>
  </si>
  <si>
    <t>251 Kennedy Drive</t>
  </si>
  <si>
    <t>Edwardsville</t>
  </si>
  <si>
    <t>180 West Side Mall</t>
  </si>
  <si>
    <t>Niskayuna</t>
  </si>
  <si>
    <t>442 Balltown Road</t>
  </si>
  <si>
    <t>Essex Junction</t>
  </si>
  <si>
    <t>90 Center Road</t>
  </si>
  <si>
    <t>Ulster</t>
  </si>
  <si>
    <t>Saugerties</t>
  </si>
  <si>
    <t>138 Ulster Ave.</t>
  </si>
  <si>
    <t>Mountain St</t>
  </si>
  <si>
    <t>72 Pullman St.</t>
  </si>
  <si>
    <t>Gloversville</t>
  </si>
  <si>
    <t>358 North Main St.</t>
  </si>
  <si>
    <t>Glenmont</t>
  </si>
  <si>
    <t>329 Glenmont Rd.</t>
  </si>
  <si>
    <t>Newburgh</t>
  </si>
  <si>
    <t>39 North Plank Road</t>
  </si>
  <si>
    <t>Cicero</t>
  </si>
  <si>
    <t>5701 East Circle Dr. Suite 100</t>
  </si>
  <si>
    <t>Pike</t>
  </si>
  <si>
    <t>Westfall</t>
  </si>
  <si>
    <t>1025 Pennsylvania Ave.</t>
  </si>
  <si>
    <t>Matamoras</t>
  </si>
  <si>
    <t>Hartford</t>
  </si>
  <si>
    <t>Southington</t>
  </si>
  <si>
    <t>410 Queen Street</t>
  </si>
  <si>
    <t>Bristol</t>
  </si>
  <si>
    <t>121 Farmington Ave.</t>
  </si>
  <si>
    <t>Rome</t>
  </si>
  <si>
    <t>1790 Black River Blvd.</t>
  </si>
  <si>
    <t>Commercial Dr</t>
  </si>
  <si>
    <t>4535 Commercial Drive</t>
  </si>
  <si>
    <t>New Hartford</t>
  </si>
  <si>
    <t>Cheshire</t>
  </si>
  <si>
    <t>Keene</t>
  </si>
  <si>
    <t>16 Ash Brook Road</t>
  </si>
  <si>
    <t>Newington</t>
  </si>
  <si>
    <t>2985 Berlin Turnpike</t>
  </si>
  <si>
    <t>Richfield Springs</t>
  </si>
  <si>
    <t>1 W. Main Street</t>
  </si>
  <si>
    <t>Madison</t>
  </si>
  <si>
    <t>142 Genesee Street</t>
  </si>
  <si>
    <t>Oswego</t>
  </si>
  <si>
    <t>12 West 1st Street South</t>
  </si>
  <si>
    <t>Delaware</t>
  </si>
  <si>
    <t>Sidney</t>
  </si>
  <si>
    <t>165 Delaware Ave</t>
  </si>
  <si>
    <t>Tioga</t>
  </si>
  <si>
    <t>Owego</t>
  </si>
  <si>
    <t>42 West Main St</t>
  </si>
  <si>
    <t>Delhi</t>
  </si>
  <si>
    <t>3 Main Street</t>
  </si>
  <si>
    <t>Orleans</t>
  </si>
  <si>
    <t>Derby</t>
  </si>
  <si>
    <t>56 Commons Drive</t>
  </si>
  <si>
    <t>Newport</t>
  </si>
  <si>
    <t>Champlain</t>
  </si>
  <si>
    <t>860 Route 11</t>
  </si>
  <si>
    <t>Windsor, CT</t>
  </si>
  <si>
    <t>675 Poquonock Ave</t>
  </si>
  <si>
    <t>Wilkes-Barre</t>
  </si>
  <si>
    <t>245 Wilkes Barre Township Blvd</t>
  </si>
  <si>
    <t>Warwick</t>
  </si>
  <si>
    <t>142 State Highway 94</t>
  </si>
  <si>
    <t>Madison (Colgate/Hamilton)</t>
  </si>
  <si>
    <t>1050 Madison Marketplace</t>
  </si>
  <si>
    <t>Hamilton</t>
  </si>
  <si>
    <t>137 ST RT 104</t>
  </si>
  <si>
    <t>Lebanon</t>
  </si>
  <si>
    <t>370 Miracle Mile</t>
  </si>
  <si>
    <t xml:space="preserve">West Lebanon </t>
  </si>
  <si>
    <t>South Burlington</t>
  </si>
  <si>
    <t>41 Hinesburg Road</t>
  </si>
  <si>
    <t>Shrewsbury</t>
  </si>
  <si>
    <t>731 Boston Turnpike</t>
  </si>
  <si>
    <t>Colchester</t>
  </si>
  <si>
    <t>1184 Prim Rd</t>
  </si>
  <si>
    <t>Hopkinton</t>
  </si>
  <si>
    <t>167 West Main Street</t>
  </si>
  <si>
    <t>Middletown, CT</t>
  </si>
  <si>
    <t>855 Washington St</t>
  </si>
  <si>
    <t>Lenox</t>
  </si>
  <si>
    <t>489 Pittsfield Road</t>
  </si>
  <si>
    <t>33 Chanango Bridge Rd</t>
  </si>
  <si>
    <t>Binghamton</t>
  </si>
  <si>
    <t>Cooperstown</t>
  </si>
  <si>
    <t>113 Chestnut St</t>
  </si>
  <si>
    <t xml:space="preserve">Cooperstown </t>
  </si>
  <si>
    <t>Monroe</t>
  </si>
  <si>
    <t>Marshall's Creek</t>
  </si>
  <si>
    <t>4547 Milford Road</t>
  </si>
  <si>
    <t>East Stroudsburg</t>
  </si>
  <si>
    <t>10 Glenwood Blvd</t>
  </si>
  <si>
    <t>Gardner</t>
  </si>
  <si>
    <t>560 Main Street</t>
  </si>
  <si>
    <t>Webster</t>
  </si>
  <si>
    <t>2 Worcester Road</t>
  </si>
  <si>
    <t>Alexandria Bay</t>
  </si>
  <si>
    <t>43615 NYS Route 12</t>
  </si>
  <si>
    <t>Herkimer</t>
  </si>
  <si>
    <t>Little Falls</t>
  </si>
  <si>
    <t>555 E. Main St</t>
  </si>
  <si>
    <t>Tolland</t>
  </si>
  <si>
    <t>Storrs Center</t>
  </si>
  <si>
    <t>1220 Storrs Rd</t>
  </si>
  <si>
    <t>Storrs</t>
  </si>
  <si>
    <t>Sutton</t>
  </si>
  <si>
    <t>21 Galaxy Pass</t>
  </si>
  <si>
    <t>Watervliet</t>
  </si>
  <si>
    <t>515 19th Street</t>
  </si>
  <si>
    <t>Columbia</t>
  </si>
  <si>
    <t>Chatham</t>
  </si>
  <si>
    <t>2614 Route 66</t>
  </si>
  <si>
    <t>Lake George Warrensburg</t>
  </si>
  <si>
    <t>16 Lake George Plaza Rd</t>
  </si>
  <si>
    <t>New Haven</t>
  </si>
  <si>
    <t>Oxford</t>
  </si>
  <si>
    <t>140 Main Street</t>
  </si>
  <si>
    <t>Fort Edward</t>
  </si>
  <si>
    <t>354 Broadway</t>
  </si>
  <si>
    <t>Clifton Park Plaza</t>
  </si>
  <si>
    <t>1018 Route 146</t>
  </si>
  <si>
    <t>PC Fields for NSS</t>
  </si>
  <si>
    <t>PC Field for NSS EAST ENTRY</t>
  </si>
  <si>
    <t>Register PLU, Scale Code, or BOTH
DROPDOWN</t>
  </si>
  <si>
    <r>
      <t xml:space="preserve">Effective Date </t>
    </r>
    <r>
      <rPr>
        <b/>
        <sz val="10"/>
        <color rgb="FFFF0000"/>
        <rFont val="Arial"/>
        <family val="2"/>
      </rPr>
      <t>(Date item should scan at stores)</t>
    </r>
    <r>
      <rPr>
        <b/>
        <sz val="10"/>
        <rFont val="Arial"/>
        <family val="2"/>
      </rPr>
      <t xml:space="preserve"> </t>
    </r>
  </si>
  <si>
    <t>Source Vendor - Type over if not using 3664</t>
  </si>
  <si>
    <t>NSS ITEM CODE</t>
  </si>
  <si>
    <t>MIC ITM</t>
  </si>
  <si>
    <t>PLU/ SCALE CODE</t>
  </si>
  <si>
    <t>STORES
DROPDOWN</t>
  </si>
  <si>
    <t>Description</t>
  </si>
  <si>
    <t xml:space="preserve">Pack </t>
  </si>
  <si>
    <t>Size</t>
  </si>
  <si>
    <t>FIXED/ VARIABLE WEIGHT
DROPDOWN</t>
  </si>
  <si>
    <t>LB
or
Each
DROPDOWN</t>
  </si>
  <si>
    <t>Comm Class</t>
  </si>
  <si>
    <t>Segment</t>
  </si>
  <si>
    <t xml:space="preserve">Buyer </t>
  </si>
  <si>
    <t>MEAT DEPT ONLY
301 SERVICE MEAT CASE
309 MEAT
DROPDOWN</t>
  </si>
  <si>
    <t>POS
03 DELI
32 COC FOOD SERVICE
DROPDOWN</t>
  </si>
  <si>
    <t>SCALE Description Line 1
(25 CHARACTER LIMIT)</t>
  </si>
  <si>
    <t>SCALE Description Line 2
(25 CHARACTER LIMIT)</t>
  </si>
  <si>
    <t>NSS WEST SCALE Product Group</t>
  </si>
  <si>
    <t>Shelf Life</t>
  </si>
  <si>
    <t>Wrapped Tare</t>
  </si>
  <si>
    <t>Unwrapped Tare</t>
  </si>
  <si>
    <t>Sold as
HOT/COLD
DROPDOWN</t>
  </si>
  <si>
    <t xml:space="preserve">Nutrigen/ Optiva
(Y/N) </t>
  </si>
  <si>
    <t>Need Ingredients
(Y/N)
If yes, see Ingredients tab</t>
  </si>
  <si>
    <t>FIM/ Periscope
(Y/N)</t>
  </si>
  <si>
    <t>NSS WEST Private Label</t>
  </si>
  <si>
    <t>Food Stamps (Y/N)</t>
  </si>
  <si>
    <t>NSS WEST Instacart</t>
  </si>
  <si>
    <t>NSS WEST Disposition</t>
  </si>
  <si>
    <t>Clone item</t>
  </si>
  <si>
    <t>REPLACEMENT ITEM REASON</t>
  </si>
  <si>
    <t>PA VT MA CT NH NY NYC DE OH</t>
  </si>
  <si>
    <t>CBM NUMBER</t>
  </si>
  <si>
    <t>DIG disposition &lt;=====</t>
  </si>
  <si>
    <t>Sold as
HOT/COLD</t>
  </si>
  <si>
    <t>MEAT DEPT ONLY
301/309</t>
  </si>
  <si>
    <t>DELI or FOOD SERVICE POS 03/32</t>
  </si>
  <si>
    <t>PC RANGE NAME</t>
  </si>
  <si>
    <t>ACCEPTED or REJECTED</t>
  </si>
  <si>
    <t>DIG BOTTLE DEPOSIT VALUE</t>
  </si>
  <si>
    <t>PC UOM DESC VALUE</t>
  </si>
  <si>
    <t>PLU, Scale Code, or both</t>
  </si>
  <si>
    <t>PLU Authorization</t>
  </si>
  <si>
    <t>plu sold bu lb or each</t>
  </si>
  <si>
    <t>PACK CHANGE</t>
  </si>
  <si>
    <t>01 01 01 01 01 01 01 01 01</t>
  </si>
  <si>
    <t>blank</t>
  </si>
  <si>
    <t>COLD</t>
  </si>
  <si>
    <t>301 SERVICE MEAT/BUTCHER BLOCK</t>
  </si>
  <si>
    <t>03 DELI</t>
  </si>
  <si>
    <t>CC-CANDY</t>
  </si>
  <si>
    <t>ACCEPTED</t>
  </si>
  <si>
    <t>per LB (16oz)</t>
  </si>
  <si>
    <t>PLU</t>
  </si>
  <si>
    <t>NSS EAST</t>
  </si>
  <si>
    <t>PACK/UNIT UPC/SIZE CHANGE</t>
  </si>
  <si>
    <t>23 12 25 23 23 23 23 23 23</t>
  </si>
  <si>
    <t>R 50%</t>
  </si>
  <si>
    <t>HOT</t>
  </si>
  <si>
    <t>309 MEAT</t>
  </si>
  <si>
    <t>32 FOOD SERVICE</t>
  </si>
  <si>
    <t>CC-CANDY-GM</t>
  </si>
  <si>
    <t>REJECTED</t>
  </si>
  <si>
    <t>Per LB (lb.)</t>
  </si>
  <si>
    <t>SCALE CODE</t>
  </si>
  <si>
    <t>NSS WEST</t>
  </si>
  <si>
    <t>EACH</t>
  </si>
  <si>
    <t>PACK/UNIT UPC CHANGE</t>
  </si>
  <si>
    <t>21 21 21 21 21 21 21 21 21</t>
  </si>
  <si>
    <t>E 25%</t>
  </si>
  <si>
    <t>CC-CIGARETTES</t>
  </si>
  <si>
    <t>Per 100 SQFT</t>
  </si>
  <si>
    <t>BOTH</t>
  </si>
  <si>
    <t>OTHER - Use DSD Store Auth tab</t>
  </si>
  <si>
    <t>PACK/CASE UPC CHANGE</t>
  </si>
  <si>
    <t>E 50%</t>
  </si>
  <si>
    <t>CC-DAIRY</t>
  </si>
  <si>
    <t>per 100 Ct</t>
  </si>
  <si>
    <t>SIZE CHANGE</t>
  </si>
  <si>
    <t>26 26 26 26 26 26 26 26 26</t>
  </si>
  <si>
    <t>CC-DAIRY-EGGS-RECAPS</t>
  </si>
  <si>
    <t>Per Quart (32flz)</t>
  </si>
  <si>
    <t>SIZE/UNIT UPC CHANGE</t>
  </si>
  <si>
    <t>V</t>
  </si>
  <si>
    <t>CC-FISH</t>
  </si>
  <si>
    <t>per Each</t>
  </si>
  <si>
    <t>UNIT UPC CHANGE</t>
  </si>
  <si>
    <t>09 09 09 09 09 09 09 09 09</t>
  </si>
  <si>
    <t>C</t>
  </si>
  <si>
    <t>CC-FRESH-MEAT</t>
  </si>
  <si>
    <t>per Dozen</t>
  </si>
  <si>
    <t>CASE UPC CHANGE</t>
  </si>
  <si>
    <t>E 35%</t>
  </si>
  <si>
    <t>CC-FROZEN-BAKERY</t>
  </si>
  <si>
    <t>per Pint (16flz)</t>
  </si>
  <si>
    <t>DIMENSIONS ONLY CHANGE</t>
  </si>
  <si>
    <t>CC-FROZEN-FOOD</t>
  </si>
  <si>
    <t>Per Gallon</t>
  </si>
  <si>
    <t>ITEM DESCRIPTION CHANGE</t>
  </si>
  <si>
    <t>CC-FROZEN-MEAT</t>
  </si>
  <si>
    <t>per 50 SQFT</t>
  </si>
  <si>
    <t>3664 to WHS CHANGE</t>
  </si>
  <si>
    <t>CC-GM-DRYGOODS</t>
  </si>
  <si>
    <t>per OZ</t>
  </si>
  <si>
    <t>DSD TO WHS CHANGE</t>
  </si>
  <si>
    <t>CC-GM-HARDGOODS</t>
  </si>
  <si>
    <t>WHS TO DSD CHANGE</t>
  </si>
  <si>
    <t>CC-GM-HBC</t>
  </si>
  <si>
    <t>CC-GM-HOUSEHOLD</t>
  </si>
  <si>
    <t>CC-GM-PRODUCE</t>
  </si>
  <si>
    <t>CC-GM-PROMO</t>
  </si>
  <si>
    <t>CC-GM-SUPPLIES</t>
  </si>
  <si>
    <t>CC-GR-FISH</t>
  </si>
  <si>
    <t>CC-GR-HBC</t>
  </si>
  <si>
    <t>CC-GR-PROMO</t>
  </si>
  <si>
    <t>CC-GR-SUPPLIES</t>
  </si>
  <si>
    <t>CC-GROCERY</t>
  </si>
  <si>
    <t>CC-ICE-CREAM</t>
  </si>
  <si>
    <t>CC-MEAT01</t>
  </si>
  <si>
    <t>CC-MEAT02</t>
  </si>
  <si>
    <t>CC-MEAT02-LR</t>
  </si>
  <si>
    <t>CC-MEAT02-MISC</t>
  </si>
  <si>
    <t>CC-MEAT02-OM</t>
  </si>
  <si>
    <t>CC-MEAT03-FP</t>
  </si>
  <si>
    <t>CC-MEAT04</t>
  </si>
  <si>
    <t>CC-MEAT04-HI</t>
  </si>
  <si>
    <t>CC-MEAT04-MISC-MT-SG</t>
  </si>
  <si>
    <t>CC-MEAT04-SMO-SG</t>
  </si>
  <si>
    <t>CC-PR-DELI</t>
  </si>
  <si>
    <t>CC-PRODUCE</t>
  </si>
  <si>
    <t>CC-PROVISIONAL</t>
  </si>
  <si>
    <t>CC-RX</t>
  </si>
  <si>
    <t>CC-SP-BAKERY</t>
  </si>
  <si>
    <t>CC-SP-BULK-PROD</t>
  </si>
  <si>
    <t>CC-SP-CONT</t>
  </si>
  <si>
    <t>CC-SP-GROCERY</t>
  </si>
  <si>
    <t>CC-SP-HBC</t>
  </si>
  <si>
    <t>CC-SP-MEAT</t>
  </si>
  <si>
    <t>CC-SP-PRODUCE</t>
  </si>
  <si>
    <t>CC-SP-PROMO</t>
  </si>
  <si>
    <t>CC-SPICES</t>
  </si>
  <si>
    <t>CC-TOL</t>
  </si>
  <si>
    <t>001 Afghanistan </t>
  </si>
  <si>
    <t>002 Albania</t>
  </si>
  <si>
    <t>003 Algeria </t>
  </si>
  <si>
    <t>004 American Samoa</t>
  </si>
  <si>
    <t>005 Andorra</t>
  </si>
  <si>
    <t>006 Angola </t>
  </si>
  <si>
    <t>007 Anguilla</t>
  </si>
  <si>
    <t>008 Antigua and Barbuda </t>
  </si>
  <si>
    <t>009 Argentina</t>
  </si>
  <si>
    <t>010 Armenia</t>
  </si>
  <si>
    <t>011 Aruba </t>
  </si>
  <si>
    <t>012 Ashmore and Cartier Islands </t>
  </si>
  <si>
    <t>013 Australia</t>
  </si>
  <si>
    <t>014 Austria</t>
  </si>
  <si>
    <t>015 Azerbaijan </t>
  </si>
  <si>
    <t>016 Bahamas, The</t>
  </si>
  <si>
    <t>017 Bahrain </t>
  </si>
  <si>
    <t>018 Bangladesh</t>
  </si>
  <si>
    <t>019 Barbados</t>
  </si>
  <si>
    <t>020 Belarus</t>
  </si>
  <si>
    <t>021 Belgium </t>
  </si>
  <si>
    <t>022 Belize</t>
  </si>
  <si>
    <t>023 Benin </t>
  </si>
  <si>
    <t>024 Bermuda </t>
  </si>
  <si>
    <t>025 Bhutan </t>
  </si>
  <si>
    <t>026 Bolivia</t>
  </si>
  <si>
    <t>027 Bosnia and Herzegovina</t>
  </si>
  <si>
    <t>028 Botswana </t>
  </si>
  <si>
    <t>029 Bouvet Island</t>
  </si>
  <si>
    <t>030 Brazil</t>
  </si>
  <si>
    <t>031 British Virgin Islands</t>
  </si>
  <si>
    <t>032 Brunei</t>
  </si>
  <si>
    <t>033 Bulgaria</t>
  </si>
  <si>
    <t>034 Burkina Faso</t>
  </si>
  <si>
    <t>035 Burundi</t>
  </si>
  <si>
    <t>036 Cambodia</t>
  </si>
  <si>
    <t>037 Cameroon  </t>
  </si>
  <si>
    <t>038 Canada  </t>
  </si>
  <si>
    <t>039 Cape Verde</t>
  </si>
  <si>
    <t>040 Cayman Islands</t>
  </si>
  <si>
    <t>041 Central African Republic  </t>
  </si>
  <si>
    <t>042 Chad  </t>
  </si>
  <si>
    <t>043 Chile  </t>
  </si>
  <si>
    <t>044 China</t>
  </si>
  <si>
    <t>045 Christmas Island  </t>
  </si>
  <si>
    <t>046 Clipperton Island  </t>
  </si>
  <si>
    <t>047 Cocos (Keeling) Islands  </t>
  </si>
  <si>
    <t>048 Colombia  </t>
  </si>
  <si>
    <t>049 Comoros  </t>
  </si>
  <si>
    <t>050 Congo, Democratic Republic of the </t>
  </si>
  <si>
    <t>051 Congo, Republic of the  </t>
  </si>
  <si>
    <t>052 Cook Islands</t>
  </si>
  <si>
    <t>053 Coral Sea Islands  </t>
  </si>
  <si>
    <t>054 Costa Rica  </t>
  </si>
  <si>
    <t>055 Cote d'Ivoire  </t>
  </si>
  <si>
    <t>056 Croatia  </t>
  </si>
  <si>
    <t>057 Cuba  </t>
  </si>
  <si>
    <t>058 Cyprus  </t>
  </si>
  <si>
    <t>059 Czech Republic </t>
  </si>
  <si>
    <t>060 Denmark</t>
  </si>
  <si>
    <t>061 Djibouti  </t>
  </si>
  <si>
    <t>062 Dominica  </t>
  </si>
  <si>
    <t>063 Dominican Republic  </t>
  </si>
  <si>
    <t>064 Ecuador  </t>
  </si>
  <si>
    <t>065 Egypt  </t>
  </si>
  <si>
    <t>066 El Salvador  </t>
  </si>
  <si>
    <t>067 Equatorial Guinea</t>
  </si>
  <si>
    <t>068 Eritrea</t>
  </si>
  <si>
    <t>069 Estonia  </t>
  </si>
  <si>
    <t>070 Ethiopia  </t>
  </si>
  <si>
    <t>071 Europa Island</t>
  </si>
  <si>
    <t>072 Falkland Islands (Islas Malvinas)</t>
  </si>
  <si>
    <t>073 Faroe Islands  </t>
  </si>
  <si>
    <t>074 Fiji  </t>
  </si>
  <si>
    <t>075 Finland  </t>
  </si>
  <si>
    <t>076 France  </t>
  </si>
  <si>
    <t>077 French Guiana  </t>
  </si>
  <si>
    <t>078 French Polynesia  </t>
  </si>
  <si>
    <t>079 Gabon</t>
  </si>
  <si>
    <t>080 Gambia, The  </t>
  </si>
  <si>
    <t>081 Gaza Strip</t>
  </si>
  <si>
    <t>082 Georgia  </t>
  </si>
  <si>
    <t>083 Germany</t>
  </si>
  <si>
    <t>084 Ghana  </t>
  </si>
  <si>
    <t>085 Gibraltar  </t>
  </si>
  <si>
    <t>086 Glorioso Islands  </t>
  </si>
  <si>
    <t>087 Greece  </t>
  </si>
  <si>
    <t>088 Greenland</t>
  </si>
  <si>
    <t>089 Grenada</t>
  </si>
  <si>
    <t>090 Guadeloupe</t>
  </si>
  <si>
    <t>091 Guam </t>
  </si>
  <si>
    <t>092 Guatemala</t>
  </si>
  <si>
    <t>093 Guinea </t>
  </si>
  <si>
    <t>094 Guinea-Bissau </t>
  </si>
  <si>
    <t>095 Guyana </t>
  </si>
  <si>
    <t>096 Haiti</t>
  </si>
  <si>
    <t>097 Heard Island &amp; McDonald Islands</t>
  </si>
  <si>
    <t>098 Honduras  </t>
  </si>
  <si>
    <t>099 Hong Kong</t>
  </si>
  <si>
    <t>100 Howland Island  </t>
  </si>
  <si>
    <t>101 Hungary  </t>
  </si>
  <si>
    <t>102 Iceland  </t>
  </si>
  <si>
    <t>103 India  </t>
  </si>
  <si>
    <t>104 Indonesia  </t>
  </si>
  <si>
    <t>105 Iran</t>
  </si>
  <si>
    <t>106 Iraq  </t>
  </si>
  <si>
    <t>107 Ireland  </t>
  </si>
  <si>
    <t>108 Israel</t>
  </si>
  <si>
    <t>109 Italy  </t>
  </si>
  <si>
    <t>110 Jamaica  </t>
  </si>
  <si>
    <t>111 Jan Mayen  </t>
  </si>
  <si>
    <t>112 Japan  </t>
  </si>
  <si>
    <t>113 Jarvis Island  </t>
  </si>
  <si>
    <t>114 Johnston Atoll  </t>
  </si>
  <si>
    <t>115 Jordan  </t>
  </si>
  <si>
    <t>116 Juan de Nova Island  </t>
  </si>
  <si>
    <t>117 Kazakhstan  </t>
  </si>
  <si>
    <t>118 Kenya  </t>
  </si>
  <si>
    <t>119 Kingman Reef  </t>
  </si>
  <si>
    <t>120 Kiribati  </t>
  </si>
  <si>
    <t>121 Korea, North  </t>
  </si>
  <si>
    <t>122 Korea, South  </t>
  </si>
  <si>
    <t>123 Kuwait</t>
  </si>
  <si>
    <t>124 Kyrgyzstan  </t>
  </si>
  <si>
    <t>125 Laos  </t>
  </si>
  <si>
    <t>126 Latvia </t>
  </si>
  <si>
    <t>127 Lebanon  </t>
  </si>
  <si>
    <t>128 Lesotho</t>
  </si>
  <si>
    <t>129 Liberia  </t>
  </si>
  <si>
    <t>130 Libya  </t>
  </si>
  <si>
    <t>131 Liechtenstein </t>
  </si>
  <si>
    <t>132 Lithuania </t>
  </si>
  <si>
    <t>133 Luxembourg  </t>
  </si>
  <si>
    <t>134 Macau  </t>
  </si>
  <si>
    <t>135 Macedonia, The Former Yugoslav Republic</t>
  </si>
  <si>
    <t>136 Madagascar  </t>
  </si>
  <si>
    <t>137 Malawi </t>
  </si>
  <si>
    <t>138 Malaysia  </t>
  </si>
  <si>
    <t>139 Maldives</t>
  </si>
  <si>
    <t>140 Mali  </t>
  </si>
  <si>
    <t>141 Malta  </t>
  </si>
  <si>
    <t>142 Marshall Islands</t>
  </si>
  <si>
    <t>143 Martinique  </t>
  </si>
  <si>
    <t>144 Mauritania  </t>
  </si>
  <si>
    <t>145 Mauritius  </t>
  </si>
  <si>
    <t>146 Mayotte  </t>
  </si>
  <si>
    <t>147 Mexico </t>
  </si>
  <si>
    <t>148 Micronesia, Federated States of  </t>
  </si>
  <si>
    <t>149 Midway Islands  </t>
  </si>
  <si>
    <t>150 Moldova  </t>
  </si>
  <si>
    <t>151 Monaco  </t>
  </si>
  <si>
    <t>152 Mongolia  </t>
  </si>
  <si>
    <t>153 Montserrat  </t>
  </si>
  <si>
    <t>154 Morocco  </t>
  </si>
  <si>
    <t>155 Mozambique  </t>
  </si>
  <si>
    <t>156 Namibia</t>
  </si>
  <si>
    <t>157 Nauru  </t>
  </si>
  <si>
    <t>158 Navassa Island  </t>
  </si>
  <si>
    <t>159 Nepal  </t>
  </si>
  <si>
    <t>160 Netherlands  </t>
  </si>
  <si>
    <t>161 Netherlands Antilles</t>
  </si>
  <si>
    <t>162 New Caledonia  </t>
  </si>
  <si>
    <t>163 New Zealand  </t>
  </si>
  <si>
    <t>164 Nicaragua  </t>
  </si>
  <si>
    <t>165 Niger  </t>
  </si>
  <si>
    <t>166 Nigeria  </t>
  </si>
  <si>
    <t>167 Niue  </t>
  </si>
  <si>
    <t>168 Norfolk Island  </t>
  </si>
  <si>
    <t>169 Northern Mariana Islands  </t>
  </si>
  <si>
    <t>170 Norway</t>
  </si>
  <si>
    <t>171 Oman</t>
  </si>
  <si>
    <t>172 Pakistan  </t>
  </si>
  <si>
    <t>173 Palau  </t>
  </si>
  <si>
    <t>174 Palmyra Atoll  </t>
  </si>
  <si>
    <t>175 Panama  </t>
  </si>
  <si>
    <t>176 Papua New Guinea  </t>
  </si>
  <si>
    <t>177 Paracel Islands</t>
  </si>
  <si>
    <t>178 Paraguay  </t>
  </si>
  <si>
    <t>179 Peru  </t>
  </si>
  <si>
    <t>180 Philippines  </t>
  </si>
  <si>
    <t>181 Pitcairn Islands  </t>
  </si>
  <si>
    <t>182 Poland  </t>
  </si>
  <si>
    <t>183 Portugal  </t>
  </si>
  <si>
    <t>184 Puerto Rico </t>
  </si>
  <si>
    <t>185 Qatar</t>
  </si>
  <si>
    <t>186 Romania  </t>
  </si>
  <si>
    <t>187 Russia  </t>
  </si>
  <si>
    <t>188 Rwanda  </t>
  </si>
  <si>
    <t>189 Saint Helena  </t>
  </si>
  <si>
    <t>190 Saint Kitts and Nevis  </t>
  </si>
  <si>
    <t>191 Saint Lucia  </t>
  </si>
  <si>
    <t>192 Saint Pierre and Miquelon</t>
  </si>
  <si>
    <t>193 Saint Vincent &amp; the Grenadines  </t>
  </si>
  <si>
    <t>194 Samoa  </t>
  </si>
  <si>
    <t>195 San Marino  </t>
  </si>
  <si>
    <t>196 Sao Tome and Principe  </t>
  </si>
  <si>
    <t>197 Saudi Arabia  </t>
  </si>
  <si>
    <t>198 Senegal  </t>
  </si>
  <si>
    <t>199 Serbia and Montenegro</t>
  </si>
  <si>
    <t>200 Seychelles  </t>
  </si>
  <si>
    <t>201 Sierra Leone  </t>
  </si>
  <si>
    <t>202 Singapore  </t>
  </si>
  <si>
    <t>203 Slovakia</t>
  </si>
  <si>
    <t>204 Slovenia</t>
  </si>
  <si>
    <t>205 Solomon Islands  </t>
  </si>
  <si>
    <t>206 Somalia</t>
  </si>
  <si>
    <t>207 South Africa  </t>
  </si>
  <si>
    <t>208 South Georgia &amp; the South Sandwich Islan</t>
  </si>
  <si>
    <t>209 Spain  </t>
  </si>
  <si>
    <t>210 Spratly Islands  </t>
  </si>
  <si>
    <t>211 Sri Lanka  </t>
  </si>
  <si>
    <t>212 Sudan</t>
  </si>
  <si>
    <t>213 Suriname  </t>
  </si>
  <si>
    <t>214 Svalbard  </t>
  </si>
  <si>
    <t>215 Swaziland  </t>
  </si>
  <si>
    <t>216 Sweden  </t>
  </si>
  <si>
    <t>217 Switzerland  </t>
  </si>
  <si>
    <t>218 Syria  </t>
  </si>
  <si>
    <t>219 Taiwan  </t>
  </si>
  <si>
    <t>220 Tajikistan</t>
  </si>
  <si>
    <t>221 Tanzania  </t>
  </si>
  <si>
    <t>222 Thailand</t>
  </si>
  <si>
    <t>223 Togo  </t>
  </si>
  <si>
    <t>224 Tokelau  </t>
  </si>
  <si>
    <t>225 Tonga  </t>
  </si>
  <si>
    <t>226 Trinidad and Tobago  </t>
  </si>
  <si>
    <t>227 Tromelin Island  </t>
  </si>
  <si>
    <t>228 Tunisia  </t>
  </si>
  <si>
    <t>229 Turkey </t>
  </si>
  <si>
    <t>230 Turkmenistan  </t>
  </si>
  <si>
    <t>231 Turks and Caicos Islands  </t>
  </si>
  <si>
    <t>232 Tuvalu  </t>
  </si>
  <si>
    <t>233 Uganda  </t>
  </si>
  <si>
    <t>234 Ukraine  </t>
  </si>
  <si>
    <t>235 United Arab Emirates  </t>
  </si>
  <si>
    <t>236 United Kingdom  </t>
  </si>
  <si>
    <t>237 United States</t>
  </si>
  <si>
    <t>238 Uruguay  </t>
  </si>
  <si>
    <t>239 Uzbekistan  </t>
  </si>
  <si>
    <t>240 Vanuatu</t>
  </si>
  <si>
    <t>241 Venezuela  </t>
  </si>
  <si>
    <t>242 Vietnam</t>
  </si>
  <si>
    <t>243 Virgin Islands  </t>
  </si>
  <si>
    <t>244 Wake Atoll  </t>
  </si>
  <si>
    <t>245 Wallis and Futuna  </t>
  </si>
  <si>
    <t>246 West Bank  </t>
  </si>
  <si>
    <t>247 Western Sahara  </t>
  </si>
  <si>
    <t>248 Yemen  </t>
  </si>
  <si>
    <t>249 Zaire (see Democratic Republic of the Co</t>
  </si>
  <si>
    <t>250 Zambia  </t>
  </si>
  <si>
    <t>251 Zimbabwe</t>
  </si>
  <si>
    <t>254 USA or Australia </t>
  </si>
  <si>
    <t>255 USA and Canada</t>
  </si>
  <si>
    <t>Yes - Needed per Shana!</t>
  </si>
  <si>
    <t>Christine Scivvetta - dsd tab to set up ex: beef(half a cow), Shana - fresh only not CS</t>
  </si>
  <si>
    <t>Shana - fresh only</t>
  </si>
  <si>
    <t>Both WHS/DSD - Shana says W/DSD but just for Fresh</t>
  </si>
  <si>
    <t>Both WHS/DSD - Shana - fresh and dsd only</t>
  </si>
  <si>
    <t>Vendor</t>
  </si>
  <si>
    <t>UNIT COST
(auto-calculated)  List Case Cost / Ship Inner Pack</t>
  </si>
  <si>
    <t>CASE
Cube
(case length * case width * case height) / 1728</t>
  </si>
  <si>
    <t>GP %
(mfg retail - unit cost)/mfg retail)</t>
  </si>
  <si>
    <t>majorCategory</t>
  </si>
  <si>
    <t>majorCategoryDescription</t>
  </si>
  <si>
    <t>category</t>
  </si>
  <si>
    <t>categoryDescription</t>
  </si>
  <si>
    <t>subcategory</t>
  </si>
  <si>
    <t>subCategoryDescription</t>
  </si>
  <si>
    <t>segment</t>
  </si>
  <si>
    <t>segmentDescription</t>
  </si>
  <si>
    <t>00032</t>
  </si>
  <si>
    <t>BABY</t>
  </si>
  <si>
    <t>00003</t>
  </si>
  <si>
    <t>BABY ACCESSORIES</t>
  </si>
  <si>
    <t>00021</t>
  </si>
  <si>
    <t>FEEDING</t>
  </si>
  <si>
    <t>BREASTFEEDING - ACCESSORIES</t>
  </si>
  <si>
    <t>NURSIN SUPP/PACIFIER</t>
  </si>
  <si>
    <t>BREASTFEEDING - PADS</t>
  </si>
  <si>
    <t>NURSING DISPOSABLE</t>
  </si>
  <si>
    <t>INFANT FEEDING/BIBS</t>
  </si>
  <si>
    <t>D/C MISC GROCERIES</t>
  </si>
  <si>
    <t>INFANT FEEDING/DISPOSABLE</t>
  </si>
  <si>
    <t>INFANT FEEDING/REUSABLE</t>
  </si>
  <si>
    <t>TODDLER FEEDING/BIB</t>
  </si>
  <si>
    <t>BABY TOYS &amp; ACCS</t>
  </si>
  <si>
    <t>TODDLER FEEDING/CUPS</t>
  </si>
  <si>
    <t>TODDLER FEEDING/DISHES</t>
  </si>
  <si>
    <t>TODDLER FEEDING/UTENSILS</t>
  </si>
  <si>
    <t>00879</t>
  </si>
  <si>
    <t>HEALTH - HYGIENE</t>
  </si>
  <si>
    <t>HEALTH</t>
  </si>
  <si>
    <t>HYGIENE</t>
  </si>
  <si>
    <t>00881</t>
  </si>
  <si>
    <t>PLAYTHINGS/GIFT SETS</t>
  </si>
  <si>
    <t>PLAY/GIFT - MISC</t>
  </si>
  <si>
    <t>00880</t>
  </si>
  <si>
    <t>00022</t>
  </si>
  <si>
    <t>SOOTHING</t>
  </si>
  <si>
    <t>SOOTHING - PACIFIERS</t>
  </si>
  <si>
    <t>SOOTHING - TEETHERS</t>
  </si>
  <si>
    <t>00002</t>
  </si>
  <si>
    <t>BABY FOOD</t>
  </si>
  <si>
    <t>00074</t>
  </si>
  <si>
    <t>CEREAL &amp; BISCUITS - BABY FOOD</t>
  </si>
  <si>
    <t>BISCUITS</t>
  </si>
  <si>
    <t>BABY FOOD NEEDS MISC</t>
  </si>
  <si>
    <t>CEREAL</t>
  </si>
  <si>
    <t>BABY CEREALS</t>
  </si>
  <si>
    <t>00287</t>
  </si>
  <si>
    <t>JUICES, BABY</t>
  </si>
  <si>
    <t>MULTI-USE</t>
  </si>
  <si>
    <t>BABY JUICE, STRAINED</t>
  </si>
  <si>
    <t>SINGLE</t>
  </si>
  <si>
    <t>00288</t>
  </si>
  <si>
    <t>01338</t>
  </si>
  <si>
    <t>NATURAL &amp; ORGANIC</t>
  </si>
  <si>
    <t>01931</t>
  </si>
  <si>
    <t>POUCH</t>
  </si>
  <si>
    <t>POUCH - NON - ORGANIC</t>
  </si>
  <si>
    <t>GERBER GRADUATES</t>
  </si>
  <si>
    <t>POUCH - ORGANIC</t>
  </si>
  <si>
    <t>HH REGULAR PRODUCT</t>
  </si>
  <si>
    <t>01934</t>
  </si>
  <si>
    <t>SNACKS</t>
  </si>
  <si>
    <t>SNACKS - NON - ORGANIC</t>
  </si>
  <si>
    <t>SNACKS - ORGANIC</t>
  </si>
  <si>
    <t>00522</t>
  </si>
  <si>
    <t>STRAINED - BABY FOOD</t>
  </si>
  <si>
    <t>ORGANIC BABY FOOD STRAINED</t>
  </si>
  <si>
    <t>STAGE 1</t>
  </si>
  <si>
    <t>GERBER 1ST FOODS</t>
  </si>
  <si>
    <t>STAGE 2</t>
  </si>
  <si>
    <t>BEECHNUT BABY FOODS</t>
  </si>
  <si>
    <t>STAGE 3</t>
  </si>
  <si>
    <t>00608</t>
  </si>
  <si>
    <t>TODDLER FOODS</t>
  </si>
  <si>
    <t>MEALS</t>
  </si>
  <si>
    <t>BABY FORMULA</t>
  </si>
  <si>
    <t>PUFFS</t>
  </si>
  <si>
    <t>00144</t>
  </si>
  <si>
    <t>BABY NEEDS</t>
  </si>
  <si>
    <t>00910</t>
  </si>
  <si>
    <t>BABY CARE - ETHNIC</t>
  </si>
  <si>
    <t>ETHNIC HAIR CARE</t>
  </si>
  <si>
    <t>00024</t>
  </si>
  <si>
    <t>BABY CARE PRODUCTS - OILS &amp; LO</t>
  </si>
  <si>
    <t>BABY CARE PRODUCTS-BATH</t>
  </si>
  <si>
    <t>BABY CARE PRODUCTS-LOTIONS</t>
  </si>
  <si>
    <t>BABY LOTIONS</t>
  </si>
  <si>
    <t>BABY CARE PRODUCTS-OIL</t>
  </si>
  <si>
    <t>BABY OILS</t>
  </si>
  <si>
    <t>00025</t>
  </si>
  <si>
    <t>BABY CARE PRODUCTS - OINTMENTS</t>
  </si>
  <si>
    <t>BABY CARE PRODUCTS-OINTMENTS</t>
  </si>
  <si>
    <t>DIAPER RASH OINTMENT</t>
  </si>
  <si>
    <t>00026</t>
  </si>
  <si>
    <t>BABY CARE PRODUCTS - POWDER</t>
  </si>
  <si>
    <t>BABY CARE PRODUCTS-POWDER</t>
  </si>
  <si>
    <t>BABY POWDER VALUE</t>
  </si>
  <si>
    <t>00920</t>
  </si>
  <si>
    <t>BABY SHAMPOO/CONDITIONER</t>
  </si>
  <si>
    <t>02476</t>
  </si>
  <si>
    <t>BABY BATH</t>
  </si>
  <si>
    <t>02477</t>
  </si>
  <si>
    <t>MEDICINE TREATMENTS</t>
  </si>
  <si>
    <t>MEDICINES/TREATMENTS</t>
  </si>
  <si>
    <t>00291</t>
  </si>
  <si>
    <t>BABY WIPES</t>
  </si>
  <si>
    <t>01932</t>
  </si>
  <si>
    <t>MULTI-PACK</t>
  </si>
  <si>
    <t>SCENTED</t>
  </si>
  <si>
    <t>BABY FRESH WIPES</t>
  </si>
  <si>
    <t>UNSCENTED</t>
  </si>
  <si>
    <t>01495</t>
  </si>
  <si>
    <t>01933</t>
  </si>
  <si>
    <t>SINGLE-PACK</t>
  </si>
  <si>
    <t>CORPBR BABY WIPES</t>
  </si>
  <si>
    <t>00033</t>
  </si>
  <si>
    <t>DISPOSABLE DIAPERS</t>
  </si>
  <si>
    <t>01698</t>
  </si>
  <si>
    <t>JUMBO</t>
  </si>
  <si>
    <t>MEGA</t>
  </si>
  <si>
    <t>01127</t>
  </si>
  <si>
    <t>DISP DIAPERS-BED WETTERS</t>
  </si>
  <si>
    <t>DISP DIAPERS-BED WETTERS-JUMBO</t>
  </si>
  <si>
    <t>BABY DIAPER DISP.</t>
  </si>
  <si>
    <t>DISP DIAPERS-BED WETTERS-MEGA</t>
  </si>
  <si>
    <t>CORPBR BABY DIAPERS</t>
  </si>
  <si>
    <t>01013</t>
  </si>
  <si>
    <t>DISP DIAPERS-ECONOMY</t>
  </si>
  <si>
    <t>DISP DIAPER-ECONOMY-CLUB</t>
  </si>
  <si>
    <t>ECONOMY PACK DIAPERS</t>
  </si>
  <si>
    <t>DISP DIAPER-ECONOMY-JUMBO</t>
  </si>
  <si>
    <t>DISP DIAPER-ECONOMY-MEGA</t>
  </si>
  <si>
    <t>00149</t>
  </si>
  <si>
    <t>DISP DIAPERS-PREMIUM</t>
  </si>
  <si>
    <t>DISP DIAPER - PREMIUM - JUMBO</t>
  </si>
  <si>
    <t>DISP DIAPER-PREMIUM-MEGA</t>
  </si>
  <si>
    <t>DISP DIAPERS-PREMIUM-CLUB</t>
  </si>
  <si>
    <t>01012</t>
  </si>
  <si>
    <t>DISP DIAPERS-SUPERPREMIUM</t>
  </si>
  <si>
    <t>DISP DIAPER-SUPERPREMIUM-CLUB</t>
  </si>
  <si>
    <t>DISP DIAPER-SUPERPREMIUM-JUMBO</t>
  </si>
  <si>
    <t>DISP DIAPER-SUPERPREMIUM-MEGA</t>
  </si>
  <si>
    <t>01014</t>
  </si>
  <si>
    <t>DISP DIAPERS-SWIMPANTS</t>
  </si>
  <si>
    <t>DISP DIAPER-SWIMPANTS-PREMIUM</t>
  </si>
  <si>
    <t>DRYPERS/CUDDLES DISP</t>
  </si>
  <si>
    <t>01126</t>
  </si>
  <si>
    <t>DISP DIAPERS-TRAINING</t>
  </si>
  <si>
    <t>DISP DIAPERS-TRAINING-ECONOMY</t>
  </si>
  <si>
    <t>DISP DIAPERS-TRAINING-PREMIUM</t>
  </si>
  <si>
    <t>ECONOMY</t>
  </si>
  <si>
    <t>CONVENIENCE</t>
  </si>
  <si>
    <t>01569</t>
  </si>
  <si>
    <t>01700</t>
  </si>
  <si>
    <t>PREMIUM</t>
  </si>
  <si>
    <t>SUPER PREMIUM</t>
  </si>
  <si>
    <t>00290</t>
  </si>
  <si>
    <t>INFANT FORMULA/TDDLR NUTRITION</t>
  </si>
  <si>
    <t>00829</t>
  </si>
  <si>
    <t>INFANT FORMULA</t>
  </si>
  <si>
    <t>FORMULA - CONCENTRATE</t>
  </si>
  <si>
    <t>FORMULA - POWDERS</t>
  </si>
  <si>
    <t>FORMULA - RTD</t>
  </si>
  <si>
    <t>MILK</t>
  </si>
  <si>
    <t>SPECIALTY</t>
  </si>
  <si>
    <t>01930</t>
  </si>
  <si>
    <t>ORAL ELECTROLYTES</t>
  </si>
  <si>
    <t>FLUID REPLACEMENT</t>
  </si>
  <si>
    <t>00020</t>
  </si>
  <si>
    <t>BAKERY</t>
  </si>
  <si>
    <t>00037</t>
  </si>
  <si>
    <t>BAGELS</t>
  </si>
  <si>
    <t>00594</t>
  </si>
  <si>
    <t>PACKAGED BAGELS</t>
  </si>
  <si>
    <t>SELF SERVE BAGELS</t>
  </si>
  <si>
    <t>RTS ROLLS, BAGELS</t>
  </si>
  <si>
    <t>01914</t>
  </si>
  <si>
    <t>PACKAGED</t>
  </si>
  <si>
    <t>CREAM CHEESE</t>
  </si>
  <si>
    <t>EVERYDAY</t>
  </si>
  <si>
    <t>FROZEN BAGELS</t>
  </si>
  <si>
    <t>GOURMET</t>
  </si>
  <si>
    <t>MINI</t>
  </si>
  <si>
    <t>01915</t>
  </si>
  <si>
    <t>SELF-SERVE</t>
  </si>
  <si>
    <t>DOZEN</t>
  </si>
  <si>
    <t>00023</t>
  </si>
  <si>
    <t>BREADS - BAKERY</t>
  </si>
  <si>
    <t>01927</t>
  </si>
  <si>
    <t>ACCOMPANIMENTS</t>
  </si>
  <si>
    <t>OILS &amp; SPICES</t>
  </si>
  <si>
    <t>EXTRACTS/SPICES</t>
  </si>
  <si>
    <t>00852</t>
  </si>
  <si>
    <t>CRUSTY BREADS</t>
  </si>
  <si>
    <t>01916</t>
  </si>
  <si>
    <t>FLATBREAD</t>
  </si>
  <si>
    <t>FROZEN RTS BREAD</t>
  </si>
  <si>
    <t>HEARTH</t>
  </si>
  <si>
    <t>FROZEN PARBAKE BREAD</t>
  </si>
  <si>
    <t>PAN</t>
  </si>
  <si>
    <t>PIZZA DOUGH</t>
  </si>
  <si>
    <t>RTS SPECIALTY BREAD</t>
  </si>
  <si>
    <t>RECOVERY</t>
  </si>
  <si>
    <t>RTS HOMEMADE FAVORTE</t>
  </si>
  <si>
    <t>TORTILLAS</t>
  </si>
  <si>
    <t>01928</t>
  </si>
  <si>
    <t>BREADSTICKS</t>
  </si>
  <si>
    <t>RTS COOKIES</t>
  </si>
  <si>
    <t>BRIOCHE</t>
  </si>
  <si>
    <t>00867</t>
  </si>
  <si>
    <t>SANDWICH</t>
  </si>
  <si>
    <t>00868</t>
  </si>
  <si>
    <t>ORGANIC</t>
  </si>
  <si>
    <t>SEASONAL</t>
  </si>
  <si>
    <t>01917</t>
  </si>
  <si>
    <t>TAKE &amp; BAKE</t>
  </si>
  <si>
    <t>00081</t>
  </si>
  <si>
    <t>CAKES</t>
  </si>
  <si>
    <t>01130</t>
  </si>
  <si>
    <t>DECORATED CAKES</t>
  </si>
  <si>
    <t>CUPCAKES</t>
  </si>
  <si>
    <t>RTS CUPCAKES</t>
  </si>
  <si>
    <t>ICE CREAM CAKE</t>
  </si>
  <si>
    <t>FROZ CAKES/DESSERTS</t>
  </si>
  <si>
    <t>SPECIAL OCCASION CAKES</t>
  </si>
  <si>
    <t>RTS SPECIAL OCC CAKE</t>
  </si>
  <si>
    <t>WEDDING/TIER CAKES</t>
  </si>
  <si>
    <t>01131</t>
  </si>
  <si>
    <t>DESSERT CAKES</t>
  </si>
  <si>
    <t>CHEESECAKES</t>
  </si>
  <si>
    <t>FROZEN CHEESECAKES</t>
  </si>
  <si>
    <t>PARTY</t>
  </si>
  <si>
    <t>REAL WHIPPED CREAM CAKE</t>
  </si>
  <si>
    <t>RTS REFRIGERATED CAS</t>
  </si>
  <si>
    <t>01132</t>
  </si>
  <si>
    <t>EVERYDAY SNACK</t>
  </si>
  <si>
    <t>ANGEL FOOD CAKE</t>
  </si>
  <si>
    <t>RTS FROSTED CAKES</t>
  </si>
  <si>
    <t>CREME CAKES</t>
  </si>
  <si>
    <t>FROZ UNFROSTED CAKES</t>
  </si>
  <si>
    <t>PARFAITS</t>
  </si>
  <si>
    <t>POUND CAKE/NUT BREAD</t>
  </si>
  <si>
    <t>00318</t>
  </si>
  <si>
    <t>00435</t>
  </si>
  <si>
    <t>SPECIALTY/UPSCALE DESSERTS</t>
  </si>
  <si>
    <t>INDIVIDUAL SERVING</t>
  </si>
  <si>
    <t>MULTIPLE SERVING</t>
  </si>
  <si>
    <t>00132</t>
  </si>
  <si>
    <t>COOKIES - BAKERY</t>
  </si>
  <si>
    <t>00063</t>
  </si>
  <si>
    <t>EVERYDAY COOKIES</t>
  </si>
  <si>
    <t>GRANOLA</t>
  </si>
  <si>
    <t>HALFMOON</t>
  </si>
  <si>
    <t>INDIVIDUAL</t>
  </si>
  <si>
    <t>MESSAGE COOKIES</t>
  </si>
  <si>
    <t>REGULAR COOKIES</t>
  </si>
  <si>
    <t>FROZEN RTS COOKIES</t>
  </si>
  <si>
    <t>SPECIALTY COOKIES</t>
  </si>
  <si>
    <t>WIRE CUT</t>
  </si>
  <si>
    <t>00131</t>
  </si>
  <si>
    <t>HOLIDAY COOKIES</t>
  </si>
  <si>
    <t>00166</t>
  </si>
  <si>
    <t>DONUTS</t>
  </si>
  <si>
    <t>00241</t>
  </si>
  <si>
    <t>PACKAGED DONUTS</t>
  </si>
  <si>
    <t>CAKE DONUTS</t>
  </si>
  <si>
    <t>RTS DONUTS</t>
  </si>
  <si>
    <t>DONUT HOLES</t>
  </si>
  <si>
    <t>FROZEN DONUTS</t>
  </si>
  <si>
    <t>YEAST RAISED DONUTS</t>
  </si>
  <si>
    <t>00183</t>
  </si>
  <si>
    <t>SELF SERVE DONUTS</t>
  </si>
  <si>
    <t>BEVERAGE</t>
  </si>
  <si>
    <t>COFFEE</t>
  </si>
  <si>
    <t>SINGLE SERVE</t>
  </si>
  <si>
    <t>00392</t>
  </si>
  <si>
    <t>GREAT ENTERTAINING</t>
  </si>
  <si>
    <t>01918</t>
  </si>
  <si>
    <t>BREAKFAST</t>
  </si>
  <si>
    <t>BAKERY PLATTERS</t>
  </si>
  <si>
    <t>BREADS</t>
  </si>
  <si>
    <t>MUFFINS</t>
  </si>
  <si>
    <t>SWEET GOODS</t>
  </si>
  <si>
    <t>01919</t>
  </si>
  <si>
    <t>DESSERTS</t>
  </si>
  <si>
    <t>COOKIES/BROWNIES</t>
  </si>
  <si>
    <t>RTS SWEET GOODS</t>
  </si>
  <si>
    <t>00349</t>
  </si>
  <si>
    <t>KLT - BAKERY</t>
  </si>
  <si>
    <t>01617</t>
  </si>
  <si>
    <t>KLT BAKERY</t>
  </si>
  <si>
    <t>BAKERY MARKDOWN KLT</t>
  </si>
  <si>
    <t>00167</t>
  </si>
  <si>
    <t>00281</t>
  </si>
  <si>
    <t>PACKAGED MUFFINS</t>
  </si>
  <si>
    <t>6 COUNT MUFFINS</t>
  </si>
  <si>
    <t>MEGA MUFFINS</t>
  </si>
  <si>
    <t>RTS MUFFINS</t>
  </si>
  <si>
    <t>MINI MUFFINS</t>
  </si>
  <si>
    <t>SPECIALTY MUFFINS</t>
  </si>
  <si>
    <t>00255</t>
  </si>
  <si>
    <t>SELF SERVE MUFFINS</t>
  </si>
  <si>
    <t>MULTI</t>
  </si>
  <si>
    <t>00169</t>
  </si>
  <si>
    <t>PIES</t>
  </si>
  <si>
    <t>01287</t>
  </si>
  <si>
    <t>CREAM PIES</t>
  </si>
  <si>
    <t>CREAM PIES - CREME</t>
  </si>
  <si>
    <t>FROZEN PIES</t>
  </si>
  <si>
    <t>CREAM PIES - MERINGUE</t>
  </si>
  <si>
    <t>01286</t>
  </si>
  <si>
    <t>CUSTARD PIES</t>
  </si>
  <si>
    <t>CUSTARD</t>
  </si>
  <si>
    <t>RTS PIES</t>
  </si>
  <si>
    <t>00319</t>
  </si>
  <si>
    <t>FRUIT PIES</t>
  </si>
  <si>
    <t>4 INCH</t>
  </si>
  <si>
    <t>FRUIT PIES 10"</t>
  </si>
  <si>
    <t>FRUIT PIES 8"</t>
  </si>
  <si>
    <t>00313</t>
  </si>
  <si>
    <t>00170</t>
  </si>
  <si>
    <t>ROLLS</t>
  </si>
  <si>
    <t>00377</t>
  </si>
  <si>
    <t>PACKAGED ROLLS</t>
  </si>
  <si>
    <t>DINNER ROLLS</t>
  </si>
  <si>
    <t>SANDWICH ROLLS</t>
  </si>
  <si>
    <t>00323</t>
  </si>
  <si>
    <t>SELF SERVE ROLLS</t>
  </si>
  <si>
    <t>01929</t>
  </si>
  <si>
    <t>00171</t>
  </si>
  <si>
    <t>SWEET GOODS BAKERY</t>
  </si>
  <si>
    <t>01133</t>
  </si>
  <si>
    <t>BROWNIES</t>
  </si>
  <si>
    <t>CUT</t>
  </si>
  <si>
    <t>RTS BROWNIES</t>
  </si>
  <si>
    <t>TRAY</t>
  </si>
  <si>
    <t>00289</t>
  </si>
  <si>
    <t>COFFEE CAKES</t>
  </si>
  <si>
    <t>CRUMB CAKE</t>
  </si>
  <si>
    <t>DANISH</t>
  </si>
  <si>
    <t>DANISH - ROUND</t>
  </si>
  <si>
    <t>DANISH - STRIP</t>
  </si>
  <si>
    <t>FROZ RTS SWEET GOODS</t>
  </si>
  <si>
    <t>00156</t>
  </si>
  <si>
    <t>CROISSANTS</t>
  </si>
  <si>
    <t>LARGE CROISSANTS</t>
  </si>
  <si>
    <t>RTS CROISSANTS</t>
  </si>
  <si>
    <t>MINI CROISSANTS</t>
  </si>
  <si>
    <t>00301</t>
  </si>
  <si>
    <t>PASTRY</t>
  </si>
  <si>
    <t>CANNOLI</t>
  </si>
  <si>
    <t>FROZEN RTS PASTRIES</t>
  </si>
  <si>
    <t>CHOUX PASTRY</t>
  </si>
  <si>
    <t>OTHER PASTRY</t>
  </si>
  <si>
    <t>PUFF</t>
  </si>
  <si>
    <t>STRUDEL</t>
  </si>
  <si>
    <t>TURNOVER</t>
  </si>
  <si>
    <t>FRENCH PUFF PASTRY</t>
  </si>
  <si>
    <t>00391</t>
  </si>
  <si>
    <t>SWEET ROLLS</t>
  </si>
  <si>
    <t>FILLED SWEET GOODS</t>
  </si>
  <si>
    <t>FROSTED</t>
  </si>
  <si>
    <t>MULTI PACK</t>
  </si>
  <si>
    <t>UNFROSTED</t>
  </si>
  <si>
    <t>00193</t>
  </si>
  <si>
    <t>UNFINISHED INGREDIENT</t>
  </si>
  <si>
    <t>00219</t>
  </si>
  <si>
    <t>DECOPAC</t>
  </si>
  <si>
    <t>ISB CAKE KITS/COLORS</t>
  </si>
  <si>
    <t>DECORATIONS</t>
  </si>
  <si>
    <t>ISB FILLING/TOPPING</t>
  </si>
  <si>
    <t>ICING/FILLINGS</t>
  </si>
  <si>
    <t>ICINGS</t>
  </si>
  <si>
    <t>SEASONINGS</t>
  </si>
  <si>
    <t>SUPPLIES</t>
  </si>
  <si>
    <t>00012</t>
  </si>
  <si>
    <t>BEAUTY CARE</t>
  </si>
  <si>
    <t>00145</t>
  </si>
  <si>
    <t>00904</t>
  </si>
  <si>
    <t>BATH ACCESSORIES</t>
  </si>
  <si>
    <t>BRUSH</t>
  </si>
  <si>
    <t>CLOTH</t>
  </si>
  <si>
    <t>00457</t>
  </si>
  <si>
    <t>COMMODITY BATH</t>
  </si>
  <si>
    <t>BATH ADDITIVES-DRY</t>
  </si>
  <si>
    <t>BATH ADDITIVES-LIQUID</t>
  </si>
  <si>
    <t>BODY MIST</t>
  </si>
  <si>
    <t>COMMODITY SOAP</t>
  </si>
  <si>
    <t>SPECIALTY BATH</t>
  </si>
  <si>
    <t>01434</t>
  </si>
  <si>
    <t>BATH CARE</t>
  </si>
  <si>
    <t>00911</t>
  </si>
  <si>
    <t>SEASONAL BATH</t>
  </si>
  <si>
    <t>GIFT SETS/NOVELTIES-BATH</t>
  </si>
  <si>
    <t>00034</t>
  </si>
  <si>
    <t>BATH ADDITIVES - DRY</t>
  </si>
  <si>
    <t>BATH ADDITIVES - LIQUID</t>
  </si>
  <si>
    <t>BATH OILS</t>
  </si>
  <si>
    <t>SPECIALTY BODY MIST</t>
  </si>
  <si>
    <t>SPECIALTY CREAMS</t>
  </si>
  <si>
    <t>SPECIALTY SOAP</t>
  </si>
  <si>
    <t>00514</t>
  </si>
  <si>
    <t>SPONGES PERSONAL</t>
  </si>
  <si>
    <t>SPONGES - PERSONAL</t>
  </si>
  <si>
    <t>00120</t>
  </si>
  <si>
    <t>TALCUM &amp; DUSTING POWDER</t>
  </si>
  <si>
    <t>TALCUM POWDER</t>
  </si>
  <si>
    <t>COSMETICS FACE &amp; LIPS</t>
  </si>
  <si>
    <t>00902</t>
  </si>
  <si>
    <t>COSMETICS - BRONZERS</t>
  </si>
  <si>
    <t>NEW YORK COLOR</t>
  </si>
  <si>
    <t>00903</t>
  </si>
  <si>
    <t>00115</t>
  </si>
  <si>
    <t>COSMETICS - EYE MAKEUP</t>
  </si>
  <si>
    <t>COSMETICS - EYEBROW &amp; EYE LINE</t>
  </si>
  <si>
    <t>COSMETICS - MASCARA</t>
  </si>
  <si>
    <t>C G EYE PREMIUM</t>
  </si>
  <si>
    <t>COSMETICS-EYE SHADOWS</t>
  </si>
  <si>
    <t>00116</t>
  </si>
  <si>
    <t>COSMETICS - FACIAL MAKEUP</t>
  </si>
  <si>
    <t>COSMETICS - BLUSHERS</t>
  </si>
  <si>
    <t>COSMETICS - CONCEALERS</t>
  </si>
  <si>
    <t>COSMETICS - FOUNDATION</t>
  </si>
  <si>
    <t>L'OREAL FACE</t>
  </si>
  <si>
    <t>COSMETICS-FACE POWDER</t>
  </si>
  <si>
    <t>C G FACE PREMIUM</t>
  </si>
  <si>
    <t>COSMETICS-FOUNDATION-CREAM</t>
  </si>
  <si>
    <t>REVLON FACE</t>
  </si>
  <si>
    <t>COSMETICS-SKIN CARE</t>
  </si>
  <si>
    <t>00117</t>
  </si>
  <si>
    <t>COSMETICS - LIPSTICKS</t>
  </si>
  <si>
    <t>L'OREAL LIP</t>
  </si>
  <si>
    <t>00044</t>
  </si>
  <si>
    <t>COSMETICS NAIL &amp; ACCESSORY</t>
  </si>
  <si>
    <t>00096</t>
  </si>
  <si>
    <t>00119</t>
  </si>
  <si>
    <t>COSMETICS - BAGS/ACCESSORIES</t>
  </si>
  <si>
    <t>COSMETICS - ACCESSORIES</t>
  </si>
  <si>
    <t>00118</t>
  </si>
  <si>
    <t>COSMETICS - NAIL CARE</t>
  </si>
  <si>
    <t>COSMETICS - NAIL POLISH</t>
  </si>
  <si>
    <t>SALLYHANSON COSMETIC</t>
  </si>
  <si>
    <t>COSMETICS - NAIL POLISH REMOVE</t>
  </si>
  <si>
    <t>CBR POLISH REMOVERS</t>
  </si>
  <si>
    <t>COSMETICS/IMPLEMENTS</t>
  </si>
  <si>
    <t>CORPBR IMPLEMENTS</t>
  </si>
  <si>
    <t>00806</t>
  </si>
  <si>
    <t>COSMETICS-COTTON</t>
  </si>
  <si>
    <t>COTTON PADS &amp; PUFFS</t>
  </si>
  <si>
    <t>CORPBR PUFF/BALLS</t>
  </si>
  <si>
    <t>00921</t>
  </si>
  <si>
    <t>00988</t>
  </si>
  <si>
    <t>COTTON SWABS</t>
  </si>
  <si>
    <t>CORPBR SWABS</t>
  </si>
  <si>
    <t>00307</t>
  </si>
  <si>
    <t>MANICURE NEEDS</t>
  </si>
  <si>
    <t>FALSE NAIL AND NAIL DECORATION</t>
  </si>
  <si>
    <t>KISS ARTIFICIAL NAIL</t>
  </si>
  <si>
    <t>NAIL IMPLEMENTS</t>
  </si>
  <si>
    <t>00581</t>
  </si>
  <si>
    <t>SEASONL/NOVELTIES/WOMENGIFTSET</t>
  </si>
  <si>
    <t>BONNE BELLE COSMETIC</t>
  </si>
  <si>
    <t>00113</t>
  </si>
  <si>
    <t>DEODORANT</t>
  </si>
  <si>
    <t>00418</t>
  </si>
  <si>
    <t>00135</t>
  </si>
  <si>
    <t>00137</t>
  </si>
  <si>
    <t>DEODORANT - STICK/SOLID</t>
  </si>
  <si>
    <t>DEODORANTS - Stick-Solid</t>
  </si>
  <si>
    <t>DEOD STCK/SLID VALUE</t>
  </si>
  <si>
    <t>01971</t>
  </si>
  <si>
    <t>MEN</t>
  </si>
  <si>
    <t>AEROSOL</t>
  </si>
  <si>
    <t>DEOD STCK SLID  PROF</t>
  </si>
  <si>
    <t>BODY SPRAY</t>
  </si>
  <si>
    <t>DEODORANT SPRY PROFT</t>
  </si>
  <si>
    <t>CLINICAL</t>
  </si>
  <si>
    <t>ROLL-ON</t>
  </si>
  <si>
    <t>DEOD ROLL ON VALUE</t>
  </si>
  <si>
    <t>STICK/SOLID</t>
  </si>
  <si>
    <t>01436</t>
  </si>
  <si>
    <t>DEODERANT</t>
  </si>
  <si>
    <t>01501</t>
  </si>
  <si>
    <t>DEODERANT NAT &amp; ORG</t>
  </si>
  <si>
    <t>01972</t>
  </si>
  <si>
    <t>UNISEX</t>
  </si>
  <si>
    <t>01973</t>
  </si>
  <si>
    <t>WOMEN</t>
  </si>
  <si>
    <t>00202</t>
  </si>
  <si>
    <t>ETHNIC HBC</t>
  </si>
  <si>
    <t>00261</t>
  </si>
  <si>
    <t>CONDITIONER - ETHNIC</t>
  </si>
  <si>
    <t>ETHNC HR COND/DRSNG</t>
  </si>
  <si>
    <t>HAIR COLOR-ETHNIC</t>
  </si>
  <si>
    <t>RELAXERS - ETHNIC</t>
  </si>
  <si>
    <t>SCALP TREATMENT/OILS-ETHNIC</t>
  </si>
  <si>
    <t>SHAMPOO - ETHNIC</t>
  </si>
  <si>
    <t>STYLING - ETHNIC</t>
  </si>
  <si>
    <t>00907</t>
  </si>
  <si>
    <t>SHAVE - ETHNIC</t>
  </si>
  <si>
    <t>ETHNC SHAVE</t>
  </si>
  <si>
    <t>00908</t>
  </si>
  <si>
    <t>SKIN CARE - ETHNIC</t>
  </si>
  <si>
    <t>ETHNIC BODY CREAM</t>
  </si>
  <si>
    <t>ETHNC SKIN CARE</t>
  </si>
  <si>
    <t>ETHNIC FACE CARE</t>
  </si>
  <si>
    <t>00053</t>
  </si>
  <si>
    <t>GROOMING AIDS</t>
  </si>
  <si>
    <t>00432</t>
  </si>
  <si>
    <t>COSMETIC ACCESSORIES</t>
  </si>
  <si>
    <t>HAIR CARE AND FASHION ACCESSOR</t>
  </si>
  <si>
    <t>HAIR ACCESSORIES</t>
  </si>
  <si>
    <t>00055</t>
  </si>
  <si>
    <t>HAIR CARE</t>
  </si>
  <si>
    <t>00130</t>
  </si>
  <si>
    <t>CONDITIONERS</t>
  </si>
  <si>
    <t>HAIR GROWTH PRODUCT</t>
  </si>
  <si>
    <t>CNDITIONR PERFRMANCE</t>
  </si>
  <si>
    <t>KIDS</t>
  </si>
  <si>
    <t>KIDS CONDITIONER</t>
  </si>
  <si>
    <t>MENS</t>
  </si>
  <si>
    <t>THERAPEUTIC/OTHER CONDITIONER</t>
  </si>
  <si>
    <t>TRADITIONAL</t>
  </si>
  <si>
    <t>VALUE</t>
  </si>
  <si>
    <t>CONDITIONER VALUE</t>
  </si>
  <si>
    <t>00882</t>
  </si>
  <si>
    <t>HAIR APPLIANCES</t>
  </si>
  <si>
    <t>CONAIR APPLIANCES</t>
  </si>
  <si>
    <t>01433</t>
  </si>
  <si>
    <t>00905</t>
  </si>
  <si>
    <t>PERSONAL APPLIANCES</t>
  </si>
  <si>
    <t>00906</t>
  </si>
  <si>
    <t>PROFESSIONAL HAIR CARE</t>
  </si>
  <si>
    <t>PROFESSIONAL CONDITIONER</t>
  </si>
  <si>
    <t>REDKEN</t>
  </si>
  <si>
    <t>PROFESSIONAL MEN'S</t>
  </si>
  <si>
    <t>AMERICAN CREW</t>
  </si>
  <si>
    <t>PROFESSIONAL SHAMPOO</t>
  </si>
  <si>
    <t>BIOLAGE</t>
  </si>
  <si>
    <t>PROFESSIONAL STYLING AIDS</t>
  </si>
  <si>
    <t>TIGI</t>
  </si>
  <si>
    <t>00489</t>
  </si>
  <si>
    <t>SHAMPOO</t>
  </si>
  <si>
    <t>DRY SHAMPOO</t>
  </si>
  <si>
    <t>SHAMPOO PERFORMANCE</t>
  </si>
  <si>
    <t>EXPERIENTIAL SHAMPOO</t>
  </si>
  <si>
    <t>SHAMPOO THERAPUTIC</t>
  </si>
  <si>
    <t>KIDS SHAMPOO</t>
  </si>
  <si>
    <t>KID'S SHAMPOO</t>
  </si>
  <si>
    <t>LICE TREATMENTS</t>
  </si>
  <si>
    <t>MENS SHAMPOO</t>
  </si>
  <si>
    <t>SALON MINDED SHAMPOO</t>
  </si>
  <si>
    <t>THERAPEUTIC/OTHER SHAMPOO</t>
  </si>
  <si>
    <t>SHAMPOO LOW GROSS</t>
  </si>
  <si>
    <t>SHAMPOO VALUE</t>
  </si>
  <si>
    <t>00262</t>
  </si>
  <si>
    <t>STYLING AIDS</t>
  </si>
  <si>
    <t>STYLING AIDS - MEN'S</t>
  </si>
  <si>
    <t>STYLING PERFORMANCE</t>
  </si>
  <si>
    <t>STYLING AIDS - MID TIER</t>
  </si>
  <si>
    <t>STYLING AIDS - PREMIUM</t>
  </si>
  <si>
    <t>STYLING PROFESSIONAL</t>
  </si>
  <si>
    <t>STYLING AIDS - VALUE</t>
  </si>
  <si>
    <t>SPRY&amp;SPRTZ VALUE</t>
  </si>
  <si>
    <t>HAIR COLOR</t>
  </si>
  <si>
    <t>00259</t>
  </si>
  <si>
    <t>01974</t>
  </si>
  <si>
    <t>PERMANENT</t>
  </si>
  <si>
    <t>MEN'S HAIR COLOR</t>
  </si>
  <si>
    <t>01975</t>
  </si>
  <si>
    <t>HAIR COLORING-HIGHLT/SPECIALTY</t>
  </si>
  <si>
    <t>HAIR COLORING-WOMENS PERMANENT</t>
  </si>
  <si>
    <t>HAIR COLOR PREMIUM</t>
  </si>
  <si>
    <t>HAIR COLORING-WOMENS SEMI-PERM</t>
  </si>
  <si>
    <t>00401</t>
  </si>
  <si>
    <t>HAND SANITIZER</t>
  </si>
  <si>
    <t>01976</t>
  </si>
  <si>
    <t>GELS</t>
  </si>
  <si>
    <t>HAND SANITIZERS</t>
  </si>
  <si>
    <t>01977</t>
  </si>
  <si>
    <t>SPRAYS</t>
  </si>
  <si>
    <t>01978</t>
  </si>
  <si>
    <t>WIPES</t>
  </si>
  <si>
    <t>00072</t>
  </si>
  <si>
    <t>00005</t>
  </si>
  <si>
    <t>00316</t>
  </si>
  <si>
    <t>00393</t>
  </si>
  <si>
    <t>00206</t>
  </si>
  <si>
    <t>00940</t>
  </si>
  <si>
    <t>SHAVING NEEDS</t>
  </si>
  <si>
    <t>00139</t>
  </si>
  <si>
    <t>DEPILATORIES</t>
  </si>
  <si>
    <t>DEPILATORIES - WOMEN'S</t>
  </si>
  <si>
    <t>01979</t>
  </si>
  <si>
    <t>MENS FACECARE</t>
  </si>
  <si>
    <t>BEARD CARE</t>
  </si>
  <si>
    <t>MENS SKINCARE</t>
  </si>
  <si>
    <t>AFTR SHAVE PREMIUN</t>
  </si>
  <si>
    <t>RAZORS CARTRIDGES-MEN</t>
  </si>
  <si>
    <t>RAZOR BLADE PREMIUM</t>
  </si>
  <si>
    <t>RAZORS DISPOSABLE-MEN</t>
  </si>
  <si>
    <t>DISP RAZOR MENS</t>
  </si>
  <si>
    <t>RAZORS HANDLES-MEN</t>
  </si>
  <si>
    <t>RAZOR HANDLES</t>
  </si>
  <si>
    <t>SHAVE CREAMS - MEN'S</t>
  </si>
  <si>
    <t>SHAVE CREAM VALUE</t>
  </si>
  <si>
    <t>SHAVING ACCESSORY</t>
  </si>
  <si>
    <t>00317</t>
  </si>
  <si>
    <t>01980</t>
  </si>
  <si>
    <t>ELECTRIC RAZORS</t>
  </si>
  <si>
    <t>DRY SHAVE</t>
  </si>
  <si>
    <t>SHAVING CREME</t>
  </si>
  <si>
    <t>01981</t>
  </si>
  <si>
    <t>DEPILATORIES - AFTERCARE</t>
  </si>
  <si>
    <t>DEPILATORIES - WAX</t>
  </si>
  <si>
    <t>RAZORS CARTRIDGES-WOMEN</t>
  </si>
  <si>
    <t>RAZOR BLADE VALUE</t>
  </si>
  <si>
    <t>RAZORS DISPOSABLE-WOMEN</t>
  </si>
  <si>
    <t>DISP RAZOR LADIES</t>
  </si>
  <si>
    <t>RAZORS HANDLES-WOMEN</t>
  </si>
  <si>
    <t>SHAVE CREAMS - WOMEN'S</t>
  </si>
  <si>
    <t>SHAVE CREAM PROFIT</t>
  </si>
  <si>
    <t>00099</t>
  </si>
  <si>
    <t>SKIN CARE</t>
  </si>
  <si>
    <t>ACNE REMEDIES</t>
  </si>
  <si>
    <t>ACNE - CLEANSERS</t>
  </si>
  <si>
    <t>ACNE - MEDICATED TRT CREME</t>
  </si>
  <si>
    <t>ACNE - MOISTURIZERS</t>
  </si>
  <si>
    <t>ACNE - PADS</t>
  </si>
  <si>
    <t>ACNE - TONER/ASTRINGENTS</t>
  </si>
  <si>
    <t>01573</t>
  </si>
  <si>
    <t>FACIAL SKIN CARE</t>
  </si>
  <si>
    <t>FACIAL CLEANSERS</t>
  </si>
  <si>
    <t>FACE CLEANSERS REG</t>
  </si>
  <si>
    <t>FACIAL MOISTERIZERS</t>
  </si>
  <si>
    <t>SKIN MOISTURIZERS</t>
  </si>
  <si>
    <t>FACIAL TONERS/ASTRINGENTS</t>
  </si>
  <si>
    <t>SKIN LIGHTEN/SPECIAL</t>
  </si>
  <si>
    <t>TOWELETTES</t>
  </si>
  <si>
    <t>00264</t>
  </si>
  <si>
    <t>HAND &amp; BODY LOTION</t>
  </si>
  <si>
    <t>BODY CREAM</t>
  </si>
  <si>
    <t>EXPERIENTIAL/AO LOTION</t>
  </si>
  <si>
    <t>FUNCTIONAL - EVERYDAY LOTION</t>
  </si>
  <si>
    <t>THERAPEUTIC LOTIONS</t>
  </si>
  <si>
    <t>SKIN ULTR THERAPUTIC</t>
  </si>
  <si>
    <t>01432</t>
  </si>
  <si>
    <t>00175</t>
  </si>
  <si>
    <t>SOAP</t>
  </si>
  <si>
    <t>01636</t>
  </si>
  <si>
    <t>BAR SOAP</t>
  </si>
  <si>
    <t>ANTI-BACTERIAL BAR SOAP</t>
  </si>
  <si>
    <t>BAR SOAP DEODORANT</t>
  </si>
  <si>
    <t>SPECIALTY SOAPS</t>
  </si>
  <si>
    <t>BAR SOAP COMPLEXION</t>
  </si>
  <si>
    <t>01982</t>
  </si>
  <si>
    <t>BODY WASH</t>
  </si>
  <si>
    <t>KIDS SOAP</t>
  </si>
  <si>
    <t>SHOWER GEL, DEOD.</t>
  </si>
  <si>
    <t>WOMENS</t>
  </si>
  <si>
    <t>SHOWER GEL, COMPLEX.</t>
  </si>
  <si>
    <t>01637</t>
  </si>
  <si>
    <t>LIQUID SOAP</t>
  </si>
  <si>
    <t>ANTI-BACTERIAL LIQUID SOAP</t>
  </si>
  <si>
    <t>LIQUID SOAP, BRAND</t>
  </si>
  <si>
    <t>FOAMING</t>
  </si>
  <si>
    <t>NON-FOAMING</t>
  </si>
  <si>
    <t>01454</t>
  </si>
  <si>
    <t>LIQUID HAND SOAP</t>
  </si>
  <si>
    <t>00199</t>
  </si>
  <si>
    <t>SUNTAN PREPARATIONS</t>
  </si>
  <si>
    <t>01983</t>
  </si>
  <si>
    <t>AFTER SUN</t>
  </si>
  <si>
    <t>AFTER SUN CARE</t>
  </si>
  <si>
    <t>SUNBURN AIDS</t>
  </si>
  <si>
    <t>SUN CARE P L</t>
  </si>
  <si>
    <t>01984</t>
  </si>
  <si>
    <t>MISCELLANEOUS SUN CARE</t>
  </si>
  <si>
    <t>01489</t>
  </si>
  <si>
    <t>SUNCARE</t>
  </si>
  <si>
    <t>01985</t>
  </si>
  <si>
    <t>SUN SCREEN</t>
  </si>
  <si>
    <t>SUNSCREEN</t>
  </si>
  <si>
    <t>00529</t>
  </si>
  <si>
    <t>SUNTAN PREPARATIONS - LOTIONS,</t>
  </si>
  <si>
    <t>SUNCARE REMAINING</t>
  </si>
  <si>
    <t>SUNTAN PREPARATIONS - SUNSCREE</t>
  </si>
  <si>
    <t>SUNCARE COPPERTONE</t>
  </si>
  <si>
    <t>01986</t>
  </si>
  <si>
    <t>TANNING</t>
  </si>
  <si>
    <t>LOTIONS</t>
  </si>
  <si>
    <t>SELF-TANNERS</t>
  </si>
  <si>
    <t>00200</t>
  </si>
  <si>
    <t>TRIAL SIZE</t>
  </si>
  <si>
    <t>00914</t>
  </si>
  <si>
    <t>ACCESSORIES</t>
  </si>
  <si>
    <t>TRIAL SIZE HEALTH</t>
  </si>
  <si>
    <t>HAIR</t>
  </si>
  <si>
    <t>HBC TRIAL SIZE</t>
  </si>
  <si>
    <t>COREMARK C-STORES</t>
  </si>
  <si>
    <t>MEDICINES</t>
  </si>
  <si>
    <t>ORAL</t>
  </si>
  <si>
    <t>SHAVE</t>
  </si>
  <si>
    <t>SKIN</t>
  </si>
  <si>
    <t>TRIAL SIZES - OTHER</t>
  </si>
  <si>
    <t>00009</t>
  </si>
  <si>
    <t>DAIRY</t>
  </si>
  <si>
    <t>00013</t>
  </si>
  <si>
    <t>BUTTER/MARGARINE/SPREADS</t>
  </si>
  <si>
    <t>00060</t>
  </si>
  <si>
    <t>BUTTER</t>
  </si>
  <si>
    <t>FLAVORED BUTTER</t>
  </si>
  <si>
    <t>WHIP BTR &amp; SQZ MARA</t>
  </si>
  <si>
    <t>HEALTH/UNSALTED BUTTER</t>
  </si>
  <si>
    <t>REGULAR BUTTER</t>
  </si>
  <si>
    <t>BRAND STICK BUTTER</t>
  </si>
  <si>
    <t>00309</t>
  </si>
  <si>
    <t>MARGARINE/SPREADS</t>
  </si>
  <si>
    <t>FLAVORED</t>
  </si>
  <si>
    <t>SOFT MARG / SPREAD</t>
  </si>
  <si>
    <t>MARGARINE/SPREADS/QUARTERS</t>
  </si>
  <si>
    <t>NON-DAIRY/ALTERNATIVE</t>
  </si>
  <si>
    <t>PLANT BASED</t>
  </si>
  <si>
    <t>TASTE-MARGARINE/SPREADS</t>
  </si>
  <si>
    <t>UNFLAVORED</t>
  </si>
  <si>
    <t>01343</t>
  </si>
  <si>
    <t>00019</t>
  </si>
  <si>
    <t>CHEESE - REFRIG</t>
  </si>
  <si>
    <t>00467</t>
  </si>
  <si>
    <t>ITALIAN CHEESE</t>
  </si>
  <si>
    <t>ITALIAN CHEESE - MOZZARELLA</t>
  </si>
  <si>
    <t>PRE PKG MOZZ CHEESE</t>
  </si>
  <si>
    <t>ITALIAN CHEESE - RICOTTA</t>
  </si>
  <si>
    <t>RICOTTA CHEESE</t>
  </si>
  <si>
    <t>OTHER</t>
  </si>
  <si>
    <t>01351</t>
  </si>
  <si>
    <t>NATURAL CHEESE - SHREDDED</t>
  </si>
  <si>
    <t>NATURAL CHEESE - SLICED</t>
  </si>
  <si>
    <t>SOUR CREAM</t>
  </si>
  <si>
    <t>VEGAN</t>
  </si>
  <si>
    <t>00333</t>
  </si>
  <si>
    <t>NATURAL CHEESE</t>
  </si>
  <si>
    <t>CUBES/WEDGES</t>
  </si>
  <si>
    <t>CHEESE CHUNKS</t>
  </si>
  <si>
    <t>NATURAL CHEESE - CHUNK</t>
  </si>
  <si>
    <t>SHREDDED CHEESE</t>
  </si>
  <si>
    <t>NAT'L SLICED CHEESE</t>
  </si>
  <si>
    <t>NATURAL CHEESE - SNACK</t>
  </si>
  <si>
    <t>OTHER/ALTERNATIVE</t>
  </si>
  <si>
    <t>SNACKS-CUBED</t>
  </si>
  <si>
    <t>STICK/STRING</t>
  </si>
  <si>
    <t>01992</t>
  </si>
  <si>
    <t>DAIRY/LACTOSE FREE</t>
  </si>
  <si>
    <t>00076</t>
  </si>
  <si>
    <t>PROCESSED CHEESE</t>
  </si>
  <si>
    <t>PROCESSED CHEESE - LOAVES</t>
  </si>
  <si>
    <t>KRAFT VELVEETA LOAF</t>
  </si>
  <si>
    <t>PROCESSED CHEESE - SLICED</t>
  </si>
  <si>
    <t>PROCESSED SLICES</t>
  </si>
  <si>
    <t>PROCESSED CHEESE - SPREADS</t>
  </si>
  <si>
    <t>01991</t>
  </si>
  <si>
    <t>SNACKING CHEESE</t>
  </si>
  <si>
    <t>OTHER SNACKING</t>
  </si>
  <si>
    <t>CHEESE BALLS/LOGS</t>
  </si>
  <si>
    <t>00510</t>
  </si>
  <si>
    <t>SPECIALTY CHEESE</t>
  </si>
  <si>
    <t>SPECIALTY CHEESE - BLUE VEINED</t>
  </si>
  <si>
    <t>SPECIALTY CHEESE - OTHER</t>
  </si>
  <si>
    <t>00402</t>
  </si>
  <si>
    <t>CONDIMENTS/DIPS-REFRIDGERATED</t>
  </si>
  <si>
    <t>01993</t>
  </si>
  <si>
    <t>CONDIMENTS</t>
  </si>
  <si>
    <t>COCKTAIL SAUCE</t>
  </si>
  <si>
    <t>YEAST</t>
  </si>
  <si>
    <t>HORSERADISH</t>
  </si>
  <si>
    <t>PICKLES/OLIVES/RELISH</t>
  </si>
  <si>
    <t>00146</t>
  </si>
  <si>
    <t>FLAVORED REFRIGERATED DIPS</t>
  </si>
  <si>
    <t>ALL OTHER</t>
  </si>
  <si>
    <t>CHIP DIPS</t>
  </si>
  <si>
    <t>DIPS - REGULAR</t>
  </si>
  <si>
    <t>FRENCH ONION</t>
  </si>
  <si>
    <t>COTTAGE CHEESE</t>
  </si>
  <si>
    <t>00814</t>
  </si>
  <si>
    <t>COT CHS - MULTI PACK</t>
  </si>
  <si>
    <t>MULTI PACK TRADITIONAL</t>
  </si>
  <si>
    <t>00121</t>
  </si>
  <si>
    <t>COT CHS - MULTI SERVE</t>
  </si>
  <si>
    <t>FRUIT COMBO</t>
  </si>
  <si>
    <t>MULTI-SERVE LOW FAT</t>
  </si>
  <si>
    <t>MULTI-SERVE NO FAT</t>
  </si>
  <si>
    <t>MULTI-SERVE REGULAR</t>
  </si>
  <si>
    <t>00869</t>
  </si>
  <si>
    <t>COT CHS - SINGLE SERVE</t>
  </si>
  <si>
    <t>SINGLE SERVE FLAVORED</t>
  </si>
  <si>
    <t>01488</t>
  </si>
  <si>
    <t>00340</t>
  </si>
  <si>
    <t>CREAM</t>
  </si>
  <si>
    <t>CREAM - DAIRY</t>
  </si>
  <si>
    <t>1/2 AND 1/2</t>
  </si>
  <si>
    <t>CREAM &amp; WHIP CREAM</t>
  </si>
  <si>
    <t>CREAM - DAIRY - HEAVY</t>
  </si>
  <si>
    <t>MILK PRODUCTS</t>
  </si>
  <si>
    <t>CREAM - DAIRY - LIGHT</t>
  </si>
  <si>
    <t>CREAM - DAIRY - MED/WHIPPED</t>
  </si>
  <si>
    <t>00554</t>
  </si>
  <si>
    <t>CREAM - NON DAIRY</t>
  </si>
  <si>
    <t>ALMOND</t>
  </si>
  <si>
    <t>CREAM - NON DAIRY - FLAVORED</t>
  </si>
  <si>
    <t>CREAM - NON DAIRY - PLAIN</t>
  </si>
  <si>
    <t>NON-DAIRY WHIPPED TOPPING</t>
  </si>
  <si>
    <t>OAT</t>
  </si>
  <si>
    <t>01512</t>
  </si>
  <si>
    <t>00331</t>
  </si>
  <si>
    <t>00128</t>
  </si>
  <si>
    <t>CREAM CHEESE - BRICK</t>
  </si>
  <si>
    <t>CRM CHEESE-BRICK-REDUCED FAT</t>
  </si>
  <si>
    <t>CORPBR CREAM CHEESE</t>
  </si>
  <si>
    <t>CRM CHEESE-BRICK-REGULAR</t>
  </si>
  <si>
    <t>00957</t>
  </si>
  <si>
    <t>CREAM CHEESE - SOFT</t>
  </si>
  <si>
    <t>CRM CHEESE-SOFT-FLAVORED</t>
  </si>
  <si>
    <t>SOFT CREAM CHEESE</t>
  </si>
  <si>
    <t>CRM CHEESE-SOFT-PLAIN</t>
  </si>
  <si>
    <t>01146</t>
  </si>
  <si>
    <t>CREAM CHEESE - WHIPPED</t>
  </si>
  <si>
    <t>CRM CHEESE-WHIPPED-FLAVORED</t>
  </si>
  <si>
    <t>CRM CHEESE-WHIPPED-PLAIN</t>
  </si>
  <si>
    <t>CORPBR SOFT CRM CHSE</t>
  </si>
  <si>
    <t>01936</t>
  </si>
  <si>
    <t>CREAM CHEESE ALTERNATIVE</t>
  </si>
  <si>
    <t>01482</t>
  </si>
  <si>
    <t>00036</t>
  </si>
  <si>
    <t>EGGS/EGG SUBSTITUTES</t>
  </si>
  <si>
    <t>02023</t>
  </si>
  <si>
    <t>COMMODITY EGGS</t>
  </si>
  <si>
    <t>EXTRA LARGE</t>
  </si>
  <si>
    <t>KREHERS FARM - EGGS</t>
  </si>
  <si>
    <t>LARGE</t>
  </si>
  <si>
    <t>MEDIUM</t>
  </si>
  <si>
    <t>SMALL</t>
  </si>
  <si>
    <t>00919</t>
  </si>
  <si>
    <t>EGG SUBSTITUTES</t>
  </si>
  <si>
    <t>EGGS - BREAKFAST MEAL/KIT</t>
  </si>
  <si>
    <t>BREAKFAST BOWL/KIT</t>
  </si>
  <si>
    <t>FLAVORED-EGG SUBSTITUTES</t>
  </si>
  <si>
    <t>REGULAR-EGG SUBSTITUTES</t>
  </si>
  <si>
    <t>WHITES-EGG SUBSTITUTES</t>
  </si>
  <si>
    <t>WESTFIELD FARM EGGS</t>
  </si>
  <si>
    <t>00165</t>
  </si>
  <si>
    <t>SHELL EGGS</t>
  </si>
  <si>
    <t>VALUE ADDED EGGS</t>
  </si>
  <si>
    <t>02024</t>
  </si>
  <si>
    <t>COOKED</t>
  </si>
  <si>
    <t>FREE RANGE/CAGE FREE</t>
  </si>
  <si>
    <t>OMEGA 3</t>
  </si>
  <si>
    <t>JUICES &amp; DRINKS - REFRIG</t>
  </si>
  <si>
    <t>00351</t>
  </si>
  <si>
    <t>ADES AND PUNCHES</t>
  </si>
  <si>
    <t>BERRY PUNCHES</t>
  </si>
  <si>
    <t>WENDTS DAIRY DIVISON</t>
  </si>
  <si>
    <t>CITUS PUNCHES</t>
  </si>
  <si>
    <t>64OZ CITRUS DRINKS</t>
  </si>
  <si>
    <t>LEMONADE</t>
  </si>
  <si>
    <t>BRAND 12FZ JC/ADES</t>
  </si>
  <si>
    <t>MULTI-SERVE</t>
  </si>
  <si>
    <t>64 OZ PUNCHES/ADES</t>
  </si>
  <si>
    <t>SINGLE-SERVE</t>
  </si>
  <si>
    <t>00971</t>
  </si>
  <si>
    <t>ICE TEA</t>
  </si>
  <si>
    <t>ICE TEA - TRADITIONAL</t>
  </si>
  <si>
    <t>ICED COFFEE</t>
  </si>
  <si>
    <t>02025</t>
  </si>
  <si>
    <t>ICED TEA/COFFEE</t>
  </si>
  <si>
    <t>COFFEE - MULTI-SERVE</t>
  </si>
  <si>
    <t>64 OZ TEAS</t>
  </si>
  <si>
    <t>COFFEE - SINGLE-SERVE</t>
  </si>
  <si>
    <t>TEA - MULTI-SERVE</t>
  </si>
  <si>
    <t>TEA - SINGLE-SERVE</t>
  </si>
  <si>
    <t>00407</t>
  </si>
  <si>
    <t>JUICES</t>
  </si>
  <si>
    <t>BLENDED FRUIT</t>
  </si>
  <si>
    <t>CAVALLARO 24384</t>
  </si>
  <si>
    <t>BLENDED FRUIT - MULTI-SERVE</t>
  </si>
  <si>
    <t>64OZ 100% JCE BLENDS</t>
  </si>
  <si>
    <t>CORE GRAPE JUICE REFRIG</t>
  </si>
  <si>
    <t>CORE LEMON/LIME JUICE REFRIDG</t>
  </si>
  <si>
    <t>SINGLE FRUIT</t>
  </si>
  <si>
    <t>SINGLE FRUIT - MULTI-SERVE</t>
  </si>
  <si>
    <t>BRAND 64OZ NFCOJ</t>
  </si>
  <si>
    <t>SINGLE FRUIT - SINGLE-SERVE</t>
  </si>
  <si>
    <t>01382</t>
  </si>
  <si>
    <t>JUICES &amp; REG DRINKS REF</t>
  </si>
  <si>
    <t>00073</t>
  </si>
  <si>
    <t>00164</t>
  </si>
  <si>
    <t>MILK - FLAVORED</t>
  </si>
  <si>
    <t>MILK - FLAVORED - BUTTERMILK</t>
  </si>
  <si>
    <t>MILK - FLAVORED - CHOCOLATE</t>
  </si>
  <si>
    <t>MILK - FLAVORED - EGGNOG</t>
  </si>
  <si>
    <t>EGG NOG</t>
  </si>
  <si>
    <t>MILK - FLAVORED - OTHER</t>
  </si>
  <si>
    <t>MILK FLAVORED/MISC</t>
  </si>
  <si>
    <t>00209</t>
  </si>
  <si>
    <t>MILK - REGULAR</t>
  </si>
  <si>
    <t>LACTOSE FREE/REDUCED FAT</t>
  </si>
  <si>
    <t>LACTOSE MILK- WIC</t>
  </si>
  <si>
    <t>MILK - REGULAR - 1%</t>
  </si>
  <si>
    <t>MILK - REGULAR - 2%</t>
  </si>
  <si>
    <t>MILK - REGULAR - WHOLE</t>
  </si>
  <si>
    <t>MILK - REGULR - FAT FREE(SKIM)</t>
  </si>
  <si>
    <t>00181</t>
  </si>
  <si>
    <t>MILK - VALUE ADDED</t>
  </si>
  <si>
    <t>MILK-VALUE-LACTOSE FREE/REDUCD</t>
  </si>
  <si>
    <t>PROTEIN</t>
  </si>
  <si>
    <t>00570</t>
  </si>
  <si>
    <t>MILK ALTERNATIVE</t>
  </si>
  <si>
    <t>COCONUT</t>
  </si>
  <si>
    <t>MILK - ALTERNATIVE - SOY</t>
  </si>
  <si>
    <t>MILK-ALTERNATIVE-OATMILK</t>
  </si>
  <si>
    <t>OTHER ALTERNATIVE</t>
  </si>
  <si>
    <t>01360</t>
  </si>
  <si>
    <t>MILK ALTERNATIVE - REFRIDGE</t>
  </si>
  <si>
    <t>00203</t>
  </si>
  <si>
    <t>00090</t>
  </si>
  <si>
    <t>PUDDINGS / DESSERTS - REFRIG</t>
  </si>
  <si>
    <t>02026</t>
  </si>
  <si>
    <t>GELATIN</t>
  </si>
  <si>
    <t>INDULGENT</t>
  </si>
  <si>
    <t>PUDDINGS MULTI PACK</t>
  </si>
  <si>
    <t>MILK PUDDING</t>
  </si>
  <si>
    <t>RICE PUDDING</t>
  </si>
  <si>
    <t>TAPIOCA PUDDING</t>
  </si>
  <si>
    <t>02027</t>
  </si>
  <si>
    <t>TUBS</t>
  </si>
  <si>
    <t>01365</t>
  </si>
  <si>
    <t>PUDDING/DESSERTS-REF</t>
  </si>
  <si>
    <t>MULTI SERVE</t>
  </si>
  <si>
    <t>SINGLE SERVE - MULTI PACK</t>
  </si>
  <si>
    <t>00400</t>
  </si>
  <si>
    <t>REFRIG - INDULGENT</t>
  </si>
  <si>
    <t>01229</t>
  </si>
  <si>
    <t>REFRIG - PUDDING</t>
  </si>
  <si>
    <t>02028</t>
  </si>
  <si>
    <t>REFRIGERATED BAKED GOODS</t>
  </si>
  <si>
    <t>01987</t>
  </si>
  <si>
    <t>BREADS/DOUGHS</t>
  </si>
  <si>
    <t>CRESCENTS</t>
  </si>
  <si>
    <t>BRAND BREADS</t>
  </si>
  <si>
    <t>ENGLISH MUFFINS</t>
  </si>
  <si>
    <t>BRAND BISCUITS</t>
  </si>
  <si>
    <t>LOAVES</t>
  </si>
  <si>
    <t>OTHER DOUGHS</t>
  </si>
  <si>
    <t>REGULAR BISCUITS</t>
  </si>
  <si>
    <t>BRAND SWEET GOODS</t>
  </si>
  <si>
    <t>01988</t>
  </si>
  <si>
    <t>COOKIE DOUGH</t>
  </si>
  <si>
    <t>CHUB</t>
  </si>
  <si>
    <t>SEAS/HOLIDAY COOKIES</t>
  </si>
  <si>
    <t>EDIBLE DOUGH</t>
  </si>
  <si>
    <t>READY-TO-BAKE</t>
  </si>
  <si>
    <t>00101</t>
  </si>
  <si>
    <t>COOKIES</t>
  </si>
  <si>
    <t>01516</t>
  </si>
  <si>
    <t>REFRIDGERATED COOKIES</t>
  </si>
  <si>
    <t>01989</t>
  </si>
  <si>
    <t>OTHER DESSERTS</t>
  </si>
  <si>
    <t>HEAT AND EAT</t>
  </si>
  <si>
    <t>REFRIDGERATED DOUGH PRODUCTS</t>
  </si>
  <si>
    <t>00917</t>
  </si>
  <si>
    <t>PIE CRUSTS</t>
  </si>
  <si>
    <t>CORPBR PIE CRUST</t>
  </si>
  <si>
    <t>00449</t>
  </si>
  <si>
    <t>ALL OTHERS</t>
  </si>
  <si>
    <t>01990</t>
  </si>
  <si>
    <t>DRY</t>
  </si>
  <si>
    <t>00332</t>
  </si>
  <si>
    <t>00500</t>
  </si>
  <si>
    <t>MUSTARD</t>
  </si>
  <si>
    <t>01521</t>
  </si>
  <si>
    <t>PICKLES/OLIVES/RELISHES</t>
  </si>
  <si>
    <t>00330</t>
  </si>
  <si>
    <t>02029</t>
  </si>
  <si>
    <t>00506</t>
  </si>
  <si>
    <t>SOUR CREAM - LOW FAT</t>
  </si>
  <si>
    <t>00029</t>
  </si>
  <si>
    <t>SOUR CREAM - REGULAR</t>
  </si>
  <si>
    <t>01518</t>
  </si>
  <si>
    <t>00403</t>
  </si>
  <si>
    <t>TORTILLAS/TEXMEX-REFRIDGERATED</t>
  </si>
  <si>
    <t>00918</t>
  </si>
  <si>
    <t>SENSATNLTORTILLAS</t>
  </si>
  <si>
    <t>00126</t>
  </si>
  <si>
    <t>00584</t>
  </si>
  <si>
    <t>00127</t>
  </si>
  <si>
    <t>YOGURT - REFRIG</t>
  </si>
  <si>
    <t>00898</t>
  </si>
  <si>
    <t>GREEK</t>
  </si>
  <si>
    <t>ADULT CUP</t>
  </si>
  <si>
    <t>YOGURTS</t>
  </si>
  <si>
    <t>ADULT MULTIPACK</t>
  </si>
  <si>
    <t>MULTI PAK YOGURT</t>
  </si>
  <si>
    <t>LARGE SIZE</t>
  </si>
  <si>
    <t>PRO ACTIVE HEALTH</t>
  </si>
  <si>
    <t>01388</t>
  </si>
  <si>
    <t>YOGURT</t>
  </si>
  <si>
    <t>02030</t>
  </si>
  <si>
    <t>ADULT - CUP</t>
  </si>
  <si>
    <t>ADULT - MULTI-PACK</t>
  </si>
  <si>
    <t>01622</t>
  </si>
  <si>
    <t>01523</t>
  </si>
  <si>
    <t>DRINKS</t>
  </si>
  <si>
    <t>GOYA JUICE/NECTARS</t>
  </si>
  <si>
    <t>00585</t>
  </si>
  <si>
    <t>YOGURT DRINKS</t>
  </si>
  <si>
    <t>FUNCTIONAL</t>
  </si>
  <si>
    <t>DELI</t>
  </si>
  <si>
    <t>00150</t>
  </si>
  <si>
    <t>CHEESE</t>
  </si>
  <si>
    <t>01967</t>
  </si>
  <si>
    <t>GRAB N GO - DELI CHEESE</t>
  </si>
  <si>
    <t>AMERICAN</t>
  </si>
  <si>
    <t>CHEESE/COBY/CHED LB</t>
  </si>
  <si>
    <t>CHEDDAR</t>
  </si>
  <si>
    <t>HAVARTI/JACKS</t>
  </si>
  <si>
    <t>CH. DOMESTIC/SEMI LB</t>
  </si>
  <si>
    <t>MOZZARELLA/PROVOLONE</t>
  </si>
  <si>
    <t>MUENSTER/OTHER</t>
  </si>
  <si>
    <t>SWISS/GOUDA</t>
  </si>
  <si>
    <t>CHEESE/SWISS LB</t>
  </si>
  <si>
    <t>00708</t>
  </si>
  <si>
    <t>QUICK PICK CHEESE</t>
  </si>
  <si>
    <t>QUICK PICK - MOZZ/PROVOLONE</t>
  </si>
  <si>
    <t>CHEESE/AMERICAN UNIT</t>
  </si>
  <si>
    <t>QUICK PICK - SWISS/GOUDA</t>
  </si>
  <si>
    <t>CHEESE MISC UNIT</t>
  </si>
  <si>
    <t>QUICK PICK AMERICAN</t>
  </si>
  <si>
    <t>QUICK PICK CHEDDAR</t>
  </si>
  <si>
    <t>QUICK PICK HAVARTI/JACKS</t>
  </si>
  <si>
    <t>QUICK PICK MUENSTER/OTHER</t>
  </si>
  <si>
    <t>00707</t>
  </si>
  <si>
    <t>SLICING CHEESE</t>
  </si>
  <si>
    <t>SLICING AMERICAN</t>
  </si>
  <si>
    <t>SLICING CHEDDAR</t>
  </si>
  <si>
    <t>SLICING HAVARTI/JACKS</t>
  </si>
  <si>
    <t>SLICING MOZZARELLA/PROVOLONE</t>
  </si>
  <si>
    <t>CHEESE MISC LB</t>
  </si>
  <si>
    <t>SLICING MUENSTER/OTHER</t>
  </si>
  <si>
    <t>BRIE/ UNIT</t>
  </si>
  <si>
    <t>SLICING OTHER</t>
  </si>
  <si>
    <t>JARLS/GOUDA/EDAM/LB</t>
  </si>
  <si>
    <t>SLICING PROVOLONE</t>
  </si>
  <si>
    <t>SLICING REGULAR MOZZERELLA</t>
  </si>
  <si>
    <t>SLICING SWISS</t>
  </si>
  <si>
    <t>SLICING SWISS/GOUDA</t>
  </si>
  <si>
    <t>00314</t>
  </si>
  <si>
    <t>00383</t>
  </si>
  <si>
    <t>BEEF</t>
  </si>
  <si>
    <t>CHICKEN</t>
  </si>
  <si>
    <t>EGG ROLLS</t>
  </si>
  <si>
    <t>01077</t>
  </si>
  <si>
    <t>BAKED CHICKEN</t>
  </si>
  <si>
    <t>COC-DELI PLATTERS</t>
  </si>
  <si>
    <t>00727</t>
  </si>
  <si>
    <t>DELI PLATTERS</t>
  </si>
  <si>
    <t>PLATTERS/ UNIT</t>
  </si>
  <si>
    <t>CUSTOM</t>
  </si>
  <si>
    <t>OLIVES /LB</t>
  </si>
  <si>
    <t>FRUIT</t>
  </si>
  <si>
    <t>PEPPERONI UNIT</t>
  </si>
  <si>
    <t>MEAT/CHEESE</t>
  </si>
  <si>
    <t>SALAD</t>
  </si>
  <si>
    <t>SEAFOOD</t>
  </si>
  <si>
    <t>00320</t>
  </si>
  <si>
    <t>COC-ENTREES</t>
  </si>
  <si>
    <t>00450</t>
  </si>
  <si>
    <t>HAM</t>
  </si>
  <si>
    <t>01294</t>
  </si>
  <si>
    <t>INGREDIENTS</t>
  </si>
  <si>
    <t>01291</t>
  </si>
  <si>
    <t>01047</t>
  </si>
  <si>
    <t>MACARONI AND CHEESE</t>
  </si>
  <si>
    <t>01049</t>
  </si>
  <si>
    <t>PATTIES</t>
  </si>
  <si>
    <t>01050</t>
  </si>
  <si>
    <t>PIEROGIES</t>
  </si>
  <si>
    <t>01052</t>
  </si>
  <si>
    <t>POT PIES</t>
  </si>
  <si>
    <t>02047</t>
  </si>
  <si>
    <t>PRE-MADE TRAYS</t>
  </si>
  <si>
    <t>GATHERING TRAYS</t>
  </si>
  <si>
    <t>01053</t>
  </si>
  <si>
    <t>RIBS</t>
  </si>
  <si>
    <t>01054</t>
  </si>
  <si>
    <t>01056</t>
  </si>
  <si>
    <t>TURKEY</t>
  </si>
  <si>
    <t>00321</t>
  </si>
  <si>
    <t>COC-HOT BAR</t>
  </si>
  <si>
    <t>01295</t>
  </si>
  <si>
    <t>COC-MISCELLANEOUS</t>
  </si>
  <si>
    <t>00725</t>
  </si>
  <si>
    <t>DELI MISCELLANEOUS</t>
  </si>
  <si>
    <t>DELI OTHER</t>
  </si>
  <si>
    <t>ENTREES  LB</t>
  </si>
  <si>
    <t>00365</t>
  </si>
  <si>
    <t>01298</t>
  </si>
  <si>
    <t>00324</t>
  </si>
  <si>
    <t>COC-RELISHES</t>
  </si>
  <si>
    <t>00479</t>
  </si>
  <si>
    <t>01066</t>
  </si>
  <si>
    <t>RELISHES OLIVES</t>
  </si>
  <si>
    <t>OLIVES</t>
  </si>
  <si>
    <t>01067</t>
  </si>
  <si>
    <t>RELISHES PICKLES</t>
  </si>
  <si>
    <t>PICKLES</t>
  </si>
  <si>
    <t>RELISH</t>
  </si>
  <si>
    <t>00326</t>
  </si>
  <si>
    <t>DRESSINGS</t>
  </si>
  <si>
    <t>POTATOES</t>
  </si>
  <si>
    <t>VEGETABLES</t>
  </si>
  <si>
    <t>APPLES</t>
  </si>
  <si>
    <t>BEANS</t>
  </si>
  <si>
    <t>01072</t>
  </si>
  <si>
    <t>BROCCOLI</t>
  </si>
  <si>
    <t>CARROTS</t>
  </si>
  <si>
    <t>CORN</t>
  </si>
  <si>
    <t>01075</t>
  </si>
  <si>
    <t>EGGPLANT</t>
  </si>
  <si>
    <t>01078</t>
  </si>
  <si>
    <t>01081</t>
  </si>
  <si>
    <t>STUFFING</t>
  </si>
  <si>
    <t>00151</t>
  </si>
  <si>
    <t>DELI BAKED GOODS</t>
  </si>
  <si>
    <t>00711</t>
  </si>
  <si>
    <t>00710</t>
  </si>
  <si>
    <t>DELI BREADS</t>
  </si>
  <si>
    <t>BREADSTICKS-PRETZELS</t>
  </si>
  <si>
    <t>COCKTAIL BREAD</t>
  </si>
  <si>
    <t>CH. IMPORTED/SEMI LB</t>
  </si>
  <si>
    <t>DINNER</t>
  </si>
  <si>
    <t>GARLIC BREAD</t>
  </si>
  <si>
    <t>PITA BREAD</t>
  </si>
  <si>
    <t>BREADS UNIT</t>
  </si>
  <si>
    <t>ROLLS-OTHER</t>
  </si>
  <si>
    <t>TORILLAS</t>
  </si>
  <si>
    <t>PACK BREAD/ROLLS/UN</t>
  </si>
  <si>
    <t>WRAPS</t>
  </si>
  <si>
    <t>00712</t>
  </si>
  <si>
    <t>00713</t>
  </si>
  <si>
    <t>00327</t>
  </si>
  <si>
    <t>DELI BAR</t>
  </si>
  <si>
    <t>00734</t>
  </si>
  <si>
    <t>01301</t>
  </si>
  <si>
    <t>01330</t>
  </si>
  <si>
    <t>OLIVES/ANTIPASTO</t>
  </si>
  <si>
    <t>OLIVES/ UNIT</t>
  </si>
  <si>
    <t>DELI DIPS AND SPREADS</t>
  </si>
  <si>
    <t>00741</t>
  </si>
  <si>
    <t>JAR ITEMS  UNIT</t>
  </si>
  <si>
    <t>CONDIMENTS OTHER</t>
  </si>
  <si>
    <t>SALSA</t>
  </si>
  <si>
    <t>DIPS UNIT</t>
  </si>
  <si>
    <t>01961</t>
  </si>
  <si>
    <t>DIPS</t>
  </si>
  <si>
    <t>DELI DIPS</t>
  </si>
  <si>
    <t>GUACAMOLE</t>
  </si>
  <si>
    <t>01960</t>
  </si>
  <si>
    <t>HUMMUS</t>
  </si>
  <si>
    <t>FAMILY</t>
  </si>
  <si>
    <t>HOMMUS/ UNIT</t>
  </si>
  <si>
    <t>REGULAR</t>
  </si>
  <si>
    <t>SNACKING</t>
  </si>
  <si>
    <t>00152</t>
  </si>
  <si>
    <t>DELI MEATS</t>
  </si>
  <si>
    <t>00714</t>
  </si>
  <si>
    <t>BACON</t>
  </si>
  <si>
    <t>00715</t>
  </si>
  <si>
    <t>CAJUN</t>
  </si>
  <si>
    <t>ITALIAN</t>
  </si>
  <si>
    <t>01970</t>
  </si>
  <si>
    <t>CHARCUTERIE MEATS</t>
  </si>
  <si>
    <t>CHUBS/STICKS</t>
  </si>
  <si>
    <t>DRY SAUSAGE</t>
  </si>
  <si>
    <t>LM. HAM LB</t>
  </si>
  <si>
    <t>SLICED</t>
  </si>
  <si>
    <t>01968</t>
  </si>
  <si>
    <t>GRAB N GO - SLICING MEATS</t>
  </si>
  <si>
    <t>LM LOAVES LB</t>
  </si>
  <si>
    <t>BOLOGNA/LOAVES</t>
  </si>
  <si>
    <t>BACON/FRANKS/LB</t>
  </si>
  <si>
    <t>OTHER/SPECIALTY MEATS</t>
  </si>
  <si>
    <t>01660</t>
  </si>
  <si>
    <t>00718</t>
  </si>
  <si>
    <t>LINKS</t>
  </si>
  <si>
    <t>BRATWURST</t>
  </si>
  <si>
    <t>00719</t>
  </si>
  <si>
    <t>00720</t>
  </si>
  <si>
    <t>BBQ</t>
  </si>
  <si>
    <t>PEPPER</t>
  </si>
  <si>
    <t>00722</t>
  </si>
  <si>
    <t>00723</t>
  </si>
  <si>
    <t>POULTRY</t>
  </si>
  <si>
    <t>TURKEY BREAST OTHER</t>
  </si>
  <si>
    <t>01116</t>
  </si>
  <si>
    <t>QUICK PICK DELI MEATS</t>
  </si>
  <si>
    <t>LUNCHMEAT VACPACK UN</t>
  </si>
  <si>
    <t>KOSHER</t>
  </si>
  <si>
    <t>00724</t>
  </si>
  <si>
    <t>SALAMI</t>
  </si>
  <si>
    <t>CHORIZO</t>
  </si>
  <si>
    <t>01969</t>
  </si>
  <si>
    <t>SERVICE - SLICING MEATS</t>
  </si>
  <si>
    <t>LM. ROAST BEEF LB</t>
  </si>
  <si>
    <t>LM. BOLOGNA LB</t>
  </si>
  <si>
    <t>POULTRY DELI MEAT LB</t>
  </si>
  <si>
    <t>DRY SAUSAGE LB</t>
  </si>
  <si>
    <t>00717</t>
  </si>
  <si>
    <t>SLICING MEATS</t>
  </si>
  <si>
    <t>BOLOGNA</t>
  </si>
  <si>
    <t>CAPICOLA</t>
  </si>
  <si>
    <t>CHOPPED</t>
  </si>
  <si>
    <t>HONEY</t>
  </si>
  <si>
    <t>PROSCIUTTO</t>
  </si>
  <si>
    <t>SMOKED</t>
  </si>
  <si>
    <t>00716</t>
  </si>
  <si>
    <t>SNACK MEATS</t>
  </si>
  <si>
    <t>BITES</t>
  </si>
  <si>
    <t>ETHNIC</t>
  </si>
  <si>
    <t>RNG BOL/SAUSAGE/ UN</t>
  </si>
  <si>
    <t>GARLIC</t>
  </si>
  <si>
    <t>GERMAN</t>
  </si>
  <si>
    <t>JERKY</t>
  </si>
  <si>
    <t>MEAT STICKS</t>
  </si>
  <si>
    <t>PEPPERONI</t>
  </si>
  <si>
    <t>00153</t>
  </si>
  <si>
    <t>DELI SALADS</t>
  </si>
  <si>
    <t>01954</t>
  </si>
  <si>
    <t>BULK</t>
  </si>
  <si>
    <t>DESSERT</t>
  </si>
  <si>
    <t>DESSERTS/UNIT</t>
  </si>
  <si>
    <t>GRAINS</t>
  </si>
  <si>
    <t>CORE SALADS/ LB</t>
  </si>
  <si>
    <t>MACARONI-BULK</t>
  </si>
  <si>
    <t>VEGETABLE</t>
  </si>
  <si>
    <t>00728</t>
  </si>
  <si>
    <t>CORE</t>
  </si>
  <si>
    <t>MACARONI-PREPACK</t>
  </si>
  <si>
    <t>CORE SALAD/UNIT</t>
  </si>
  <si>
    <t>POTATO-BULK</t>
  </si>
  <si>
    <t>00729</t>
  </si>
  <si>
    <t>AMBROSIA</t>
  </si>
  <si>
    <t>01661</t>
  </si>
  <si>
    <t>00738</t>
  </si>
  <si>
    <t>01955</t>
  </si>
  <si>
    <t>GRAIN</t>
  </si>
  <si>
    <t>SALADS/ UNIT</t>
  </si>
  <si>
    <t>POTATO</t>
  </si>
  <si>
    <t>00731</t>
  </si>
  <si>
    <t>PASTA</t>
  </si>
  <si>
    <t>SHRIMP</t>
  </si>
  <si>
    <t>00736</t>
  </si>
  <si>
    <t>SALADS OTHER</t>
  </si>
  <si>
    <t>00737</t>
  </si>
  <si>
    <t>BAKED BEANS</t>
  </si>
  <si>
    <t>00154</t>
  </si>
  <si>
    <t>DELI SNACKS</t>
  </si>
  <si>
    <t>01579</t>
  </si>
  <si>
    <t>BETTER FOR YOU SNACKS</t>
  </si>
  <si>
    <t>NACHOS/CHIPS/ UNIT</t>
  </si>
  <si>
    <t>SALTY SNACKS</t>
  </si>
  <si>
    <t>02054</t>
  </si>
  <si>
    <t>BARS</t>
  </si>
  <si>
    <t>WEDGES</t>
  </si>
  <si>
    <t>01959</t>
  </si>
  <si>
    <t>CHIPS</t>
  </si>
  <si>
    <t>CAVALLARO</t>
  </si>
  <si>
    <t>01958</t>
  </si>
  <si>
    <t>CRACKERS AND TOASTS</t>
  </si>
  <si>
    <t>CRACKERS</t>
  </si>
  <si>
    <t>MISC SNACKS</t>
  </si>
  <si>
    <t>TOASTS</t>
  </si>
  <si>
    <t>00740</t>
  </si>
  <si>
    <t>DRIED FRUIT</t>
  </si>
  <si>
    <t>POTATO CHIPS</t>
  </si>
  <si>
    <t>TORTILLA CHIPS</t>
  </si>
  <si>
    <t>02055</t>
  </si>
  <si>
    <t>FRESH MOZZARELLA</t>
  </si>
  <si>
    <t>LOGS</t>
  </si>
  <si>
    <t>01662</t>
  </si>
  <si>
    <t>02056</t>
  </si>
  <si>
    <t>KOSHER MEALS</t>
  </si>
  <si>
    <t>GRAB N GO</t>
  </si>
  <si>
    <t>OTHER SNACKS</t>
  </si>
  <si>
    <t>01957</t>
  </si>
  <si>
    <t>PRETZELS</t>
  </si>
  <si>
    <t>01578</t>
  </si>
  <si>
    <t>02058</t>
  </si>
  <si>
    <t>CHUNKS</t>
  </si>
  <si>
    <t>00155</t>
  </si>
  <si>
    <t>01663</t>
  </si>
  <si>
    <t>00742</t>
  </si>
  <si>
    <t>SAUCES</t>
  </si>
  <si>
    <t>00341</t>
  </si>
  <si>
    <t>KLT-DELI</t>
  </si>
  <si>
    <t>01258</t>
  </si>
  <si>
    <t>KLT - COC</t>
  </si>
  <si>
    <t>KLT</t>
  </si>
  <si>
    <t>KLT - COFFEE BAR</t>
  </si>
  <si>
    <t>KLT - STARBUCKS</t>
  </si>
  <si>
    <t>00174</t>
  </si>
  <si>
    <t>KOSHER-DELI</t>
  </si>
  <si>
    <t>01665</t>
  </si>
  <si>
    <t>02050</t>
  </si>
  <si>
    <t>KOSHER DELI - SLICING MEATS</t>
  </si>
  <si>
    <t>00804</t>
  </si>
  <si>
    <t>DELI MEATS SERVICE</t>
  </si>
  <si>
    <t>KOSHER CONDIMENTS</t>
  </si>
  <si>
    <t>MISC KOSHER/UNIT</t>
  </si>
  <si>
    <t>KOSHER ENTREES SOUFFLES</t>
  </si>
  <si>
    <t>SEAFOOD MARKDOWN KLT</t>
  </si>
  <si>
    <t>SIDEDISHES/UNIT</t>
  </si>
  <si>
    <t>02051</t>
  </si>
  <si>
    <t>MISC KOSHER</t>
  </si>
  <si>
    <t>00396</t>
  </si>
  <si>
    <t>OLIVE BAR</t>
  </si>
  <si>
    <t>01943</t>
  </si>
  <si>
    <t>CAFE CHIC/HOT FD LB</t>
  </si>
  <si>
    <t>01944</t>
  </si>
  <si>
    <t>DRY GOODS</t>
  </si>
  <si>
    <t>JARRED</t>
  </si>
  <si>
    <t>PRE-PACKAGED OLIVES</t>
  </si>
  <si>
    <t>STORE PACKAGED</t>
  </si>
  <si>
    <t>01963</t>
  </si>
  <si>
    <t>ENTERTAINING</t>
  </si>
  <si>
    <t>CHEESE SPREADS UNIT</t>
  </si>
  <si>
    <t>SPECIALTY BALLS</t>
  </si>
  <si>
    <t>SPECIALTY SPREADS</t>
  </si>
  <si>
    <t>01666</t>
  </si>
  <si>
    <t>01966</t>
  </si>
  <si>
    <t>HAVARTI/JACK</t>
  </si>
  <si>
    <t>BLUE CHEESE/ UN</t>
  </si>
  <si>
    <t>01964</t>
  </si>
  <si>
    <t>BAGS</t>
  </si>
  <si>
    <t>CUPS</t>
  </si>
  <si>
    <t>01962</t>
  </si>
  <si>
    <t>CURDS</t>
  </si>
  <si>
    <t>TRAYS</t>
  </si>
  <si>
    <t>01085</t>
  </si>
  <si>
    <t>SPECIALTY ASIAGO</t>
  </si>
  <si>
    <t>01086</t>
  </si>
  <si>
    <t>01087</t>
  </si>
  <si>
    <t>SPECIALTY BLUE CHEESE</t>
  </si>
  <si>
    <t>01089</t>
  </si>
  <si>
    <t>SPECIALTY BRIE</t>
  </si>
  <si>
    <t>BRIE BY THE POUND</t>
  </si>
  <si>
    <t>ROUNDS</t>
  </si>
  <si>
    <t>01090</t>
  </si>
  <si>
    <t>SPECIALTY CAMEMBERT</t>
  </si>
  <si>
    <t>01091</t>
  </si>
  <si>
    <t>SPECIALTY CHEDDAR</t>
  </si>
  <si>
    <t>CHEESE/COBY/CHED UN</t>
  </si>
  <si>
    <t>CHEDDAR - FLAVORED</t>
  </si>
  <si>
    <t>CHEDDAR - REGULAR</t>
  </si>
  <si>
    <t>PROCESSED</t>
  </si>
  <si>
    <t>SPECIALTY CHEDDAR-WAX</t>
  </si>
  <si>
    <t>01102</t>
  </si>
  <si>
    <t>SPECIALTY CHEESE - HISPANIC</t>
  </si>
  <si>
    <t>SPECIALTY SPANISH</t>
  </si>
  <si>
    <t>01096</t>
  </si>
  <si>
    <t>SPECIALTY CHEESE-FETA</t>
  </si>
  <si>
    <t>FETA/GOAT CHEESE/ UN</t>
  </si>
  <si>
    <t>SPECIALTY FETA-BULK</t>
  </si>
  <si>
    <t>SPECIALTY FETA-EACH</t>
  </si>
  <si>
    <t>01099</t>
  </si>
  <si>
    <t>SPECIALTY CHEESE-GOAT CHEESE</t>
  </si>
  <si>
    <t>CHUNK</t>
  </si>
  <si>
    <t>SPECIALTY GOAT CHEESE</t>
  </si>
  <si>
    <t>SPECIALTY GOAT CHEESES-IMPORT</t>
  </si>
  <si>
    <t>01114</t>
  </si>
  <si>
    <t>SPECIALTY CHEESE-GRATED</t>
  </si>
  <si>
    <t>SPECIALTY CHEESE-GRATED-PARM</t>
  </si>
  <si>
    <t>01104</t>
  </si>
  <si>
    <t>SPECIALTY CHEESE-MOZZARELLA</t>
  </si>
  <si>
    <t>BALLS</t>
  </si>
  <si>
    <t>SPECIALTY MOZZARELLA CHEESE</t>
  </si>
  <si>
    <t>01093</t>
  </si>
  <si>
    <t>SPECIALTY CRUMBLED CHEESE</t>
  </si>
  <si>
    <t>SPECIALTY FETA CRUMBLES</t>
  </si>
  <si>
    <t>00709</t>
  </si>
  <si>
    <t>01100</t>
  </si>
  <si>
    <t>SPECIALTY GOUDA</t>
  </si>
  <si>
    <t>01103</t>
  </si>
  <si>
    <t>SPECIALTY JACKS</t>
  </si>
  <si>
    <t>SPECIALTY JACKS - COLBY</t>
  </si>
  <si>
    <t>01106</t>
  </si>
  <si>
    <t>SPECIALTY OTHER</t>
  </si>
  <si>
    <t>SPECIALTY ALL OTHER</t>
  </si>
  <si>
    <t>01107</t>
  </si>
  <si>
    <t>SPECIALTY PARMESAN</t>
  </si>
  <si>
    <t>SPECIALTY PARMESAN - BULK</t>
  </si>
  <si>
    <t>01110</t>
  </si>
  <si>
    <t>SPECIALTY ROMANO</t>
  </si>
  <si>
    <t>SPECIALTY ROMANO PREPACK</t>
  </si>
  <si>
    <t>CH. IMPORTED/HARD LB</t>
  </si>
  <si>
    <t>01111</t>
  </si>
  <si>
    <t>SPECIALTY SPREADS OTHER</t>
  </si>
  <si>
    <t>01112</t>
  </si>
  <si>
    <t>SPECIALTY SWISS</t>
  </si>
  <si>
    <t>SPECIALTY SWISS - BULK</t>
  </si>
  <si>
    <t>SPECIALTY SWISS - PREPACK</t>
  </si>
  <si>
    <t>01965</t>
  </si>
  <si>
    <t>SHREDDED</t>
  </si>
  <si>
    <t>00039</t>
  </si>
  <si>
    <t>EVERYDAY GM</t>
  </si>
  <si>
    <t>00001</t>
  </si>
  <si>
    <t>AUTOMOTIVE</t>
  </si>
  <si>
    <t>EXTERNAL</t>
  </si>
  <si>
    <t>AUTO SHELF</t>
  </si>
  <si>
    <t>00873</t>
  </si>
  <si>
    <t>AIR FRESHNERS</t>
  </si>
  <si>
    <t>AIR FRESH - NOVELTY</t>
  </si>
  <si>
    <t>AIR FRESH - PAPER</t>
  </si>
  <si>
    <t>AUTO AIR FRESHNER</t>
  </si>
  <si>
    <t>AIR FRESH - SPRAY</t>
  </si>
  <si>
    <t>00875</t>
  </si>
  <si>
    <t>ANTIFREEZE</t>
  </si>
  <si>
    <t>00568</t>
  </si>
  <si>
    <t>APPEARANCE</t>
  </si>
  <si>
    <t>CLEANERS</t>
  </si>
  <si>
    <t>EXTERIOR WASHES/WAXES/POLISHES</t>
  </si>
  <si>
    <t>CAR CLNR/WAXES</t>
  </si>
  <si>
    <t>INTERIOR CLEANERS</t>
  </si>
  <si>
    <t>TIRE AND WHEEL CARE</t>
  </si>
  <si>
    <t>MOTOR OIL</t>
  </si>
  <si>
    <t>00328</t>
  </si>
  <si>
    <t>MOTOR OIL-AUTOMOTIVE</t>
  </si>
  <si>
    <t>00043</t>
  </si>
  <si>
    <t>PERFORMANCE CHEMICALS</t>
  </si>
  <si>
    <t>ADDITIVES</t>
  </si>
  <si>
    <t>FUNCTIONAL FLUIDS</t>
  </si>
  <si>
    <t>00501</t>
  </si>
  <si>
    <t>WIPER WASH</t>
  </si>
  <si>
    <t>00007</t>
  </si>
  <si>
    <t>BATTERIES</t>
  </si>
  <si>
    <t>BATTERIES-PRIMARY/HOUSEHOLD</t>
  </si>
  <si>
    <t>BATTERIES PERFORMANCE RECHARGE</t>
  </si>
  <si>
    <t>BATTERIES ENERGIZER</t>
  </si>
  <si>
    <t>BATTERIES PREMIUM</t>
  </si>
  <si>
    <t>DURACELL BATTERIES</t>
  </si>
  <si>
    <t>BATTERIES VALUE</t>
  </si>
  <si>
    <t>01216</t>
  </si>
  <si>
    <t>BATTERIES-SPECIALTY/DEVICE</t>
  </si>
  <si>
    <t>BATTERIES - HEARING</t>
  </si>
  <si>
    <t>HEARINGAID BATTERIES</t>
  </si>
  <si>
    <t>BATTERIES - PHOTO</t>
  </si>
  <si>
    <t>BATTERIES LITHIUM</t>
  </si>
  <si>
    <t>BATTERIES - WATCH</t>
  </si>
  <si>
    <t>BATTERIES WATCH</t>
  </si>
  <si>
    <t>01215</t>
  </si>
  <si>
    <t>FLASHLIGHTS</t>
  </si>
  <si>
    <t>SPECIALTY FLASHLIGHTS</t>
  </si>
  <si>
    <t>CANDLES</t>
  </si>
  <si>
    <t>00586</t>
  </si>
  <si>
    <t>11OZ JAR</t>
  </si>
  <si>
    <t>16 OZ JAR</t>
  </si>
  <si>
    <t>POTPOURRI/INCENSE</t>
  </si>
  <si>
    <t>26 OZ JAR</t>
  </si>
  <si>
    <t>JAR</t>
  </si>
  <si>
    <t>OTHER CANDLES</t>
  </si>
  <si>
    <t>TEA LIGHTS</t>
  </si>
  <si>
    <t>VOTIVE</t>
  </si>
  <si>
    <t>01302</t>
  </si>
  <si>
    <t>IN&amp;OUT CANDLES/HOME FRAGRANCES</t>
  </si>
  <si>
    <t>IN &amp; OUT CANDLES</t>
  </si>
  <si>
    <t>01025</t>
  </si>
  <si>
    <t>POTPOURRI</t>
  </si>
  <si>
    <t>00018</t>
  </si>
  <si>
    <t>CHARCOAL / LOGS / ACCESSORIES</t>
  </si>
  <si>
    <t>00075</t>
  </si>
  <si>
    <t>CHARCOAL</t>
  </si>
  <si>
    <t>CHARCOAL ITEMS</t>
  </si>
  <si>
    <t>LIGHTER FLUID</t>
  </si>
  <si>
    <t>00173</t>
  </si>
  <si>
    <t>FIREPLACE LOGS</t>
  </si>
  <si>
    <t>FIREWOOD</t>
  </si>
  <si>
    <t>LOG MATCHES/LIGHTERS</t>
  </si>
  <si>
    <t>STARTER LOGS</t>
  </si>
  <si>
    <t>01704</t>
  </si>
  <si>
    <t>FLAVOR ADDITIVES</t>
  </si>
  <si>
    <t>FLAVOR BOOSTERS</t>
  </si>
  <si>
    <t>01452</t>
  </si>
  <si>
    <t>CHARCOAL/SMOKER CHIPS</t>
  </si>
  <si>
    <t>00204</t>
  </si>
  <si>
    <t>CLIP STRIP PROGRAM</t>
  </si>
  <si>
    <t>00599</t>
  </si>
  <si>
    <t>GENERAL MERCHANDISE - J-HOOKS</t>
  </si>
  <si>
    <t>J-HOOK MERCHANDISE</t>
  </si>
  <si>
    <t>00148</t>
  </si>
  <si>
    <t>CONTINUITIES</t>
  </si>
  <si>
    <t>00664</t>
  </si>
  <si>
    <t>ASC PROMOTIONS</t>
  </si>
  <si>
    <t>ASC PROMOS</t>
  </si>
  <si>
    <t>SPECIAL PROMO B</t>
  </si>
  <si>
    <t>00661</t>
  </si>
  <si>
    <t>BASKETS</t>
  </si>
  <si>
    <t>HERITAGE MINT</t>
  </si>
  <si>
    <t>MISC CONTINUITY VENDORS</t>
  </si>
  <si>
    <t>02450</t>
  </si>
  <si>
    <t>OPPORTUNITY BUYS</t>
  </si>
  <si>
    <t>HOUSEHOLD PROMOTIONS</t>
  </si>
  <si>
    <t>SPECIAL PROMO DIR.</t>
  </si>
  <si>
    <t>02031</t>
  </si>
  <si>
    <t>00663</t>
  </si>
  <si>
    <t>SPECIAL PROMOS</t>
  </si>
  <si>
    <t>TOWELS</t>
  </si>
  <si>
    <t>DOMESTIC BATH-TOWELS</t>
  </si>
  <si>
    <t>ELECTRONICS</t>
  </si>
  <si>
    <t>00424</t>
  </si>
  <si>
    <t>ELECTRIC SUPPLIES</t>
  </si>
  <si>
    <t>ELECTRICAL CORDS</t>
  </si>
  <si>
    <t>EXTENSION CORD</t>
  </si>
  <si>
    <t>ELECTRICAL STRIPS &amp; SURGES</t>
  </si>
  <si>
    <t>ELECTRICAL SUPPLIES</t>
  </si>
  <si>
    <t>ELECTRICAL TAPS &amp; ADAPTERS</t>
  </si>
  <si>
    <t>ELECTRICAL G E</t>
  </si>
  <si>
    <t>NIGHT LIGHT FIXTURES</t>
  </si>
  <si>
    <t>TELEPHONE &amp; AUDIO ACCESSORIES</t>
  </si>
  <si>
    <t>RADIOS/CD'S/SUPPLIES</t>
  </si>
  <si>
    <t>02369</t>
  </si>
  <si>
    <t>HOME ELECTRONICS/AUDIO</t>
  </si>
  <si>
    <t>CELL PHONE ACCESSORIES</t>
  </si>
  <si>
    <t>TOP HITS VIDEO 17987</t>
  </si>
  <si>
    <t>02370</t>
  </si>
  <si>
    <t>MULTIMEDIA</t>
  </si>
  <si>
    <t>VIDEO</t>
  </si>
  <si>
    <t>U.S. VIDEO CO. VIDEO</t>
  </si>
  <si>
    <t>02371</t>
  </si>
  <si>
    <t>PHOTO SUPPLIES/PROCESSING</t>
  </si>
  <si>
    <t>PHOTO PROCESSING</t>
  </si>
  <si>
    <t>PHOTO ALBUMS/FRAMES</t>
  </si>
  <si>
    <t>00877</t>
  </si>
  <si>
    <t>PREPAID PHONES</t>
  </si>
  <si>
    <t>GM HOUSEHOLD CLEANING/ACCESS.</t>
  </si>
  <si>
    <t>02451</t>
  </si>
  <si>
    <t>BATHROOM AND CLEANING</t>
  </si>
  <si>
    <t>BATHROOM ACCESSORY</t>
  </si>
  <si>
    <t>BATHROOM BRUSHES</t>
  </si>
  <si>
    <t>BRUSHES</t>
  </si>
  <si>
    <t>BOWL DEODORIZERS</t>
  </si>
  <si>
    <t>CHEMICAL DEO &amp; FRSH</t>
  </si>
  <si>
    <t>SPONGES - HOUSEHOLD</t>
  </si>
  <si>
    <t>SPONGES</t>
  </si>
  <si>
    <t>02452</t>
  </si>
  <si>
    <t>BROOMS, MOPS, BUCKETS</t>
  </si>
  <si>
    <t>BROOMS, BRUSHES, DUSTERS</t>
  </si>
  <si>
    <t>MOPS &amp; BROOMS</t>
  </si>
  <si>
    <t>MOPS AND MOP REFILLS</t>
  </si>
  <si>
    <t>TRASH AND RECYCLING BIN</t>
  </si>
  <si>
    <t>RUBBERMAID BULK</t>
  </si>
  <si>
    <t>00590</t>
  </si>
  <si>
    <t>BUCKETS/BINS/BATH ACCESSORIES</t>
  </si>
  <si>
    <t>MOTH PREVENTATIVES</t>
  </si>
  <si>
    <t>02453</t>
  </si>
  <si>
    <t>CLOSET AND LAUNDRY</t>
  </si>
  <si>
    <t>CLOTHING CARE AND ACCESSORIES</t>
  </si>
  <si>
    <t>CLOTHES HANGARS</t>
  </si>
  <si>
    <t>HANGERS</t>
  </si>
  <si>
    <t>VACUUM BAGS</t>
  </si>
  <si>
    <t>02454</t>
  </si>
  <si>
    <t>HARDWARE AND RELATED</t>
  </si>
  <si>
    <t>HOME REPAIR AND MAINTENANCE</t>
  </si>
  <si>
    <t>HARDWARE, PEG ITEMS</t>
  </si>
  <si>
    <t>STORAGE AND SPACE MANAGEMENT</t>
  </si>
  <si>
    <t>02455</t>
  </si>
  <si>
    <t>JHOOKS AND POWER PANELS</t>
  </si>
  <si>
    <t>00436</t>
  </si>
  <si>
    <t>RUBBER GLOVES</t>
  </si>
  <si>
    <t>00488</t>
  </si>
  <si>
    <t>SEWING NOTIONS</t>
  </si>
  <si>
    <t>SEWING/NEEDLECRAFT ACCESSORIES</t>
  </si>
  <si>
    <t>NOTIONS</t>
  </si>
  <si>
    <t>00057</t>
  </si>
  <si>
    <t>STICK/REFILL/BRUSH/SPECIALTY</t>
  </si>
  <si>
    <t>DECK MOPS</t>
  </si>
  <si>
    <t>STICKS</t>
  </si>
  <si>
    <t>00809</t>
  </si>
  <si>
    <t>RUG DOCTOR</t>
  </si>
  <si>
    <t>02456</t>
  </si>
  <si>
    <t>WET ONES</t>
  </si>
  <si>
    <t>00052</t>
  </si>
  <si>
    <t>GREETING CARDS / PARTY NEEDS</t>
  </si>
  <si>
    <t>00697</t>
  </si>
  <si>
    <t>NOVELTIES</t>
  </si>
  <si>
    <t>PLUSH</t>
  </si>
  <si>
    <t>00695</t>
  </si>
  <si>
    <t>00699</t>
  </si>
  <si>
    <t>CHRISTMAS</t>
  </si>
  <si>
    <t>BOXED CARDS</t>
  </si>
  <si>
    <t>MISCELLANEOUS</t>
  </si>
  <si>
    <t>00688</t>
  </si>
  <si>
    <t>EASTER</t>
  </si>
  <si>
    <t>00583</t>
  </si>
  <si>
    <t>VOTIVES</t>
  </si>
  <si>
    <t>00691</t>
  </si>
  <si>
    <t>00067</t>
  </si>
  <si>
    <t>GIFT WRAP &amp; BAGS</t>
  </si>
  <si>
    <t>HLMRK EVRYDY WRP/BOW</t>
  </si>
  <si>
    <t>SEASON CHRISTMAS</t>
  </si>
  <si>
    <t>HLMRK SESNL WRP/BOW</t>
  </si>
  <si>
    <t>SEASON EASTER</t>
  </si>
  <si>
    <t>SEASON ETHNIC</t>
  </si>
  <si>
    <t>SEASON HALLOWEEN</t>
  </si>
  <si>
    <t>SEASON VALENTINE'S DAY</t>
  </si>
  <si>
    <t>GRADUATION</t>
  </si>
  <si>
    <t>00693</t>
  </si>
  <si>
    <t>00062</t>
  </si>
  <si>
    <t>GREETING CARDS</t>
  </si>
  <si>
    <t>G-CARDS EVERYDAY</t>
  </si>
  <si>
    <t>HLMRK EVRYDAY CARDS</t>
  </si>
  <si>
    <t>G-CARDS EVERYDAY ETHNIC</t>
  </si>
  <si>
    <t>HLMRK ETH EVRYDY CRD</t>
  </si>
  <si>
    <t>G-CARDS SEASON CHRISTMAS</t>
  </si>
  <si>
    <t>HLMRK SEASONAL CARDS</t>
  </si>
  <si>
    <t>G-CARDS SEASON EASTER</t>
  </si>
  <si>
    <t>G-CARDS SEASON ETHNIC</t>
  </si>
  <si>
    <t>HLMRK ETH SESNL CARD</t>
  </si>
  <si>
    <t>G-CARDS SEASON FATHER'S DAY</t>
  </si>
  <si>
    <t>G-CARDS SEASON GRADUATION</t>
  </si>
  <si>
    <t>G-CARDS SEASON HALLOWEEN</t>
  </si>
  <si>
    <t>G-CARDS SEASON MINOR SEASONS</t>
  </si>
  <si>
    <t>G-CARDS SEASON MOTHER'S DAY</t>
  </si>
  <si>
    <t>G-CARDS SEASON ST PATS</t>
  </si>
  <si>
    <t>G-CARDS SEASON THANKSGIVING</t>
  </si>
  <si>
    <t>G-CARDS SEASON VALENTINE'S DAY</t>
  </si>
  <si>
    <t>00700</t>
  </si>
  <si>
    <t>HANUKKAH</t>
  </si>
  <si>
    <t>00702</t>
  </si>
  <si>
    <t>00689</t>
  </si>
  <si>
    <t>MOTHERS DAY</t>
  </si>
  <si>
    <t>00701</t>
  </si>
  <si>
    <t>NEW YEARS</t>
  </si>
  <si>
    <t>00542</t>
  </si>
  <si>
    <t>00412</t>
  </si>
  <si>
    <t>BALLOONS</t>
  </si>
  <si>
    <t>NAPKINS</t>
  </si>
  <si>
    <t>PARTY EVERYDAY</t>
  </si>
  <si>
    <t>00692</t>
  </si>
  <si>
    <t>00912</t>
  </si>
  <si>
    <t>00694</t>
  </si>
  <si>
    <t>00690</t>
  </si>
  <si>
    <t>SECRETARIES DAY</t>
  </si>
  <si>
    <t>HUDSON RPM DIST LLC</t>
  </si>
  <si>
    <t>00230</t>
  </si>
  <si>
    <t>SPECIALTY EVERYDAY GIFT</t>
  </si>
  <si>
    <t>HLMRK EVRDY NOVELTY</t>
  </si>
  <si>
    <t>SPECIALTY EVERYDY PERSONAL USE</t>
  </si>
  <si>
    <t>SPECIALTY SEASON GIFT</t>
  </si>
  <si>
    <t>HLMRK SESNL NOVELTY</t>
  </si>
  <si>
    <t>SPECIALTY SEASON PERSONAL USE</t>
  </si>
  <si>
    <t>00687</t>
  </si>
  <si>
    <t>ST PATRICKS DAY</t>
  </si>
  <si>
    <t>00696</t>
  </si>
  <si>
    <t>00698</t>
  </si>
  <si>
    <t>00686</t>
  </si>
  <si>
    <t>VALENTINES DAY</t>
  </si>
  <si>
    <t>00056</t>
  </si>
  <si>
    <t>HARDWARE / TOOLS</t>
  </si>
  <si>
    <t>00266</t>
  </si>
  <si>
    <t>HARDWARE - TOOLS</t>
  </si>
  <si>
    <t>HOUSEWARES-MISC</t>
  </si>
  <si>
    <t>HARDWARE PROMOTIONS</t>
  </si>
  <si>
    <t>HARDWARE-ANCHORS &amp; HANGERS</t>
  </si>
  <si>
    <t>HOUSEHOLD ACCESSORIES</t>
  </si>
  <si>
    <t>SPECIAL PROMO D</t>
  </si>
  <si>
    <t>HOUSEHOLD REPAIR &amp; MAINTENANCE</t>
  </si>
  <si>
    <t>GLUES &amp; TAPES</t>
  </si>
  <si>
    <t>WORK GLOVES</t>
  </si>
  <si>
    <t>WORKGLOVES</t>
  </si>
  <si>
    <t>00361</t>
  </si>
  <si>
    <t>HOUSEWARES</t>
  </si>
  <si>
    <t>00789</t>
  </si>
  <si>
    <t>BAKEWARE</t>
  </si>
  <si>
    <t>AIR BAKE</t>
  </si>
  <si>
    <t>BAKERS SECRET BKWARE</t>
  </si>
  <si>
    <t>BAKEWARE PROMOTIONS</t>
  </si>
  <si>
    <t>EZ FOIL COOK/ROAST</t>
  </si>
  <si>
    <t>EZ-FOIL BASIC</t>
  </si>
  <si>
    <t>FOIL</t>
  </si>
  <si>
    <t>GLASSWARE</t>
  </si>
  <si>
    <t>GLASS BAKEWARE</t>
  </si>
  <si>
    <t>PYREX</t>
  </si>
  <si>
    <t>00065</t>
  </si>
  <si>
    <t>CANNING, FREEZING SUPPLIES</t>
  </si>
  <si>
    <t>FRUIT PECTINS</t>
  </si>
  <si>
    <t>CANNING PRESERVES</t>
  </si>
  <si>
    <t>FRUIT PROTECTORS</t>
  </si>
  <si>
    <t>CANNING SUPPLIES</t>
  </si>
  <si>
    <t>HOME CANNING SUPPLY</t>
  </si>
  <si>
    <t>00106</t>
  </si>
  <si>
    <t>COFFEE GENERAL MERCHANDISE</t>
  </si>
  <si>
    <t>MUGS-BASIC</t>
  </si>
  <si>
    <t>00785</t>
  </si>
  <si>
    <t>00786</t>
  </si>
  <si>
    <t>CUTLERY/PLATES</t>
  </si>
  <si>
    <t>PARTY PAPERS MISC.</t>
  </si>
  <si>
    <t>00790</t>
  </si>
  <si>
    <t>DINNERWARE</t>
  </si>
  <si>
    <t>CHILDRENS</t>
  </si>
  <si>
    <t>CHILDRENS DINNERWARE</t>
  </si>
  <si>
    <t>CUTLERY &amp; PLATES</t>
  </si>
  <si>
    <t>GENERAL PROMOTIONS</t>
  </si>
  <si>
    <t>02458</t>
  </si>
  <si>
    <t>DOLLAR SECTION</t>
  </si>
  <si>
    <t>02459</t>
  </si>
  <si>
    <t>FOOD STORAGE</t>
  </si>
  <si>
    <t>FOOD STORAGE BAGS</t>
  </si>
  <si>
    <t>FOOD STORAGE CONTAINERS</t>
  </si>
  <si>
    <t>CORPBR CONTAINERS</t>
  </si>
  <si>
    <t>HEAVY DUTY STORAGE CONTAINERS</t>
  </si>
  <si>
    <t>RBRMD SRV N SAVR</t>
  </si>
  <si>
    <t>00787</t>
  </si>
  <si>
    <t>00269</t>
  </si>
  <si>
    <t>HOUSEHOLD ELECTRONIC/APPLIANCE</t>
  </si>
  <si>
    <t>HOME ELECTRONICS</t>
  </si>
  <si>
    <t>00276</t>
  </si>
  <si>
    <t>HOUSEWARE GADGETS</t>
  </si>
  <si>
    <t>BOTTLE OPENERS/CORKSCREWS</t>
  </si>
  <si>
    <t>COOKING UTENSILS</t>
  </si>
  <si>
    <t>CUTTING BOARDS</t>
  </si>
  <si>
    <t>FARBERWARE PEG</t>
  </si>
  <si>
    <t>FARBERWARE</t>
  </si>
  <si>
    <t>HOAN GADGETS</t>
  </si>
  <si>
    <t>HOUSEWARE SHELF MISC</t>
  </si>
  <si>
    <t>HOUSEWARE PROMOTIONS</t>
  </si>
  <si>
    <t>KITCHEN APPLIANCES</t>
  </si>
  <si>
    <t>KITCHEN TOWEL</t>
  </si>
  <si>
    <t>MISC. KITCHEN SUPPLY</t>
  </si>
  <si>
    <t>ROMERO FOODS</t>
  </si>
  <si>
    <t>MIXING BOWLS</t>
  </si>
  <si>
    <t>OVEN MITT</t>
  </si>
  <si>
    <t>DOMESTIC C CRAFT</t>
  </si>
  <si>
    <t>STRAINERS/COLANDERS</t>
  </si>
  <si>
    <t>02460</t>
  </si>
  <si>
    <t>INSULATED BEVERAGE CONTAINERS</t>
  </si>
  <si>
    <t>00231</t>
  </si>
  <si>
    <t>BACKPACKS</t>
  </si>
  <si>
    <t>02457</t>
  </si>
  <si>
    <t>POTS/PANS</t>
  </si>
  <si>
    <t>COOKWARE</t>
  </si>
  <si>
    <t>00788</t>
  </si>
  <si>
    <t>RUBBERMAID</t>
  </si>
  <si>
    <t>FRESH SEAL</t>
  </si>
  <si>
    <t>BULK PLASTICS</t>
  </si>
  <si>
    <t>SERVING SAVERS</t>
  </si>
  <si>
    <t>01323</t>
  </si>
  <si>
    <t>SOFT GOODS - LINENS</t>
  </si>
  <si>
    <t>LINENS</t>
  </si>
  <si>
    <t>01514</t>
  </si>
  <si>
    <t>00011</t>
  </si>
  <si>
    <t>WATER SYSTEMS</t>
  </si>
  <si>
    <t>WATER PURIFIERS &amp; FILTERS</t>
  </si>
  <si>
    <t>BRITA/CULLIGAN</t>
  </si>
  <si>
    <t>00069</t>
  </si>
  <si>
    <t>LIGHT BULBS</t>
  </si>
  <si>
    <t>DECORATIVE</t>
  </si>
  <si>
    <t>01030</t>
  </si>
  <si>
    <t>00296</t>
  </si>
  <si>
    <t>INDOOR</t>
  </si>
  <si>
    <t>BULBS - HALOGEN</t>
  </si>
  <si>
    <t>BULBS - LED</t>
  </si>
  <si>
    <t>G E DECORATIVE BULBS</t>
  </si>
  <si>
    <t>GENERAL PURPOSE - INCANDESCENT</t>
  </si>
  <si>
    <t>GE SNG SOFT WHT BULB</t>
  </si>
  <si>
    <t>GP SOFT WHITE LONG LIFE</t>
  </si>
  <si>
    <t>G E SPECIALTY BULBS</t>
  </si>
  <si>
    <t>TRACK &amp; RECESSED</t>
  </si>
  <si>
    <t>GE INDOOR FLOOD/SPOT</t>
  </si>
  <si>
    <t>01026</t>
  </si>
  <si>
    <t>OUTDOOR</t>
  </si>
  <si>
    <t>FLOOD LIGHTS</t>
  </si>
  <si>
    <t>01027</t>
  </si>
  <si>
    <t>02461</t>
  </si>
  <si>
    <t>SPECIALTY/DECORATIVE</t>
  </si>
  <si>
    <t>GLOBES</t>
  </si>
  <si>
    <t>01028</t>
  </si>
  <si>
    <t>LIGHTERS</t>
  </si>
  <si>
    <t>00297</t>
  </si>
  <si>
    <t>BIC LIGHTERS</t>
  </si>
  <si>
    <t>BIC REGULAR LIGHTERS</t>
  </si>
  <si>
    <t>DISPOSABLE LIGHTERS</t>
  </si>
  <si>
    <t>02462</t>
  </si>
  <si>
    <t>CIGARETTE</t>
  </si>
  <si>
    <t>MULTI-PURPOSE</t>
  </si>
  <si>
    <t>01281</t>
  </si>
  <si>
    <t>00468</t>
  </si>
  <si>
    <t>PEST CONTROL</t>
  </si>
  <si>
    <t>02372</t>
  </si>
  <si>
    <t>BAITS</t>
  </si>
  <si>
    <t>BAITS-ANT/ROACH</t>
  </si>
  <si>
    <t>INSECTICIDES</t>
  </si>
  <si>
    <t>BAITS-MISCELLANEOUS</t>
  </si>
  <si>
    <t>02373</t>
  </si>
  <si>
    <t>FOGGERS</t>
  </si>
  <si>
    <t>FOGGERS-INDOOR</t>
  </si>
  <si>
    <t>FOGGERS-OUTDOOR</t>
  </si>
  <si>
    <t>02374</t>
  </si>
  <si>
    <t>REPELLENTS</t>
  </si>
  <si>
    <t>REPELLENTS-CITRONELLA</t>
  </si>
  <si>
    <t>REPELLENTS-SPRAYS</t>
  </si>
  <si>
    <t>02375</t>
  </si>
  <si>
    <t>RODENTICIDES</t>
  </si>
  <si>
    <t>RODENTICIDES-BAIT</t>
  </si>
  <si>
    <t>RODENTICIDES-TRAPS</t>
  </si>
  <si>
    <t>02376</t>
  </si>
  <si>
    <t>SPRAYS-ANT/ROACH</t>
  </si>
  <si>
    <t>SPRAYS-GENERAL</t>
  </si>
  <si>
    <t>SPRAYS-WASP/HORNET</t>
  </si>
  <si>
    <t>00084</t>
  </si>
  <si>
    <t>00172</t>
  </si>
  <si>
    <t>00889</t>
  </si>
  <si>
    <t>00446</t>
  </si>
  <si>
    <t>REMAINING PHOTOGRAPHIC SUPPLIE</t>
  </si>
  <si>
    <t>POSTCARDS</t>
  </si>
  <si>
    <t>KMP PRODUCTS - TOPS</t>
  </si>
  <si>
    <t>00469</t>
  </si>
  <si>
    <t>PRINT</t>
  </si>
  <si>
    <t>00046</t>
  </si>
  <si>
    <t>BOOKS</t>
  </si>
  <si>
    <t>BARGAIN BOOKS</t>
  </si>
  <si>
    <t>QTR 1 PROMO BOOK</t>
  </si>
  <si>
    <t>BOOKS/CALENDARS</t>
  </si>
  <si>
    <t>SOUTH TIER NEWS NPAP</t>
  </si>
  <si>
    <t>BOOKS/CHILDREN</t>
  </si>
  <si>
    <t>BOOKS/HARDCOVER</t>
  </si>
  <si>
    <t>BOOKS/PAPERBACKS</t>
  </si>
  <si>
    <t>CHILDREN/EDUCATIONAL</t>
  </si>
  <si>
    <t>COOK BOOKS</t>
  </si>
  <si>
    <t>00305</t>
  </si>
  <si>
    <t>MAGAZINES</t>
  </si>
  <si>
    <t>ANIMALS/PETS</t>
  </si>
  <si>
    <t>ARTS</t>
  </si>
  <si>
    <t>BUSINESS/FINANCE</t>
  </si>
  <si>
    <t>CATALOGS/ALMANACS</t>
  </si>
  <si>
    <t>COMIC BOOKS</t>
  </si>
  <si>
    <t>COMPUTERS</t>
  </si>
  <si>
    <t>ENTERTAINMENT</t>
  </si>
  <si>
    <t>FAMILY AND HOME</t>
  </si>
  <si>
    <t>FOOD</t>
  </si>
  <si>
    <t>HEALTH/FITNESS</t>
  </si>
  <si>
    <t>HOBBIES/CRAFTS</t>
  </si>
  <si>
    <t>LIFESTYLES</t>
  </si>
  <si>
    <t>MAPS</t>
  </si>
  <si>
    <t>MAP WORKS, INC.</t>
  </si>
  <si>
    <t>NEWS</t>
  </si>
  <si>
    <t>OUTDOORS</t>
  </si>
  <si>
    <t>PUZZLES</t>
  </si>
  <si>
    <t>RECREATION</t>
  </si>
  <si>
    <t>REGIONAL</t>
  </si>
  <si>
    <t>SCIENCE/TECHNOLOGY</t>
  </si>
  <si>
    <t>SOCIAL/LITERARY</t>
  </si>
  <si>
    <t>SPECIAL SIZE/MISC.</t>
  </si>
  <si>
    <t>SPORTS</t>
  </si>
  <si>
    <t>TEEN/CHILDREN</t>
  </si>
  <si>
    <t>TRADER PUBLISHING</t>
  </si>
  <si>
    <t>TRADER PUBLISHING CO</t>
  </si>
  <si>
    <t>TRAVEL/TRANSPORTATION</t>
  </si>
  <si>
    <t>02377</t>
  </si>
  <si>
    <t>NEWSPAPERS</t>
  </si>
  <si>
    <t>02378</t>
  </si>
  <si>
    <t>00195</t>
  </si>
  <si>
    <t>PROPANE</t>
  </si>
  <si>
    <t>00657</t>
  </si>
  <si>
    <t>00803</t>
  </si>
  <si>
    <t>PROPANE/BLUE RHINO</t>
  </si>
  <si>
    <t>PROPANE TANKS</t>
  </si>
  <si>
    <t>00138</t>
  </si>
  <si>
    <t>REUSABLE BAGS</t>
  </si>
  <si>
    <t>00672</t>
  </si>
  <si>
    <t>EARTH FRIENDLY BAGS</t>
  </si>
  <si>
    <t>00668</t>
  </si>
  <si>
    <t>EASY SHOP BAGS</t>
  </si>
  <si>
    <t>00939</t>
  </si>
  <si>
    <t>02464</t>
  </si>
  <si>
    <t>SEASONAL BAGS</t>
  </si>
  <si>
    <t>00097</t>
  </si>
  <si>
    <t>SHOE CARE</t>
  </si>
  <si>
    <t>00491</t>
  </si>
  <si>
    <t>SHOE CARE PRODUCTS</t>
  </si>
  <si>
    <t>SHOE WAX/POLISH</t>
  </si>
  <si>
    <t>SHOE LACES</t>
  </si>
  <si>
    <t>SHOE POLISH</t>
  </si>
  <si>
    <t>00470</t>
  </si>
  <si>
    <t>02380</t>
  </si>
  <si>
    <t>HALLMARK MUSICAL CARDS</t>
  </si>
  <si>
    <t>02382</t>
  </si>
  <si>
    <t>PARTYWARE/STATIONARY/FAVORS</t>
  </si>
  <si>
    <t>CH HOUSEWARES</t>
  </si>
  <si>
    <t>02383</t>
  </si>
  <si>
    <t>SEASONAL BOXED CARDS</t>
  </si>
  <si>
    <t>02385</t>
  </si>
  <si>
    <t>SEASONAL GIFT WRAP</t>
  </si>
  <si>
    <t>00103</t>
  </si>
  <si>
    <t>SOFT GOODS/CLOTHING/APPAREL</t>
  </si>
  <si>
    <t>00502</t>
  </si>
  <si>
    <t>CASUAL LEGWEAR</t>
  </si>
  <si>
    <t>SOCKS</t>
  </si>
  <si>
    <t>WMN SOCK CASUAL NN</t>
  </si>
  <si>
    <t>TIGHTS</t>
  </si>
  <si>
    <t>OHIOPYLE PRINTS</t>
  </si>
  <si>
    <t>00802</t>
  </si>
  <si>
    <t>DOMESTICS</t>
  </si>
  <si>
    <t>KITCHEN BATH BEDDING</t>
  </si>
  <si>
    <t>00274</t>
  </si>
  <si>
    <t>HOSIERY</t>
  </si>
  <si>
    <t>PANTYHOSE</t>
  </si>
  <si>
    <t>THIGH AND KNEE HIGHS</t>
  </si>
  <si>
    <t>KNEE HIGH NN</t>
  </si>
  <si>
    <t>00666</t>
  </si>
  <si>
    <t>OHIOPYLE</t>
  </si>
  <si>
    <t>01634</t>
  </si>
  <si>
    <t>REUSABLE FACE MASKS</t>
  </si>
  <si>
    <t>BANDANAS</t>
  </si>
  <si>
    <t>BISON LABORATORIES</t>
  </si>
  <si>
    <t>EAR LOOP</t>
  </si>
  <si>
    <t>GAITERS</t>
  </si>
  <si>
    <t>02053</t>
  </si>
  <si>
    <t>SCREEN PRINTED</t>
  </si>
  <si>
    <t>HATS</t>
  </si>
  <si>
    <t>UNDERWEAR, HANES</t>
  </si>
  <si>
    <t>SWEATSHIRTS</t>
  </si>
  <si>
    <t>T SHIRTS</t>
  </si>
  <si>
    <t>KW TEXTILES, INC.</t>
  </si>
  <si>
    <t>00674</t>
  </si>
  <si>
    <t>FALL</t>
  </si>
  <si>
    <t>SUMMER</t>
  </si>
  <si>
    <t>VALENTINES</t>
  </si>
  <si>
    <t>WINTER</t>
  </si>
  <si>
    <t>00503</t>
  </si>
  <si>
    <t>SOFT GOODS CLOTHING ACCESSORIE</t>
  </si>
  <si>
    <t>MENS APPAREL AND ACCESSORIES</t>
  </si>
  <si>
    <t>WOMENS APPAREL &amp; ACCESSORIES</t>
  </si>
  <si>
    <t>00675</t>
  </si>
  <si>
    <t>SPECIAL EVENTS</t>
  </si>
  <si>
    <t>PROMOTION A</t>
  </si>
  <si>
    <t>SOCKS/SHIRTS</t>
  </si>
  <si>
    <t>PROMOTION B</t>
  </si>
  <si>
    <t>SPORTS PROMOTION</t>
  </si>
  <si>
    <t>STATIONERY / SCHOOL SUPPLIES</t>
  </si>
  <si>
    <t>ART SUPPLIES</t>
  </si>
  <si>
    <t>ART SUPPLIES - MISCELLANEOUS</t>
  </si>
  <si>
    <t>STATIONERY MISC SHLF</t>
  </si>
  <si>
    <t>ART SUPPLIES - PAINT &amp; ACCESS</t>
  </si>
  <si>
    <t>CRAYONS &amp; MARKERS</t>
  </si>
  <si>
    <t>ART SUPPLIES - PAPER &amp; PADS</t>
  </si>
  <si>
    <t>BACK TO SCHOOL STATIONARY</t>
  </si>
  <si>
    <t>COLORED PENCILS/MARKERS/CRAYON</t>
  </si>
  <si>
    <t>00685</t>
  </si>
  <si>
    <t>00682</t>
  </si>
  <si>
    <t>BUSINESS ESSENTIALS</t>
  </si>
  <si>
    <t>ADHESIVES</t>
  </si>
  <si>
    <t>BUSINESS ESSENTIALS-MISC</t>
  </si>
  <si>
    <t>TABLETS</t>
  </si>
  <si>
    <t>SCISSORS &amp; CUTTERS</t>
  </si>
  <si>
    <t>STAPLER-CLIP ACCESSORIES</t>
  </si>
  <si>
    <t>PAPER CLIPS &amp; STAPLE</t>
  </si>
  <si>
    <t>00828</t>
  </si>
  <si>
    <t>CALCULATORS</t>
  </si>
  <si>
    <t>BACK TO SCHOOL PROMOTIONS</t>
  </si>
  <si>
    <t>00683</t>
  </si>
  <si>
    <t>00684</t>
  </si>
  <si>
    <t>MAILING &amp; SHIPPING</t>
  </si>
  <si>
    <t>MAILERS AND ENVELOPES</t>
  </si>
  <si>
    <t>MAILING &amp; SHIPPING-MISC</t>
  </si>
  <si>
    <t>PACKING TAPE</t>
  </si>
  <si>
    <t>00080</t>
  </si>
  <si>
    <t>02465</t>
  </si>
  <si>
    <t>OFFICE/SCHOOL SUPPLY</t>
  </si>
  <si>
    <t>BINDERS</t>
  </si>
  <si>
    <t>FILE FOLDERS</t>
  </si>
  <si>
    <t>OFFICE BASICS</t>
  </si>
  <si>
    <t>TAPE AND GLUE</t>
  </si>
  <si>
    <t>WRITING SUPPLIES</t>
  </si>
  <si>
    <t>02466</t>
  </si>
  <si>
    <t>PAPER</t>
  </si>
  <si>
    <t>NOTEBOOKS</t>
  </si>
  <si>
    <t>PRINTING PAPER</t>
  </si>
  <si>
    <t>02467</t>
  </si>
  <si>
    <t>PLAYING CARDS</t>
  </si>
  <si>
    <t>00535</t>
  </si>
  <si>
    <t>00519</t>
  </si>
  <si>
    <t>00460</t>
  </si>
  <si>
    <t>WRITING IMPLEMENTS</t>
  </si>
  <si>
    <t>PENCILS &amp; ACCESSORIES</t>
  </si>
  <si>
    <t>TOYS / SPORTING GOODS</t>
  </si>
  <si>
    <t>01120</t>
  </si>
  <si>
    <t>IN/OUT TOY PROMOTIONS</t>
  </si>
  <si>
    <t>ACTIVITIES/CREATIVE</t>
  </si>
  <si>
    <t>DOLLS</t>
  </si>
  <si>
    <t>EVERYDAY LINE TOYS</t>
  </si>
  <si>
    <t>GAMES/PUZZLES</t>
  </si>
  <si>
    <t>WHEELS</t>
  </si>
  <si>
    <t>00515</t>
  </si>
  <si>
    <t>SPORTING GOODS</t>
  </si>
  <si>
    <t>CAMPING &amp; OUTDOOR EQUIPMENT</t>
  </si>
  <si>
    <t>FISHING</t>
  </si>
  <si>
    <t>FRANKLIN SPORTS</t>
  </si>
  <si>
    <t>00888</t>
  </si>
  <si>
    <t>TOY ZONE</t>
  </si>
  <si>
    <t>ACTIVITIES</t>
  </si>
  <si>
    <t>00556</t>
  </si>
  <si>
    <t>TOYS</t>
  </si>
  <si>
    <t>DOLLS &amp; FIGURES</t>
  </si>
  <si>
    <t>GAMES</t>
  </si>
  <si>
    <t>INFANT/TODDLER/PRESCHOOL</t>
  </si>
  <si>
    <t>SPORTS &amp; NOVELTY CARDS</t>
  </si>
  <si>
    <t>TOYS PEG</t>
  </si>
  <si>
    <t>00051</t>
  </si>
  <si>
    <t>UMBRELLAS/ACCESSORIES</t>
  </si>
  <si>
    <t>01315</t>
  </si>
  <si>
    <t>RAIN GEAR</t>
  </si>
  <si>
    <t>00244</t>
  </si>
  <si>
    <t>UMBRELLAS</t>
  </si>
  <si>
    <t>00016</t>
  </si>
  <si>
    <t>FLORAL</t>
  </si>
  <si>
    <t>ARRANGMNT/DESIGN WK &amp; UPGRADE</t>
  </si>
  <si>
    <t>00748</t>
  </si>
  <si>
    <t>BUD VASES</t>
  </si>
  <si>
    <t>MIXED FLOWER BUD VASE</t>
  </si>
  <si>
    <t>00750</t>
  </si>
  <si>
    <t>01904</t>
  </si>
  <si>
    <t>ADD ONS</t>
  </si>
  <si>
    <t>FILL UP CHARGE</t>
  </si>
  <si>
    <t>WEIGHTS</t>
  </si>
  <si>
    <t>SEASONAL FLORAL PROD</t>
  </si>
  <si>
    <t>00746</t>
  </si>
  <si>
    <t>BALLOONS WITH UPGRADES</t>
  </si>
  <si>
    <t>BALLOONS AND PLUSH</t>
  </si>
  <si>
    <t>BALLOONS&amp;ACCESSORIES</t>
  </si>
  <si>
    <t>BOUQUET</t>
  </si>
  <si>
    <t>00745</t>
  </si>
  <si>
    <t>LATEX</t>
  </si>
  <si>
    <t>PACKAGED/NON-INFLATED</t>
  </si>
  <si>
    <t>00592</t>
  </si>
  <si>
    <t>MYLARS</t>
  </si>
  <si>
    <t>18" LICENSED</t>
  </si>
  <si>
    <t>OUTDOOR/PLANT CARE</t>
  </si>
  <si>
    <t>36"+ JUMBO SHAPES &amp; SPECIALTY</t>
  </si>
  <si>
    <t>PREINFLATED</t>
  </si>
  <si>
    <t>FLORAL ACCESSORIES</t>
  </si>
  <si>
    <t>SHAPES ASSORTED</t>
  </si>
  <si>
    <t>STICK BALLOONS</t>
  </si>
  <si>
    <t>00158</t>
  </si>
  <si>
    <t>BOUQUETS</t>
  </si>
  <si>
    <t>01245</t>
  </si>
  <si>
    <t>BOUQUETS - MID TIER</t>
  </si>
  <si>
    <t>BOUQUETS $7.99-$11.99</t>
  </si>
  <si>
    <t>00749</t>
  </si>
  <si>
    <t>BOUQUETS - PREMIUM</t>
  </si>
  <si>
    <t>BOUQUETS OVER $12.99</t>
  </si>
  <si>
    <t>PREMIUM BOUQUET 19-30 STEM</t>
  </si>
  <si>
    <t>01246</t>
  </si>
  <si>
    <t>BOUQUETS - VALUE TIER</t>
  </si>
  <si>
    <t>BOUQUETS $6.99 AND UNDER</t>
  </si>
  <si>
    <t>CONSUMER BUNCHES/MIXED FLOWERS</t>
  </si>
  <si>
    <t>00751</t>
  </si>
  <si>
    <t>SINGLE STEM FLOWERS</t>
  </si>
  <si>
    <t>ASSORTED</t>
  </si>
  <si>
    <t>CARNATION</t>
  </si>
  <si>
    <t>SUNFLOWER</t>
  </si>
  <si>
    <t>00388</t>
  </si>
  <si>
    <t>CUSTOM FLORIST</t>
  </si>
  <si>
    <t>00747</t>
  </si>
  <si>
    <t>ARRANGEMENTS</t>
  </si>
  <si>
    <t>BUD VASE</t>
  </si>
  <si>
    <t>ARGMT/DSN WK/UPGRADE</t>
  </si>
  <si>
    <t>EXTRA LARGE $20.99-29.99</t>
  </si>
  <si>
    <t>MEDIUM $10.99-14.99</t>
  </si>
  <si>
    <t>PREMIUM $30.99+</t>
  </si>
  <si>
    <t>SMALL $5.99-9.99</t>
  </si>
  <si>
    <t>00989</t>
  </si>
  <si>
    <t>UPGRADES</t>
  </si>
  <si>
    <t>CORSAGE</t>
  </si>
  <si>
    <t>CUSTOM PLU'S</t>
  </si>
  <si>
    <t>00389</t>
  </si>
  <si>
    <t>CUT FLOWERS</t>
  </si>
  <si>
    <t>00752</t>
  </si>
  <si>
    <t>CONSUMER BUNCHES</t>
  </si>
  <si>
    <t>ALSTROEMERIA</t>
  </si>
  <si>
    <t>CON BUNCH/MIXFLOWER</t>
  </si>
  <si>
    <t>CARNATIONS</t>
  </si>
  <si>
    <t>FILLER</t>
  </si>
  <si>
    <t>LILIES</t>
  </si>
  <si>
    <t>MUMS</t>
  </si>
  <si>
    <t>POMPONS</t>
  </si>
  <si>
    <t>02032</t>
  </si>
  <si>
    <t>CONTAINERS</t>
  </si>
  <si>
    <t>6 STEM VASE</t>
  </si>
  <si>
    <t>01905</t>
  </si>
  <si>
    <t>MIXED BOUQUETS</t>
  </si>
  <si>
    <t>PETITE</t>
  </si>
  <si>
    <t>WEEKLY</t>
  </si>
  <si>
    <t>00753</t>
  </si>
  <si>
    <t>ROSE BOUQUETS</t>
  </si>
  <si>
    <t>1 STEM BOUQUET W/GYP&amp;GREEN</t>
  </si>
  <si>
    <t>ROSES, ALL</t>
  </si>
  <si>
    <t>12 STEM BOUQUET 50 CM</t>
  </si>
  <si>
    <t>12 STEM BOUQUET 60 CM</t>
  </si>
  <si>
    <t>18 STEM BOUQUET</t>
  </si>
  <si>
    <t>3 STEM BOUQUET</t>
  </si>
  <si>
    <t>6 STEM BOUQUET</t>
  </si>
  <si>
    <t>SINGLE STEM</t>
  </si>
  <si>
    <t>01906</t>
  </si>
  <si>
    <t>VASES</t>
  </si>
  <si>
    <t>00275</t>
  </si>
  <si>
    <t>01902</t>
  </si>
  <si>
    <t>CHOCOLATE</t>
  </si>
  <si>
    <t>GIFTWARE</t>
  </si>
  <si>
    <t>00758</t>
  </si>
  <si>
    <t>BOWLS</t>
  </si>
  <si>
    <t>CERAMIC POTS EMPTY</t>
  </si>
  <si>
    <t>PLANTERS</t>
  </si>
  <si>
    <t>VASES EMPTY</t>
  </si>
  <si>
    <t>00757</t>
  </si>
  <si>
    <t>GIFTWARE EVERYDAY</t>
  </si>
  <si>
    <t>GIFTWARE HOLIDAY</t>
  </si>
  <si>
    <t>01903</t>
  </si>
  <si>
    <t>OTHER FLORAL ACCESSORIES</t>
  </si>
  <si>
    <t>DRIED &amp; PRESERVED</t>
  </si>
  <si>
    <t>MISC FLORAL ACCESSORIES</t>
  </si>
  <si>
    <t>PLANT CARE</t>
  </si>
  <si>
    <t>SILKS</t>
  </si>
  <si>
    <t>SILKS/DRIED</t>
  </si>
  <si>
    <t>00414</t>
  </si>
  <si>
    <t>HOLIDAY</t>
  </si>
  <si>
    <t>00756</t>
  </si>
  <si>
    <t>PLUSH EVERYDAY</t>
  </si>
  <si>
    <t>PLUSH HOLIDAY</t>
  </si>
  <si>
    <t>00755</t>
  </si>
  <si>
    <t>00781</t>
  </si>
  <si>
    <t>SILK ARRANGEMENTS</t>
  </si>
  <si>
    <t>EVERYDAY TABLE TOP</t>
  </si>
  <si>
    <t>00782</t>
  </si>
  <si>
    <t>TULIPS</t>
  </si>
  <si>
    <t>00780</t>
  </si>
  <si>
    <t>HYACINTHS</t>
  </si>
  <si>
    <t>ROSES</t>
  </si>
  <si>
    <t>00272</t>
  </si>
  <si>
    <t>FLOWERING PLANTS</t>
  </si>
  <si>
    <t>00769</t>
  </si>
  <si>
    <t>4"- 4.5" ASSORTED</t>
  </si>
  <si>
    <t>BLOOMING PLANTS</t>
  </si>
  <si>
    <t>6"- 6.5" ASSORTED</t>
  </si>
  <si>
    <t>00773</t>
  </si>
  <si>
    <t>AZALEA</t>
  </si>
  <si>
    <t>4"- 4.5" ASSORTED COLORS</t>
  </si>
  <si>
    <t>00774</t>
  </si>
  <si>
    <t>HYDRANGEA</t>
  </si>
  <si>
    <t>00771</t>
  </si>
  <si>
    <t>MINI ROSE</t>
  </si>
  <si>
    <t>00770</t>
  </si>
  <si>
    <t>00772</t>
  </si>
  <si>
    <t>00775</t>
  </si>
  <si>
    <t>00273</t>
  </si>
  <si>
    <t>FOLIAGE PLANTS</t>
  </si>
  <si>
    <t>00759</t>
  </si>
  <si>
    <t>FOILAGE UPRIGHT</t>
  </si>
  <si>
    <t>10" ASSORTED</t>
  </si>
  <si>
    <t>3" ASSORTED</t>
  </si>
  <si>
    <t>4-5" ASSORTED</t>
  </si>
  <si>
    <t>6-7" ASSORTED</t>
  </si>
  <si>
    <t>00760</t>
  </si>
  <si>
    <t>HANGING BASKETS</t>
  </si>
  <si>
    <t>6"-6.5" ASSORTED</t>
  </si>
  <si>
    <t>00761</t>
  </si>
  <si>
    <t>PLANTERS UPGRADED</t>
  </si>
  <si>
    <t>EVERYDAY SMALL 4"-6.5"</t>
  </si>
  <si>
    <t>FOILAGE PLANTS</t>
  </si>
  <si>
    <t>HOLIDAY LARGE 7"+++</t>
  </si>
  <si>
    <t>HOLIDAY SMALL 4"- 6.5"</t>
  </si>
  <si>
    <t>00390</t>
  </si>
  <si>
    <t>GIFTS</t>
  </si>
  <si>
    <t>01907</t>
  </si>
  <si>
    <t>CANDY - GIFTABLE</t>
  </si>
  <si>
    <t>FLORAL GIFT BASKETS</t>
  </si>
  <si>
    <t>NON CHOCOLATE GIFTWARE</t>
  </si>
  <si>
    <t>00279</t>
  </si>
  <si>
    <t>00766</t>
  </si>
  <si>
    <t>00783</t>
  </si>
  <si>
    <t>OUTDOOR GARDEN/PLANT CARE</t>
  </si>
  <si>
    <t>00762</t>
  </si>
  <si>
    <t>ANNUALS</t>
  </si>
  <si>
    <t>3.5",4.5" &amp; 6" ANNUALS</t>
  </si>
  <si>
    <t>00767</t>
  </si>
  <si>
    <t>00800</t>
  </si>
  <si>
    <t>01908</t>
  </si>
  <si>
    <t>GARDENING</t>
  </si>
  <si>
    <t>INSECTICIDES &amp; FERTILIZERS</t>
  </si>
  <si>
    <t>POTTED</t>
  </si>
  <si>
    <t>SEEDS</t>
  </si>
  <si>
    <t>SOIL</t>
  </si>
  <si>
    <t>00763</t>
  </si>
  <si>
    <t>GERANIUMS</t>
  </si>
  <si>
    <t>4"-6" POTS</t>
  </si>
  <si>
    <t>00764</t>
  </si>
  <si>
    <t>01909</t>
  </si>
  <si>
    <t>HOLIDAY SEASONAL</t>
  </si>
  <si>
    <t>DECOR</t>
  </si>
  <si>
    <t>TREES/WREATHS</t>
  </si>
  <si>
    <t>00779</t>
  </si>
  <si>
    <t>00778</t>
  </si>
  <si>
    <t>MULCH</t>
  </si>
  <si>
    <t>00765</t>
  </si>
  <si>
    <t>PERENNIALS</t>
  </si>
  <si>
    <t>6 PACK PERENNIAL</t>
  </si>
  <si>
    <t>01910</t>
  </si>
  <si>
    <t>PLANTS</t>
  </si>
  <si>
    <t>ANNUAL</t>
  </si>
  <si>
    <t>BULBS</t>
  </si>
  <si>
    <t>PERENNIAL</t>
  </si>
  <si>
    <t>00776</t>
  </si>
  <si>
    <t>00768</t>
  </si>
  <si>
    <t>POTTED PLANTS</t>
  </si>
  <si>
    <t>01911</t>
  </si>
  <si>
    <t>FLOWERING</t>
  </si>
  <si>
    <t>BEGONIA</t>
  </si>
  <si>
    <t>BULB</t>
  </si>
  <si>
    <t>CACTUS</t>
  </si>
  <si>
    <t>CYCLAMEN</t>
  </si>
  <si>
    <t>DAFFODIL</t>
  </si>
  <si>
    <t>GERBERA</t>
  </si>
  <si>
    <t>KALANCHOE</t>
  </si>
  <si>
    <t>LISIANTHUS</t>
  </si>
  <si>
    <t>ORCHID</t>
  </si>
  <si>
    <t>PANSY</t>
  </si>
  <si>
    <t>POINSETTIAS</t>
  </si>
  <si>
    <t>ROSE</t>
  </si>
  <si>
    <t>01912</t>
  </si>
  <si>
    <t>FOLIAGE</t>
  </si>
  <si>
    <t>ALOE</t>
  </si>
  <si>
    <t>BONSAI</t>
  </si>
  <si>
    <t>BROMELIAD</t>
  </si>
  <si>
    <t>DISHGARDEN</t>
  </si>
  <si>
    <t>SUCCULENTS</t>
  </si>
  <si>
    <t>TERRARIUM</t>
  </si>
  <si>
    <t>01913</t>
  </si>
  <si>
    <t>CULLINARY</t>
  </si>
  <si>
    <t>00278</t>
  </si>
  <si>
    <t>00754</t>
  </si>
  <si>
    <t>00280</t>
  </si>
  <si>
    <t>00784</t>
  </si>
  <si>
    <t>FOOD SERVICE</t>
  </si>
  <si>
    <t>00419</t>
  </si>
  <si>
    <t>BISTRO</t>
  </si>
  <si>
    <t>02090</t>
  </si>
  <si>
    <t>BURGER STAND</t>
  </si>
  <si>
    <t>02091</t>
  </si>
  <si>
    <t>BURRITOS AND WRAPS</t>
  </si>
  <si>
    <t>BURRITOS &amp; WRAPS</t>
  </si>
  <si>
    <t>02092</t>
  </si>
  <si>
    <t>CHEFS GRILL</t>
  </si>
  <si>
    <t>APPETIZER</t>
  </si>
  <si>
    <t>ENTREES</t>
  </si>
  <si>
    <t>SIDES</t>
  </si>
  <si>
    <t>SNACKS/CHIPS</t>
  </si>
  <si>
    <t>02093</t>
  </si>
  <si>
    <t>CHICKEN JOES</t>
  </si>
  <si>
    <t>02094</t>
  </si>
  <si>
    <t>ICE CREAM SHOP</t>
  </si>
  <si>
    <t>02095</t>
  </si>
  <si>
    <t>ITALIAN MARKET</t>
  </si>
  <si>
    <t>02096</t>
  </si>
  <si>
    <t>SEAFOOD SHACK</t>
  </si>
  <si>
    <t>00286</t>
  </si>
  <si>
    <t>COC SANDWICHES</t>
  </si>
  <si>
    <t>01289</t>
  </si>
  <si>
    <t>INGREDIENTS - SANDWICHES</t>
  </si>
  <si>
    <t>MISC DELI</t>
  </si>
  <si>
    <t>00739</t>
  </si>
  <si>
    <t>MADE TO ORDER SANDWICHES</t>
  </si>
  <si>
    <t>GREAT ENTER-SANDWICH MTO</t>
  </si>
  <si>
    <t>MTO - COLD SUBS</t>
  </si>
  <si>
    <t>MTO - HOT SUBS</t>
  </si>
  <si>
    <t>MTO - WRAPS</t>
  </si>
  <si>
    <t>MTO SUB/SANDWICHES</t>
  </si>
  <si>
    <t>00667</t>
  </si>
  <si>
    <t>PRE-PACKAGED SANDWICHES</t>
  </si>
  <si>
    <t>GREAT ENTER-SANDWICH PACKAGE</t>
  </si>
  <si>
    <t>PRE-PACK SPECIALTY</t>
  </si>
  <si>
    <t>CAFE SANDWICH UNIT</t>
  </si>
  <si>
    <t>PRE-PACK SUBS</t>
  </si>
  <si>
    <t>PRE-PACK WRAPS</t>
  </si>
  <si>
    <t>01937</t>
  </si>
  <si>
    <t>SERVICE</t>
  </si>
  <si>
    <t>MTO BREAKFAST</t>
  </si>
  <si>
    <t>MTO PANINI</t>
  </si>
  <si>
    <t>MTO SANDWICHES</t>
  </si>
  <si>
    <t>MTO SPECIALTY</t>
  </si>
  <si>
    <t>MTO SUBS</t>
  </si>
  <si>
    <t>00315</t>
  </si>
  <si>
    <t>COC-APPETIZERS</t>
  </si>
  <si>
    <t>01685</t>
  </si>
  <si>
    <t>DELI APPETIZERS-CHICKEN</t>
  </si>
  <si>
    <t>NUGGETS</t>
  </si>
  <si>
    <t>CHICKEN/FRIED UNIT</t>
  </si>
  <si>
    <t>TENDERS</t>
  </si>
  <si>
    <t>WINGS</t>
  </si>
  <si>
    <t>01041</t>
  </si>
  <si>
    <t>DELI APPETIZERS-FRIED</t>
  </si>
  <si>
    <t>APPETIZERS</t>
  </si>
  <si>
    <t>ENTREES  UNIT</t>
  </si>
  <si>
    <t>ENTREES/UNIT</t>
  </si>
  <si>
    <t>01290</t>
  </si>
  <si>
    <t>INGREDIENTS - APPETIZERS</t>
  </si>
  <si>
    <t>01939</t>
  </si>
  <si>
    <t>BONE IN WINGS</t>
  </si>
  <si>
    <t>BONELESS WINGS</t>
  </si>
  <si>
    <t>HOT WINGS</t>
  </si>
  <si>
    <t>WING BAR</t>
  </si>
  <si>
    <t>COC-BEVERAGES</t>
  </si>
  <si>
    <t>01953</t>
  </si>
  <si>
    <t>BEVERAGE BAR</t>
  </si>
  <si>
    <t>COFFEE BAR</t>
  </si>
  <si>
    <t>COFFEE/TEA/UNIT</t>
  </si>
  <si>
    <t>SOFT DRINKS</t>
  </si>
  <si>
    <t>TEA</t>
  </si>
  <si>
    <t>BLENDED</t>
  </si>
  <si>
    <t>ESPRESSO</t>
  </si>
  <si>
    <t>MERCHANDISE</t>
  </si>
  <si>
    <t>PACKAGED COFFEE</t>
  </si>
  <si>
    <t>00235</t>
  </si>
  <si>
    <t>SLUSH PUPPIE</t>
  </si>
  <si>
    <t>01692</t>
  </si>
  <si>
    <t>F'REAL</t>
  </si>
  <si>
    <t>SHAKES</t>
  </si>
  <si>
    <t>01292</t>
  </si>
  <si>
    <t>01693</t>
  </si>
  <si>
    <t>BEVERAGES</t>
  </si>
  <si>
    <t>CAFE OTHER</t>
  </si>
  <si>
    <t>01689</t>
  </si>
  <si>
    <t>STARBUCKS</t>
  </si>
  <si>
    <t>01690</t>
  </si>
  <si>
    <t>TIM HORTONS</t>
  </si>
  <si>
    <t>01691</t>
  </si>
  <si>
    <t>TOPS CAFE</t>
  </si>
  <si>
    <t>BREAKFAST SPECIALS</t>
  </si>
  <si>
    <t>CAFE BEVERAGES</t>
  </si>
  <si>
    <t>FRANKE BEVERAGES</t>
  </si>
  <si>
    <t>STORE SPECIFIC BEVERAGES</t>
  </si>
  <si>
    <t>00322</t>
  </si>
  <si>
    <t>COC-FRESH PASTA/SAUCE</t>
  </si>
  <si>
    <t>00478</t>
  </si>
  <si>
    <t>FRESH PASTA</t>
  </si>
  <si>
    <t>FAMILY SIZE</t>
  </si>
  <si>
    <t>CUT PASTA/ UNIT</t>
  </si>
  <si>
    <t>FILLED</t>
  </si>
  <si>
    <t>FLATS</t>
  </si>
  <si>
    <t>MEAL KIT</t>
  </si>
  <si>
    <t>01058</t>
  </si>
  <si>
    <t>FRESH PASTA SAUCE</t>
  </si>
  <si>
    <t>SAUCES/ UNIT</t>
  </si>
  <si>
    <t>COC-MEALS</t>
  </si>
  <si>
    <t>01951</t>
  </si>
  <si>
    <t>01677</t>
  </si>
  <si>
    <t>MACARONI &amp; CHEESE</t>
  </si>
  <si>
    <t>PORK</t>
  </si>
  <si>
    <t>SUSHI</t>
  </si>
  <si>
    <t>01676</t>
  </si>
  <si>
    <t>FULL MEALS</t>
  </si>
  <si>
    <t>ASIAN</t>
  </si>
  <si>
    <t>COMBO MEALS</t>
  </si>
  <si>
    <t>COC MEALS/ UNIT</t>
  </si>
  <si>
    <t>HOLIDAY DINNERS &amp; SIDES</t>
  </si>
  <si>
    <t>INDIAN</t>
  </si>
  <si>
    <t>MEALS COMBO FALL/WINTER</t>
  </si>
  <si>
    <t>MEALS COMBO SPRING/SUMMER</t>
  </si>
  <si>
    <t>MEXICAN</t>
  </si>
  <si>
    <t>QUICHE</t>
  </si>
  <si>
    <t>RICE BOWLS</t>
  </si>
  <si>
    <t>01668</t>
  </si>
  <si>
    <t>HOLIDAY DINNERS</t>
  </si>
  <si>
    <t>01679</t>
  </si>
  <si>
    <t>01296</t>
  </si>
  <si>
    <t>INGREDIENTS - MEALS</t>
  </si>
  <si>
    <t>00472</t>
  </si>
  <si>
    <t>01059</t>
  </si>
  <si>
    <t>MEALS-CHICKEN</t>
  </si>
  <si>
    <t>01062</t>
  </si>
  <si>
    <t>MEALS-OTHER</t>
  </si>
  <si>
    <t>01063</t>
  </si>
  <si>
    <t>MEALS-PASTA</t>
  </si>
  <si>
    <t>01678</t>
  </si>
  <si>
    <t>OTHER SIDES</t>
  </si>
  <si>
    <t>RICE</t>
  </si>
  <si>
    <t>00035</t>
  </si>
  <si>
    <t>COC-PIZZA</t>
  </si>
  <si>
    <t>01696</t>
  </si>
  <si>
    <t>BUILD YOUR OWN</t>
  </si>
  <si>
    <t>CRUSTS</t>
  </si>
  <si>
    <t>PIZZA UNIT</t>
  </si>
  <si>
    <t>DOUGH BALLS</t>
  </si>
  <si>
    <t>RETAIL INGREDIENTS</t>
  </si>
  <si>
    <t>01940</t>
  </si>
  <si>
    <t>BUILD YOUR OWN/INGREDIENTS</t>
  </si>
  <si>
    <t>00726</t>
  </si>
  <si>
    <t>CALZONE</t>
  </si>
  <si>
    <t>01941</t>
  </si>
  <si>
    <t>GRAB N GO - PIZZA</t>
  </si>
  <si>
    <t>BREADSTICKS AND KNOTS</t>
  </si>
  <si>
    <t>PIZZA PIE - SLICES</t>
  </si>
  <si>
    <t>WHOLE PIZZA</t>
  </si>
  <si>
    <t>01695</t>
  </si>
  <si>
    <t>HANDHELD</t>
  </si>
  <si>
    <t>STROMBOLI</t>
  </si>
  <si>
    <t>01297</t>
  </si>
  <si>
    <t>INGREDIENTS - PIZZA</t>
  </si>
  <si>
    <t>PIZZA CRUST</t>
  </si>
  <si>
    <t>01039</t>
  </si>
  <si>
    <t>PIZZA PIE</t>
  </si>
  <si>
    <t>EXPRESS</t>
  </si>
  <si>
    <t>PIZZA - GRAB &amp; GO</t>
  </si>
  <si>
    <t>PIZZA - MADE TO ORDER</t>
  </si>
  <si>
    <t>PIZZA COMBOS</t>
  </si>
  <si>
    <t>PIZZA PIE-SLICES</t>
  </si>
  <si>
    <t>01942</t>
  </si>
  <si>
    <t>PIZZA SLICE</t>
  </si>
  <si>
    <t>00325</t>
  </si>
  <si>
    <t>COC-SOUP</t>
  </si>
  <si>
    <t>01688</t>
  </si>
  <si>
    <t>01299</t>
  </si>
  <si>
    <t>INGREDIENTS - SOUP</t>
  </si>
  <si>
    <t>01071</t>
  </si>
  <si>
    <t>SOUPS-COLD</t>
  </si>
  <si>
    <t>INDIVIDUAL SIZE</t>
  </si>
  <si>
    <t>01070</t>
  </si>
  <si>
    <t>SOUPS-HOT</t>
  </si>
  <si>
    <t>SEAFOOD SOUPS</t>
  </si>
  <si>
    <t>SIDE SOUP</t>
  </si>
  <si>
    <t>00398</t>
  </si>
  <si>
    <t>FOOD BAR</t>
  </si>
  <si>
    <t>01948</t>
  </si>
  <si>
    <t>CHEF CASE</t>
  </si>
  <si>
    <t>01057</t>
  </si>
  <si>
    <t>HOT BAR</t>
  </si>
  <si>
    <t>00420</t>
  </si>
  <si>
    <t>FOOD SERVICE - KOSHER</t>
  </si>
  <si>
    <t>02097</t>
  </si>
  <si>
    <t>KOSHER DESSERTS</t>
  </si>
  <si>
    <t>02098</t>
  </si>
  <si>
    <t>02099</t>
  </si>
  <si>
    <t>00157</t>
  </si>
  <si>
    <t>FRANCHISE</t>
  </si>
  <si>
    <t>00984</t>
  </si>
  <si>
    <t>AFC SUSHI</t>
  </si>
  <si>
    <t>GUSTO</t>
  </si>
  <si>
    <t>02478</t>
  </si>
  <si>
    <t>SUSHI - ACE</t>
  </si>
  <si>
    <t>ACE SUSHI</t>
  </si>
  <si>
    <t>HAND ROLLED</t>
  </si>
  <si>
    <t>SUSHI TRAYS</t>
  </si>
  <si>
    <t>00399</t>
  </si>
  <si>
    <t>01952</t>
  </si>
  <si>
    <t>APPETIZER TRAYS</t>
  </si>
  <si>
    <t>02100</t>
  </si>
  <si>
    <t>02101</t>
  </si>
  <si>
    <t>MISC CATERING</t>
  </si>
  <si>
    <t>02048</t>
  </si>
  <si>
    <t>SNACKING TRAYS</t>
  </si>
  <si>
    <t>01950</t>
  </si>
  <si>
    <t>SANDWICH/SUB TRAYS</t>
  </si>
  <si>
    <t>01949</t>
  </si>
  <si>
    <t>SOUP/SALAD</t>
  </si>
  <si>
    <t>SALADS</t>
  </si>
  <si>
    <t>VEG. SALADS/ UNIT</t>
  </si>
  <si>
    <t>02049</t>
  </si>
  <si>
    <t>STORE-MADE TRAYS</t>
  </si>
  <si>
    <t>SLICING MEAT/CHEESE TRAYS</t>
  </si>
  <si>
    <t>SPECIALTY CHEESE TRAYS</t>
  </si>
  <si>
    <t>00397</t>
  </si>
  <si>
    <t>GREEN SALADS</t>
  </si>
  <si>
    <t>01945</t>
  </si>
  <si>
    <t>GRAB N GO - SALADS</t>
  </si>
  <si>
    <t>FULL SIZE</t>
  </si>
  <si>
    <t>02102</t>
  </si>
  <si>
    <t>EGGS</t>
  </si>
  <si>
    <t>MISC.          UNIT</t>
  </si>
  <si>
    <t>01946</t>
  </si>
  <si>
    <t>MADE TO ORDER</t>
  </si>
  <si>
    <t>00395</t>
  </si>
  <si>
    <t>02482</t>
  </si>
  <si>
    <t>BAKED POULTRY</t>
  </si>
  <si>
    <t>CHICKEN/ROASTED/UNIT</t>
  </si>
  <si>
    <t>00483</t>
  </si>
  <si>
    <t>FRIED CHICKEN</t>
  </si>
  <si>
    <t>CUT UP</t>
  </si>
  <si>
    <t>GREAT ENTER - FRIED CHICKEN</t>
  </si>
  <si>
    <t>01293</t>
  </si>
  <si>
    <t>INGREDIENTS - CHICKEN</t>
  </si>
  <si>
    <t>01938</t>
  </si>
  <si>
    <t>OFF THE BONE</t>
  </si>
  <si>
    <t>CHICKEN OFF THE BONE</t>
  </si>
  <si>
    <t>01042</t>
  </si>
  <si>
    <t>ROTISSERIE CHICKEN</t>
  </si>
  <si>
    <t>COLD ROTISSERIE</t>
  </si>
  <si>
    <t>HOT ROTISSERIE</t>
  </si>
  <si>
    <t>WHOLE CHICKEN</t>
  </si>
  <si>
    <t>00010</t>
  </si>
  <si>
    <t>FROZEN</t>
  </si>
  <si>
    <t>00004</t>
  </si>
  <si>
    <t>BAKED GOODS - FROZEN</t>
  </si>
  <si>
    <t>00140</t>
  </si>
  <si>
    <t>DESSERT CAKES - FROZEN</t>
  </si>
  <si>
    <t>CHEESECAKE - FROZEN</t>
  </si>
  <si>
    <t>FRZ CAKES</t>
  </si>
  <si>
    <t>01339</t>
  </si>
  <si>
    <t>FZN DESSERTS</t>
  </si>
  <si>
    <t>01122</t>
  </si>
  <si>
    <t>PASTRY/PIE CRUSTS</t>
  </si>
  <si>
    <t>PASTRY SHELLS/PIE CRUSTS</t>
  </si>
  <si>
    <t>00379</t>
  </si>
  <si>
    <t>PIES - FROZEN</t>
  </si>
  <si>
    <t>PIES - BAKE/SERVE</t>
  </si>
  <si>
    <t>FRZ PIES</t>
  </si>
  <si>
    <t>PIES - THAW/SERVE</t>
  </si>
  <si>
    <t>00428</t>
  </si>
  <si>
    <t>REMAINING FROZEN BAKED GOODS</t>
  </si>
  <si>
    <t>REMAINING - FROZEN</t>
  </si>
  <si>
    <t>00182</t>
  </si>
  <si>
    <t>BREAD/DOUGH FROZEN</t>
  </si>
  <si>
    <t>00048</t>
  </si>
  <si>
    <t>BREAD/DOUGH PRODUCTS - FROZEN</t>
  </si>
  <si>
    <t>BROWN - N - SERVE</t>
  </si>
  <si>
    <t>FRZ BREAD &amp; ROLLS</t>
  </si>
  <si>
    <t>FROZEN PIZZA DOUGH</t>
  </si>
  <si>
    <t>PIZZA DOUGH RAW</t>
  </si>
  <si>
    <t>RAW DOUGH - FROZEN BREAD/DOUGH</t>
  </si>
  <si>
    <t>THAW/SERVE-FROZEN BREAD DOUGH</t>
  </si>
  <si>
    <t>02059</t>
  </si>
  <si>
    <t>LOAVES - FROZEN BREAD/DOUGH</t>
  </si>
  <si>
    <t>SLICED - FROZEN BREAD/DOUGH</t>
  </si>
  <si>
    <t>STICKS/KNOTS</t>
  </si>
  <si>
    <t>01391</t>
  </si>
  <si>
    <t>FZN BREAD</t>
  </si>
  <si>
    <t>BREAKFAST FOOD - FROZEN</t>
  </si>
  <si>
    <t>00928</t>
  </si>
  <si>
    <t>00028</t>
  </si>
  <si>
    <t>FROZEN BAKERY</t>
  </si>
  <si>
    <t>ALL OTHER BAKERY</t>
  </si>
  <si>
    <t>BAGELS-FROZEN-VALUE</t>
  </si>
  <si>
    <t>BREAKFAST PASTRIES</t>
  </si>
  <si>
    <t>BREAKFAST PASTRIES-STRUDEL</t>
  </si>
  <si>
    <t>MUFFINS - FROZEN</t>
  </si>
  <si>
    <t>SWEET GOODS - FROZEN</t>
  </si>
  <si>
    <t>FRZN PREPARED ENTREE</t>
  </si>
  <si>
    <t>FROZEN BREAKFAST MEAT</t>
  </si>
  <si>
    <t>BREAKFAST MEAT-SAUSAGE</t>
  </si>
  <si>
    <t>FROZEN BREAKFAST</t>
  </si>
  <si>
    <t>00878</t>
  </si>
  <si>
    <t>FROZEN PREPARED ENTREES</t>
  </si>
  <si>
    <t>FROZEN-ENTREES</t>
  </si>
  <si>
    <t>00605</t>
  </si>
  <si>
    <t>FROZEN SYRUP CARRIERS</t>
  </si>
  <si>
    <t>FROZEN-FRENCH TOAST</t>
  </si>
  <si>
    <t>FROZEN-PANCAKE</t>
  </si>
  <si>
    <t>FROZEN-WAFFLES</t>
  </si>
  <si>
    <t>01390</t>
  </si>
  <si>
    <t>FZN BREAKFAST</t>
  </si>
  <si>
    <t>00282</t>
  </si>
  <si>
    <t>FROZEN FRUITS</t>
  </si>
  <si>
    <t>01669</t>
  </si>
  <si>
    <t>CORE COMMODITY</t>
  </si>
  <si>
    <t>CONVENTIONAL BIG BAG</t>
  </si>
  <si>
    <t>FRZ STRAWBERRIES</t>
  </si>
  <si>
    <t>01670</t>
  </si>
  <si>
    <t>FROZEN FRUIT - ALL OTHER</t>
  </si>
  <si>
    <t>NOVELTY DIPPED</t>
  </si>
  <si>
    <t>SMOOTHIES</t>
  </si>
  <si>
    <t>02060</t>
  </si>
  <si>
    <t>FROZEN FRUIT - MAINSTREAM</t>
  </si>
  <si>
    <t>CHUNK - FROZEN FRUIT</t>
  </si>
  <si>
    <t>MIXED - FROZEN FRUIT</t>
  </si>
  <si>
    <t>CORPBR STRAWBERRIES</t>
  </si>
  <si>
    <t>SLICED - FROZEN FRUIT</t>
  </si>
  <si>
    <t>WHOLE - FROZEN FRUIT</t>
  </si>
  <si>
    <t>00240</t>
  </si>
  <si>
    <t>FRUITS - FROZEN</t>
  </si>
  <si>
    <t>01545</t>
  </si>
  <si>
    <t>FROZEN NOVELTIES</t>
  </si>
  <si>
    <t>02076</t>
  </si>
  <si>
    <t>FROZEN FRUIT NOVELTIES</t>
  </si>
  <si>
    <t>FRUIT BARS - FROZEN</t>
  </si>
  <si>
    <t>RIVER VLY IC 76716</t>
  </si>
  <si>
    <t>00232</t>
  </si>
  <si>
    <t>FROZEN NOVELTIES MULTI-SERVE</t>
  </si>
  <si>
    <t>NOVELTIES - ADULT</t>
  </si>
  <si>
    <t>NOVELTIES - ALL FAMILY</t>
  </si>
  <si>
    <t>ALL FAMILY NOVELTIES</t>
  </si>
  <si>
    <t>NOVELTIES - KIDS</t>
  </si>
  <si>
    <t>KIDS NOVELTIES</t>
  </si>
  <si>
    <t>01145</t>
  </si>
  <si>
    <t>FROZEN NOVELTIES SINGLE-SERVE</t>
  </si>
  <si>
    <t>NOVELTIES-SINGLE SERVE REGULAR</t>
  </si>
  <si>
    <t>PERRY ICE CREAM CO.</t>
  </si>
  <si>
    <t>02077</t>
  </si>
  <si>
    <t>ICE CREAM NOVELTIES</t>
  </si>
  <si>
    <t>ICE CREAM BARS</t>
  </si>
  <si>
    <t>ICE CREAM CONES</t>
  </si>
  <si>
    <t>ICE CREAM CUPS</t>
  </si>
  <si>
    <t>RIVER VALLEY 76716</t>
  </si>
  <si>
    <t>ICE CREAM PET (DOG)</t>
  </si>
  <si>
    <t>ICE CREAM SANDWICHES</t>
  </si>
  <si>
    <t>NOVELTIES-OTHER</t>
  </si>
  <si>
    <t>02086</t>
  </si>
  <si>
    <t>NON-DAIRY/PLANT BASED</t>
  </si>
  <si>
    <t>02078</t>
  </si>
  <si>
    <t>WATER BASED FROZEN NOVELTIES</t>
  </si>
  <si>
    <t>WATER BASED BARS - FROZEN</t>
  </si>
  <si>
    <t>WATER BASED CUPS - FROZEN</t>
  </si>
  <si>
    <t>02079</t>
  </si>
  <si>
    <t>YOGURT-BASED FROZEN NOVELTIES</t>
  </si>
  <si>
    <t>FROZEN YOGURT BARS</t>
  </si>
  <si>
    <t>ADULT NOVELTIES</t>
  </si>
  <si>
    <t>FROZEN YOGURT SANDWICHES</t>
  </si>
  <si>
    <t>00284</t>
  </si>
  <si>
    <t>FROZEN PASTA</t>
  </si>
  <si>
    <t>02080</t>
  </si>
  <si>
    <t>NON-STUFFED PASTA - FROZEN</t>
  </si>
  <si>
    <t>GNOCCHI - FROZEN</t>
  </si>
  <si>
    <t>02082</t>
  </si>
  <si>
    <t>STUFFED PASTA - FROZEN</t>
  </si>
  <si>
    <t>CHEESE STUUFED PASTA - FROZEN</t>
  </si>
  <si>
    <t>ITALIAN FOODS</t>
  </si>
  <si>
    <t>MEAT STUFFED PASTA - FROZEN</t>
  </si>
  <si>
    <t>00447</t>
  </si>
  <si>
    <t>FROZEN WHIPPED TOPPING</t>
  </si>
  <si>
    <t>00553</t>
  </si>
  <si>
    <t>TOPPINGS - FROZEN</t>
  </si>
  <si>
    <t>FAT FREE/LIGHT - FROZEN</t>
  </si>
  <si>
    <t>TOPPINGS &amp; PUDDINGS</t>
  </si>
  <si>
    <t>NON-DAIRY/PLANT BASED - FROZEN</t>
  </si>
  <si>
    <t>UNFLAVORED - FROZEN</t>
  </si>
  <si>
    <t>00283</t>
  </si>
  <si>
    <t>FROZEN-SNACKS/APPETIZERS</t>
  </si>
  <si>
    <t>02085</t>
  </si>
  <si>
    <t>ETHNIC - FROZEN</t>
  </si>
  <si>
    <t>ASIAN - EGG ROLLS - FROZEN</t>
  </si>
  <si>
    <t>ASIAN - POT STICKERS - FROZEN</t>
  </si>
  <si>
    <t>ASIAN CHICKEN - FROZEN</t>
  </si>
  <si>
    <t>MEXICAN - BURRITOS - FROZEN</t>
  </si>
  <si>
    <t>FRZ INTERNATIONAL FD</t>
  </si>
  <si>
    <t>PRETZELS/CHESE STICK</t>
  </si>
  <si>
    <t>MEXICAN-QUESADILLAS-FROZEN</t>
  </si>
  <si>
    <t>01015</t>
  </si>
  <si>
    <t>FROZEN-APPETIZERS</t>
  </si>
  <si>
    <t>CHICKEN - FROZEN</t>
  </si>
  <si>
    <t>DIPS - FROZEN</t>
  </si>
  <si>
    <t>MEAT ALTERNATIVE SNACKS-FROZEN</t>
  </si>
  <si>
    <t>MOZZARELLA STICKS - FROZEN</t>
  </si>
  <si>
    <t>OTHER APPETIZERS - FROZEN</t>
  </si>
  <si>
    <t>POTATO SKINS - FROZEN</t>
  </si>
  <si>
    <t>01017</t>
  </si>
  <si>
    <t>FROZEN-ASIAN</t>
  </si>
  <si>
    <t>FROZEN-MEXICAN</t>
  </si>
  <si>
    <t>00609</t>
  </si>
  <si>
    <t>FROZEN-PIZZA SNACKS</t>
  </si>
  <si>
    <t>FROZEN-PIZZA SNACKS-BAGEL</t>
  </si>
  <si>
    <t>FROZEN-PIZZA SNACKS-ROLLS</t>
  </si>
  <si>
    <t>MICRO SHAKE-SANDWICH</t>
  </si>
  <si>
    <t>01016</t>
  </si>
  <si>
    <t>FROZEN-PRETZELS</t>
  </si>
  <si>
    <t>PRETZEL BITES - FROZEN</t>
  </si>
  <si>
    <t>PRETZEL TWIST - FROZEN</t>
  </si>
  <si>
    <t>01394</t>
  </si>
  <si>
    <t>FZN SNACKS</t>
  </si>
  <si>
    <t>00415</t>
  </si>
  <si>
    <t>HANDHELD - FROZEN</t>
  </si>
  <si>
    <t>FROZEN-HAND HELD/SANDWICHES</t>
  </si>
  <si>
    <t>FROZEN-HAND HELD-NUTRITIONAL</t>
  </si>
  <si>
    <t>FROZEN-HAND HELD-OTHER</t>
  </si>
  <si>
    <t>FROZEN-HAND HELD-REGULAR</t>
  </si>
  <si>
    <t>00061</t>
  </si>
  <si>
    <t>ICE</t>
  </si>
  <si>
    <t>00277</t>
  </si>
  <si>
    <t>HAPPY ICE - ICE CRM</t>
  </si>
  <si>
    <t>01357</t>
  </si>
  <si>
    <t>ICE CREAM</t>
  </si>
  <si>
    <t>ICE CREAM - PREMIUM</t>
  </si>
  <si>
    <t>BETTER FOR YOU</t>
  </si>
  <si>
    <t>BEN/JERRY'S ICE CRM</t>
  </si>
  <si>
    <t>FROZEN SORBET/SHERBET</t>
  </si>
  <si>
    <t>FROZEN YOGURT</t>
  </si>
  <si>
    <t>NON-DAIRY/PLANT BASE ICE CREAM</t>
  </si>
  <si>
    <t>PREMIUM HEALTHY ALTERNATIVE</t>
  </si>
  <si>
    <t>PREMIUM REGULAR</t>
  </si>
  <si>
    <t>TRADITIONAL ICE CREAM</t>
  </si>
  <si>
    <t>ICE CREAM - SUPER PREMIUM</t>
  </si>
  <si>
    <t>BETTER FOR YOU ICE CREAM</t>
  </si>
  <si>
    <t>SUPER PREMIUM ICE CREAM</t>
  </si>
  <si>
    <t>SUPER PREMIUM SORBET</t>
  </si>
  <si>
    <t>01308</t>
  </si>
  <si>
    <t>ICE CREAM - VALUE</t>
  </si>
  <si>
    <t>CORPBR ICE CREAM HG.</t>
  </si>
  <si>
    <t>01430</t>
  </si>
  <si>
    <t>ICE CREAM/YOGURT/SORBET</t>
  </si>
  <si>
    <t>01498</t>
  </si>
  <si>
    <t>01429</t>
  </si>
  <si>
    <t>JUICES / DRINKS - FROZEN</t>
  </si>
  <si>
    <t>00237</t>
  </si>
  <si>
    <t>02064</t>
  </si>
  <si>
    <t>FRUIT JUICE BLENDS - FROZEN</t>
  </si>
  <si>
    <t>ADES - FROZEN</t>
  </si>
  <si>
    <t>JUICE BLENDS - FROZEN</t>
  </si>
  <si>
    <t>00251</t>
  </si>
  <si>
    <t>02065</t>
  </si>
  <si>
    <t>MIXERS - FROZEN</t>
  </si>
  <si>
    <t>ADULT MIXERS - FROZEN</t>
  </si>
  <si>
    <t>FRZ JUICE, MISC</t>
  </si>
  <si>
    <t>02066</t>
  </si>
  <si>
    <t>OTHER DRINKS - FROZEN</t>
  </si>
  <si>
    <t>00429</t>
  </si>
  <si>
    <t>02067</t>
  </si>
  <si>
    <t>SINGLE FRUIT JUICE - FROZEN</t>
  </si>
  <si>
    <t>FRUIT JUICE - APPLE - FROZEN</t>
  </si>
  <si>
    <t>FRUIT JUICE - ORANGE - FROZEN</t>
  </si>
  <si>
    <t>MEAT SUBSTITUTES - FROZEN</t>
  </si>
  <si>
    <t>02068</t>
  </si>
  <si>
    <t>CRUMBLES - FROZEN</t>
  </si>
  <si>
    <t>FRZN MEAT SUBSTITUTE</t>
  </si>
  <si>
    <t>MEATBALLS - FROZEN</t>
  </si>
  <si>
    <t>PATTIES - FROZEN</t>
  </si>
  <si>
    <t>02069</t>
  </si>
  <si>
    <t>BREADED - FROZEN</t>
  </si>
  <si>
    <t>MEAL - FROZEN</t>
  </si>
  <si>
    <t>02070</t>
  </si>
  <si>
    <t>FISH</t>
  </si>
  <si>
    <t>FISH - FROZEN</t>
  </si>
  <si>
    <t>00606</t>
  </si>
  <si>
    <t>MEAT SUBSTITUTES</t>
  </si>
  <si>
    <t>01395</t>
  </si>
  <si>
    <t>FZN MEAT &amp; MEAT SUBSTITUTES</t>
  </si>
  <si>
    <t>02071</t>
  </si>
  <si>
    <t>OTHER MEAT ALTERNATIVES</t>
  </si>
  <si>
    <t>APPETIZERS - FROZEN</t>
  </si>
  <si>
    <t>BREAKFAST MEAT SUBSTITUTE</t>
  </si>
  <si>
    <t>BREAKFAST STRIPS - FROZEN</t>
  </si>
  <si>
    <t>OTHER MEAT - FROZEN</t>
  </si>
  <si>
    <t>POT PIE - FROZEN</t>
  </si>
  <si>
    <t>ROAST - FROZEN</t>
  </si>
  <si>
    <t>02072</t>
  </si>
  <si>
    <t>OTHER PORK - FROZEN</t>
  </si>
  <si>
    <t>02073</t>
  </si>
  <si>
    <t>OTHER POULTRY - FROZEN</t>
  </si>
  <si>
    <t>02074</t>
  </si>
  <si>
    <t>SAUSAGE</t>
  </si>
  <si>
    <t>LINKS - FROZEN</t>
  </si>
  <si>
    <t>02075</t>
  </si>
  <si>
    <t>OTHER - FROZEN</t>
  </si>
  <si>
    <t>00086</t>
  </si>
  <si>
    <t>PIZZA</t>
  </si>
  <si>
    <t>01362</t>
  </si>
  <si>
    <t>FZN PIZZA</t>
  </si>
  <si>
    <t>00384</t>
  </si>
  <si>
    <t>PIZZA - MULTI-SERVE</t>
  </si>
  <si>
    <t>HEALTHY ALT - FROZEN PIZZA</t>
  </si>
  <si>
    <t>LOCAL - FROZEN PIZZA</t>
  </si>
  <si>
    <t>SPEC SNACKS</t>
  </si>
  <si>
    <t>MULTI - ECONOMY</t>
  </si>
  <si>
    <t>FROZEN PIZZA</t>
  </si>
  <si>
    <t>MULTI - PREMIUM</t>
  </si>
  <si>
    <t>SCHWAN PIZZA 88066</t>
  </si>
  <si>
    <t>MULTI - SUPER PREMIUM</t>
  </si>
  <si>
    <t>NESTLE PIZZA 32270</t>
  </si>
  <si>
    <t>MULTI - VALUE</t>
  </si>
  <si>
    <t>00993</t>
  </si>
  <si>
    <t>PIZZA - SINGLE-SERVE</t>
  </si>
  <si>
    <t>SINGLE - PREMIUM</t>
  </si>
  <si>
    <t>SINGLE - SUPER PREMIUM</t>
  </si>
  <si>
    <t>SINGLE - VALUE</t>
  </si>
  <si>
    <t>01418</t>
  </si>
  <si>
    <t>PIZZA/SNACKS</t>
  </si>
  <si>
    <t>00417</t>
  </si>
  <si>
    <t>00285</t>
  </si>
  <si>
    <t>POTATOES/ONION RINGS/PIEROGIES</t>
  </si>
  <si>
    <t>00346</t>
  </si>
  <si>
    <t>FROZEN ONION RINGS - BREADED</t>
  </si>
  <si>
    <t>ALL OTHER FRIED</t>
  </si>
  <si>
    <t>FROZEN POTATOES</t>
  </si>
  <si>
    <t>FROZEN POTATOES - BREAKFAST</t>
  </si>
  <si>
    <t>FROZEN POTATOES - CASUAL</t>
  </si>
  <si>
    <t>POTATO FRIES - FROZEN</t>
  </si>
  <si>
    <t>POTATO TOTS - FROZEN</t>
  </si>
  <si>
    <t>01567</t>
  </si>
  <si>
    <t>00995</t>
  </si>
  <si>
    <t>PEROGIES-FROZEN</t>
  </si>
  <si>
    <t>PIEROGIES FROZEN</t>
  </si>
  <si>
    <t>02081</t>
  </si>
  <si>
    <t>PIEROGIES - FROZEN</t>
  </si>
  <si>
    <t>00087</t>
  </si>
  <si>
    <t>PREPARED FOODS - FROZEN</t>
  </si>
  <si>
    <t>02083</t>
  </si>
  <si>
    <t>MULTI-SERVE FROZEN DINNERS</t>
  </si>
  <si>
    <t>ASIAN - FROZEN</t>
  </si>
  <si>
    <t>HEALTHY ALTERNATIVE - FROZEN</t>
  </si>
  <si>
    <t>KIDS - FROZEN</t>
  </si>
  <si>
    <t>MAINLINE - FROZEN</t>
  </si>
  <si>
    <t>MAIN DISH</t>
  </si>
  <si>
    <t>NUTRITIONAL - FROZEN</t>
  </si>
  <si>
    <t>FRZ GOURMET STOUFFER</t>
  </si>
  <si>
    <t>VALUE - FROZEN</t>
  </si>
  <si>
    <t>01363</t>
  </si>
  <si>
    <t>FZN ENTREES</t>
  </si>
  <si>
    <t>FZN MEATLESS ENTREES</t>
  </si>
  <si>
    <t>00227</t>
  </si>
  <si>
    <t>NUTRITIONAL</t>
  </si>
  <si>
    <t>NUTRITIONAL SINGLE SERVE</t>
  </si>
  <si>
    <t>GOYA FROZEN</t>
  </si>
  <si>
    <t>00225</t>
  </si>
  <si>
    <t>TRAD MULTI SERVE ETHNIC</t>
  </si>
  <si>
    <t>TRADITIONAL POT PIES</t>
  </si>
  <si>
    <t>02084</t>
  </si>
  <si>
    <t>SINGLE SERVE FROZEN DINNERS</t>
  </si>
  <si>
    <t>FROZEN DINNERS-DIET</t>
  </si>
  <si>
    <t>FRZ DINNER, TV</t>
  </si>
  <si>
    <t>01618</t>
  </si>
  <si>
    <t>SEAFOOD - FROZEN</t>
  </si>
  <si>
    <t>02088</t>
  </si>
  <si>
    <t>BREADED SEAFOOD - FROZEN</t>
  </si>
  <si>
    <t>FILLETS - FROZEN</t>
  </si>
  <si>
    <t>FROZEN FISH</t>
  </si>
  <si>
    <t>FROZEN-FISH STICKS</t>
  </si>
  <si>
    <t>SHRIMP - FROZEN</t>
  </si>
  <si>
    <t>02089</t>
  </si>
  <si>
    <t>UNBREADED SEAFOOD - FROZEN</t>
  </si>
  <si>
    <t>OTHER FROZEN SEAFOOD - FROZEN</t>
  </si>
  <si>
    <t>00176</t>
  </si>
  <si>
    <t>VEGETABLES - FROZEN</t>
  </si>
  <si>
    <t>02061</t>
  </si>
  <si>
    <t>CONVENTIONAL-FROZEN VEGETABLES</t>
  </si>
  <si>
    <t>MIXED VEGETABLE - FROZEN</t>
  </si>
  <si>
    <t>CORPBR POLYBAG PLAIN</t>
  </si>
  <si>
    <t>SINGLE VEGETABLE - FROZEN</t>
  </si>
  <si>
    <t>VALUE ADDED - FROZEN</t>
  </si>
  <si>
    <t>POLY PREPARED</t>
  </si>
  <si>
    <t>01383</t>
  </si>
  <si>
    <t>FZN VEG/FRUIT</t>
  </si>
  <si>
    <t>02062</t>
  </si>
  <si>
    <t>PREMIUM - FROZEN VEGETABLES</t>
  </si>
  <si>
    <t>MASHED VEGETABLES - FROZEN</t>
  </si>
  <si>
    <t>RICED VEGETABLES - FROZEN</t>
  </si>
  <si>
    <t>POLY PLAIN</t>
  </si>
  <si>
    <t>ROASTING/GRILLED VEG-FROZEN</t>
  </si>
  <si>
    <t>SEASONED VEGETABLES - FROZEN</t>
  </si>
  <si>
    <t>VEGGIE PASTA - FROZEN</t>
  </si>
  <si>
    <t>VEGGIE SPIRALS - FROZEN</t>
  </si>
  <si>
    <t>02063</t>
  </si>
  <si>
    <t>STEAMABLES - FROZEN VEGETABLES</t>
  </si>
  <si>
    <t>00430</t>
  </si>
  <si>
    <t>VEGETABLES - MULTI SERVE</t>
  </si>
  <si>
    <t>BRANDED PLAIN - NON STEAM</t>
  </si>
  <si>
    <t>BRANDED PLAIN STEAM</t>
  </si>
  <si>
    <t>BOX PREPARED</t>
  </si>
  <si>
    <t>BRANDED VALUE ADDED - STEAM</t>
  </si>
  <si>
    <t>BRANDED VALUE ADDED-NON STEAM</t>
  </si>
  <si>
    <t>CORP BRANDS - NON STEAM</t>
  </si>
  <si>
    <t>CORP BRANDS - STEAM</t>
  </si>
  <si>
    <t>MULTI SERVE - COB CORN</t>
  </si>
  <si>
    <t>00189</t>
  </si>
  <si>
    <t>VEGETABLES - SINGLE/TWO SERVE</t>
  </si>
  <si>
    <t>SINGLE/TWO SERVE - SAUCE</t>
  </si>
  <si>
    <t>FROZEN MEAT</t>
  </si>
  <si>
    <t>00440</t>
  </si>
  <si>
    <t>FROZEN BEEF</t>
  </si>
  <si>
    <t>02242</t>
  </si>
  <si>
    <t>SEASONED</t>
  </si>
  <si>
    <t>UNSEASONED</t>
  </si>
  <si>
    <t>BF/CHKN/MISC PATTIES</t>
  </si>
  <si>
    <t>02243</t>
  </si>
  <si>
    <t>SANDWICH STEAKS</t>
  </si>
  <si>
    <t>00441</t>
  </si>
  <si>
    <t>FROZEN CHICKEN</t>
  </si>
  <si>
    <t>02244</t>
  </si>
  <si>
    <t>COOKED/BREADED</t>
  </si>
  <si>
    <t>BONE IN</t>
  </si>
  <si>
    <t>FROZEN MEALS    UNIT</t>
  </si>
  <si>
    <t>BONELESS</t>
  </si>
  <si>
    <t>POULTRY&amp;TURKEY</t>
  </si>
  <si>
    <t>02245</t>
  </si>
  <si>
    <t>RAW</t>
  </si>
  <si>
    <t>BREAST</t>
  </si>
  <si>
    <t>MISC BRAND CHKN   UN</t>
  </si>
  <si>
    <t>LEGS</t>
  </si>
  <si>
    <t>EMPIRE</t>
  </si>
  <si>
    <t>PATTIES/BURGERS</t>
  </si>
  <si>
    <t>STUFFED-PREPARED</t>
  </si>
  <si>
    <t>BARBER</t>
  </si>
  <si>
    <t>02246</t>
  </si>
  <si>
    <t>00442</t>
  </si>
  <si>
    <t>FROZEN FOWL/GAME/EXOTIC</t>
  </si>
  <si>
    <t>02247</t>
  </si>
  <si>
    <t>FOWL</t>
  </si>
  <si>
    <t>CORNISH HENS</t>
  </si>
  <si>
    <t>FOWL             LBS</t>
  </si>
  <si>
    <t>DUCK</t>
  </si>
  <si>
    <t>FOWL - OTHER</t>
  </si>
  <si>
    <t>GOOSE</t>
  </si>
  <si>
    <t>00443</t>
  </si>
  <si>
    <t>FROZEN MEALS</t>
  </si>
  <si>
    <t>02248</t>
  </si>
  <si>
    <t>SNACK BITES</t>
  </si>
  <si>
    <t>01164</t>
  </si>
  <si>
    <t>ENTREE</t>
  </si>
  <si>
    <t>KOSHER          UNIT</t>
  </si>
  <si>
    <t>OTHER MEALS</t>
  </si>
  <si>
    <t>SANDWICH/HAND HELD</t>
  </si>
  <si>
    <t>01166</t>
  </si>
  <si>
    <t>01224</t>
  </si>
  <si>
    <t>SIDE/INGREDIENT</t>
  </si>
  <si>
    <t>GRAVY</t>
  </si>
  <si>
    <t>STEW/CUBE/MISC  UNIT</t>
  </si>
  <si>
    <t>00444</t>
  </si>
  <si>
    <t>FROZEN MEATBALLS</t>
  </si>
  <si>
    <t>02249</t>
  </si>
  <si>
    <t>MEATBALLS</t>
  </si>
  <si>
    <t>02250</t>
  </si>
  <si>
    <t>00445</t>
  </si>
  <si>
    <t>FROZEN PLANT BASED</t>
  </si>
  <si>
    <t>02479</t>
  </si>
  <si>
    <t>BEEF ALTERNATIVE</t>
  </si>
  <si>
    <t>GRINDS - INGREDIENTS</t>
  </si>
  <si>
    <t>02480</t>
  </si>
  <si>
    <t>CHICKEN ALTERNATIVE</t>
  </si>
  <si>
    <t>02481</t>
  </si>
  <si>
    <t>SAUSAGE ALTERNATIVE</t>
  </si>
  <si>
    <t>DINNER LINK</t>
  </si>
  <si>
    <t>FROZEN PORK</t>
  </si>
  <si>
    <t>02251</t>
  </si>
  <si>
    <t>SPARE RIBS</t>
  </si>
  <si>
    <t>FROZEN TURKEY</t>
  </si>
  <si>
    <t>02253</t>
  </si>
  <si>
    <t>BREAST BONE-IN</t>
  </si>
  <si>
    <t>PARTS</t>
  </si>
  <si>
    <t>WHOLE</t>
  </si>
  <si>
    <t>WHOLE FZN TRKY   LBS</t>
  </si>
  <si>
    <t>00448</t>
  </si>
  <si>
    <t>FROZEN VEAL</t>
  </si>
  <si>
    <t>02254</t>
  </si>
  <si>
    <t>GRINDS</t>
  </si>
  <si>
    <t>VEAL MISC.      UNIT</t>
  </si>
  <si>
    <t>GENERAL MERCHANDISE</t>
  </si>
  <si>
    <t>00114</t>
  </si>
  <si>
    <t>00054</t>
  </si>
  <si>
    <t>00933</t>
  </si>
  <si>
    <t>00931</t>
  </si>
  <si>
    <t>00934</t>
  </si>
  <si>
    <t>00932</t>
  </si>
  <si>
    <t>IN/OUT PROMOTIONS</t>
  </si>
  <si>
    <t>00662</t>
  </si>
  <si>
    <t>QUARTERLY PROMOS</t>
  </si>
  <si>
    <t>00665</t>
  </si>
  <si>
    <t>00177</t>
  </si>
  <si>
    <t>00147</t>
  </si>
  <si>
    <t>00660</t>
  </si>
  <si>
    <t>00930</t>
  </si>
  <si>
    <t>00659</t>
  </si>
  <si>
    <t>00184</t>
  </si>
  <si>
    <t>GROCERY</t>
  </si>
  <si>
    <t>00427</t>
  </si>
  <si>
    <t>BAKED SWEET GOODS/BREADS</t>
  </si>
  <si>
    <t>02150</t>
  </si>
  <si>
    <t>DANISH/SWEET ROLLS</t>
  </si>
  <si>
    <t>SPEC SUGAR/SPICE</t>
  </si>
  <si>
    <t>STROEHMANN BAKERIES</t>
  </si>
  <si>
    <t>02151</t>
  </si>
  <si>
    <t>DONUTS &amp; COOKIES</t>
  </si>
  <si>
    <t>MINIS</t>
  </si>
  <si>
    <t>MCKEE BAKING COMPANY</t>
  </si>
  <si>
    <t>FRESH BREAKFAST CAKES/SWEET</t>
  </si>
  <si>
    <t>BREAKFAST CAKES/SWEET ROLLS</t>
  </si>
  <si>
    <t>MIDSTATE BAKERY</t>
  </si>
  <si>
    <t>FRESH CAKES</t>
  </si>
  <si>
    <t>00201</t>
  </si>
  <si>
    <t>FRESH DOUGHNUTS</t>
  </si>
  <si>
    <t>FRESH MUFFINS</t>
  </si>
  <si>
    <t>KOFFEE KUP BAKERYINC</t>
  </si>
  <si>
    <t>02152</t>
  </si>
  <si>
    <t>PIES &amp; CAKES</t>
  </si>
  <si>
    <t>RIVER VALLEY FOODS</t>
  </si>
  <si>
    <t>02153</t>
  </si>
  <si>
    <t>SNACK CAKES</t>
  </si>
  <si>
    <t>LOAF</t>
  </si>
  <si>
    <t>00190</t>
  </si>
  <si>
    <t>BAKING DECORATIONS</t>
  </si>
  <si>
    <t>02154</t>
  </si>
  <si>
    <t>BAKING TOPPERS</t>
  </si>
  <si>
    <t>CANDIES</t>
  </si>
  <si>
    <t>SIGN BD CAKEMATE BC</t>
  </si>
  <si>
    <t>OTHER BAKING TOPPERS</t>
  </si>
  <si>
    <t>MCCORMICK FOOD COLOR</t>
  </si>
  <si>
    <t>SPRINKLES</t>
  </si>
  <si>
    <t>TOPPERS</t>
  </si>
  <si>
    <t>00891</t>
  </si>
  <si>
    <t>BAKING-DECORATIONS</t>
  </si>
  <si>
    <t>CAKE DECORATIONS &amp; ICING</t>
  </si>
  <si>
    <t>FOOD COLORING</t>
  </si>
  <si>
    <t>02155</t>
  </si>
  <si>
    <t>FROSTING</t>
  </si>
  <si>
    <t>BAKING MIXES</t>
  </si>
  <si>
    <t>00049</t>
  </si>
  <si>
    <t>01340</t>
  </si>
  <si>
    <t>POLENTA</t>
  </si>
  <si>
    <t>00409</t>
  </si>
  <si>
    <t>01467</t>
  </si>
  <si>
    <t>FLAVORED SYRUP</t>
  </si>
  <si>
    <t>00006</t>
  </si>
  <si>
    <t>BAKING SUPPLIES</t>
  </si>
  <si>
    <t>00030</t>
  </si>
  <si>
    <t>BAKING CHIPS/CHUNKS</t>
  </si>
  <si>
    <t>BAKING CHIPS - FLAVORS</t>
  </si>
  <si>
    <t>BAKING CHOC &amp; BITS</t>
  </si>
  <si>
    <t>BAKING CHIPS - NOVELTY</t>
  </si>
  <si>
    <t>CHOCOLATE CHIPS - SEMI SWEET</t>
  </si>
  <si>
    <t>01021</t>
  </si>
  <si>
    <t>BAKING CHOCOLATE</t>
  </si>
  <si>
    <t>OTHER BAKING CHOCOLATE</t>
  </si>
  <si>
    <t>00031</t>
  </si>
  <si>
    <t>02156</t>
  </si>
  <si>
    <t>02157</t>
  </si>
  <si>
    <t>BAKING SYRUPS</t>
  </si>
  <si>
    <t>CORN SYRUP</t>
  </si>
  <si>
    <t>MOLASSES</t>
  </si>
  <si>
    <t>02158</t>
  </si>
  <si>
    <t>CANNED - DRY MILK</t>
  </si>
  <si>
    <t>LIQUID - CONDENSED</t>
  </si>
  <si>
    <t>LIQUID - EVAPORATED</t>
  </si>
  <si>
    <t>LIQUID - OTHER</t>
  </si>
  <si>
    <t>POWDERED - EVAPORATED</t>
  </si>
  <si>
    <t>CORPBR MILK POWDERED</t>
  </si>
  <si>
    <t>01022</t>
  </si>
  <si>
    <t>CANNED PIE FILLING</t>
  </si>
  <si>
    <t>PIE FILLINGS</t>
  </si>
  <si>
    <t>MINCEMEAT-CANNED</t>
  </si>
  <si>
    <t>PIE &amp; PASTRY FILLING - CANNED</t>
  </si>
  <si>
    <t>PUMPKIN-CANNED</t>
  </si>
  <si>
    <t>00091</t>
  </si>
  <si>
    <t>00112</t>
  </si>
  <si>
    <t>02162</t>
  </si>
  <si>
    <t>DRY INGREDIENT</t>
  </si>
  <si>
    <t>BAKING POWDER</t>
  </si>
  <si>
    <t>BAKING PWD &amp; CORN ST</t>
  </si>
  <si>
    <t>BAKING SODA</t>
  </si>
  <si>
    <t>COCOA</t>
  </si>
  <si>
    <t>CORN/POTATO STARCH</t>
  </si>
  <si>
    <t>OTHER DRY INGREDIENT</t>
  </si>
  <si>
    <t>YEAST - DRY</t>
  </si>
  <si>
    <t>00238</t>
  </si>
  <si>
    <t>02160</t>
  </si>
  <si>
    <t>MARSHMALLOWS</t>
  </si>
  <si>
    <t>LARGE JUMBO</t>
  </si>
  <si>
    <t>CANDY, MARSHMALLOWS</t>
  </si>
  <si>
    <t>01438</t>
  </si>
  <si>
    <t>01509</t>
  </si>
  <si>
    <t>BAKING SODA/POWDER/STARCH</t>
  </si>
  <si>
    <t>EGG SUBSTITUTE</t>
  </si>
  <si>
    <t>PIE FILLING</t>
  </si>
  <si>
    <t>PIE PASTRY SHELLS</t>
  </si>
  <si>
    <t>00342</t>
  </si>
  <si>
    <t>NUTS</t>
  </si>
  <si>
    <t>ALMONDS</t>
  </si>
  <si>
    <t>BAKING NUTS</t>
  </si>
  <si>
    <t>NUTS - BAG</t>
  </si>
  <si>
    <t>PECANS</t>
  </si>
  <si>
    <t>WALNUTS</t>
  </si>
  <si>
    <t>02161</t>
  </si>
  <si>
    <t>OTHER BAKING INGREDIENTS</t>
  </si>
  <si>
    <t>FRUITS</t>
  </si>
  <si>
    <t>NON-CHOCOLATE</t>
  </si>
  <si>
    <t>00378</t>
  </si>
  <si>
    <t>PIE &amp; PASTRY SHELLS</t>
  </si>
  <si>
    <t>PIE CRUST MIXES</t>
  </si>
  <si>
    <t>GRAHAM CRACKER</t>
  </si>
  <si>
    <t>MIXES</t>
  </si>
  <si>
    <t>PIE &amp; PASTRY SHELLS-PREPARED</t>
  </si>
  <si>
    <t>00410</t>
  </si>
  <si>
    <t>REMAINING BAKING SUPPLIES</t>
  </si>
  <si>
    <t>BAKING CUPS/FOIL &amp; PAPER</t>
  </si>
  <si>
    <t>BAKING &amp; COOK NEEDS</t>
  </si>
  <si>
    <t>01445</t>
  </si>
  <si>
    <t>SPECIALTY OTHERS</t>
  </si>
  <si>
    <t>SPECIALTY PIE FILLING</t>
  </si>
  <si>
    <t>GOYA 42620 GROCERY</t>
  </si>
  <si>
    <t>BAR CONDIMENTS/MIXERS</t>
  </si>
  <si>
    <t>02474</t>
  </si>
  <si>
    <t>BAR CONDIMENTS</t>
  </si>
  <si>
    <t>02475</t>
  </si>
  <si>
    <t>BAR MIXERS</t>
  </si>
  <si>
    <t>PEPSI HDSN VAL 39593</t>
  </si>
  <si>
    <t>DRINK MIXES</t>
  </si>
  <si>
    <t>NON CARBONATED SOFT DRINKS</t>
  </si>
  <si>
    <t>00338</t>
  </si>
  <si>
    <t>BEANS - CANNED</t>
  </si>
  <si>
    <t>KIDNEY BEANS</t>
  </si>
  <si>
    <t>00041</t>
  </si>
  <si>
    <t>02163</t>
  </si>
  <si>
    <t>INGREDIENT BEANS</t>
  </si>
  <si>
    <t>BEANS-GARBANZO-CA</t>
  </si>
  <si>
    <t>BEANS-KIDNEY/RED - CANNED</t>
  </si>
  <si>
    <t>BEANS-REMAINING-CANNED</t>
  </si>
  <si>
    <t>BEANS-WHITE/NORTHERN</t>
  </si>
  <si>
    <t>BLACK BEANS</t>
  </si>
  <si>
    <t>00336</t>
  </si>
  <si>
    <t>02164</t>
  </si>
  <si>
    <t>RTE BEANS</t>
  </si>
  <si>
    <t>00335</t>
  </si>
  <si>
    <t>00008</t>
  </si>
  <si>
    <t>BEER</t>
  </si>
  <si>
    <t>00884</t>
  </si>
  <si>
    <t>ABOVE PREMIUM</t>
  </si>
  <si>
    <t>DOMESTIC SUPER PREMIUM</t>
  </si>
  <si>
    <t>DUTCHESS BEER 34241</t>
  </si>
  <si>
    <t>TRY IT BEER 89000</t>
  </si>
  <si>
    <t>IMPORTS - ALL OTHER</t>
  </si>
  <si>
    <t>IMPORTS - EUROPEAN</t>
  </si>
  <si>
    <t>IMPORTS - HISPANIC</t>
  </si>
  <si>
    <t>LIGHT</t>
  </si>
  <si>
    <t>01920</t>
  </si>
  <si>
    <t>BEER DRAFT</t>
  </si>
  <si>
    <t>01921</t>
  </si>
  <si>
    <t>BEER SINGLES</t>
  </si>
  <si>
    <t>BEER SINGLES - CIDER</t>
  </si>
  <si>
    <t>TRI VLLY BEER 89162</t>
  </si>
  <si>
    <t>BEER SINGLES - CRAFT</t>
  </si>
  <si>
    <t>TJ SHEEHAN DIST28592</t>
  </si>
  <si>
    <t>BEER SINGLES - ECONOMY</t>
  </si>
  <si>
    <t>ONONDAGA BEV 68649</t>
  </si>
  <si>
    <t>BEER SINGLES - FMB</t>
  </si>
  <si>
    <t>MANHATTAN BEER 39587</t>
  </si>
  <si>
    <t>BEER SINGLES - IMPORTS</t>
  </si>
  <si>
    <t>AL GEORGE BEER 11527</t>
  </si>
  <si>
    <t>BEER SINGLES - PREMIUM</t>
  </si>
  <si>
    <t>BEER SINGLES - SELTZERS</t>
  </si>
  <si>
    <t>00295</t>
  </si>
  <si>
    <t>00883</t>
  </si>
  <si>
    <t>01553</t>
  </si>
  <si>
    <t>CIDER</t>
  </si>
  <si>
    <t>01551</t>
  </si>
  <si>
    <t>CRAFT</t>
  </si>
  <si>
    <t>DARK ALE</t>
  </si>
  <si>
    <t>DARK LAGER</t>
  </si>
  <si>
    <t>FRUIT SOUR</t>
  </si>
  <si>
    <t>IPA</t>
  </si>
  <si>
    <t>LIGHT LAGER</t>
  </si>
  <si>
    <t>PALE ALE</t>
  </si>
  <si>
    <t>PORTER/STOUT</t>
  </si>
  <si>
    <t>VARIETY PACK/SAMPLER</t>
  </si>
  <si>
    <t>WHEAT</t>
  </si>
  <si>
    <t>01554</t>
  </si>
  <si>
    <t>FLAVORED MALT BEVERAGE</t>
  </si>
  <si>
    <t>FLAVORED COCKTAILS</t>
  </si>
  <si>
    <t>HARD SODA</t>
  </si>
  <si>
    <t>BAKER DIST 34147</t>
  </si>
  <si>
    <t>OTHER MALT BEVERAGES</t>
  </si>
  <si>
    <t>SELTZER</t>
  </si>
  <si>
    <t>SPRITZER</t>
  </si>
  <si>
    <t>WATER</t>
  </si>
  <si>
    <t>01922</t>
  </si>
  <si>
    <t>HARD SELTZER</t>
  </si>
  <si>
    <t>01552</t>
  </si>
  <si>
    <t>IMPORTS</t>
  </si>
  <si>
    <t>EUROPEAN</t>
  </si>
  <si>
    <t>HISPANIC</t>
  </si>
  <si>
    <t>00306</t>
  </si>
  <si>
    <t>MALT LIQUOR</t>
  </si>
  <si>
    <t>00334</t>
  </si>
  <si>
    <t>NON ALCOHOLIC</t>
  </si>
  <si>
    <t>NON-ALCOHOLIC DOMESTIC</t>
  </si>
  <si>
    <t>00040</t>
  </si>
  <si>
    <t>01548</t>
  </si>
  <si>
    <t>SEASONAL SPECIALTY</t>
  </si>
  <si>
    <t>01550</t>
  </si>
  <si>
    <t>MALT</t>
  </si>
  <si>
    <t>BOTTLED WATER</t>
  </si>
  <si>
    <t>ENHANCED WATER</t>
  </si>
  <si>
    <t>ENHANCED WATER-MULTI SERVE</t>
  </si>
  <si>
    <t>ENHANCED WATER-SINGLE SERVE</t>
  </si>
  <si>
    <t>DECRESCENTE 30527</t>
  </si>
  <si>
    <t>01124</t>
  </si>
  <si>
    <t>FLAVOR-SWEETENED WATER</t>
  </si>
  <si>
    <t>FLAVOR SWEETENED-MULTI SERVE</t>
  </si>
  <si>
    <t>FLAVOR SWEETENED-SINGLE SERVE</t>
  </si>
  <si>
    <t>BALKAN BEV 10353</t>
  </si>
  <si>
    <t>01341</t>
  </si>
  <si>
    <t>SPARKLING FLAVORED</t>
  </si>
  <si>
    <t>00408</t>
  </si>
  <si>
    <t>SELTZER/TONIC</t>
  </si>
  <si>
    <t>SELTZER/TONIC 1 LITER</t>
  </si>
  <si>
    <t>DUTCHESS DIST 34242</t>
  </si>
  <si>
    <t>SELTZER/TONIC 12 PK CAN</t>
  </si>
  <si>
    <t>SELTZER/TONIC 2 LITER</t>
  </si>
  <si>
    <t>SELTZER/TONIC 6 PK BTTL</t>
  </si>
  <si>
    <t>SELTZER/TONIC 8 PK</t>
  </si>
  <si>
    <t>SELTZER/TONIC GOURMET</t>
  </si>
  <si>
    <t>SELTZER/TONIC SINGLE</t>
  </si>
  <si>
    <t>CANADA DRY 1786</t>
  </si>
  <si>
    <t>00509</t>
  </si>
  <si>
    <t>SPARKLING WATER</t>
  </si>
  <si>
    <t>MULTI PACK SPARKLING WATER</t>
  </si>
  <si>
    <t>MULTI SERVE SPARKLING WATER</t>
  </si>
  <si>
    <t>SINGLE SERVE SPARKLING WATER</t>
  </si>
  <si>
    <t>01397</t>
  </si>
  <si>
    <t>02165</t>
  </si>
  <si>
    <t>STILL WATER</t>
  </si>
  <si>
    <t>EMPTY BOTTLES &amp; REFILLS</t>
  </si>
  <si>
    <t>PRIMO WATER 33045</t>
  </si>
  <si>
    <t>JUG WATER</t>
  </si>
  <si>
    <t>NON JUG-MULTI-PACK</t>
  </si>
  <si>
    <t>NON JUG-SINGLE SERVE</t>
  </si>
  <si>
    <t>BREADS - GROCERY</t>
  </si>
  <si>
    <t>00210</t>
  </si>
  <si>
    <t>FRUIT/NUT BREAD</t>
  </si>
  <si>
    <t>WAFFLES/OTHER</t>
  </si>
  <si>
    <t>00217</t>
  </si>
  <si>
    <t>MEAL ACCOMP</t>
  </si>
  <si>
    <t>BREAD CUBES/STUFFING</t>
  </si>
  <si>
    <t>PAR BAKED</t>
  </si>
  <si>
    <t>RTE DINNER ROLLS</t>
  </si>
  <si>
    <t>MARTINS PASTRY 7650</t>
  </si>
  <si>
    <t>01342</t>
  </si>
  <si>
    <t>BREAD</t>
  </si>
  <si>
    <t>BREADCUBES/STUFFING</t>
  </si>
  <si>
    <t>02169</t>
  </si>
  <si>
    <t>OTHER BREAD - WRAPS</t>
  </si>
  <si>
    <t>PITA</t>
  </si>
  <si>
    <t>TORTILLA</t>
  </si>
  <si>
    <t>PITA/OTHER</t>
  </si>
  <si>
    <t>PITA/OTHER WRAPS</t>
  </si>
  <si>
    <t>MISSION 8422</t>
  </si>
  <si>
    <t>00192</t>
  </si>
  <si>
    <t>SANDWICH BREAD</t>
  </si>
  <si>
    <t>DIET</t>
  </si>
  <si>
    <t>PEPPERIDGE FARMBREAD</t>
  </si>
  <si>
    <t>RYE</t>
  </si>
  <si>
    <t>WHITE</t>
  </si>
  <si>
    <t>00194</t>
  </si>
  <si>
    <t>ALL OTHER ROLLS</t>
  </si>
  <si>
    <t>HAM/HOT</t>
  </si>
  <si>
    <t>SANDWICH BUNS</t>
  </si>
  <si>
    <t>01530</t>
  </si>
  <si>
    <t>CRUST</t>
  </si>
  <si>
    <t>SANDWICH ROLLS/BUNS</t>
  </si>
  <si>
    <t>BREAKFAST SYRUP</t>
  </si>
  <si>
    <t>02170</t>
  </si>
  <si>
    <t>MAPLE/GOURMET SYRUP</t>
  </si>
  <si>
    <t>SPEC JAM/PB/HONEY</t>
  </si>
  <si>
    <t>PURE MAPLE SYRUP</t>
  </si>
  <si>
    <t>TABLE SYRUP</t>
  </si>
  <si>
    <t>02171</t>
  </si>
  <si>
    <t>LIGHT SYRUP</t>
  </si>
  <si>
    <t>SYRUPS &amp; MOLASSES</t>
  </si>
  <si>
    <t>REGULAR SYRUP</t>
  </si>
  <si>
    <t>SUGAR FREE SYRUP</t>
  </si>
  <si>
    <t>02173</t>
  </si>
  <si>
    <t>LOOSE BULK</t>
  </si>
  <si>
    <t>BAKING AND CANDY MAKING</t>
  </si>
  <si>
    <t>MAYFAIR SALES BULK</t>
  </si>
  <si>
    <t>BULK DOG</t>
  </si>
  <si>
    <t>NON SEASONAL CANDY LOOSE</t>
  </si>
  <si>
    <t>PET FOOD</t>
  </si>
  <si>
    <t>SEASONAL CANDY LOOSE</t>
  </si>
  <si>
    <t>WHOLESOME SNACKS</t>
  </si>
  <si>
    <t>MAYFAIR SALES, TOPS</t>
  </si>
  <si>
    <t>WRAPPED CANDY</t>
  </si>
  <si>
    <t>02174</t>
  </si>
  <si>
    <t>UPC BULK</t>
  </si>
  <si>
    <t>BULK NON-SEASONAL NONCHOCOLATE</t>
  </si>
  <si>
    <t>GRANOLAS &amp; GRAINS</t>
  </si>
  <si>
    <t>NON SEASONAL CANDY</t>
  </si>
  <si>
    <t>NOSTALGIA &amp; KIDS CANDY</t>
  </si>
  <si>
    <t>NUTS/TRAIL MIXES</t>
  </si>
  <si>
    <t>PACKAGED CANDY</t>
  </si>
  <si>
    <t>SEASONAL CANDY</t>
  </si>
  <si>
    <t>CANNED &amp; DRIED FRUIT</t>
  </si>
  <si>
    <t>02176</t>
  </si>
  <si>
    <t>APPLESAUCE</t>
  </si>
  <si>
    <t>APPLESAUCE POUCH</t>
  </si>
  <si>
    <t>MULTI-PAK APPLESAUCE</t>
  </si>
  <si>
    <t>APPLESAUCE-MULTIPACKS</t>
  </si>
  <si>
    <t>MULTISERVE</t>
  </si>
  <si>
    <t>CORPBR APPLESAUCE</t>
  </si>
  <si>
    <t>02177</t>
  </si>
  <si>
    <t>CANNED FRUIT</t>
  </si>
  <si>
    <t>CANNED FRUIT - ORANGES</t>
  </si>
  <si>
    <t>CANNED FRUIT - PINEAPPLE</t>
  </si>
  <si>
    <t>PINEAPPLE</t>
  </si>
  <si>
    <t>CANNED FRUIT-APRICOTS</t>
  </si>
  <si>
    <t>CORPBR APRICOTS</t>
  </si>
  <si>
    <t>CANNED FRUIT-FRUIT COCKTAIL</t>
  </si>
  <si>
    <t>CBR FRUIT COCKTAIL</t>
  </si>
  <si>
    <t>CANNED FRUIT-PEARS</t>
  </si>
  <si>
    <t>CORPBR PEARS</t>
  </si>
  <si>
    <t>CHERRIES-MARASCHINO</t>
  </si>
  <si>
    <t>CBR MARSCHINO CHERRY</t>
  </si>
  <si>
    <t>CRANBERRIES - SHELF STABLE</t>
  </si>
  <si>
    <t>CORPBR CRANBERRY SCE</t>
  </si>
  <si>
    <t>PEACHES</t>
  </si>
  <si>
    <t>CORPBR PEACHES</t>
  </si>
  <si>
    <t>02178</t>
  </si>
  <si>
    <t>DRIED FRUIT - GROCERY</t>
  </si>
  <si>
    <t>02175</t>
  </si>
  <si>
    <t>MULTIPACK FRUIT</t>
  </si>
  <si>
    <t>FRUIT COCKTAIL</t>
  </si>
  <si>
    <t>MULTI-PAK FRUIT CUPS</t>
  </si>
  <si>
    <t>ORANGES</t>
  </si>
  <si>
    <t>PEARS</t>
  </si>
  <si>
    <t>00431</t>
  </si>
  <si>
    <t>CANNED MEATS</t>
  </si>
  <si>
    <t>OTHER MEAT - CANNED</t>
  </si>
  <si>
    <t>BARBECUED BEEF &amp; PORK</t>
  </si>
  <si>
    <t>TOMATO SAUCE, MISC.</t>
  </si>
  <si>
    <t>CORNED BEEF - CANNED</t>
  </si>
  <si>
    <t>MEATS, CANNED</t>
  </si>
  <si>
    <t>CORNED BEEF HASH-CANNED</t>
  </si>
  <si>
    <t>DEVILED HAM - CANNED</t>
  </si>
  <si>
    <t>DRIED BEEF - SHELF STABLE</t>
  </si>
  <si>
    <t>ROAST BEEF HASH - CANNED</t>
  </si>
  <si>
    <t>SPICED LUNCHMEAT - CANNED</t>
  </si>
  <si>
    <t>VIENNA SAUSAGE - CANNED</t>
  </si>
  <si>
    <t>POULTRY - CANNED</t>
  </si>
  <si>
    <t>CHICKEN - CANNED</t>
  </si>
  <si>
    <t>CHICKEN POUCHES</t>
  </si>
  <si>
    <t>TUNA SPECIALTY/KITS</t>
  </si>
  <si>
    <t>CARBONATED BEVERAGES</t>
  </si>
  <si>
    <t>CSD 1 LITER</t>
  </si>
  <si>
    <t>ALL OTHER 1 LITER</t>
  </si>
  <si>
    <t>CLEAR 1 LITER</t>
  </si>
  <si>
    <t>AL GEORGE 41491</t>
  </si>
  <si>
    <t>COLA 1 LITER</t>
  </si>
  <si>
    <t>ABARTA COKE 40371</t>
  </si>
  <si>
    <t>PEPPERS/ROOT BEER 1 LITER</t>
  </si>
  <si>
    <t>00092</t>
  </si>
  <si>
    <t>00293</t>
  </si>
  <si>
    <t>CSD 12 PCK CAN</t>
  </si>
  <si>
    <t>ALL OTHERS 12 PK CAN</t>
  </si>
  <si>
    <t>GENEVA BEV 41382</t>
  </si>
  <si>
    <t>CLEAR 12 PK CAN</t>
  </si>
  <si>
    <t>COLA 12 PK CAN</t>
  </si>
  <si>
    <t>PEPPERS/ROOT BEER 12 PK CAN</t>
  </si>
  <si>
    <t>PEPSI BUFFALO 71120</t>
  </si>
  <si>
    <t>00294</t>
  </si>
  <si>
    <t>CSD 2 LITER</t>
  </si>
  <si>
    <t>ALL OTHER 2 LITER</t>
  </si>
  <si>
    <t>CLEAR 2 LITER</t>
  </si>
  <si>
    <t>COLA 2 LITER</t>
  </si>
  <si>
    <t>PEPPERS/ROOT BEER 2 LITER</t>
  </si>
  <si>
    <t>LIBERTY BEV 40723</t>
  </si>
  <si>
    <t>CSD 24 PCK CAN</t>
  </si>
  <si>
    <t>ALL OTHER 24 PK CAN</t>
  </si>
  <si>
    <t>CLEAR 24 PK CAN</t>
  </si>
  <si>
    <t>COLA 24 PK CAN</t>
  </si>
  <si>
    <t>PEPPERS/ROOT BEER 24 PK CAN</t>
  </si>
  <si>
    <t>00705</t>
  </si>
  <si>
    <t>00093</t>
  </si>
  <si>
    <t>CSD 6 PCK BOTTLE</t>
  </si>
  <si>
    <t>ALL OTHER 6 PK BTTL</t>
  </si>
  <si>
    <t>CLEAR 6 PK BTTL</t>
  </si>
  <si>
    <t>COLA 6 PK BTTL</t>
  </si>
  <si>
    <t>PEPPERS/ROOT BEER 6 PK BTTL</t>
  </si>
  <si>
    <t>00896</t>
  </si>
  <si>
    <t>CSD 6 PCK CAN</t>
  </si>
  <si>
    <t>ALL OTHER 6 PK CAN</t>
  </si>
  <si>
    <t>PEPPERS/ROOT BEER 6 PK CAN</t>
  </si>
  <si>
    <t>01333</t>
  </si>
  <si>
    <t>CSD 8 PK</t>
  </si>
  <si>
    <t>ALL OTHER 8 PK</t>
  </si>
  <si>
    <t>CLEAR 8 PK</t>
  </si>
  <si>
    <t>COLA 8 PK</t>
  </si>
  <si>
    <t>PEPPERS/ROOT BEER 8 PK</t>
  </si>
  <si>
    <t>00706</t>
  </si>
  <si>
    <t>CSD ALL OTHER</t>
  </si>
  <si>
    <t>PEPSI/FITZ BRO 34243</t>
  </si>
  <si>
    <t>CLEAR ALL OTHER</t>
  </si>
  <si>
    <t>COLA ALL OTHER</t>
  </si>
  <si>
    <t>PEPPERS/ROOT BEER ALL OTHER</t>
  </si>
  <si>
    <t>01137</t>
  </si>
  <si>
    <t>CSD GOURMET</t>
  </si>
  <si>
    <t>ALL OTHER GOURMET</t>
  </si>
  <si>
    <t>CLEAR GOURMET</t>
  </si>
  <si>
    <t>COLA GOURMET</t>
  </si>
  <si>
    <t>CRAFT BREW</t>
  </si>
  <si>
    <t>PEPPERS/ROOT BEER GOURMET</t>
  </si>
  <si>
    <t>SPARKLING DRINKS</t>
  </si>
  <si>
    <t>01138</t>
  </si>
  <si>
    <t>CSD SINGLE</t>
  </si>
  <si>
    <t>ALL OTHER SINGLE</t>
  </si>
  <si>
    <t>CLEAR SINGLE</t>
  </si>
  <si>
    <t>COLA SINGLE</t>
  </si>
  <si>
    <t>PEPPERS/ROOT BEER SINGLE</t>
  </si>
  <si>
    <t>COCA COLA NE 34176</t>
  </si>
  <si>
    <t>CARBONATED SOFT DRINKS</t>
  </si>
  <si>
    <t>MAYFAIR BEVERAGE</t>
  </si>
  <si>
    <t>00186</t>
  </si>
  <si>
    <t>01004</t>
  </si>
  <si>
    <t>COCOA MIXES</t>
  </si>
  <si>
    <t>02312</t>
  </si>
  <si>
    <t>HOT COCOA - CANNISTERS</t>
  </si>
  <si>
    <t>SPEC COFFEE/COCOA</t>
  </si>
  <si>
    <t>02313</t>
  </si>
  <si>
    <t>HOT COCOA - PACKETS</t>
  </si>
  <si>
    <t>02314</t>
  </si>
  <si>
    <t>HOT COCOA - SINGLE SERVE</t>
  </si>
  <si>
    <t>01462</t>
  </si>
  <si>
    <t>HOT COCOA</t>
  </si>
  <si>
    <t>01006</t>
  </si>
  <si>
    <t>PREMIUM/VALUE ADD - COCOA</t>
  </si>
  <si>
    <t>PREMIUM/VALUE COCOA</t>
  </si>
  <si>
    <t>00894</t>
  </si>
  <si>
    <t>REGULAR COCOA</t>
  </si>
  <si>
    <t>PLAIN COCOA</t>
  </si>
  <si>
    <t>CORPBR COCOA MIXES</t>
  </si>
  <si>
    <t>01428</t>
  </si>
  <si>
    <t>GOURMET COCOA</t>
  </si>
  <si>
    <t>01005</t>
  </si>
  <si>
    <t>01623</t>
  </si>
  <si>
    <t>BAGGED</t>
  </si>
  <si>
    <t>BAGGED-DECAF</t>
  </si>
  <si>
    <t>PROFIT GROUND COFFEE</t>
  </si>
  <si>
    <t>BAGGED-GROUND MAINSTREAM</t>
  </si>
  <si>
    <t>BAGGED-GROUND PREMIUM</t>
  </si>
  <si>
    <t>BAGGED-WHOLE BEAN MAINSTREAM</t>
  </si>
  <si>
    <t>PKG WHOLE BEAN</t>
  </si>
  <si>
    <t>BAGGED-WHOLE BEAN PREMIUM</t>
  </si>
  <si>
    <t>GROUND</t>
  </si>
  <si>
    <t>WHOLE BEAN</t>
  </si>
  <si>
    <t>01125</t>
  </si>
  <si>
    <t>01624</t>
  </si>
  <si>
    <t>CANNED</t>
  </si>
  <si>
    <t>CANNED-DECAF</t>
  </si>
  <si>
    <t>CORPBR COFFEE GROUND</t>
  </si>
  <si>
    <t>CANNED-MAINSTREAM</t>
  </si>
  <si>
    <t>TRAFFIC GROUND COFFE</t>
  </si>
  <si>
    <t>CANNED-PREMIUM</t>
  </si>
  <si>
    <t>01627</t>
  </si>
  <si>
    <t>COLD BREW</t>
  </si>
  <si>
    <t>COLD BREW-PACKS</t>
  </si>
  <si>
    <t>00179</t>
  </si>
  <si>
    <t>01625</t>
  </si>
  <si>
    <t>INSTANT</t>
  </si>
  <si>
    <t>INSTANT-FLAVORED SUGAR BASED</t>
  </si>
  <si>
    <t>INSTANT SPECIALTY</t>
  </si>
  <si>
    <t>INSTANT-FLAVORED SUGAR FREE</t>
  </si>
  <si>
    <t>INSTANT-NON FLAVORED CAFFEINE</t>
  </si>
  <si>
    <t>BRAND INST. COFFEE</t>
  </si>
  <si>
    <t>INSTANT-NON FLAVORED DECAF</t>
  </si>
  <si>
    <t>00258</t>
  </si>
  <si>
    <t>MAINSTREAM</t>
  </si>
  <si>
    <t>MAINSTREAM-CAFFEINE</t>
  </si>
  <si>
    <t>01346</t>
  </si>
  <si>
    <t>00505</t>
  </si>
  <si>
    <t>00180</t>
  </si>
  <si>
    <t>PODS</t>
  </si>
  <si>
    <t>PODS-CAFFEINE</t>
  </si>
  <si>
    <t>00302</t>
  </si>
  <si>
    <t>PREMIUM COFFEE</t>
  </si>
  <si>
    <t>PREMIUM COFFEE-GROUND</t>
  </si>
  <si>
    <t>01626</t>
  </si>
  <si>
    <t>SINGLE SERVE - DECAF</t>
  </si>
  <si>
    <t>SINGLE SERVE - MAINSTREAM</t>
  </si>
  <si>
    <t>SINGLE SERVE-ESPRESSO BASED</t>
  </si>
  <si>
    <t>SINGLE SERVE-PREMIUM</t>
  </si>
  <si>
    <t>01399</t>
  </si>
  <si>
    <t>01000</t>
  </si>
  <si>
    <t>SUPER PREMIUM COFFEE</t>
  </si>
  <si>
    <t>SUPER PREMIUM-GROUND</t>
  </si>
  <si>
    <t>COFFEE - CREAMERS</t>
  </si>
  <si>
    <t>02215</t>
  </si>
  <si>
    <t>COFFEE SYRUPS</t>
  </si>
  <si>
    <t>FLAVORED COFFEE SYRUPS</t>
  </si>
  <si>
    <t>00129</t>
  </si>
  <si>
    <t>CREAMERS</t>
  </si>
  <si>
    <t>01577</t>
  </si>
  <si>
    <t>02216</t>
  </si>
  <si>
    <t>NON DAIRY</t>
  </si>
  <si>
    <t>CREAMERS - FLAVORED</t>
  </si>
  <si>
    <t>COFFEE CREAMER</t>
  </si>
  <si>
    <t>CREAMERS - LIQUID</t>
  </si>
  <si>
    <t>CREAMERS - PLAIN</t>
  </si>
  <si>
    <t>CREAMERS - WELLNESS</t>
  </si>
  <si>
    <t>COFFEE - FILTERS</t>
  </si>
  <si>
    <t>00704</t>
  </si>
  <si>
    <t>COFFEE FILTERS</t>
  </si>
  <si>
    <t>COFFEE FILTERS - DISPOSABLE</t>
  </si>
  <si>
    <t>01506</t>
  </si>
  <si>
    <t>02200</t>
  </si>
  <si>
    <t>BASKET</t>
  </si>
  <si>
    <t>CORPBR COFFEE FILTER</t>
  </si>
  <si>
    <t>CONE</t>
  </si>
  <si>
    <t>CONDIMENTS &amp; SAUCES</t>
  </si>
  <si>
    <t>BARBECUE SAUCES</t>
  </si>
  <si>
    <t>BARBECUE SAUCE</t>
  </si>
  <si>
    <t>HICKORY</t>
  </si>
  <si>
    <t>ORIGINAL</t>
  </si>
  <si>
    <t>OTHER FLAVORS</t>
  </si>
  <si>
    <t>CATSUP</t>
  </si>
  <si>
    <t>COOKING SAUCE</t>
  </si>
  <si>
    <t>MARINADES</t>
  </si>
  <si>
    <t>MEAT MARINADES</t>
  </si>
  <si>
    <t>00105</t>
  </si>
  <si>
    <t>COOKING WINE &amp; SHERRY</t>
  </si>
  <si>
    <t>01527</t>
  </si>
  <si>
    <t>DIPS &amp; SAUCES</t>
  </si>
  <si>
    <t>BURGER SAUCES</t>
  </si>
  <si>
    <t>SANDWICH SPREADS</t>
  </si>
  <si>
    <t>DIPPING SAUCES</t>
  </si>
  <si>
    <t>FISH / SEAFOOD / COCKTAIL SAUC</t>
  </si>
  <si>
    <t>FISH, SEAFOOD &amp; COCKTAIL SAUCE</t>
  </si>
  <si>
    <t>TARTAR SAUCE</t>
  </si>
  <si>
    <t>00245</t>
  </si>
  <si>
    <t>01528</t>
  </si>
  <si>
    <t>HOT SAUCE</t>
  </si>
  <si>
    <t>TABASCO/PEPPER SAUCE</t>
  </si>
  <si>
    <t>02201</t>
  </si>
  <si>
    <t>HOT SAUCE &amp; WING SAUCE</t>
  </si>
  <si>
    <t>FLAVORED MIXED HOT SAUCE</t>
  </si>
  <si>
    <t>FLAVORED MIXED WING SAUCE</t>
  </si>
  <si>
    <t>SPEC CONDIMENT</t>
  </si>
  <si>
    <t>SPECIALTY HOT SAUCE</t>
  </si>
  <si>
    <t>SPEC SAUCES</t>
  </si>
  <si>
    <t>TRADITIONAL HOT SAUCE</t>
  </si>
  <si>
    <t>TRADITIONAL WING SAUCE</t>
  </si>
  <si>
    <t>02202</t>
  </si>
  <si>
    <t>KETCHUP</t>
  </si>
  <si>
    <t>02203</t>
  </si>
  <si>
    <t>GARLIC HERB</t>
  </si>
  <si>
    <t>LEMON</t>
  </si>
  <si>
    <t>STEAKHOUSE MARINADES</t>
  </si>
  <si>
    <t>TERIYAKI</t>
  </si>
  <si>
    <t>MEAT SAUCES</t>
  </si>
  <si>
    <t>SAUCE MIX - TACO</t>
  </si>
  <si>
    <t>DIJON MUSTARD</t>
  </si>
  <si>
    <t>HONEY MUSTARD</t>
  </si>
  <si>
    <t>HORSERADISH MUSTARD</t>
  </si>
  <si>
    <t>OTHER MUSTARDS</t>
  </si>
  <si>
    <t>SPICY BROWN MUSTARD</t>
  </si>
  <si>
    <t>YELLOW MUSTARD</t>
  </si>
  <si>
    <t>01352</t>
  </si>
  <si>
    <t>BARBEQUE SAUCE</t>
  </si>
  <si>
    <t>HOT/WING SAUCE</t>
  </si>
  <si>
    <t>SYRUPS/DIPS/SPREADS</t>
  </si>
  <si>
    <t>VINEGAR</t>
  </si>
  <si>
    <t>00355</t>
  </si>
  <si>
    <t>ORIENTAL SAUCES</t>
  </si>
  <si>
    <t>02204</t>
  </si>
  <si>
    <t>OTHER SAUCES</t>
  </si>
  <si>
    <t>CHILI SAUCE</t>
  </si>
  <si>
    <t>HOT DOG SAUCE</t>
  </si>
  <si>
    <t>OTHER CONDIMENTS/SAUCES</t>
  </si>
  <si>
    <t>SHELF STABLE HORSERADISH SAUCE</t>
  </si>
  <si>
    <t>00406</t>
  </si>
  <si>
    <t>RELISHES</t>
  </si>
  <si>
    <t>DILL RELISH</t>
  </si>
  <si>
    <t>OTHER RELISH</t>
  </si>
  <si>
    <t>SWEET RELISH</t>
  </si>
  <si>
    <t>CORPBR RELISH</t>
  </si>
  <si>
    <t>01425</t>
  </si>
  <si>
    <t>BRUSCHETTA</t>
  </si>
  <si>
    <t>GIARUSSA 97144</t>
  </si>
  <si>
    <t>FISH/SEA/COCKTAIL SAUCE</t>
  </si>
  <si>
    <t>GLAZE</t>
  </si>
  <si>
    <t>MUSTARD/HORSERADISH</t>
  </si>
  <si>
    <t>SPEC ITALIAN CONDMNT</t>
  </si>
  <si>
    <t>02205</t>
  </si>
  <si>
    <t>STEAK SAUCE</t>
  </si>
  <si>
    <t>STEAK SAUCES</t>
  </si>
  <si>
    <t>WORCESTERSHIRE SAUCE</t>
  </si>
  <si>
    <t>00559</t>
  </si>
  <si>
    <t>02206</t>
  </si>
  <si>
    <t>VINEGAR - COOKING WINE</t>
  </si>
  <si>
    <t>APPLE CIDER VINEGAR</t>
  </si>
  <si>
    <t>BALSAMIC VINEGAR</t>
  </si>
  <si>
    <t>DISTILLED WHITE VINEGAR</t>
  </si>
  <si>
    <t>CORPBR VINEGAR</t>
  </si>
  <si>
    <t>MALT VINEGAR</t>
  </si>
  <si>
    <t>OTHER VINEGARS</t>
  </si>
  <si>
    <t>RED WINE VINEGAR</t>
  </si>
  <si>
    <t>WHITE WINE VINEGAR</t>
  </si>
  <si>
    <t>CONVENIENT MORNING FOODS</t>
  </si>
  <si>
    <t>01474</t>
  </si>
  <si>
    <t>TOASTER PASTRIES</t>
  </si>
  <si>
    <t>WEIGHT LOSS BARS</t>
  </si>
  <si>
    <t>02172</t>
  </si>
  <si>
    <t>NUTRITIONAL DRINK</t>
  </si>
  <si>
    <t>INSTANT BREAKFAST - POWDERED</t>
  </si>
  <si>
    <t>CEREAL, INSTANT</t>
  </si>
  <si>
    <t>READY TO DRINK</t>
  </si>
  <si>
    <t>00539</t>
  </si>
  <si>
    <t>TOASTER PASTRIES - SHELF STABL</t>
  </si>
  <si>
    <t>DRY TOASTED ITEMS</t>
  </si>
  <si>
    <t>TOASTER PASTRIES DSD</t>
  </si>
  <si>
    <t>COOKIES - GROCERY</t>
  </si>
  <si>
    <t>00100</t>
  </si>
  <si>
    <t>AT HOME</t>
  </si>
  <si>
    <t>EVERYDAY - ALL FAMILY</t>
  </si>
  <si>
    <t>NABISCO CRACKERS</t>
  </si>
  <si>
    <t>EVERYDAY - KIDS</t>
  </si>
  <si>
    <t>PEPRIDGE FARM COOKIE</t>
  </si>
  <si>
    <t>CORPBR COOKIES/CKRS</t>
  </si>
  <si>
    <t>SUGAR WAFERS</t>
  </si>
  <si>
    <t>00078</t>
  </si>
  <si>
    <t>AWAY FROM HOME</t>
  </si>
  <si>
    <t>FUTURE CONSUMPTION</t>
  </si>
  <si>
    <t>KBLR/SS TRAY PACK</t>
  </si>
  <si>
    <t>IMMEDIATE CONSUMPTION</t>
  </si>
  <si>
    <t>MULTIPACK</t>
  </si>
  <si>
    <t>NABISCO TRAY PKS</t>
  </si>
  <si>
    <t>02207</t>
  </si>
  <si>
    <t>BARS BISCUITS</t>
  </si>
  <si>
    <t>FRUIT FILLED</t>
  </si>
  <si>
    <t>02208</t>
  </si>
  <si>
    <t>DROP COOKIES</t>
  </si>
  <si>
    <t>CHOCOLATE CHIP</t>
  </si>
  <si>
    <t>OATMEAL</t>
  </si>
  <si>
    <t>02209</t>
  </si>
  <si>
    <t>ENROBED COOKIES</t>
  </si>
  <si>
    <t>CHOC ENROBED</t>
  </si>
  <si>
    <t>KBLR COOKIES</t>
  </si>
  <si>
    <t>ICED/SPRINKLE</t>
  </si>
  <si>
    <t>SNYDERS COOKIES</t>
  </si>
  <si>
    <t>02210</t>
  </si>
  <si>
    <t>OTHER GOURMET COOKIES</t>
  </si>
  <si>
    <t>SUGAR</t>
  </si>
  <si>
    <t>01347</t>
  </si>
  <si>
    <t>02211</t>
  </si>
  <si>
    <t>CREAM FILLED</t>
  </si>
  <si>
    <t>00246</t>
  </si>
  <si>
    <t>BISCOTTI</t>
  </si>
  <si>
    <t>01444</t>
  </si>
  <si>
    <t>AT HOME ACCOMPANIMENT</t>
  </si>
  <si>
    <t>KBLR CRACKERS</t>
  </si>
  <si>
    <t>OTHER MEAL CRACKERS</t>
  </si>
  <si>
    <t>OYSTER</t>
  </si>
  <si>
    <t>GIANT CRACKERS</t>
  </si>
  <si>
    <t>SALTINES</t>
  </si>
  <si>
    <t>00499</t>
  </si>
  <si>
    <t>AT HOME SNACK</t>
  </si>
  <si>
    <t>KBLR SNSHINE CKIES</t>
  </si>
  <si>
    <t>NABISCO SINGLE SRV</t>
  </si>
  <si>
    <t>00178</t>
  </si>
  <si>
    <t>FUTURE</t>
  </si>
  <si>
    <t>IMMEDIATE</t>
  </si>
  <si>
    <t>02212</t>
  </si>
  <si>
    <t>SHAPES</t>
  </si>
  <si>
    <t>SQUARES</t>
  </si>
  <si>
    <t>02213</t>
  </si>
  <si>
    <t>RICE/OTHER</t>
  </si>
  <si>
    <t>WATER BISCUIT</t>
  </si>
  <si>
    <t>01353</t>
  </si>
  <si>
    <t>GRAHAM</t>
  </si>
  <si>
    <t>01503</t>
  </si>
  <si>
    <t>01402</t>
  </si>
  <si>
    <t>00516</t>
  </si>
  <si>
    <t>SPECIALTY CRACKERS</t>
  </si>
  <si>
    <t>REMAINING</t>
  </si>
  <si>
    <t>SPEC CRACKERS</t>
  </si>
  <si>
    <t>02214</t>
  </si>
  <si>
    <t>SWEET</t>
  </si>
  <si>
    <t>DESSERTS/MUFFIN MIXES</t>
  </si>
  <si>
    <t>00292</t>
  </si>
  <si>
    <t>LAYER CAKE MIX</t>
  </si>
  <si>
    <t>MIXES - CAKE/LAYER - OVER 10 O</t>
  </si>
  <si>
    <t>CAKE MIXES</t>
  </si>
  <si>
    <t>00484</t>
  </si>
  <si>
    <t>00511</t>
  </si>
  <si>
    <t>DRIED RICE AND GRAINS</t>
  </si>
  <si>
    <t>02217</t>
  </si>
  <si>
    <t>ANCIENT GRAINS</t>
  </si>
  <si>
    <t>BEANS-DRY</t>
  </si>
  <si>
    <t>CB DRY BEANS</t>
  </si>
  <si>
    <t>QUINOA</t>
  </si>
  <si>
    <t>02218</t>
  </si>
  <si>
    <t>BOXED RICE</t>
  </si>
  <si>
    <t>BROWN INSTANT</t>
  </si>
  <si>
    <t>CORPBR RICE</t>
  </si>
  <si>
    <t>OTHER BOXED RICE</t>
  </si>
  <si>
    <t>WHITE - BOIL IN BAG</t>
  </si>
  <si>
    <t>WHITE INSTANT</t>
  </si>
  <si>
    <t>02219</t>
  </si>
  <si>
    <t>BULK BAGGED RICE</t>
  </si>
  <si>
    <t>BASMATI</t>
  </si>
  <si>
    <t>BROWN RICE</t>
  </si>
  <si>
    <t>CORPBR DRY DINNERS</t>
  </si>
  <si>
    <t>JASMINE</t>
  </si>
  <si>
    <t>RICE FLAVORED REG COOKING</t>
  </si>
  <si>
    <t>PRE DRY RICE/NOODLES</t>
  </si>
  <si>
    <t>RICE NON-FLAVORED REG. COOKING</t>
  </si>
  <si>
    <t>WHITE LONG GRAIN</t>
  </si>
  <si>
    <t>WHITE MEDIUM GRAIN</t>
  </si>
  <si>
    <t>02220</t>
  </si>
  <si>
    <t>COUSCOUS</t>
  </si>
  <si>
    <t>02221</t>
  </si>
  <si>
    <t>DRIED VEGETABLES/GRAINS</t>
  </si>
  <si>
    <t>LENTILS</t>
  </si>
  <si>
    <t>PEAS</t>
  </si>
  <si>
    <t>02222</t>
  </si>
  <si>
    <t>RICE MIXES</t>
  </si>
  <si>
    <t>BOWL</t>
  </si>
  <si>
    <t>RICE NATURAL</t>
  </si>
  <si>
    <t>CREOLE SPICY</t>
  </si>
  <si>
    <t>MEAL SIDES</t>
  </si>
  <si>
    <t>OTHER RICE MIXES</t>
  </si>
  <si>
    <t>VEGETABLE/BEANS</t>
  </si>
  <si>
    <t>YELLOW</t>
  </si>
  <si>
    <t>DRY MEXICAN PRODUCTS</t>
  </si>
  <si>
    <t>00226</t>
  </si>
  <si>
    <t>DRY MEXICAN</t>
  </si>
  <si>
    <t>MEXICAN FOODS</t>
  </si>
  <si>
    <t>01377</t>
  </si>
  <si>
    <t>CHILIES</t>
  </si>
  <si>
    <t>DIPS/SALSA</t>
  </si>
  <si>
    <t>REFRIED BEANS</t>
  </si>
  <si>
    <t>01018</t>
  </si>
  <si>
    <t>00224</t>
  </si>
  <si>
    <t>MEAL STARTER</t>
  </si>
  <si>
    <t>00433</t>
  </si>
  <si>
    <t>ENERGY DRINKS</t>
  </si>
  <si>
    <t>02228</t>
  </si>
  <si>
    <t>ENHANCED</t>
  </si>
  <si>
    <t>FUNCTIONAL BEVERAGE</t>
  </si>
  <si>
    <t>CRESENT BEER 6049</t>
  </si>
  <si>
    <t>02229</t>
  </si>
  <si>
    <t>ENERGY MULTI PK</t>
  </si>
  <si>
    <t>ENERGY SINGLE SERVE</t>
  </si>
  <si>
    <t>WRIGHT BEV 96491</t>
  </si>
  <si>
    <t>00817</t>
  </si>
  <si>
    <t>AO INTERNATIONAL</t>
  </si>
  <si>
    <t>CANDY</t>
  </si>
  <si>
    <t>00819</t>
  </si>
  <si>
    <t>AO</t>
  </si>
  <si>
    <t>CANNED VEG</t>
  </si>
  <si>
    <t>NOODLES</t>
  </si>
  <si>
    <t>PREPARED MEALS</t>
  </si>
  <si>
    <t>SAUCES/MARINADES</t>
  </si>
  <si>
    <t>SPICES</t>
  </si>
  <si>
    <t>VEGETABLES &amp; GRAINS - DRIED</t>
  </si>
  <si>
    <t>FLOUR</t>
  </si>
  <si>
    <t>VEGETABLES-FROZEN</t>
  </si>
  <si>
    <t>JAMS/JELLIES/SPREADS</t>
  </si>
  <si>
    <t>PREPARED FOODS - RTS</t>
  </si>
  <si>
    <t>READY TO EAT CEREAL</t>
  </si>
  <si>
    <t>00821</t>
  </si>
  <si>
    <t>EASTERN EUROPEAN</t>
  </si>
  <si>
    <t>BREAKFAST FOODS</t>
  </si>
  <si>
    <t>MEAL STARTERS</t>
  </si>
  <si>
    <t>PREPARED FOODS</t>
  </si>
  <si>
    <t>SPECIALTY ITALIAN</t>
  </si>
  <si>
    <t>UNPREPARED MEAT/SEAFOOD</t>
  </si>
  <si>
    <t>02230</t>
  </si>
  <si>
    <t>BRITISH</t>
  </si>
  <si>
    <t>IRISH</t>
  </si>
  <si>
    <t>00816</t>
  </si>
  <si>
    <t>HISPANIC - MAINSTREAM</t>
  </si>
  <si>
    <t>GOYA CANNED BEANS</t>
  </si>
  <si>
    <t>BEANS - CANNED/DRIED</t>
  </si>
  <si>
    <t>GOYA CANDLES</t>
  </si>
  <si>
    <t>GOYA MALTA</t>
  </si>
  <si>
    <t>CARIBBEAN SPECIALTIES</t>
  </si>
  <si>
    <t>CEREALS</t>
  </si>
  <si>
    <t>CLEANERS/LIQUID</t>
  </si>
  <si>
    <t>ECONOMIC TROPICALFDS</t>
  </si>
  <si>
    <t>FLAVORED DRINKS</t>
  </si>
  <si>
    <t>FRUIT CANNED</t>
  </si>
  <si>
    <t>HOUSEWARES/IMUSA</t>
  </si>
  <si>
    <t>JUICE/DRINKS - SHELF STABLE</t>
  </si>
  <si>
    <t>LUNCHMEATS</t>
  </si>
  <si>
    <t>MEXICAN SHELLS/SOFT TORTILLAS</t>
  </si>
  <si>
    <t>MEXICAN/CENTRAL/SOUTH AMERICAN</t>
  </si>
  <si>
    <t>NATURAL &amp; ORGANICS</t>
  </si>
  <si>
    <t>PACKAGED MILKS &amp; MODIFIERS</t>
  </si>
  <si>
    <t>PANTRY</t>
  </si>
  <si>
    <t>PASTA SAUCE</t>
  </si>
  <si>
    <t>GOYA TOMATO SAUCE</t>
  </si>
  <si>
    <t>PREPARED FOOD MIXES &amp; GRAVIES</t>
  </si>
  <si>
    <t>PREPARED FOODS FROZEN</t>
  </si>
  <si>
    <t>PUDDINGS/DESSERTS - REFRIDGE</t>
  </si>
  <si>
    <t>SAZON</t>
  </si>
  <si>
    <t>SEAFOOD CANNED</t>
  </si>
  <si>
    <t>SHORTENING/OIL</t>
  </si>
  <si>
    <t>GOYA COOKING OIL</t>
  </si>
  <si>
    <t>SPICES/SEASONINGS/EXTRACTS</t>
  </si>
  <si>
    <t>SWEET GOODS CONDIMENT BREAD</t>
  </si>
  <si>
    <t>TOMATOES - CANNED</t>
  </si>
  <si>
    <t>VEGETABLES - CANNED</t>
  </si>
  <si>
    <t>01595</t>
  </si>
  <si>
    <t>HISPANIC - MEXICAN</t>
  </si>
  <si>
    <t>VEGETABLES AND GRAINS - DRIED</t>
  </si>
  <si>
    <t>GOYA DRIED BEANS</t>
  </si>
  <si>
    <t>01596</t>
  </si>
  <si>
    <t>HISPANIC - PUERTO RICAN</t>
  </si>
  <si>
    <t>BEANS - SCANNED</t>
  </si>
  <si>
    <t>SEAFOOD - CANNED</t>
  </si>
  <si>
    <t>GOYA 20 LB RICE</t>
  </si>
  <si>
    <t>01586</t>
  </si>
  <si>
    <t>HISPANIC-CARIB/WESTIND/JAMAICA</t>
  </si>
  <si>
    <t>FROZEN MEAT PROCESSED</t>
  </si>
  <si>
    <t>SHORTENING AND OILS</t>
  </si>
  <si>
    <t>GOYA FOOD GREAT LAKE</t>
  </si>
  <si>
    <t>01588</t>
  </si>
  <si>
    <t>HISPANIC-CENT/SOUTHAMER/COLOMB</t>
  </si>
  <si>
    <t>FLAVORED SYRUPS</t>
  </si>
  <si>
    <t>SUGAR/SUBSTITUTES</t>
  </si>
  <si>
    <t>00820</t>
  </si>
  <si>
    <t>00818</t>
  </si>
  <si>
    <t>MIDDLE EASTERN</t>
  </si>
  <si>
    <t>CANNED SEAFOOD</t>
  </si>
  <si>
    <t>CANNED VEGETABLES</t>
  </si>
  <si>
    <t>PICKLES/OLIVE/RELISH</t>
  </si>
  <si>
    <t>PREPARED FOODS/DRY MIXES</t>
  </si>
  <si>
    <t>PREPARED FOODS/READY TO SERVE</t>
  </si>
  <si>
    <t>SALAD DRESSING/MAYO/TOPPING</t>
  </si>
  <si>
    <t>SOUP</t>
  </si>
  <si>
    <t>SPEC SOUPS</t>
  </si>
  <si>
    <t>00810</t>
  </si>
  <si>
    <t>01597</t>
  </si>
  <si>
    <t>SOUTH AMERICAN</t>
  </si>
  <si>
    <t>BAKING</t>
  </si>
  <si>
    <t>SPICES SEASONINGS</t>
  </si>
  <si>
    <t>00811</t>
  </si>
  <si>
    <t>SOUTHERN STYLE</t>
  </si>
  <si>
    <t>SPEC VEG/BEANS</t>
  </si>
  <si>
    <t>02231</t>
  </si>
  <si>
    <t>ITALIAN SPECIALTY OTHER</t>
  </si>
  <si>
    <t>SPECIALTY PASTA</t>
  </si>
  <si>
    <t>SPECIALTY PASTA SAUCE</t>
  </si>
  <si>
    <t>SPECIALTY PRODUCTS</t>
  </si>
  <si>
    <t>CORN MEAL</t>
  </si>
  <si>
    <t>CORN MEAL YELLOW</t>
  </si>
  <si>
    <t>00185</t>
  </si>
  <si>
    <t>FLOUR - ALL PURPOSE</t>
  </si>
  <si>
    <t>BLEACHED</t>
  </si>
  <si>
    <t>FLOUR ALL OTHER</t>
  </si>
  <si>
    <t>FLOUR UN-BLEACHED</t>
  </si>
  <si>
    <t>00187</t>
  </si>
  <si>
    <t>01355</t>
  </si>
  <si>
    <t>01411</t>
  </si>
  <si>
    <t>OTHER SPECIALTY</t>
  </si>
  <si>
    <t>SPECIALTY BREAD</t>
  </si>
  <si>
    <t>SPECIALTY NON-BREAD</t>
  </si>
  <si>
    <t>SPECIALTY SELF RISING</t>
  </si>
  <si>
    <t>WHOLE WHEAT</t>
  </si>
  <si>
    <t>00434</t>
  </si>
  <si>
    <t>FRONT-END CANDY</t>
  </si>
  <si>
    <t>02232</t>
  </si>
  <si>
    <t>INSTANT CONSUMABLE</t>
  </si>
  <si>
    <t>CANDY, CANDY FE</t>
  </si>
  <si>
    <t>SPECIALTY BARS</t>
  </si>
  <si>
    <t>BARKEATERS 35161</t>
  </si>
  <si>
    <t>02233</t>
  </si>
  <si>
    <t>GUM/MINTS</t>
  </si>
  <si>
    <t>CANDY, GUM COUGH FE</t>
  </si>
  <si>
    <t>PEG</t>
  </si>
  <si>
    <t>02234</t>
  </si>
  <si>
    <t>01348</t>
  </si>
  <si>
    <t>APPLESAUCE - JAR</t>
  </si>
  <si>
    <t>CHERRIES</t>
  </si>
  <si>
    <t>00863</t>
  </si>
  <si>
    <t>00343</t>
  </si>
  <si>
    <t>01535</t>
  </si>
  <si>
    <t>00990</t>
  </si>
  <si>
    <t>00050</t>
  </si>
  <si>
    <t>FRUIT DRIED</t>
  </si>
  <si>
    <t>DATES</t>
  </si>
  <si>
    <t>00234</t>
  </si>
  <si>
    <t>FRUIT - DRIED &amp; SNACKS</t>
  </si>
  <si>
    <t>FRUIT-DRIED AND SNACKS</t>
  </si>
  <si>
    <t>PRUNES</t>
  </si>
  <si>
    <t>RAISINS</t>
  </si>
  <si>
    <t>01419</t>
  </si>
  <si>
    <t>FRUIT SNACKS</t>
  </si>
  <si>
    <t>02237</t>
  </si>
  <si>
    <t>NON SHAPE</t>
  </si>
  <si>
    <t>SNACKS &amp; POPCORN</t>
  </si>
  <si>
    <t>STRIP BARS</t>
  </si>
  <si>
    <t>02238</t>
  </si>
  <si>
    <t>KLGS CRL BARS</t>
  </si>
  <si>
    <t>FRUIT SNACKS-SHAPES</t>
  </si>
  <si>
    <t>UNFILLED</t>
  </si>
  <si>
    <t>GRATED CHEESE</t>
  </si>
  <si>
    <t>02239</t>
  </si>
  <si>
    <t>CHEESE,GRATED &amp;DRY</t>
  </si>
  <si>
    <t>CHEESE - GRATED</t>
  </si>
  <si>
    <t>CORPBR GRATED CHEESE</t>
  </si>
  <si>
    <t>01616</t>
  </si>
  <si>
    <t>02240</t>
  </si>
  <si>
    <t>POWDER</t>
  </si>
  <si>
    <t>BLENDS</t>
  </si>
  <si>
    <t>SINGLE CHEESE</t>
  </si>
  <si>
    <t>02241</t>
  </si>
  <si>
    <t>SHAVINGS</t>
  </si>
  <si>
    <t>01463</t>
  </si>
  <si>
    <t>00271</t>
  </si>
  <si>
    <t>HONEY-REGULAR</t>
  </si>
  <si>
    <t>SHILOH 81693</t>
  </si>
  <si>
    <t>01368</t>
  </si>
  <si>
    <t>00308</t>
  </si>
  <si>
    <t>HOT CEREAL</t>
  </si>
  <si>
    <t>01238</t>
  </si>
  <si>
    <t>HOT CEREAL - GRITS</t>
  </si>
  <si>
    <t>GRITS - INSTANT</t>
  </si>
  <si>
    <t>01237</t>
  </si>
  <si>
    <t>HOT CEREAL - MISC</t>
  </si>
  <si>
    <t>ALTERNATIVE GRAIN</t>
  </si>
  <si>
    <t>CEREAL, HOT</t>
  </si>
  <si>
    <t>GRITS</t>
  </si>
  <si>
    <t>HOT CEREAL - OATMEAL</t>
  </si>
  <si>
    <t>OATMEAL - INSTANT</t>
  </si>
  <si>
    <t>OATMEAL - PORTABLE</t>
  </si>
  <si>
    <t>OATMEAL - STANDARD</t>
  </si>
  <si>
    <t>01476</t>
  </si>
  <si>
    <t>01532</t>
  </si>
  <si>
    <t>OATS</t>
  </si>
  <si>
    <t>ICE CREAM CONES &amp; TOPPINGS</t>
  </si>
  <si>
    <t>02279</t>
  </si>
  <si>
    <t>CONES/CUPS</t>
  </si>
  <si>
    <t>CONES</t>
  </si>
  <si>
    <t>ICE CREAM CONES &amp; CUPS</t>
  </si>
  <si>
    <t>02280</t>
  </si>
  <si>
    <t>TOPPINGS</t>
  </si>
  <si>
    <t>ICE CREAM TOPPINGS</t>
  </si>
  <si>
    <t>ICE CREAM TOPPINGS &amp; CONES</t>
  </si>
  <si>
    <t>00310</t>
  </si>
  <si>
    <t>ISOTONICS</t>
  </si>
  <si>
    <t>00250</t>
  </si>
  <si>
    <t>ISOTONICS - 32 OZ</t>
  </si>
  <si>
    <t>02281</t>
  </si>
  <si>
    <t>ISOTONICS MULTI-PACK</t>
  </si>
  <si>
    <t>01369</t>
  </si>
  <si>
    <t>02282</t>
  </si>
  <si>
    <t>ISOTONICS - SINGLES</t>
  </si>
  <si>
    <t>00064</t>
  </si>
  <si>
    <t>JAMS / JELLIES / SPREADS</t>
  </si>
  <si>
    <t>00438</t>
  </si>
  <si>
    <t>FRUIT SPREADS</t>
  </si>
  <si>
    <t>FRUIT SPREADS-TRADITIONAL</t>
  </si>
  <si>
    <t>FRUIT SPREADS TRAD - OTHER</t>
  </si>
  <si>
    <t>02235</t>
  </si>
  <si>
    <t>JELLY/JAMS</t>
  </si>
  <si>
    <t>JAMS</t>
  </si>
  <si>
    <t>JELLY</t>
  </si>
  <si>
    <t>PRESERVES</t>
  </si>
  <si>
    <t>01358</t>
  </si>
  <si>
    <t>JAMS/JELLIES</t>
  </si>
  <si>
    <t>01410</t>
  </si>
  <si>
    <t>BUTTER SPREAD</t>
  </si>
  <si>
    <t>02236</t>
  </si>
  <si>
    <t>MARSHMALLOW CREME</t>
  </si>
  <si>
    <t>00066</t>
  </si>
  <si>
    <t>JUICES / DRINKS - SHELF STABLE</t>
  </si>
  <si>
    <t>ASEPTIC BOX/POUCH</t>
  </si>
  <si>
    <t>100% JUICE</t>
  </si>
  <si>
    <t>ASEPTICS/MULTIPACKS</t>
  </si>
  <si>
    <t>00252</t>
  </si>
  <si>
    <t>BOTTLES-MULTISERVE</t>
  </si>
  <si>
    <t>100% CRAN</t>
  </si>
  <si>
    <t>CONCENTRATES</t>
  </si>
  <si>
    <t>CRANBERRY BLENDS</t>
  </si>
  <si>
    <t>MISC</t>
  </si>
  <si>
    <t>PRUNE</t>
  </si>
  <si>
    <t>00085</t>
  </si>
  <si>
    <t>ICE POPS</t>
  </si>
  <si>
    <t>ICE POPS - UNFROZEN</t>
  </si>
  <si>
    <t>00955</t>
  </si>
  <si>
    <t>01630</t>
  </si>
  <si>
    <t>MULTI-PACK ADULT</t>
  </si>
  <si>
    <t>JUICE BLENDS</t>
  </si>
  <si>
    <t>CONTEMPORARY BLNDS</t>
  </si>
  <si>
    <t>SPARKLING JUICES</t>
  </si>
  <si>
    <t>ALL FAMILY ADULT</t>
  </si>
  <si>
    <t>CLASSIC ADULT</t>
  </si>
  <si>
    <t>01631</t>
  </si>
  <si>
    <t>MULTI-PACK KIDS</t>
  </si>
  <si>
    <t>100% KIDS JUICE</t>
  </si>
  <si>
    <t>CHOCOLATE FLAVOR</t>
  </si>
  <si>
    <t>MILK - SHELF STABLE</t>
  </si>
  <si>
    <t>SINGLE SERVE-KIDS</t>
  </si>
  <si>
    <t>ERIE BEER CO 42117</t>
  </si>
  <si>
    <t>01629</t>
  </si>
  <si>
    <t>APPLE</t>
  </si>
  <si>
    <t>ALL FAMILY/ALL AGES</t>
  </si>
  <si>
    <t>CHERRY</t>
  </si>
  <si>
    <t>CONCENTRATE</t>
  </si>
  <si>
    <t>CRANBERRY</t>
  </si>
  <si>
    <t>GRAPE</t>
  </si>
  <si>
    <t>MAYFAIR DOM CHOC</t>
  </si>
  <si>
    <t>GRAPEFRUIT</t>
  </si>
  <si>
    <t>KIDS MULITSERVE</t>
  </si>
  <si>
    <t>OTHER SS JUICES &amp; DRINKS</t>
  </si>
  <si>
    <t>SPARKLING JUICE</t>
  </si>
  <si>
    <t>01359</t>
  </si>
  <si>
    <t>JUICE/DRINKS - SS</t>
  </si>
  <si>
    <t>SINGLE FRUITS</t>
  </si>
  <si>
    <t>01632</t>
  </si>
  <si>
    <t>CHOC DRINK SINGLE SERVE</t>
  </si>
  <si>
    <t>EAGLE BEV 33773</t>
  </si>
  <si>
    <t>JUICE DRINKS - SINGLE SERVE</t>
  </si>
  <si>
    <t>WA DEHART BEV 30560</t>
  </si>
  <si>
    <t>JUICE SINGLES</t>
  </si>
  <si>
    <t>OTHER JUICES</t>
  </si>
  <si>
    <t>MILK CANNED</t>
  </si>
  <si>
    <t>01400</t>
  </si>
  <si>
    <t>JUICE/DRINKS-SHELF STABLE</t>
  </si>
  <si>
    <t>00578</t>
  </si>
  <si>
    <t>00825</t>
  </si>
  <si>
    <t>BREAKFAST/BAKING</t>
  </si>
  <si>
    <t>00600</t>
  </si>
  <si>
    <t>GROCERY - KOSHER</t>
  </si>
  <si>
    <t>GROCERY KOSHER</t>
  </si>
  <si>
    <t>00604</t>
  </si>
  <si>
    <t>KOSHER - FROZEN</t>
  </si>
  <si>
    <t>BLINTZ - KOSHER</t>
  </si>
  <si>
    <t>FROZEN PANCAKES - KOSHER</t>
  </si>
  <si>
    <t>OTHER KOSHER - FROZEN</t>
  </si>
  <si>
    <t>00822</t>
  </si>
  <si>
    <t>KOSHER - GROCERY</t>
  </si>
  <si>
    <t>JUICE</t>
  </si>
  <si>
    <t>OTHER - KOSHER</t>
  </si>
  <si>
    <t>02283</t>
  </si>
  <si>
    <t>KOSHER BAKING</t>
  </si>
  <si>
    <t>CAKE MIXES - KOSHER</t>
  </si>
  <si>
    <t>COOKIE MIXES - KOSHER</t>
  </si>
  <si>
    <t>FALAFEL MIXES - KOSHER</t>
  </si>
  <si>
    <t>FLOUR - KOSHER</t>
  </si>
  <si>
    <t>HONEY - KOSHER</t>
  </si>
  <si>
    <t>MATZO MIXES - KOSHER</t>
  </si>
  <si>
    <t>POTATO PANCAKE MIX - KOSHER</t>
  </si>
  <si>
    <t>SALT - KOSHER</t>
  </si>
  <si>
    <t>SPEC KOSHER</t>
  </si>
  <si>
    <t>02284</t>
  </si>
  <si>
    <t>KOSHER BEVERAGES</t>
  </si>
  <si>
    <t>COFFEE &amp; TEA - KOSHER</t>
  </si>
  <si>
    <t>NON-SPARKLING JUICE - KOSHER</t>
  </si>
  <si>
    <t>OTHER KOSHER BEVERAGES</t>
  </si>
  <si>
    <t>SODA - KOSHER</t>
  </si>
  <si>
    <t>SPARKLING JUICE - KOSHER</t>
  </si>
  <si>
    <t>02285</t>
  </si>
  <si>
    <t>KOSHER BREAD</t>
  </si>
  <si>
    <t>BREADCRUMBS - KOSHER</t>
  </si>
  <si>
    <t>02286</t>
  </si>
  <si>
    <t>KOSHER BREAKFAST/CEREAL</t>
  </si>
  <si>
    <t>CEREAL - KOSHER</t>
  </si>
  <si>
    <t>02287</t>
  </si>
  <si>
    <t>KOSHER CANDLES</t>
  </si>
  <si>
    <t>MULTI PACK - KOSHER</t>
  </si>
  <si>
    <t>02288</t>
  </si>
  <si>
    <t>KETCHUP - KOSHER</t>
  </si>
  <si>
    <t>MUSTARD - KOSHER</t>
  </si>
  <si>
    <t>OTHER KOSHER CONDIMENTS</t>
  </si>
  <si>
    <t>SALAD DRESSING - KOSHER</t>
  </si>
  <si>
    <t>VINEGAR - KOSHER</t>
  </si>
  <si>
    <t>02289</t>
  </si>
  <si>
    <t>KOSHER CRACKERS</t>
  </si>
  <si>
    <t>BAGEL CHIPS - KOSHER</t>
  </si>
  <si>
    <t>MATZA</t>
  </si>
  <si>
    <t>02290</t>
  </si>
  <si>
    <t>KOSHER DAIRY</t>
  </si>
  <si>
    <t>02291</t>
  </si>
  <si>
    <t>KOSHER FRUITS &amp; VEG - CANNED</t>
  </si>
  <si>
    <t>APPLE SAUCE - KOSHER</t>
  </si>
  <si>
    <t>CANNED BEETS - KOSHER</t>
  </si>
  <si>
    <t>OTHER CANNED VEGETABLES-KOSHER</t>
  </si>
  <si>
    <t>02292</t>
  </si>
  <si>
    <t>KOSHER NON-FOODS</t>
  </si>
  <si>
    <t>PICKLES - KOSHER</t>
  </si>
  <si>
    <t>02293</t>
  </si>
  <si>
    <t>KOSHER PASSOVER</t>
  </si>
  <si>
    <t>02294</t>
  </si>
  <si>
    <t>KOSHER PASTA &amp; GRAINS</t>
  </si>
  <si>
    <t>EGG NOODLES - KOSHER</t>
  </si>
  <si>
    <t>GRAINS - KOSHER</t>
  </si>
  <si>
    <t>02295</t>
  </si>
  <si>
    <t>KOSHER SEAFOOD</t>
  </si>
  <si>
    <t>GEFILTE - KOSHER</t>
  </si>
  <si>
    <t>KOSHER - OTHER FISH</t>
  </si>
  <si>
    <t>MACKERAL - KOSHER</t>
  </si>
  <si>
    <t>SARDINES/ANCHOVIES - KOSHER</t>
  </si>
  <si>
    <t>TUNA - KOSHER</t>
  </si>
  <si>
    <t>02296</t>
  </si>
  <si>
    <t>KOSHER SEASONING &amp; SPICES</t>
  </si>
  <si>
    <t>02297</t>
  </si>
  <si>
    <t>KOSHER SNACKS</t>
  </si>
  <si>
    <t>02298</t>
  </si>
  <si>
    <t>KOSHER SOUP</t>
  </si>
  <si>
    <t>BROTH - KOSHER</t>
  </si>
  <si>
    <t>CANNED SOUP - KOSHER</t>
  </si>
  <si>
    <t>READY TO EAT SOUPS - KOSHER</t>
  </si>
  <si>
    <t>SOUP MIXES - KOSHER</t>
  </si>
  <si>
    <t>02299</t>
  </si>
  <si>
    <t>KOSHER SWEETS</t>
  </si>
  <si>
    <t>ICE CREAM TOPPING/CHOC SYRUP</t>
  </si>
  <si>
    <t>MARSHMALLOWS - KOSHER</t>
  </si>
  <si>
    <t>00823</t>
  </si>
  <si>
    <t>GUM</t>
  </si>
  <si>
    <t>LOCAL GROCERY</t>
  </si>
  <si>
    <t>02300</t>
  </si>
  <si>
    <t>LOCAL BREADS/ROLLS</t>
  </si>
  <si>
    <t>LOCAL BREAD</t>
  </si>
  <si>
    <t>LOCAL DRY GROCERY - CT</t>
  </si>
  <si>
    <t>LOCAL DRY GROCERY - MA</t>
  </si>
  <si>
    <t>LOCAL DRY GROCERY - NH</t>
  </si>
  <si>
    <t>LOCAL DRY GROCERY - NY</t>
  </si>
  <si>
    <t>LOCAL DRY GROCERY - PA</t>
  </si>
  <si>
    <t>LOCAL DRY GROCERY - VT</t>
  </si>
  <si>
    <t>LOCAL ROLLS</t>
  </si>
  <si>
    <t>OTHER LOCAL COMM BAKERY</t>
  </si>
  <si>
    <t>00214</t>
  </si>
  <si>
    <t>00944</t>
  </si>
  <si>
    <t>NATURAL &amp; ORGANIC LOOSE</t>
  </si>
  <si>
    <t>00949</t>
  </si>
  <si>
    <t>NON-SEASONAL CANDY LOOSE</t>
  </si>
  <si>
    <t>00943</t>
  </si>
  <si>
    <t>00595</t>
  </si>
  <si>
    <t>BULK SEASONAL CHOCOLATE</t>
  </si>
  <si>
    <t>BULK SEASONAL NON CHOCOLATE</t>
  </si>
  <si>
    <t>CANDY MAKING</t>
  </si>
  <si>
    <t>00947</t>
  </si>
  <si>
    <t>00451</t>
  </si>
  <si>
    <t>MAYONNAISE &amp; SPREADS</t>
  </si>
  <si>
    <t>02301</t>
  </si>
  <si>
    <t>MAYONNAISE</t>
  </si>
  <si>
    <t>JAR MAYO</t>
  </si>
  <si>
    <t>SQUEEZE MAYONAISE</t>
  </si>
  <si>
    <t>SQUEEZE MAYO</t>
  </si>
  <si>
    <t>02302</t>
  </si>
  <si>
    <t>OTHER SPREADS</t>
  </si>
  <si>
    <t>MAYO SAUCES</t>
  </si>
  <si>
    <t>SANDWICH SPREAD</t>
  </si>
  <si>
    <t>02303</t>
  </si>
  <si>
    <t>WHIPPED SALAD DRESSING</t>
  </si>
  <si>
    <t>JAR WHIPPED SALAD DRESSING</t>
  </si>
  <si>
    <t>SALAD DRESS SPOON</t>
  </si>
  <si>
    <t>SQUEESE WHIPPED SALAD DRESSING</t>
  </si>
  <si>
    <t>SQUEEZE MIRACLE WHIP</t>
  </si>
  <si>
    <t>00452</t>
  </si>
  <si>
    <t>MEAT SNACKS</t>
  </si>
  <si>
    <t>02304</t>
  </si>
  <si>
    <t>02305</t>
  </si>
  <si>
    <t>00453</t>
  </si>
  <si>
    <t>MILK MIXERS &amp; SYRUPS</t>
  </si>
  <si>
    <t>02306</t>
  </si>
  <si>
    <t>LIQUID</t>
  </si>
  <si>
    <t>CHOCOLATE SYRUP</t>
  </si>
  <si>
    <t>SYRUP-CHOCOLATE</t>
  </si>
  <si>
    <t>02307</t>
  </si>
  <si>
    <t>00454</t>
  </si>
  <si>
    <t>MIXES - BREADS/MUFFINS</t>
  </si>
  <si>
    <t>02308</t>
  </si>
  <si>
    <t>BREAD/MEAL ACCOMPANIMENT MIXES</t>
  </si>
  <si>
    <t>CORNBREAD</t>
  </si>
  <si>
    <t>MIXES-BREAD</t>
  </si>
  <si>
    <t>MUFFIN BREAD &amp; ROLLS</t>
  </si>
  <si>
    <t>MIXES-PIE CRUST</t>
  </si>
  <si>
    <t>MIXES-ROLLS &amp; BISCUITS</t>
  </si>
  <si>
    <t>00329</t>
  </si>
  <si>
    <t>MUFFIN MIXES</t>
  </si>
  <si>
    <t>MIXES-MUFFIN</t>
  </si>
  <si>
    <t>00455</t>
  </si>
  <si>
    <t>MIXES - DESSERTS</t>
  </si>
  <si>
    <t>00058</t>
  </si>
  <si>
    <t>BROWNIE MIXES</t>
  </si>
  <si>
    <t>MIXES - BROWNIES</t>
  </si>
  <si>
    <t>02309</t>
  </si>
  <si>
    <t>CAKE MIX</t>
  </si>
  <si>
    <t>MAINSTREAM LAYER</t>
  </si>
  <si>
    <t>PREMIUM LAYER</t>
  </si>
  <si>
    <t>02310</t>
  </si>
  <si>
    <t>COOKIE MIX</t>
  </si>
  <si>
    <t>COOKIE MIXES</t>
  </si>
  <si>
    <t>MIXES-COOKIE</t>
  </si>
  <si>
    <t>OTHER COOKIE MIX</t>
  </si>
  <si>
    <t>00223</t>
  </si>
  <si>
    <t>FROSTING - READY TO SPREAD</t>
  </si>
  <si>
    <t>FROSTING READY-TO-SPREAD</t>
  </si>
  <si>
    <t>FROSTING RTS</t>
  </si>
  <si>
    <t>02311</t>
  </si>
  <si>
    <t>OTHER MIXES - DESSERTS</t>
  </si>
  <si>
    <t>DESSERT MIX</t>
  </si>
  <si>
    <t>KITS</t>
  </si>
  <si>
    <t>MIXES/DESSERTS/MISC. DSD</t>
  </si>
  <si>
    <t>MIXES-DESSERT-MISC.</t>
  </si>
  <si>
    <t>CAKE MIX MISC.</t>
  </si>
  <si>
    <t>00456</t>
  </si>
  <si>
    <t>MIXES - PANCAKES/WAFFLES</t>
  </si>
  <si>
    <t>02315</t>
  </si>
  <si>
    <t>COMPLETE</t>
  </si>
  <si>
    <t>MIXES - PANCAKE</t>
  </si>
  <si>
    <t>PANCAKE MIX</t>
  </si>
  <si>
    <t>PLAIN</t>
  </si>
  <si>
    <t>02316</t>
  </si>
  <si>
    <t>PANCAKE/BREAKFAST MIXES</t>
  </si>
  <si>
    <t>PANCAKE MIXES</t>
  </si>
  <si>
    <t>00014</t>
  </si>
  <si>
    <t>NON-SEASONAL CANDY</t>
  </si>
  <si>
    <t>02317</t>
  </si>
  <si>
    <t>GIFTING</t>
  </si>
  <si>
    <t>RUSSELL STOVER 11569</t>
  </si>
  <si>
    <t>SPECIALTY TAKE HOME</t>
  </si>
  <si>
    <t>TAKE HOME</t>
  </si>
  <si>
    <t>CANDY, CHOCOLATES</t>
  </si>
  <si>
    <t>THEATER BOX</t>
  </si>
  <si>
    <t>CANDY, BOX</t>
  </si>
  <si>
    <t>02318</t>
  </si>
  <si>
    <t>00411</t>
  </si>
  <si>
    <t>00083</t>
  </si>
  <si>
    <t>INSTANT CONSUMABLE-CONFECTION</t>
  </si>
  <si>
    <t>NOVELTY CONFECTION</t>
  </si>
  <si>
    <t>CANDY, MINTS FE</t>
  </si>
  <si>
    <t>INSTANT CONSUMABLE-FRESHENING</t>
  </si>
  <si>
    <t>MINTS</t>
  </si>
  <si>
    <t>00311</t>
  </si>
  <si>
    <t>01344</t>
  </si>
  <si>
    <t>02319</t>
  </si>
  <si>
    <t>01443</t>
  </si>
  <si>
    <t>01544</t>
  </si>
  <si>
    <t>SPECIALTY CANDY</t>
  </si>
  <si>
    <t>TAKE HOME-CONFECTION</t>
  </si>
  <si>
    <t>MULTI PACK CHOCOLATE</t>
  </si>
  <si>
    <t>NOVELTY</t>
  </si>
  <si>
    <t>PACKAGED CHOCOLATE</t>
  </si>
  <si>
    <t>PACKAGED NON CHOCOLATE</t>
  </si>
  <si>
    <t>00249</t>
  </si>
  <si>
    <t>TAKE HOME-FRESHENING</t>
  </si>
  <si>
    <t>PEG CANDY</t>
  </si>
  <si>
    <t>MULTI PACK GUM</t>
  </si>
  <si>
    <t>02321</t>
  </si>
  <si>
    <t>BLACK RIPE OLIVES</t>
  </si>
  <si>
    <t>BLACK RIPE OLIVES TO GO</t>
  </si>
  <si>
    <t>OLIVES RIPE</t>
  </si>
  <si>
    <t>OLIVES - BLACK</t>
  </si>
  <si>
    <t>SLICED BLACK RIPE OLIVES</t>
  </si>
  <si>
    <t>WHOLE BLACK RIPE OLIVES</t>
  </si>
  <si>
    <t>02322</t>
  </si>
  <si>
    <t>GREEN OLIVES</t>
  </si>
  <si>
    <t>GREEN OLIVES TO GO</t>
  </si>
  <si>
    <t>OLIVES GREEN</t>
  </si>
  <si>
    <t>OLIVES - GREEN</t>
  </si>
  <si>
    <t>SLICED GREEN OLIVES</t>
  </si>
  <si>
    <t>WHOLE GREEN OLIVES</t>
  </si>
  <si>
    <t>02323</t>
  </si>
  <si>
    <t>SPECIALTY OLIVES</t>
  </si>
  <si>
    <t>KALAMATA OLIVES</t>
  </si>
  <si>
    <t>OTHER SPECIALTY OLIVES</t>
  </si>
  <si>
    <t>SPECIALTY OLIVES TO GO</t>
  </si>
  <si>
    <t>STUFFED OLIVES</t>
  </si>
  <si>
    <t>00077</t>
  </si>
  <si>
    <t>MILK - CANNED</t>
  </si>
  <si>
    <t>01522</t>
  </si>
  <si>
    <t>MILK - POWERED</t>
  </si>
  <si>
    <t>01591</t>
  </si>
  <si>
    <t>SHELF STABLE MILK</t>
  </si>
  <si>
    <t>01412</t>
  </si>
  <si>
    <t>01350</t>
  </si>
  <si>
    <t>02223</t>
  </si>
  <si>
    <t>NOODLE</t>
  </si>
  <si>
    <t>EGG</t>
  </si>
  <si>
    <t>NON EGG</t>
  </si>
  <si>
    <t>00607</t>
  </si>
  <si>
    <t>PASTA - HEALTHY</t>
  </si>
  <si>
    <t>PASTA-HEALTHY-LONG CUTS ROUND</t>
  </si>
  <si>
    <t>SHORT/SOUP PASTA</t>
  </si>
  <si>
    <t>PASTA-HEALTHY-SHORT ELBOW ZITI</t>
  </si>
  <si>
    <t>00337</t>
  </si>
  <si>
    <t>PASTA - REGULAR</t>
  </si>
  <si>
    <t>PASTA-REG-SHORT SOUP/SALAD CUT</t>
  </si>
  <si>
    <t>PASTA-REGULAR-EGG REG</t>
  </si>
  <si>
    <t>PASTA-REGULAR-LONG CUTS ROUND</t>
  </si>
  <si>
    <t>SPAGHETTI/ELBOWS</t>
  </si>
  <si>
    <t>PASTA-REGULAR-OVEN OTHER</t>
  </si>
  <si>
    <t>PASTA-REGULAR-SHORT ELBOW ZITI</t>
  </si>
  <si>
    <t>02224</t>
  </si>
  <si>
    <t>REMAINING GRAINS</t>
  </si>
  <si>
    <t>LONG CUT</t>
  </si>
  <si>
    <t>READY TO EAT</t>
  </si>
  <si>
    <t>SHORT CUTS</t>
  </si>
  <si>
    <t>02225</t>
  </si>
  <si>
    <t>SEMOLINA</t>
  </si>
  <si>
    <t>LARGE SPECIAL/LASAGN</t>
  </si>
  <si>
    <t>FILLED PASTA</t>
  </si>
  <si>
    <t>LONG PASTA</t>
  </si>
  <si>
    <t>SHORT CUT</t>
  </si>
  <si>
    <t>01403</t>
  </si>
  <si>
    <t>02226</t>
  </si>
  <si>
    <t>VEGGIE</t>
  </si>
  <si>
    <t>02227</t>
  </si>
  <si>
    <t>WHOLE GRAIN WHEAT</t>
  </si>
  <si>
    <t>00458</t>
  </si>
  <si>
    <t>PASTA &amp; PIZZA SAUCE</t>
  </si>
  <si>
    <t>00508</t>
  </si>
  <si>
    <t>PASTA SAUCE MAINSTREAM/BASIC</t>
  </si>
  <si>
    <t>CANNED - RED SAUCE</t>
  </si>
  <si>
    <t>VALUE SPAGHETTI SCE.</t>
  </si>
  <si>
    <t>JARRED - ALFREDO/CHEESE</t>
  </si>
  <si>
    <t>CORE SPAGH SAUCE</t>
  </si>
  <si>
    <t>JARRED - RED SAUCE</t>
  </si>
  <si>
    <t>PIZZA SAUCE</t>
  </si>
  <si>
    <t>PIZZA MIX &amp; SAUCES</t>
  </si>
  <si>
    <t>01309</t>
  </si>
  <si>
    <t>PASTA SAUCE PREM/SUPER PREMIUM</t>
  </si>
  <si>
    <t>COOKING SAUCES</t>
  </si>
  <si>
    <t>DOMESTIC GOURMET</t>
  </si>
  <si>
    <t>IMPORTED</t>
  </si>
  <si>
    <t>PREM. SPAGHETTI SCE</t>
  </si>
  <si>
    <t>02324</t>
  </si>
  <si>
    <t>CANNED PIZZA SAUCE</t>
  </si>
  <si>
    <t>JARRED PIZZA SAUCE</t>
  </si>
  <si>
    <t>01536</t>
  </si>
  <si>
    <t>BASIC</t>
  </si>
  <si>
    <t>01385</t>
  </si>
  <si>
    <t>01450</t>
  </si>
  <si>
    <t>00459</t>
  </si>
  <si>
    <t>PEANUT BUTTER &amp; NUT SPREADS</t>
  </si>
  <si>
    <t>02325</t>
  </si>
  <si>
    <t>OTHER NUT SPREADS</t>
  </si>
  <si>
    <t>HAZELNUT</t>
  </si>
  <si>
    <t>POWDERED</t>
  </si>
  <si>
    <t>SPECIALTY NUT BUTTERS</t>
  </si>
  <si>
    <t>02326</t>
  </si>
  <si>
    <t>PEANUT BUTTER</t>
  </si>
  <si>
    <t>BETTER FOR YOU PEANUT BUTTER</t>
  </si>
  <si>
    <t>PEANUT BUTTER-NATURAL CREAMY</t>
  </si>
  <si>
    <t>PEANUT BUTTER-NATURAL CRUNCHY</t>
  </si>
  <si>
    <t>PEANUT BUTTER-STABILIZED CRMY</t>
  </si>
  <si>
    <t>PEANUT BUTTER-STABILIZED CRNCY</t>
  </si>
  <si>
    <t>TO GO PEANUT BUTTER</t>
  </si>
  <si>
    <t>PICKLES / OLIVES / RELISHES</t>
  </si>
  <si>
    <t>00927</t>
  </si>
  <si>
    <t>00937</t>
  </si>
  <si>
    <t>01361</t>
  </si>
  <si>
    <t>PEPPERS</t>
  </si>
  <si>
    <t>00437</t>
  </si>
  <si>
    <t>PICKLES/PEPPERS</t>
  </si>
  <si>
    <t>02327</t>
  </si>
  <si>
    <t>DILL PICKLES</t>
  </si>
  <si>
    <t>DILL PICKLE CHIPS</t>
  </si>
  <si>
    <t>DILL PICKLE SPEARS</t>
  </si>
  <si>
    <t>ON THE GO DILL PICKLES</t>
  </si>
  <si>
    <t>SLICED DILL PICKLES</t>
  </si>
  <si>
    <t>WHOLE DILL PICKLES</t>
  </si>
  <si>
    <t>02328</t>
  </si>
  <si>
    <t>OTHER PICKLES</t>
  </si>
  <si>
    <t>GHERKINS</t>
  </si>
  <si>
    <t>GIARDINIERA</t>
  </si>
  <si>
    <t>OTHER PICKLED VEGETABLES</t>
  </si>
  <si>
    <t>PICKLE MIXES</t>
  </si>
  <si>
    <t>SWEET MINI PICKLES</t>
  </si>
  <si>
    <t>00374</t>
  </si>
  <si>
    <t>BANANA PEPPERS</t>
  </si>
  <si>
    <t>JALAPENOS</t>
  </si>
  <si>
    <t>OTHER PEPPERS</t>
  </si>
  <si>
    <t>PEPPERONCINI</t>
  </si>
  <si>
    <t>PEPPER'S</t>
  </si>
  <si>
    <t>PIMENTOS</t>
  </si>
  <si>
    <t>RED PEPPERS</t>
  </si>
  <si>
    <t>00376</t>
  </si>
  <si>
    <t>ON THE GO PICKLES</t>
  </si>
  <si>
    <t>PICKLE CHIPS</t>
  </si>
  <si>
    <t>PICKLE SPEARS</t>
  </si>
  <si>
    <t>PICKLES - DILL</t>
  </si>
  <si>
    <t>SLICED PICKLES</t>
  </si>
  <si>
    <t>WHOLE PICKLES</t>
  </si>
  <si>
    <t>00207</t>
  </si>
  <si>
    <t>POPCORN - UNPOPPED</t>
  </si>
  <si>
    <t>00381</t>
  </si>
  <si>
    <t>POPCORN - KERNAL</t>
  </si>
  <si>
    <t>POPCORN-KERNAL BAG</t>
  </si>
  <si>
    <t>POPCORN-KERNAL JAR</t>
  </si>
  <si>
    <t>VALUE MICRO POPCORN</t>
  </si>
  <si>
    <t>00387</t>
  </si>
  <si>
    <t>POPCORN - MICROWAVE</t>
  </si>
  <si>
    <t>KETTLE</t>
  </si>
  <si>
    <t>POPCORN-BETTER FOR YOU</t>
  </si>
  <si>
    <t>POPCORN-BUTTER</t>
  </si>
  <si>
    <t>PREM MICRO POPCORN</t>
  </si>
  <si>
    <t>POPCORN-SPECIALTY</t>
  </si>
  <si>
    <t>ALL OTHER POPCORN</t>
  </si>
  <si>
    <t>02329</t>
  </si>
  <si>
    <t>TOPPING -POPCORN</t>
  </si>
  <si>
    <t>00102</t>
  </si>
  <si>
    <t>POWDERED SOFT DRINKS</t>
  </si>
  <si>
    <t>00239</t>
  </si>
  <si>
    <t>01458</t>
  </si>
  <si>
    <t>SUGAR FREE DRINK MIX</t>
  </si>
  <si>
    <t>KOOLAID/CRYSTAL LT.</t>
  </si>
  <si>
    <t>SWEETENED DRINK MIX</t>
  </si>
  <si>
    <t>TEA MIXES, SUMMER</t>
  </si>
  <si>
    <t>01453</t>
  </si>
  <si>
    <t>00088</t>
  </si>
  <si>
    <t>01524</t>
  </si>
  <si>
    <t>BATTERS &amp; COATINGS</t>
  </si>
  <si>
    <t>FRENCH FRIED ONIONS</t>
  </si>
  <si>
    <t>BREADCRUMBS</t>
  </si>
  <si>
    <t>BREAD &amp; CRACKER CRUM</t>
  </si>
  <si>
    <t>COATING MIXES</t>
  </si>
  <si>
    <t>00133</t>
  </si>
  <si>
    <t>DEHYDRATED POTATOES</t>
  </si>
  <si>
    <t>BOXED CASSEROLE</t>
  </si>
  <si>
    <t>CORPBR POTATOES, DRY</t>
  </si>
  <si>
    <t>BOXED MASHED</t>
  </si>
  <si>
    <t>POUCH MASHED</t>
  </si>
  <si>
    <t>POTATOES, DEHYDRATED</t>
  </si>
  <si>
    <t>VEGETABLES-POTATOES-MASHED</t>
  </si>
  <si>
    <t>VEGETABLES-POTATOES-SPECIALTY</t>
  </si>
  <si>
    <t>00986</t>
  </si>
  <si>
    <t>GRAVIES/AIDS/EXTRACTS</t>
  </si>
  <si>
    <t>GRAVY AIDS &amp; BEEF EXTRACT</t>
  </si>
  <si>
    <t>CORE GRAVIES</t>
  </si>
  <si>
    <t>01543</t>
  </si>
  <si>
    <t>FLAVOR ENHANCER</t>
  </si>
  <si>
    <t>GRAVY - CANNED</t>
  </si>
  <si>
    <t>ECONOMY GRAVIES</t>
  </si>
  <si>
    <t>GRAVY MIX</t>
  </si>
  <si>
    <t>02166</t>
  </si>
  <si>
    <t>INSTANT MEAL - PACKAGED</t>
  </si>
  <si>
    <t>INSTANT MEAL PACKAGED</t>
  </si>
  <si>
    <t>02167</t>
  </si>
  <si>
    <t>MACARONI &amp; CHEESE - PACKAGED</t>
  </si>
  <si>
    <t>MULTIPACK BOXED</t>
  </si>
  <si>
    <t>MULTIPACK CUPS</t>
  </si>
  <si>
    <t>SINGLE SERVE BOXED</t>
  </si>
  <si>
    <t>SINGLE SERVE CUP</t>
  </si>
  <si>
    <t>01542</t>
  </si>
  <si>
    <t>MCCOR MEXCN PKG 110</t>
  </si>
  <si>
    <t>MEAT/POULTRY STARTER</t>
  </si>
  <si>
    <t>MCCOR GRLL MT PKG 11</t>
  </si>
  <si>
    <t>NOODLES/SAUCE</t>
  </si>
  <si>
    <t>PASTA SALAD</t>
  </si>
  <si>
    <t>DRY/ADD MEAT DINNER</t>
  </si>
  <si>
    <t>TUNA STARTER</t>
  </si>
  <si>
    <t>01541</t>
  </si>
  <si>
    <t>MEAT SEASONINGS</t>
  </si>
  <si>
    <t>01332</t>
  </si>
  <si>
    <t>MICROWAVE</t>
  </si>
  <si>
    <t>01364</t>
  </si>
  <si>
    <t>01465</t>
  </si>
  <si>
    <t>CHILI MIX</t>
  </si>
  <si>
    <t>MEXICAN MIX</t>
  </si>
  <si>
    <t>PREPARED DRY MIXES</t>
  </si>
  <si>
    <t>00423</t>
  </si>
  <si>
    <t>00465</t>
  </si>
  <si>
    <t>RICE - MIXES</t>
  </si>
  <si>
    <t>RICE FLAVORED NON-SPECIALITY</t>
  </si>
  <si>
    <t>RICE FLAVORED SPECIALITY</t>
  </si>
  <si>
    <t>02168</t>
  </si>
  <si>
    <t>SEASONING PACKETS &amp; SAUCES</t>
  </si>
  <si>
    <t>COMPLETE MEAL</t>
  </si>
  <si>
    <t>MCCOR BEEF PKG 110</t>
  </si>
  <si>
    <t>DRY SAUCE MIX</t>
  </si>
  <si>
    <t>LIQUID SAUCES</t>
  </si>
  <si>
    <t>SHELF STABLE DNNRS/COMPONENTS</t>
  </si>
  <si>
    <t>DRY DINNERS-MAC &amp; CHEESE</t>
  </si>
  <si>
    <t>DRY DINNERS-NOODLES AND SAUCE</t>
  </si>
  <si>
    <t>00385</t>
  </si>
  <si>
    <t>SINGLE SERVE MICROWAVE MEALS</t>
  </si>
  <si>
    <t>MICRO MEALS - SINGLE SERVE</t>
  </si>
  <si>
    <t>01420</t>
  </si>
  <si>
    <t>00523</t>
  </si>
  <si>
    <t>STUFFING PRODUCTS</t>
  </si>
  <si>
    <t>STUFFING MIXES</t>
  </si>
  <si>
    <t>SINGLE PACK</t>
  </si>
  <si>
    <t>00089</t>
  </si>
  <si>
    <t>PREPARED FOODS -READY TO SERVE</t>
  </si>
  <si>
    <t>00082</t>
  </si>
  <si>
    <t>CHILI - CANNED</t>
  </si>
  <si>
    <t>CHILI NO BEANS</t>
  </si>
  <si>
    <t>CHILI WITH BEANS</t>
  </si>
  <si>
    <t>02333</t>
  </si>
  <si>
    <t>COMPLETE MEAL TRAYS</t>
  </si>
  <si>
    <t>BEANS WITH MEAT - CANNED</t>
  </si>
  <si>
    <t>PORK &amp; BEANS</t>
  </si>
  <si>
    <t>MICRO PREPARED FOODS</t>
  </si>
  <si>
    <t>RTS - OTHER MEAT</t>
  </si>
  <si>
    <t>SINGLE SERVE CANNED</t>
  </si>
  <si>
    <t>MICROWAVE MEALS</t>
  </si>
  <si>
    <t>MICRO TRAYS</t>
  </si>
  <si>
    <t>COMPLETE MEALS</t>
  </si>
  <si>
    <t>FULL CIRCLE END CAPS</t>
  </si>
  <si>
    <t>CORPBR CONDIMENTS</t>
  </si>
  <si>
    <t>PASTA - CANNED</t>
  </si>
  <si>
    <t>00366</t>
  </si>
  <si>
    <t>CAMPBELLS</t>
  </si>
  <si>
    <t>MACARONI &amp; SPAG CAN</t>
  </si>
  <si>
    <t>CHEF BOYARDEE</t>
  </si>
  <si>
    <t>02334</t>
  </si>
  <si>
    <t>PASTA MEALS</t>
  </si>
  <si>
    <t>CB MAC AND SPAG CAN</t>
  </si>
  <si>
    <t>MULTIPACK CANNED</t>
  </si>
  <si>
    <t>SINGLE SERVE CUPS/BOWLS</t>
  </si>
  <si>
    <t>01421</t>
  </si>
  <si>
    <t>00520</t>
  </si>
  <si>
    <t>STEWS - CANNED</t>
  </si>
  <si>
    <t>BEEF STEW</t>
  </si>
  <si>
    <t>MULTISERVE CANNED</t>
  </si>
  <si>
    <t>00017</t>
  </si>
  <si>
    <t>02196</t>
  </si>
  <si>
    <t>ADULT</t>
  </si>
  <si>
    <t>ALL OTHER FLAVOR</t>
  </si>
  <si>
    <t>FIBER/BRAN</t>
  </si>
  <si>
    <t>CEREAL, NATURAL</t>
  </si>
  <si>
    <t>RAISIN BRAN</t>
  </si>
  <si>
    <t>CEREAL, COLD KELLOGG</t>
  </si>
  <si>
    <t>02197</t>
  </si>
  <si>
    <t>ALL FAMILY</t>
  </si>
  <si>
    <t>CINNAMON</t>
  </si>
  <si>
    <t>CEREAL, COLD QUAKER</t>
  </si>
  <si>
    <t>CEREAL, COLD GM</t>
  </si>
  <si>
    <t>RTE OTHER</t>
  </si>
  <si>
    <t>02198</t>
  </si>
  <si>
    <t>MIXED</t>
  </si>
  <si>
    <t>02199</t>
  </si>
  <si>
    <t>KID</t>
  </si>
  <si>
    <t>FRUITY</t>
  </si>
  <si>
    <t>MARSHMALLOW</t>
  </si>
  <si>
    <t>PLAIN SWEET</t>
  </si>
  <si>
    <t>01345</t>
  </si>
  <si>
    <t>00413</t>
  </si>
  <si>
    <t>RTE HEALTH</t>
  </si>
  <si>
    <t>NATURAL</t>
  </si>
  <si>
    <t>00405</t>
  </si>
  <si>
    <t>RTE MAINSTREAM</t>
  </si>
  <si>
    <t>CHEX-CRISPIX</t>
  </si>
  <si>
    <t>PLAIN GRAIN</t>
  </si>
  <si>
    <t>SWEET WHOLESOME</t>
  </si>
  <si>
    <t>00253</t>
  </si>
  <si>
    <t>01620</t>
  </si>
  <si>
    <t>01409</t>
  </si>
  <si>
    <t>00208</t>
  </si>
  <si>
    <t>RICE CAKES</t>
  </si>
  <si>
    <t>01485</t>
  </si>
  <si>
    <t>00857</t>
  </si>
  <si>
    <t>RICE CAKES-CRACKERS</t>
  </si>
  <si>
    <t>00885</t>
  </si>
  <si>
    <t>00466</t>
  </si>
  <si>
    <t>RTD COFFEE &amp; TEA</t>
  </si>
  <si>
    <t>01370</t>
  </si>
  <si>
    <t>KOMBUCHA</t>
  </si>
  <si>
    <t>01241</t>
  </si>
  <si>
    <t>RTD COFFEE</t>
  </si>
  <si>
    <t>MULTI-SERVE COFFEE</t>
  </si>
  <si>
    <t>RTD - COFFEE</t>
  </si>
  <si>
    <t>RTD COFFEE - MULTI PK</t>
  </si>
  <si>
    <t>RTD COFFEE - SINGLE SERVE</t>
  </si>
  <si>
    <t>01242</t>
  </si>
  <si>
    <t>RTD PREMIUM TEA</t>
  </si>
  <si>
    <t>JUICE DRINKS - MULTI PK</t>
  </si>
  <si>
    <t>FARRELL DIST 34144</t>
  </si>
  <si>
    <t>RTD TEA - MULTI PK</t>
  </si>
  <si>
    <t>RTD TEA - MULTI SERVE</t>
  </si>
  <si>
    <t>RTD TEA - SINGLE SERVE</t>
  </si>
  <si>
    <t>TEA - READY TO DRINK</t>
  </si>
  <si>
    <t>SPEC TEA</t>
  </si>
  <si>
    <t>SALAD DRESS / TOPPINGS</t>
  </si>
  <si>
    <t>01441</t>
  </si>
  <si>
    <t>SALAD DRESSING/MAYO/TOPPINGS</t>
  </si>
  <si>
    <t>SALAD TOPPINGS/CROUTONS</t>
  </si>
  <si>
    <t>00461</t>
  </si>
  <si>
    <t>SALAD DRESSINGS - GROCERY</t>
  </si>
  <si>
    <t>00473</t>
  </si>
  <si>
    <t>DRY MIX SALAD DRESSING</t>
  </si>
  <si>
    <t>DRY MIX ITALIAN</t>
  </si>
  <si>
    <t>SALAD DRESSING PKGS.</t>
  </si>
  <si>
    <t>DRY MIX RANCH</t>
  </si>
  <si>
    <t>OTHER DRY MIX SALAD DRESSINGS</t>
  </si>
  <si>
    <t>00474</t>
  </si>
  <si>
    <t>LIQUID SALAD DRESSINGS</t>
  </si>
  <si>
    <t>OIL BASED SALAD DRESSING</t>
  </si>
  <si>
    <t>SALAD DRES POURABLE</t>
  </si>
  <si>
    <t>WHITE/CREAMY SALAD DRESSING</t>
  </si>
  <si>
    <t>02335</t>
  </si>
  <si>
    <t>MAINSTREAM SALAD DRESSING</t>
  </si>
  <si>
    <t>1000 ISLAND/RUSSIAN</t>
  </si>
  <si>
    <t>BALSAMIC</t>
  </si>
  <si>
    <t>BLUE CHEESE</t>
  </si>
  <si>
    <t>CAESAR</t>
  </si>
  <si>
    <t>FRENCH</t>
  </si>
  <si>
    <t>RANCH</t>
  </si>
  <si>
    <t>VINAIGRETTE</t>
  </si>
  <si>
    <t>01366</t>
  </si>
  <si>
    <t>SALAD DRESSING</t>
  </si>
  <si>
    <t>02336</t>
  </si>
  <si>
    <t>PREMIUM SALAD DRESSING</t>
  </si>
  <si>
    <t>00421</t>
  </si>
  <si>
    <t>SALAD TOPPINGS</t>
  </si>
  <si>
    <t>BACON BITS</t>
  </si>
  <si>
    <t>CROUTONS</t>
  </si>
  <si>
    <t>ORGANIC CROUTONS</t>
  </si>
  <si>
    <t>OTHER SALAD TOPPINGS</t>
  </si>
  <si>
    <t>01408</t>
  </si>
  <si>
    <t>SALAD DRESSING/DRY MIXES</t>
  </si>
  <si>
    <t>02179</t>
  </si>
  <si>
    <t>CHUCK LIGHT TUNA</t>
  </si>
  <si>
    <t>TUNA WATER/OIL</t>
  </si>
  <si>
    <t>POUCHES</t>
  </si>
  <si>
    <t>02180</t>
  </si>
  <si>
    <t>CRUSTACEANS</t>
  </si>
  <si>
    <t>SEAFOOD - SHRIMP - CANNED</t>
  </si>
  <si>
    <t>FISH PRODUCTS</t>
  </si>
  <si>
    <t>SEAFOOD-CRAB-CANNED</t>
  </si>
  <si>
    <t>02181</t>
  </si>
  <si>
    <t>MOLLUSKS</t>
  </si>
  <si>
    <t>SEAFOOD - OYSTERS - CANNED</t>
  </si>
  <si>
    <t>SEAFOOD-CLAMS-CANNED</t>
  </si>
  <si>
    <t>01372</t>
  </si>
  <si>
    <t>02182</t>
  </si>
  <si>
    <t>OTHER FISH</t>
  </si>
  <si>
    <t>REMAINING FISH</t>
  </si>
  <si>
    <t>SEAFOOD - ANCHOVIES</t>
  </si>
  <si>
    <t>SEAFOOD - SARDINES - CANNED</t>
  </si>
  <si>
    <t>02183</t>
  </si>
  <si>
    <t>OTHER TUNA</t>
  </si>
  <si>
    <t>02184</t>
  </si>
  <si>
    <t>SALMON</t>
  </si>
  <si>
    <t>00476</t>
  </si>
  <si>
    <t>SALMON - CANNED</t>
  </si>
  <si>
    <t>SEAFOOD - SALMON - PINK</t>
  </si>
  <si>
    <t>PINK SALMON  TALL</t>
  </si>
  <si>
    <t>02185</t>
  </si>
  <si>
    <t>SOLID WHITE ALBACORE</t>
  </si>
  <si>
    <t>TUNA CK-WHOLE WHITE</t>
  </si>
  <si>
    <t>01404</t>
  </si>
  <si>
    <t>DELALLO CO. 30628</t>
  </si>
  <si>
    <t>SEAFOOD - SHELF STABLE</t>
  </si>
  <si>
    <t>00557</t>
  </si>
  <si>
    <t>TUNA - CANNED</t>
  </si>
  <si>
    <t>SEAFOOD-TUNA LIGHT</t>
  </si>
  <si>
    <t>SEAFOOD-TUNA-WHITE</t>
  </si>
  <si>
    <t>02338</t>
  </si>
  <si>
    <t>CHRISTMAS CANDY</t>
  </si>
  <si>
    <t>02339</t>
  </si>
  <si>
    <t>EASTER CANDY</t>
  </si>
  <si>
    <t>02340</t>
  </si>
  <si>
    <t>HALLOWEEN</t>
  </si>
  <si>
    <t>HALLOWEEN CANDY</t>
  </si>
  <si>
    <t>00143</t>
  </si>
  <si>
    <t>KING SIZE CONFECTION</t>
  </si>
  <si>
    <t>SUMMER MERCHANDISE</t>
  </si>
  <si>
    <t>STANDARD LOOSE CONFECTION</t>
  </si>
  <si>
    <t>00916</t>
  </si>
  <si>
    <t>MARSHMALLOW-SEASONAL</t>
  </si>
  <si>
    <t>01484</t>
  </si>
  <si>
    <t>02341</t>
  </si>
  <si>
    <t>OTHER SEASONAL CANDY</t>
  </si>
  <si>
    <t>01449</t>
  </si>
  <si>
    <t>SPECIALTY SEASONAL CONFECTIONS</t>
  </si>
  <si>
    <t>02342</t>
  </si>
  <si>
    <t>00265</t>
  </si>
  <si>
    <t>GIFT</t>
  </si>
  <si>
    <t>MULTI PACK CONFECTION</t>
  </si>
  <si>
    <t>PACKAGED CONFECTION</t>
  </si>
  <si>
    <t>SNACK CONFECTION</t>
  </si>
  <si>
    <t>02343</t>
  </si>
  <si>
    <t>VALENTINE CANDY</t>
  </si>
  <si>
    <t>SHELF STABLE DESSERTS/GELS</t>
  </si>
  <si>
    <t>02344</t>
  </si>
  <si>
    <t>DRY BOXED GELATIN</t>
  </si>
  <si>
    <t>GELATIN, REGULAR</t>
  </si>
  <si>
    <t>02345</t>
  </si>
  <si>
    <t>DRY BOXED PUDDING</t>
  </si>
  <si>
    <t>PUDDING, REGULAR</t>
  </si>
  <si>
    <t>PUDDING, INSTANT</t>
  </si>
  <si>
    <t>MOUSSE</t>
  </si>
  <si>
    <t>00243</t>
  </si>
  <si>
    <t>DRY PACKAGED DESSERTS</t>
  </si>
  <si>
    <t>GELATIN - BETTER FOR YOU</t>
  </si>
  <si>
    <t>GELATIN-SWEETENED-MIX</t>
  </si>
  <si>
    <t>PUDDING - SWEETENED - MIX</t>
  </si>
  <si>
    <t>PUDDING SWEETENED-INSTANT</t>
  </si>
  <si>
    <t>01479</t>
  </si>
  <si>
    <t>PUDDING</t>
  </si>
  <si>
    <t>02346</t>
  </si>
  <si>
    <t>OTHER PUDDING GELATINS</t>
  </si>
  <si>
    <t>00496</t>
  </si>
  <si>
    <t>PREPARED PUDDINGS/GELATINS</t>
  </si>
  <si>
    <t>RTS PUDDING</t>
  </si>
  <si>
    <t>PUDDING, SNACK PACKS</t>
  </si>
  <si>
    <t>01477</t>
  </si>
  <si>
    <t>PUDDING MIX</t>
  </si>
  <si>
    <t>TAPIOCA</t>
  </si>
  <si>
    <t>00098</t>
  </si>
  <si>
    <t>SHORTENING / OIL</t>
  </si>
  <si>
    <t>00471</t>
  </si>
  <si>
    <t>COOKING OIL</t>
  </si>
  <si>
    <t>COOKING OIL CANOLA</t>
  </si>
  <si>
    <t>COOKING OIL CORN</t>
  </si>
  <si>
    <t>COOKING OIL OTHER</t>
  </si>
  <si>
    <t>COOKING OIL VEGETABLE</t>
  </si>
  <si>
    <t>PEANUT</t>
  </si>
  <si>
    <t>00104</t>
  </si>
  <si>
    <t>COOKING SPRAYS</t>
  </si>
  <si>
    <t>COOKING SPRAYS BUTTER/OLIVE</t>
  </si>
  <si>
    <t>VEGETABLE OIL SPRAY</t>
  </si>
  <si>
    <t>COOKING SPRAYS CANOLA</t>
  </si>
  <si>
    <t>COOKING SPRAYS FLOUR</t>
  </si>
  <si>
    <t>COOKING SPRAYS OTHER</t>
  </si>
  <si>
    <t>LARD</t>
  </si>
  <si>
    <t>01373</t>
  </si>
  <si>
    <t>OLIVE OIL</t>
  </si>
  <si>
    <t>00344</t>
  </si>
  <si>
    <t>EXTRA VIRGIN</t>
  </si>
  <si>
    <t>OLIVE OILS</t>
  </si>
  <si>
    <t>OLIVE OIL LARGE</t>
  </si>
  <si>
    <t>OLIVE OIL SMALL/MEDIUM</t>
  </si>
  <si>
    <t>PURE</t>
  </si>
  <si>
    <t>VIRGIN</t>
  </si>
  <si>
    <t>02320</t>
  </si>
  <si>
    <t>OTHER OIL &amp; SHORTENING</t>
  </si>
  <si>
    <t>GHEE</t>
  </si>
  <si>
    <t>00492</t>
  </si>
  <si>
    <t>SHORTENING</t>
  </si>
  <si>
    <t>STICK</t>
  </si>
  <si>
    <t>SHORTENING, SOLID</t>
  </si>
  <si>
    <t>TUB</t>
  </si>
  <si>
    <t>01413</t>
  </si>
  <si>
    <t>00462</t>
  </si>
  <si>
    <t>SNACK BARS</t>
  </si>
  <si>
    <t>02347</t>
  </si>
  <si>
    <t>BAKED</t>
  </si>
  <si>
    <t>BREAKFAST BARS</t>
  </si>
  <si>
    <t>CHEWY</t>
  </si>
  <si>
    <t>CRUNCHY</t>
  </si>
  <si>
    <t>DIPPED</t>
  </si>
  <si>
    <t>FRUIT GRAIN</t>
  </si>
  <si>
    <t>FRUIT NUT</t>
  </si>
  <si>
    <t>TREAT</t>
  </si>
  <si>
    <t>GRAIN/BARS</t>
  </si>
  <si>
    <t>GRAIN/BARS-BRKFST BARS/PIECES</t>
  </si>
  <si>
    <t>GRAIN/BARS-CEREAL TREATS</t>
  </si>
  <si>
    <t>GRAIN/BARS-GRANOLA &amp; YOGRT BRS</t>
  </si>
  <si>
    <t>GRAIN/BARS-HEALTHY BARS</t>
  </si>
  <si>
    <t>02348</t>
  </si>
  <si>
    <t>HEALTHY</t>
  </si>
  <si>
    <t>NUTRITIONAL BARS</t>
  </si>
  <si>
    <t>01376</t>
  </si>
  <si>
    <t>OATS/OATMEAL</t>
  </si>
  <si>
    <t>SNACK NUTS</t>
  </si>
  <si>
    <t>01349</t>
  </si>
  <si>
    <t>02349</t>
  </si>
  <si>
    <t>NUTS, CAN</t>
  </si>
  <si>
    <t>CASHEWS</t>
  </si>
  <si>
    <t>CHOC COVERED</t>
  </si>
  <si>
    <t>OTHER NUTS</t>
  </si>
  <si>
    <t>NUTS, PEG</t>
  </si>
  <si>
    <t>PEANUTS</t>
  </si>
  <si>
    <t>PISTACHIOS</t>
  </si>
  <si>
    <t>ON THE GO NUTS</t>
  </si>
  <si>
    <t>ALL OTHER-OTG</t>
  </si>
  <si>
    <t>CASHEW-OTG</t>
  </si>
  <si>
    <t>PEANUTS-OTG</t>
  </si>
  <si>
    <t>TRAIL MIX-OTG</t>
  </si>
  <si>
    <t>02350</t>
  </si>
  <si>
    <t>SEEDS/TRAIL MIX</t>
  </si>
  <si>
    <t>SEEDS &amp; KERNALS</t>
  </si>
  <si>
    <t>TRAIL MIX</t>
  </si>
  <si>
    <t>01446</t>
  </si>
  <si>
    <t>SPECIALTY NUTS</t>
  </si>
  <si>
    <t>00339</t>
  </si>
  <si>
    <t>00862</t>
  </si>
  <si>
    <t>CORN SNACKS</t>
  </si>
  <si>
    <t>SNACKS, BAG</t>
  </si>
  <si>
    <t>CRACKER SNACKS</t>
  </si>
  <si>
    <t>POPCORN/SWEET SNACKS</t>
  </si>
  <si>
    <t>PORK RINDS</t>
  </si>
  <si>
    <t>POTATO SNACKS</t>
  </si>
  <si>
    <t>SNACKS, POT CHIPS</t>
  </si>
  <si>
    <t>PUFF CURLS</t>
  </si>
  <si>
    <t>SNACK MIX</t>
  </si>
  <si>
    <t>CHEESE PUFFS</t>
  </si>
  <si>
    <t>WISE FOOD</t>
  </si>
  <si>
    <t>FRITO LAY</t>
  </si>
  <si>
    <t>FRIED</t>
  </si>
  <si>
    <t>CORN CHIPS</t>
  </si>
  <si>
    <t>02337</t>
  </si>
  <si>
    <t>DIPS &amp; SALSAS</t>
  </si>
  <si>
    <t>CANNED DIPS</t>
  </si>
  <si>
    <t>01257</t>
  </si>
  <si>
    <t>01374</t>
  </si>
  <si>
    <t>GLUTEN FREE</t>
  </si>
  <si>
    <t>SPEC BAKING</t>
  </si>
  <si>
    <t>NATURAL &amp; ORGANIC SNACKS</t>
  </si>
  <si>
    <t>POPCORN-POPPED</t>
  </si>
  <si>
    <t>FLAVORED/UNFLAVORED</t>
  </si>
  <si>
    <t>SWEET-CARMEL</t>
  </si>
  <si>
    <t>ENROBED</t>
  </si>
  <si>
    <t>SNYDERS HANOVER</t>
  </si>
  <si>
    <t>UTZ V#24257</t>
  </si>
  <si>
    <t>ROD</t>
  </si>
  <si>
    <t>TWIST</t>
  </si>
  <si>
    <t>00859</t>
  </si>
  <si>
    <t>SINGLE SERVE COOKIE</t>
  </si>
  <si>
    <t>01447</t>
  </si>
  <si>
    <t>SNACK DIPS &amp; SAUCES</t>
  </si>
  <si>
    <t>SPECIALTY SNACKS</t>
  </si>
  <si>
    <t>00555</t>
  </si>
  <si>
    <t>OTHER TORTILLA CHIPS</t>
  </si>
  <si>
    <t>VARIETY PACKS</t>
  </si>
  <si>
    <t>24 CT.</t>
  </si>
  <si>
    <t>00047</t>
  </si>
  <si>
    <t>BOUILLON</t>
  </si>
  <si>
    <t>CB DRY ING.BOULLION</t>
  </si>
  <si>
    <t>DRY INGRED. BOULLION</t>
  </si>
  <si>
    <t>SOUP MIXES</t>
  </si>
  <si>
    <t>BROTH</t>
  </si>
  <si>
    <t>ASEPTIC BROTH</t>
  </si>
  <si>
    <t>CANNED BROTH</t>
  </si>
  <si>
    <t>BROTH.</t>
  </si>
  <si>
    <t>CANNED SOUP</t>
  </si>
  <si>
    <t>SOUP-REGULAR RTS</t>
  </si>
  <si>
    <t>02351</t>
  </si>
  <si>
    <t>CANNED/PACKAGED SOUP</t>
  </si>
  <si>
    <t>ASEPTIC SOUP</t>
  </si>
  <si>
    <t>CONDENSED</t>
  </si>
  <si>
    <t>SOUP CONDENSED MEAL</t>
  </si>
  <si>
    <t>READY TO SERVE</t>
  </si>
  <si>
    <t>SOUP, READY TO SERVE</t>
  </si>
  <si>
    <t>00162</t>
  </si>
  <si>
    <t>DRY LUNCHES</t>
  </si>
  <si>
    <t>INSTANT SOUP</t>
  </si>
  <si>
    <t>RAMEN NOODLES</t>
  </si>
  <si>
    <t>SOUP, DRY MEAL</t>
  </si>
  <si>
    <t>00161</t>
  </si>
  <si>
    <t>DRY SOUP MIXES &amp; BASES</t>
  </si>
  <si>
    <t>02352</t>
  </si>
  <si>
    <t>RAMEN</t>
  </si>
  <si>
    <t>01378</t>
  </si>
  <si>
    <t>01405</t>
  </si>
  <si>
    <t>BROTH/STOCK</t>
  </si>
  <si>
    <t>SPICES / SEASONINGS / EXTRACTS</t>
  </si>
  <si>
    <t>01032</t>
  </si>
  <si>
    <t>02353</t>
  </si>
  <si>
    <t>DRY MIXES/RUBS</t>
  </si>
  <si>
    <t>CARIBBEAN</t>
  </si>
  <si>
    <t>MCCOR INSTITUTIONAL</t>
  </si>
  <si>
    <t>MEDITERRANEAN</t>
  </si>
  <si>
    <t>OTHER DRY MIXES/RUBS</t>
  </si>
  <si>
    <t>01600</t>
  </si>
  <si>
    <t>DRY RECIPE MIXES</t>
  </si>
  <si>
    <t>BLENDS &amp; RUBS</t>
  </si>
  <si>
    <t>MCCOR MISC. SPICES</t>
  </si>
  <si>
    <t>DIPS, SNACKS &amp; SIDES</t>
  </si>
  <si>
    <t>MCCORMICK SEASONINGS</t>
  </si>
  <si>
    <t>SEASONING MIXES - DRY</t>
  </si>
  <si>
    <t>EXTRACTS</t>
  </si>
  <si>
    <t>MCCORMICK EXTRACTS</t>
  </si>
  <si>
    <t>SPECIALTY EXTRACTS</t>
  </si>
  <si>
    <t>VANILLA EXTRACTS</t>
  </si>
  <si>
    <t>00373</t>
  </si>
  <si>
    <t>GARLIC/ONION</t>
  </si>
  <si>
    <t>MC-GARLIC, ONION,WET</t>
  </si>
  <si>
    <t>ONION</t>
  </si>
  <si>
    <t>01031</t>
  </si>
  <si>
    <t>HERBS/SPICES</t>
  </si>
  <si>
    <t>ALLSPICE</t>
  </si>
  <si>
    <t>ALUM</t>
  </si>
  <si>
    <t>ANISE</t>
  </si>
  <si>
    <t>BASIL</t>
  </si>
  <si>
    <t>BAY LEAF</t>
  </si>
  <si>
    <t>CARAWAY</t>
  </si>
  <si>
    <t>CARDAMOM</t>
  </si>
  <si>
    <t>CAYENNE</t>
  </si>
  <si>
    <t>CELERY</t>
  </si>
  <si>
    <t>CHIVE</t>
  </si>
  <si>
    <t>CILANTRO</t>
  </si>
  <si>
    <t>CLOVE</t>
  </si>
  <si>
    <t>CORIANDER</t>
  </si>
  <si>
    <t>CREAM OF TARTAR</t>
  </si>
  <si>
    <t>CUMIN</t>
  </si>
  <si>
    <t>CURRY</t>
  </si>
  <si>
    <t>DILL</t>
  </si>
  <si>
    <t>FENNEL</t>
  </si>
  <si>
    <t>MCCOR GOURMENT SPICE</t>
  </si>
  <si>
    <t>GINGER</t>
  </si>
  <si>
    <t>GRILLING</t>
  </si>
  <si>
    <t>MCCOR GRILL MATES</t>
  </si>
  <si>
    <t>GRINDERS</t>
  </si>
  <si>
    <t>HERBS &amp; SPICES - GOURMET</t>
  </si>
  <si>
    <t>MACE</t>
  </si>
  <si>
    <t>MARJORAM</t>
  </si>
  <si>
    <t>MINT</t>
  </si>
  <si>
    <t>NUTMEG</t>
  </si>
  <si>
    <t>OREGANO</t>
  </si>
  <si>
    <t>OTHER SPICES/BLENDS</t>
  </si>
  <si>
    <t>PAPRIKA</t>
  </si>
  <si>
    <t>PARSLEY</t>
  </si>
  <si>
    <t>POPPY</t>
  </si>
  <si>
    <t>RED PEPPER</t>
  </si>
  <si>
    <t>MCCORMICK PEPPER</t>
  </si>
  <si>
    <t>ROSEMARY</t>
  </si>
  <si>
    <t>SAFFRON</t>
  </si>
  <si>
    <t>SAGE</t>
  </si>
  <si>
    <t>SESAME</t>
  </si>
  <si>
    <t>TARRAGON</t>
  </si>
  <si>
    <t>THYME</t>
  </si>
  <si>
    <t>TURMERIC</t>
  </si>
  <si>
    <t>02354</t>
  </si>
  <si>
    <t>HERBS/SPICES - GOURMET</t>
  </si>
  <si>
    <t>01379</t>
  </si>
  <si>
    <t>GOURMET H&amp;S</t>
  </si>
  <si>
    <t>GRILLING BLENDS &amp; RUBS</t>
  </si>
  <si>
    <t>NON-GRILLING BLENDS &amp; RUBS</t>
  </si>
  <si>
    <t>SALT/PEPPER</t>
  </si>
  <si>
    <t>SEASONING MIXES</t>
  </si>
  <si>
    <t>02355</t>
  </si>
  <si>
    <t>PRESERVATIVES STABILIZERS</t>
  </si>
  <si>
    <t>MSG</t>
  </si>
  <si>
    <t>SEASONING MIX - CHILI</t>
  </si>
  <si>
    <t>01601</t>
  </si>
  <si>
    <t>00477</t>
  </si>
  <si>
    <t>PEPPERCORN</t>
  </si>
  <si>
    <t>SALT - COOKING/EDIBLE/SEASONED</t>
  </si>
  <si>
    <t>SALT - TABLE</t>
  </si>
  <si>
    <t>SALT &amp; PEPPER COMBOS</t>
  </si>
  <si>
    <t>SALT SUBSTITUTES</t>
  </si>
  <si>
    <t>SALT</t>
  </si>
  <si>
    <t>SALT-CANNING/PICKLING/CURING</t>
  </si>
  <si>
    <t>01414</t>
  </si>
  <si>
    <t>00160</t>
  </si>
  <si>
    <t>VALUE ADDED</t>
  </si>
  <si>
    <t>00463</t>
  </si>
  <si>
    <t>SPIRITS - LIQUOR</t>
  </si>
  <si>
    <t>02356</t>
  </si>
  <si>
    <t>BOURBON</t>
  </si>
  <si>
    <t>02357</t>
  </si>
  <si>
    <t>BRANDY</t>
  </si>
  <si>
    <t>02358</t>
  </si>
  <si>
    <t>CANADIAN</t>
  </si>
  <si>
    <t>02359</t>
  </si>
  <si>
    <t>CORDIALS</t>
  </si>
  <si>
    <t>02360</t>
  </si>
  <si>
    <t>GIN</t>
  </si>
  <si>
    <t>02361</t>
  </si>
  <si>
    <t>OTHER WHISKEY</t>
  </si>
  <si>
    <t>02362</t>
  </si>
  <si>
    <t>RUM TEQUILA</t>
  </si>
  <si>
    <t>02363</t>
  </si>
  <si>
    <t>SCOTCH IRISH</t>
  </si>
  <si>
    <t>02364</t>
  </si>
  <si>
    <t>VODKA</t>
  </si>
  <si>
    <t>00107</t>
  </si>
  <si>
    <t>SUGAR / SUBSTITUTES</t>
  </si>
  <si>
    <t>01380</t>
  </si>
  <si>
    <t>01480</t>
  </si>
  <si>
    <t>01415</t>
  </si>
  <si>
    <t>00524</t>
  </si>
  <si>
    <t>SUGAR - ALL OTHER</t>
  </si>
  <si>
    <t>SUGAR - BROWN</t>
  </si>
  <si>
    <t>CORPBR BOX SUGAR</t>
  </si>
  <si>
    <t>SUGAR - CONFECTIONERS</t>
  </si>
  <si>
    <t>BOX SUGAR, BROWN</t>
  </si>
  <si>
    <t>SUGAR - GRANULATED</t>
  </si>
  <si>
    <t>SUGAR, GRANULATED</t>
  </si>
  <si>
    <t>00527</t>
  </si>
  <si>
    <t>SUGAR SUBSTITUTES</t>
  </si>
  <si>
    <t>00525</t>
  </si>
  <si>
    <t>SUGAR SUBSTITUTES - ALL OTHER</t>
  </si>
  <si>
    <t>SUGAR SUBSTITUTES - ASPARTAME</t>
  </si>
  <si>
    <t>DIET SWEETENERS</t>
  </si>
  <si>
    <t>SUGAR SUBSTITUTES - SACCHARIN</t>
  </si>
  <si>
    <t>SUGAR SUBSTITUTES - SUCRAIOSE</t>
  </si>
  <si>
    <t>01392</t>
  </si>
  <si>
    <t>01424</t>
  </si>
  <si>
    <t>01684</t>
  </si>
  <si>
    <t>ALL OTHER SEASONAL</t>
  </si>
  <si>
    <t>BAG</t>
  </si>
  <si>
    <t>LOOSE</t>
  </si>
  <si>
    <t>01371</t>
  </si>
  <si>
    <t>TEA - BAGS/LOOSE/KCUPS</t>
  </si>
  <si>
    <t>01683</t>
  </si>
  <si>
    <t>ORGANIC/WELLNESS</t>
  </si>
  <si>
    <t>01533</t>
  </si>
  <si>
    <t>01680</t>
  </si>
  <si>
    <t>TEA - BLACK</t>
  </si>
  <si>
    <t>01681</t>
  </si>
  <si>
    <t>TEA - GREEN</t>
  </si>
  <si>
    <t>01682</t>
  </si>
  <si>
    <t>TEA - HERBAL</t>
  </si>
  <si>
    <t>00464</t>
  </si>
  <si>
    <t>TEX-MEX</t>
  </si>
  <si>
    <t>02330</t>
  </si>
  <si>
    <t>MEAL ACCOMPANIMENT</t>
  </si>
  <si>
    <t>DINNER KITS</t>
  </si>
  <si>
    <t>SEASONING MIX</t>
  </si>
  <si>
    <t>TACO/ENCHILADA SAUCE</t>
  </si>
  <si>
    <t>00228</t>
  </si>
  <si>
    <t>SALSA/PICANTE/DIPS</t>
  </si>
  <si>
    <t>01469</t>
  </si>
  <si>
    <t>02186</t>
  </si>
  <si>
    <t>PASTE PUREE SAUCE</t>
  </si>
  <si>
    <t>TOMATO PASTE</t>
  </si>
  <si>
    <t>TOMATO PUREE</t>
  </si>
  <si>
    <t>TOMATOES</t>
  </si>
  <si>
    <t>TOMATO SAUCE</t>
  </si>
  <si>
    <t>01464</t>
  </si>
  <si>
    <t>01468</t>
  </si>
  <si>
    <t>00549</t>
  </si>
  <si>
    <t>CRUSHED</t>
  </si>
  <si>
    <t>DICED</t>
  </si>
  <si>
    <t>TOMATOES-REMAINING-CANNED</t>
  </si>
  <si>
    <t>CORPBR TOMATOES</t>
  </si>
  <si>
    <t>TOMATOES-STEWED</t>
  </si>
  <si>
    <t>TOMATOES-WHOLE-CANNED</t>
  </si>
  <si>
    <t>00951</t>
  </si>
  <si>
    <t>00945</t>
  </si>
  <si>
    <t>FREEZE POPS</t>
  </si>
  <si>
    <t>00953</t>
  </si>
  <si>
    <t>00942</t>
  </si>
  <si>
    <t>SNACKS-BULK</t>
  </si>
  <si>
    <t>BAG SNACKS</t>
  </si>
  <si>
    <t>00625</t>
  </si>
  <si>
    <t>02187</t>
  </si>
  <si>
    <t>02188</t>
  </si>
  <si>
    <t>CREAMED</t>
  </si>
  <si>
    <t>VEGETABLES-CORN ON THE COB-CAN</t>
  </si>
  <si>
    <t>WHOLE KERNAL</t>
  </si>
  <si>
    <t>CORPBR CORN</t>
  </si>
  <si>
    <t>02189</t>
  </si>
  <si>
    <t>GREEN BEANS</t>
  </si>
  <si>
    <t>GREEN BEANS FRENCH CUT</t>
  </si>
  <si>
    <t>GREEN BEANS REGULAR CUT</t>
  </si>
  <si>
    <t>CORPBR GREEN BEANS</t>
  </si>
  <si>
    <t>GREEN BEANS WHOLE</t>
  </si>
  <si>
    <t>02190</t>
  </si>
  <si>
    <t>FULL</t>
  </si>
  <si>
    <t>PEAS AND CARROTS</t>
  </si>
  <si>
    <t>02191</t>
  </si>
  <si>
    <t>MUSHROOMS</t>
  </si>
  <si>
    <t>BUTTON</t>
  </si>
  <si>
    <t>PIECES AND STEMS</t>
  </si>
  <si>
    <t>CORPBR MUSHROOMS</t>
  </si>
  <si>
    <t>01384</t>
  </si>
  <si>
    <t>02192</t>
  </si>
  <si>
    <t>ONIONS</t>
  </si>
  <si>
    <t>COCKTAIL ONIONS</t>
  </si>
  <si>
    <t>VEGETABLES, MISC.</t>
  </si>
  <si>
    <t>FRENCH FRIED</t>
  </si>
  <si>
    <t>02193</t>
  </si>
  <si>
    <t>OTHER CANNED VEGETABLES</t>
  </si>
  <si>
    <t>ARTICHOKES</t>
  </si>
  <si>
    <t>ASPARAGUS - CANNED</t>
  </si>
  <si>
    <t>ASPARAGUS</t>
  </si>
  <si>
    <t>BEETS</t>
  </si>
  <si>
    <t>CORPBR BEETS</t>
  </si>
  <si>
    <t>CABBAGE</t>
  </si>
  <si>
    <t>GREENS</t>
  </si>
  <si>
    <t>VEGETABLES, SOUTHERN</t>
  </si>
  <si>
    <t>HEARTS OF PALMS</t>
  </si>
  <si>
    <t>SAURKRAUT - CANNED</t>
  </si>
  <si>
    <t>SAUERKRAUT</t>
  </si>
  <si>
    <t>VEGETABLES-ALL OTHER - CANNED</t>
  </si>
  <si>
    <t>WATER CHESTNUTS</t>
  </si>
  <si>
    <t>02194</t>
  </si>
  <si>
    <t>PEAS - CANNED</t>
  </si>
  <si>
    <t>02195</t>
  </si>
  <si>
    <t>CORPBR POTATOES</t>
  </si>
  <si>
    <t>YAMS SWEET</t>
  </si>
  <si>
    <t>01406</t>
  </si>
  <si>
    <t>00512</t>
  </si>
  <si>
    <t>00530</t>
  </si>
  <si>
    <t>00372</t>
  </si>
  <si>
    <t>VEGETABLES - SEASONED</t>
  </si>
  <si>
    <t>SOUTHERN STYLE SEASONED-CANNED</t>
  </si>
  <si>
    <t>00110</t>
  </si>
  <si>
    <t>VEGETABLES - STAND ALONE</t>
  </si>
  <si>
    <t>BEETS - CANNED</t>
  </si>
  <si>
    <t>CARROTS - CANNED</t>
  </si>
  <si>
    <t>CORN - CANNED</t>
  </si>
  <si>
    <t>GREEN BEANS - CANNED</t>
  </si>
  <si>
    <t>MIXED VEGETABLES - CANNED</t>
  </si>
  <si>
    <t>POTATOES - CANNED</t>
  </si>
  <si>
    <t>CAN POTATOES</t>
  </si>
  <si>
    <t>WATER ENHANCERS</t>
  </si>
  <si>
    <t>02331</t>
  </si>
  <si>
    <t>HALF &amp; HALF TEA/LEMONADE</t>
  </si>
  <si>
    <t>ICED TEA</t>
  </si>
  <si>
    <t>SPORTS &amp; ENERGY</t>
  </si>
  <si>
    <t>02332</t>
  </si>
  <si>
    <t>UNSWEETENED DRINK MIX</t>
  </si>
  <si>
    <t>00855</t>
  </si>
  <si>
    <t>FRUIT SNACKS-DIFFERENTIATED</t>
  </si>
  <si>
    <t>01416</t>
  </si>
  <si>
    <t>GRANOLA BARS</t>
  </si>
  <si>
    <t>00124</t>
  </si>
  <si>
    <t>WINE</t>
  </si>
  <si>
    <t>00572</t>
  </si>
  <si>
    <t>01002</t>
  </si>
  <si>
    <t>BOX</t>
  </si>
  <si>
    <t>4 PACK WINE</t>
  </si>
  <si>
    <t>TETRA PACK/BOXED WINE</t>
  </si>
  <si>
    <t>FARRELL DIST WINE</t>
  </si>
  <si>
    <t>00108</t>
  </si>
  <si>
    <t>02366</t>
  </si>
  <si>
    <t>DOMESTIC WINE</t>
  </si>
  <si>
    <t>CABERNET</t>
  </si>
  <si>
    <t>BAKER WINE 34149</t>
  </si>
  <si>
    <t>CHARDONNAY</t>
  </si>
  <si>
    <t>MERLOT</t>
  </si>
  <si>
    <t>NEW ZEALAND WINE</t>
  </si>
  <si>
    <t>OTHER RED WINE</t>
  </si>
  <si>
    <t>OTHER WHITE WINE</t>
  </si>
  <si>
    <t>PINOT GRIGIO</t>
  </si>
  <si>
    <t>PINOT NOIR</t>
  </si>
  <si>
    <t>ZINFANDEL</t>
  </si>
  <si>
    <t>FLAVORED-FLAVORED</t>
  </si>
  <si>
    <t>FRUIT VARIETALS</t>
  </si>
  <si>
    <t>00575</t>
  </si>
  <si>
    <t>FRANCE</t>
  </si>
  <si>
    <t>FRANCE-BLEND RED</t>
  </si>
  <si>
    <t>FRANCE-WHITE BLEND</t>
  </si>
  <si>
    <t>00577</t>
  </si>
  <si>
    <t>02368</t>
  </si>
  <si>
    <t>IMPORTED WINE</t>
  </si>
  <si>
    <t>AUSTRALIAN WINE</t>
  </si>
  <si>
    <t>CHILEAN WINE</t>
  </si>
  <si>
    <t>FRENCH WINE</t>
  </si>
  <si>
    <t>GERMAN WINE</t>
  </si>
  <si>
    <t>ITALIAN WINE</t>
  </si>
  <si>
    <t>OTHER IMPORTED WINE</t>
  </si>
  <si>
    <t>00579</t>
  </si>
  <si>
    <t>ITALY</t>
  </si>
  <si>
    <t>ITALY-CHIANTI</t>
  </si>
  <si>
    <t>ITALY-FLAVORED</t>
  </si>
  <si>
    <t>ITALY-PINOT GRIS/GRIGIO</t>
  </si>
  <si>
    <t>ITALY-WHITE BLEND</t>
  </si>
  <si>
    <t>00929</t>
  </si>
  <si>
    <t>00580</t>
  </si>
  <si>
    <t>02367</t>
  </si>
  <si>
    <t>OTHER WINE</t>
  </si>
  <si>
    <t>DESSERT WINE/VERMOUTH</t>
  </si>
  <si>
    <t>OTHER WINE - KOSHER</t>
  </si>
  <si>
    <t>SPARKLING WINE</t>
  </si>
  <si>
    <t>00658</t>
  </si>
  <si>
    <t>POPULAR</t>
  </si>
  <si>
    <t>00573</t>
  </si>
  <si>
    <t>01001</t>
  </si>
  <si>
    <t>00886</t>
  </si>
  <si>
    <t>00574</t>
  </si>
  <si>
    <t>00109</t>
  </si>
  <si>
    <t>USA</t>
  </si>
  <si>
    <t>USA-FLAVORED</t>
  </si>
  <si>
    <t>00887</t>
  </si>
  <si>
    <t>HEALTH CARE</t>
  </si>
  <si>
    <t>00198</t>
  </si>
  <si>
    <t>ADULT CARE</t>
  </si>
  <si>
    <t>ADULT INCONTINENCE</t>
  </si>
  <si>
    <t>BRIEFS/UNDERGARMENTS</t>
  </si>
  <si>
    <t>UNDERGARMENTS/BREIFS</t>
  </si>
  <si>
    <t>PADS/LINERS</t>
  </si>
  <si>
    <t>PADS INCONTINENCE</t>
  </si>
  <si>
    <t>PADS/LINERS/PL</t>
  </si>
  <si>
    <t>00027</t>
  </si>
  <si>
    <t>COUGH / COLD REMEDIES</t>
  </si>
  <si>
    <t>00639</t>
  </si>
  <si>
    <t>ALLERGY REMEDIES</t>
  </si>
  <si>
    <t>ALLERGY REMEDIES/ADULT</t>
  </si>
  <si>
    <t>ALLERGY ADULT</t>
  </si>
  <si>
    <t>ALLERGY REMEDIES/CHILD</t>
  </si>
  <si>
    <t>ALLERGY CHILD</t>
  </si>
  <si>
    <t>00094</t>
  </si>
  <si>
    <t>COLD REMEDIES</t>
  </si>
  <si>
    <t>CHEST RUBS</t>
  </si>
  <si>
    <t>COLD MEDICINE ADULT</t>
  </si>
  <si>
    <t>COLD MEDICINE CHILD</t>
  </si>
  <si>
    <t>00123</t>
  </si>
  <si>
    <t>COUGH DROPS, LOZENGES</t>
  </si>
  <si>
    <t>COUGH DROPS</t>
  </si>
  <si>
    <t>COUGH LOZENGES</t>
  </si>
  <si>
    <t>THROAT SPRAY</t>
  </si>
  <si>
    <t>COUGH SYRUPS, TABS</t>
  </si>
  <si>
    <t>COUGH SYRUP ADULT</t>
  </si>
  <si>
    <t>COUGH SYRUPS/CHILD</t>
  </si>
  <si>
    <t>COUGH TABLETS/ADULT</t>
  </si>
  <si>
    <t>00416</t>
  </si>
  <si>
    <t>HUMIDIFIER/VAPORIZERS</t>
  </si>
  <si>
    <t>VAPORIZERS</t>
  </si>
  <si>
    <t>HEALTH AIDS</t>
  </si>
  <si>
    <t>00299</t>
  </si>
  <si>
    <t>LIP REMEDIES</t>
  </si>
  <si>
    <t>LIP CARE PRODUCTS</t>
  </si>
  <si>
    <t>NASAL/BRONCHIAL PRODUCTS</t>
  </si>
  <si>
    <t>NASAL PRODUCTS/ADULT PL</t>
  </si>
  <si>
    <t>NASL SPRY/STRPS FNST</t>
  </si>
  <si>
    <t>NASAL SPRAY/STRIPS</t>
  </si>
  <si>
    <t>01605</t>
  </si>
  <si>
    <t>CORPBR LIP CARE</t>
  </si>
  <si>
    <t>00497</t>
  </si>
  <si>
    <t>SINUS REMEDIES</t>
  </si>
  <si>
    <t>SINUS ADULT</t>
  </si>
  <si>
    <t>SINUS FINAST</t>
  </si>
  <si>
    <t>DIABETIC</t>
  </si>
  <si>
    <t>DIABETIC PRODUCTS</t>
  </si>
  <si>
    <t>BLOOD PRESSURE KITS</t>
  </si>
  <si>
    <t>DIABETIC NUTRITIONAL</t>
  </si>
  <si>
    <t>DIABETIC OTC</t>
  </si>
  <si>
    <t>02146</t>
  </si>
  <si>
    <t>SUPPLY</t>
  </si>
  <si>
    <t>DIABETIC NEEDS</t>
  </si>
  <si>
    <t>MEDICAL TEST KIT</t>
  </si>
  <si>
    <t>DIET AIDS</t>
  </si>
  <si>
    <t>00071</t>
  </si>
  <si>
    <t>DIGESTIVE HEALTH</t>
  </si>
  <si>
    <t>DIGESTIVE HEALTH ACID RELIEF</t>
  </si>
  <si>
    <t>ACID RELIEF - ANTACID EFFERVSN</t>
  </si>
  <si>
    <t>ANTACID TABLETS</t>
  </si>
  <si>
    <t>ACID RELIEF - ANTACID LIQUID</t>
  </si>
  <si>
    <t>ANTACID LIQUID</t>
  </si>
  <si>
    <t>ACID RELIEF - ANTACID TABLETS</t>
  </si>
  <si>
    <t>ACID RELIEF - H2 BLOCKER</t>
  </si>
  <si>
    <t>ACID REDUCER</t>
  </si>
  <si>
    <t>ACID RELIEF - PROTN PUMP INHIB</t>
  </si>
  <si>
    <t>CORPBR ACID REDUCER</t>
  </si>
  <si>
    <t>01312</t>
  </si>
  <si>
    <t>DIGESTIVE HEALTH ANTI-DIARRHEA</t>
  </si>
  <si>
    <t>ANTI DIARRHEA REMEDIES</t>
  </si>
  <si>
    <t>DIARRHEA REMEDIES</t>
  </si>
  <si>
    <t>01310</t>
  </si>
  <si>
    <t>DIGESTIVE HEALTH ANTI-GAS</t>
  </si>
  <si>
    <t>ANTI-GAS REMEDIES</t>
  </si>
  <si>
    <t>ANTI-GAS</t>
  </si>
  <si>
    <t>DIGESTIVE HEALTH ANTI-NAUSEA</t>
  </si>
  <si>
    <t>ANTI NAUSEA - MOTION AIDS</t>
  </si>
  <si>
    <t>MOTION ANALGESICS</t>
  </si>
  <si>
    <t>01311</t>
  </si>
  <si>
    <t>DIGESTIVE HEALTH DIGESTVE AIDS</t>
  </si>
  <si>
    <t>DIGESTIVE AIDS - DAIRY AIDS</t>
  </si>
  <si>
    <t>DAIRY DIGESTIVE</t>
  </si>
  <si>
    <t>DIGESTIVE AIDS - ENEMAS</t>
  </si>
  <si>
    <t>LAXATIVES</t>
  </si>
  <si>
    <t>DIGESTIVE AIDS-DIGESTVE HEALTH</t>
  </si>
  <si>
    <t>PROBIOTICS</t>
  </si>
  <si>
    <t>01314</t>
  </si>
  <si>
    <t>DIGESTIVE HEALTH HEMORRHOID</t>
  </si>
  <si>
    <t>HEMORRHOID</t>
  </si>
  <si>
    <t>RECTAL MEDICATIONS</t>
  </si>
  <si>
    <t>01313</t>
  </si>
  <si>
    <t>DIGESTIVE HEALTH LAXATIVES</t>
  </si>
  <si>
    <t>LAXATIVES - BULK FIBER</t>
  </si>
  <si>
    <t>LAXATIVE POWDER</t>
  </si>
  <si>
    <t>EYE &amp; EAR CARE</t>
  </si>
  <si>
    <t>02143</t>
  </si>
  <si>
    <t>EYE CARE</t>
  </si>
  <si>
    <t>CONTACT CARE</t>
  </si>
  <si>
    <t>SOFT CONTACT CHEMICL</t>
  </si>
  <si>
    <t>02147</t>
  </si>
  <si>
    <t>EAR CARE PRODUCTS</t>
  </si>
  <si>
    <t>EYE CARE DECONGESTANT</t>
  </si>
  <si>
    <t>EYE CARE DECONGESTNT</t>
  </si>
  <si>
    <t>EYE WASH</t>
  </si>
  <si>
    <t>EYE CARE WASH</t>
  </si>
  <si>
    <t>EYECARE ARTIFICIAL TEARS</t>
  </si>
  <si>
    <t>EYE CARE ARTFCL TEAR</t>
  </si>
  <si>
    <t>EYECARE OINTMENTS</t>
  </si>
  <si>
    <t>EYE CARE ACCESSORIES</t>
  </si>
  <si>
    <t>EYE/EAR CARE</t>
  </si>
  <si>
    <t>WETTING DROPS/PL</t>
  </si>
  <si>
    <t>00528</t>
  </si>
  <si>
    <t>SUNGLASSES/EYE GLASSES</t>
  </si>
  <si>
    <t>EYEGLASS ACCESSORY</t>
  </si>
  <si>
    <t>READING GLASSES</t>
  </si>
  <si>
    <t>SUNGLASSES</t>
  </si>
  <si>
    <t>FAMILY PLANNING</t>
  </si>
  <si>
    <t>CONTRACEPTIVES</t>
  </si>
  <si>
    <t>CONTRACEPTIVES-FEMALE</t>
  </si>
  <si>
    <t>CONTRACEPTIVES-MALE</t>
  </si>
  <si>
    <t>CONDOMS</t>
  </si>
  <si>
    <t>00394</t>
  </si>
  <si>
    <t>PREGNANCY TEST KITS</t>
  </si>
  <si>
    <t>PREGNANCY TEST</t>
  </si>
  <si>
    <t>PREG TEST/CONTRACPTV</t>
  </si>
  <si>
    <t>FEMININE HYGIENE</t>
  </si>
  <si>
    <t>DEODORANT SPRAYS</t>
  </si>
  <si>
    <t>FEMININE HYGIENE-DEODORANT SPR</t>
  </si>
  <si>
    <t>ADULT HYGIENE</t>
  </si>
  <si>
    <t>DOUCHES</t>
  </si>
  <si>
    <t>FEMININE HYGIENE-DOUCHES</t>
  </si>
  <si>
    <t>FEMININE DOUCHES</t>
  </si>
  <si>
    <t>00642</t>
  </si>
  <si>
    <t>LINERS</t>
  </si>
  <si>
    <t>PANTY LINERS</t>
  </si>
  <si>
    <t>01431</t>
  </si>
  <si>
    <t>00643</t>
  </si>
  <si>
    <t>PADS</t>
  </si>
  <si>
    <t>SANITARY PADS</t>
  </si>
  <si>
    <t>SANITARY NAPKINS</t>
  </si>
  <si>
    <t>00425</t>
  </si>
  <si>
    <t>REMAINING FEMININE HYGIENE</t>
  </si>
  <si>
    <t>FEMININE HYGIENE-TOWELETTES</t>
  </si>
  <si>
    <t>VAGINAL CARE</t>
  </si>
  <si>
    <t>00534</t>
  </si>
  <si>
    <t>TAMPONS</t>
  </si>
  <si>
    <t>FIRST AID</t>
  </si>
  <si>
    <t>ADHESIVE BANDAGES</t>
  </si>
  <si>
    <t>ADHESIVE BANDAGES/KIDS</t>
  </si>
  <si>
    <t>KIDS BANDAGES</t>
  </si>
  <si>
    <t>ADHESIVE BANDAGES/VALUE</t>
  </si>
  <si>
    <t>CBR ADHESIVE BANDAGE</t>
  </si>
  <si>
    <t>PREMIUM BANDAGES</t>
  </si>
  <si>
    <t>00641</t>
  </si>
  <si>
    <t>ANTIBIOTIC/ANTI-ITCH</t>
  </si>
  <si>
    <t>ANTIBIOTICS</t>
  </si>
  <si>
    <t>ANTI-ITCH CREME</t>
  </si>
  <si>
    <t>ANTI-ITCH</t>
  </si>
  <si>
    <t>ANTISEPTIC/TREATMENT</t>
  </si>
  <si>
    <t>CORPBR WET ONES</t>
  </si>
  <si>
    <t>BITE AND STING RELIEF</t>
  </si>
  <si>
    <t>BITE &amp; STING RELIEF</t>
  </si>
  <si>
    <t>02144</t>
  </si>
  <si>
    <t>DISPOSABLE MASKS</t>
  </si>
  <si>
    <t>00122</t>
  </si>
  <si>
    <t>FIRST AID COTTON</t>
  </si>
  <si>
    <t>COTTON/PL</t>
  </si>
  <si>
    <t>CORPBR STERLE COTTON</t>
  </si>
  <si>
    <t>00651</t>
  </si>
  <si>
    <t>FIRST AID GAUZE &amp; TAPE</t>
  </si>
  <si>
    <t>FIRST AID - GAUZE - ROLLS</t>
  </si>
  <si>
    <t>FIRST AID - GAUZE PADS</t>
  </si>
  <si>
    <t>FIRST AID CLOTH TAPE</t>
  </si>
  <si>
    <t>FIRST AID WATERPROOF TAPE</t>
  </si>
  <si>
    <t>TAPE AND GAUZE/PL</t>
  </si>
  <si>
    <t>00652</t>
  </si>
  <si>
    <t>FIRST AID TREATMENTS</t>
  </si>
  <si>
    <t>FIRST AID-TREATMENTS</t>
  </si>
  <si>
    <t>00426</t>
  </si>
  <si>
    <t>REMAINING FIRST AID</t>
  </si>
  <si>
    <t>FIRST AID-ICE PACKS</t>
  </si>
  <si>
    <t>FIRST AID-THERMOMETERS</t>
  </si>
  <si>
    <t>CORPBR THERMOMETERS</t>
  </si>
  <si>
    <t>HEATING PADS/THERMOMETERS</t>
  </si>
  <si>
    <t>LATEX GLOVES</t>
  </si>
  <si>
    <t>00653</t>
  </si>
  <si>
    <t>SPORT WRAPS/BRACES</t>
  </si>
  <si>
    <t>SPORTS WRAPS</t>
  </si>
  <si>
    <t>SPORT WRAPS</t>
  </si>
  <si>
    <t>SUPPORTS/BRACES</t>
  </si>
  <si>
    <t>FOOT CARE</t>
  </si>
  <si>
    <t>00188</t>
  </si>
  <si>
    <t>02148</t>
  </si>
  <si>
    <t>INSOLES</t>
  </si>
  <si>
    <t>DR SCHOLLS INSOLES</t>
  </si>
  <si>
    <t>02149</t>
  </si>
  <si>
    <t>POWDER SPRAYS</t>
  </si>
  <si>
    <t>ATHLETES FOOT REMEDIES</t>
  </si>
  <si>
    <t>ATHLETES FOOT REMEDY</t>
  </si>
  <si>
    <t>CORN/CALLUS/BUNION</t>
  </si>
  <si>
    <t>GROOMING AND SOAKS</t>
  </si>
  <si>
    <t>JOCK ITCH PRODUCTS</t>
  </si>
  <si>
    <t>JOCH ITCH REMEDIES</t>
  </si>
  <si>
    <t>ODOR WETNESS CONTROL</t>
  </si>
  <si>
    <t>WART REMEDIES</t>
  </si>
  <si>
    <t>00853</t>
  </si>
  <si>
    <t>00197</t>
  </si>
  <si>
    <t>NUTRITIONAL PRODUCTS</t>
  </si>
  <si>
    <t>01249</t>
  </si>
  <si>
    <t>ADULT NUTRITION</t>
  </si>
  <si>
    <t>ACTIVE ENERGY-BARS</t>
  </si>
  <si>
    <t>ACTIVE ENERGY-DRINKS</t>
  </si>
  <si>
    <t>ADULT NUTRITION-DRINKS</t>
  </si>
  <si>
    <t>NUTRITIONAL LIQUIDS</t>
  </si>
  <si>
    <t>NUTRITIONAL ALTERNATIVE-BARS</t>
  </si>
  <si>
    <t>NUTRITIONAL ALTERNATIVE-OTHER</t>
  </si>
  <si>
    <t>01697</t>
  </si>
  <si>
    <t>APPETITE SUPPRESSANT</t>
  </si>
  <si>
    <t>DIET PILLS</t>
  </si>
  <si>
    <t>DIET PLAN-BARS</t>
  </si>
  <si>
    <t>ATKINS NUTRT BARS</t>
  </si>
  <si>
    <t>DIET PLAN-DIET CANDY</t>
  </si>
  <si>
    <t>DIET PLAN-DRINKS</t>
  </si>
  <si>
    <t>DIET PLAN-POWDER</t>
  </si>
  <si>
    <t>DIET PLAN-SNACKS</t>
  </si>
  <si>
    <t>DIURETIC REMEDIES</t>
  </si>
  <si>
    <t>01393</t>
  </si>
  <si>
    <t>NUTRITION BAR</t>
  </si>
  <si>
    <t>PROTEIN SUPPLEMENTS-DRINKS</t>
  </si>
  <si>
    <t>PROTEIN SUPPLEMENTS-POWDER</t>
  </si>
  <si>
    <t>SUPPLEMENTS</t>
  </si>
  <si>
    <t>01248</t>
  </si>
  <si>
    <t>PERFORMANCE ENHANCING</t>
  </si>
  <si>
    <t>PROTEIN SUPPLEMENTS-BARS</t>
  </si>
  <si>
    <t>WEIGHT CONTROL LIQDS</t>
  </si>
  <si>
    <t>ORAL HYGIENE</t>
  </si>
  <si>
    <t>DENTAL ACCESSORIES</t>
  </si>
  <si>
    <t>BREATH FRESHENERS</t>
  </si>
  <si>
    <t>MOUTHWASH THERAPUTIC</t>
  </si>
  <si>
    <t>DENTAL FLOSS</t>
  </si>
  <si>
    <t>DENTAL PICKS</t>
  </si>
  <si>
    <t>OTHER DENTAL ACCESSORIES</t>
  </si>
  <si>
    <t>INTER DENTAL DEVICES</t>
  </si>
  <si>
    <t>00134</t>
  </si>
  <si>
    <t>DENTURE PRODUCTS</t>
  </si>
  <si>
    <t>DENTURE ADHESIVES</t>
  </si>
  <si>
    <t>DENTURE ADHSVE</t>
  </si>
  <si>
    <t>DENTURE CLEANSERS</t>
  </si>
  <si>
    <t>DENTURE CLEANER</t>
  </si>
  <si>
    <t>00348</t>
  </si>
  <si>
    <t>ORAL ANTISEPTICS/RINSES</t>
  </si>
  <si>
    <t>MOUTHWASH/REFRESHMENT</t>
  </si>
  <si>
    <t>CORPBR MOUTHWASH</t>
  </si>
  <si>
    <t>MOUTHWASH/SPECIALTY</t>
  </si>
  <si>
    <t>MOUTHWASH SPEC</t>
  </si>
  <si>
    <t>MOUTHWASH/THERAPEUTIC</t>
  </si>
  <si>
    <t>MOUTHWASH/WHITENING</t>
  </si>
  <si>
    <t>01007</t>
  </si>
  <si>
    <t>ORAL CARE PAIN RELIEF</t>
  </si>
  <si>
    <t>TOOTH &amp; GUM ANALGESICS</t>
  </si>
  <si>
    <t>ORAL MEDICATION</t>
  </si>
  <si>
    <t>00550</t>
  </si>
  <si>
    <t>TOOTHBRUSHES</t>
  </si>
  <si>
    <t>TOOTHBRUSH/CHILD POWER</t>
  </si>
  <si>
    <t>CHILDRENS TOOTHBRUSH</t>
  </si>
  <si>
    <t>TOOTHBRUSHES/ADULT POWER</t>
  </si>
  <si>
    <t>POWER TOOTHBRUSHES</t>
  </si>
  <si>
    <t>TOOTHBRUSHES/CHILD</t>
  </si>
  <si>
    <t>TOOTHBRUSHES/INTERMEDIATE</t>
  </si>
  <si>
    <t>PREMIUM TOOTHBRUSHES</t>
  </si>
  <si>
    <t>TOOTHBRUSHES/PREMIUM</t>
  </si>
  <si>
    <t>TOOTHBRUSHES/VALUE</t>
  </si>
  <si>
    <t>PL TOOTHBRUSHES</t>
  </si>
  <si>
    <t>00551</t>
  </si>
  <si>
    <t>TOOTHPASTE</t>
  </si>
  <si>
    <t>TOOTHPASTE/ADULT PREMIUM</t>
  </si>
  <si>
    <t>TOOTHPASTE/ADULT SENSITIVE</t>
  </si>
  <si>
    <t>PROFIT GEN TPASTE</t>
  </si>
  <si>
    <t>TOOTHPASTE/ADULT SPECIALTY</t>
  </si>
  <si>
    <t>SPECIALTY TOOTHPASTE</t>
  </si>
  <si>
    <t>TOOTHPASTE/ADULT SUPER PREM</t>
  </si>
  <si>
    <t>TRAFFIC BUILD TPASTE</t>
  </si>
  <si>
    <t>TOOTHPASTE/CHILD</t>
  </si>
  <si>
    <t>TOOTHPASTE/MID TIER</t>
  </si>
  <si>
    <t>TOOTHPASTE/VALUE</t>
  </si>
  <si>
    <t>00913</t>
  </si>
  <si>
    <t>WHITENING SYSTEMS</t>
  </si>
  <si>
    <t>PAIN REMEDIES</t>
  </si>
  <si>
    <t>00656</t>
  </si>
  <si>
    <t>APOTHECARY</t>
  </si>
  <si>
    <t>EEZY DOSE PRODUCTS</t>
  </si>
  <si>
    <t>MEDICAL SUPPLIES</t>
  </si>
  <si>
    <t>01572</t>
  </si>
  <si>
    <t>00357</t>
  </si>
  <si>
    <t>PAIN RELIEF ADULT EXTERNAL</t>
  </si>
  <si>
    <t>ARTHRITIS</t>
  </si>
  <si>
    <t>TOPICAL RUBS</t>
  </si>
  <si>
    <t>EXTERNAL PACK/WRAP</t>
  </si>
  <si>
    <t>EXTERNAL PATCH</t>
  </si>
  <si>
    <t>00649</t>
  </si>
  <si>
    <t>PAIN RELIEF ADULT INTERNAL</t>
  </si>
  <si>
    <t>ACETAMINOPHEN</t>
  </si>
  <si>
    <t>CORPBR ACETAMINOPHEN</t>
  </si>
  <si>
    <t>ASPIRIN</t>
  </si>
  <si>
    <t>COMBINATION</t>
  </si>
  <si>
    <t>IBUPROFEN</t>
  </si>
  <si>
    <t>CORPBR IBUPROFEN</t>
  </si>
  <si>
    <t>MIGRAINE</t>
  </si>
  <si>
    <t>CORPBR ASPIRIN</t>
  </si>
  <si>
    <t>NAPROXEN</t>
  </si>
  <si>
    <t>01329</t>
  </si>
  <si>
    <t>PAIN RELIEF ADULT MENSTRUAL</t>
  </si>
  <si>
    <t>PRE MENSTRUAL RELIEF</t>
  </si>
  <si>
    <t>PREMENSTRUAL PILLS</t>
  </si>
  <si>
    <t>01328</t>
  </si>
  <si>
    <t>PAIN RELIEF ADULT SLEEP</t>
  </si>
  <si>
    <t>PM ANALGESICS</t>
  </si>
  <si>
    <t>PM/LEG ANALGESICS</t>
  </si>
  <si>
    <t>SLEEP AIDS</t>
  </si>
  <si>
    <t>SLEEPAIDS</t>
  </si>
  <si>
    <t>00267</t>
  </si>
  <si>
    <t>PAIN RELIEF ADULT SPECIALTY</t>
  </si>
  <si>
    <t>STIMULANTS</t>
  </si>
  <si>
    <t>URINARY ANALGESIC</t>
  </si>
  <si>
    <t>00650</t>
  </si>
  <si>
    <t>PEDIATRIC PAIN RELIEF</t>
  </si>
  <si>
    <t>CHILD ANALGESIC</t>
  </si>
  <si>
    <t>CHILDS ANALGESICS</t>
  </si>
  <si>
    <t>INFANT ANALGESIC</t>
  </si>
  <si>
    <t>INFANT ANALGESICS</t>
  </si>
  <si>
    <t>00644</t>
  </si>
  <si>
    <t>00480</t>
  </si>
  <si>
    <t>SMOKING CESSATION</t>
  </si>
  <si>
    <t>00915</t>
  </si>
  <si>
    <t>ANTI-SMOKING PRODUCTS</t>
  </si>
  <si>
    <t>PL NICOTINE</t>
  </si>
  <si>
    <t>VITAMINS</t>
  </si>
  <si>
    <t>00563</t>
  </si>
  <si>
    <t>BRANDED HERBALS</t>
  </si>
  <si>
    <t>ESSENTIAL OILS</t>
  </si>
  <si>
    <t>YOUR LIFE HERBALS</t>
  </si>
  <si>
    <t>00646</t>
  </si>
  <si>
    <t>HERBALS</t>
  </si>
  <si>
    <t>02145</t>
  </si>
  <si>
    <t>IMMUNO SUPPORT</t>
  </si>
  <si>
    <t>00648</t>
  </si>
  <si>
    <t>LETTER VITAMIN</t>
  </si>
  <si>
    <t>TRADITIONAL ADULT</t>
  </si>
  <si>
    <t>VITAMIN A</t>
  </si>
  <si>
    <t>VITAMIN B</t>
  </si>
  <si>
    <t>YOUR LIFE SINGLES</t>
  </si>
  <si>
    <t>VITAMIN C</t>
  </si>
  <si>
    <t>VITAMIN D</t>
  </si>
  <si>
    <t>VITAMIN E</t>
  </si>
  <si>
    <t>VITAMIN K</t>
  </si>
  <si>
    <t>MINERALS</t>
  </si>
  <si>
    <t>CALCIUM</t>
  </si>
  <si>
    <t>MINERALS ALL OTHER</t>
  </si>
  <si>
    <t>00647</t>
  </si>
  <si>
    <t>MULTI VITAMINS</t>
  </si>
  <si>
    <t>CHILDRENS SUPPLEMENT</t>
  </si>
  <si>
    <t>BRANDED MULTI VITAMN</t>
  </si>
  <si>
    <t>NON - HERB</t>
  </si>
  <si>
    <t>CO Q10</t>
  </si>
  <si>
    <t>FIBER</t>
  </si>
  <si>
    <t>FISH OIL</t>
  </si>
  <si>
    <t>GLUCOSAMINE</t>
  </si>
  <si>
    <t>MELATONIN</t>
  </si>
  <si>
    <t>NON HERB ALL OTHER</t>
  </si>
  <si>
    <t>PROBIOTIC</t>
  </si>
  <si>
    <t>HOUSEHOLD</t>
  </si>
  <si>
    <t>00298</t>
  </si>
  <si>
    <t>BATH TISSUE</t>
  </si>
  <si>
    <t>00544</t>
  </si>
  <si>
    <t>BATH TISSUE - DRY MID</t>
  </si>
  <si>
    <t>BATH TISSUE - MID-DBLE ROLL</t>
  </si>
  <si>
    <t>TOILET TISSUE</t>
  </si>
  <si>
    <t>BATH TISSUE - MID-REGULAR ROLL</t>
  </si>
  <si>
    <t>MEGA ROLL</t>
  </si>
  <si>
    <t>SINGLE ROLL</t>
  </si>
  <si>
    <t>01117</t>
  </si>
  <si>
    <t>BATH TISSUE - DRY PREMIUM</t>
  </si>
  <si>
    <t>BATH TISSUE - PREM DBL ROLL</t>
  </si>
  <si>
    <t>BATH TISSUE-PREM REGULAR ROLL</t>
  </si>
  <si>
    <t>01119</t>
  </si>
  <si>
    <t>BATH TISSUE - DRY VALUE</t>
  </si>
  <si>
    <t>BATH TISSUE-VALUE DBL ROLL</t>
  </si>
  <si>
    <t>00874</t>
  </si>
  <si>
    <t>BATH TISSUE - MOIST WIPES</t>
  </si>
  <si>
    <t>BATH TISSUE-MOIST WIPES-ADULT</t>
  </si>
  <si>
    <t>BATH, MOIST WIPES</t>
  </si>
  <si>
    <t>01118</t>
  </si>
  <si>
    <t>BATH TISSUE-DRY SUPER PREMIUM</t>
  </si>
  <si>
    <t>BATH TISSUE-SUP PRM-DBLE ULTRA</t>
  </si>
  <si>
    <t>BATH TISSUE-SUPER PREM-ULTRA</t>
  </si>
  <si>
    <t>SUPER MEGA</t>
  </si>
  <si>
    <t>01492</t>
  </si>
  <si>
    <t>00059</t>
  </si>
  <si>
    <t>BATHROOM CLEANERS</t>
  </si>
  <si>
    <t>00513</t>
  </si>
  <si>
    <t>BATHROOM APC</t>
  </si>
  <si>
    <t>SPRAYS/TRIGGERS</t>
  </si>
  <si>
    <t>BATH CLEANERS</t>
  </si>
  <si>
    <t>00543</t>
  </si>
  <si>
    <t>DRAIN/SEPTIC</t>
  </si>
  <si>
    <t>DRAIN</t>
  </si>
  <si>
    <t>DRAIN CLEANERS</t>
  </si>
  <si>
    <t>SEPTIC</t>
  </si>
  <si>
    <t>01529</t>
  </si>
  <si>
    <t>TOILET BOWL CLEANERS</t>
  </si>
  <si>
    <t>00485</t>
  </si>
  <si>
    <t>CONTINUOUS CLEANERS</t>
  </si>
  <si>
    <t>PERIODIC CLEANERS</t>
  </si>
  <si>
    <t>TOILET BOWL SYSTEMS</t>
  </si>
  <si>
    <t>TOILET BOWL BRUSHES</t>
  </si>
  <si>
    <t>BLEACH</t>
  </si>
  <si>
    <t>00045</t>
  </si>
  <si>
    <t>BLEACH - DRY</t>
  </si>
  <si>
    <t>DRY BLEACH</t>
  </si>
  <si>
    <t>02134</t>
  </si>
  <si>
    <t>NON CHLORINE BLEACH</t>
  </si>
  <si>
    <t>BLEACH - LIQUID</t>
  </si>
  <si>
    <t>SCENTED BLEACH</t>
  </si>
  <si>
    <t>00304</t>
  </si>
  <si>
    <t>CLEANING SYSTEMS</t>
  </si>
  <si>
    <t>02463</t>
  </si>
  <si>
    <t>CARPET CLEANING SYSTEMS</t>
  </si>
  <si>
    <t>CARPET CLEANING SYSTEMS-RENT</t>
  </si>
  <si>
    <t>RUG SYSTEM CLEANING CHEMICALS</t>
  </si>
  <si>
    <t>DISH DETERGENTS</t>
  </si>
  <si>
    <t>AUTOMATIC DISHWASHER COMPOUNDS</t>
  </si>
  <si>
    <t>AUTO DISH - GEL</t>
  </si>
  <si>
    <t>PREM A/D POWDER/LIQ</t>
  </si>
  <si>
    <t>AUTO DISH - POWDER</t>
  </si>
  <si>
    <t>AUTO DISH - SINGLE PACKS</t>
  </si>
  <si>
    <t>AUTO DISH TABLETS</t>
  </si>
  <si>
    <t>01036</t>
  </si>
  <si>
    <t>DISHWASHER RINSING AIDS</t>
  </si>
  <si>
    <t>RINSE AIDS</t>
  </si>
  <si>
    <t>01035</t>
  </si>
  <si>
    <t>LIQUID DISH DETERGENT</t>
  </si>
  <si>
    <t>PREMIUM DISH LIQUID</t>
  </si>
  <si>
    <t>CORPBR DISH LIQUID</t>
  </si>
  <si>
    <t>01505</t>
  </si>
  <si>
    <t>AUTO DISH</t>
  </si>
  <si>
    <t>DISHWASHER PODS</t>
  </si>
  <si>
    <t>LIQUID DISH SOAP</t>
  </si>
  <si>
    <t>FACIAL TISSUE</t>
  </si>
  <si>
    <t>01673</t>
  </si>
  <si>
    <t>CUBE</t>
  </si>
  <si>
    <t>BRAND UPRIGHT TISSUE</t>
  </si>
  <si>
    <t>FLAT</t>
  </si>
  <si>
    <t>BRAND FAMILY TISSUES</t>
  </si>
  <si>
    <t>TO GO</t>
  </si>
  <si>
    <t>BRAND SPECIALTY TISS</t>
  </si>
  <si>
    <t>01672</t>
  </si>
  <si>
    <t>OTHER SHAPE</t>
  </si>
  <si>
    <t>FRESHENERS / DEODORIZERS</t>
  </si>
  <si>
    <t>AIR CARE</t>
  </si>
  <si>
    <t>AIR FRESHENERS</t>
  </si>
  <si>
    <t>SCENTED CANDLES</t>
  </si>
  <si>
    <t>CARPET DEODORIZERS</t>
  </si>
  <si>
    <t>AIR CARE CONTINUOUS</t>
  </si>
  <si>
    <t>CONTINUOUS ACTION</t>
  </si>
  <si>
    <t>DISINFECTANT SPRAYS</t>
  </si>
  <si>
    <t>SPRAY DISINFECTANTS</t>
  </si>
  <si>
    <t>INSTANT ACTION</t>
  </si>
  <si>
    <t>AIR CARE INSTANT</t>
  </si>
  <si>
    <t>HOUSEHOLD CLEANERS</t>
  </si>
  <si>
    <t>GENERAL PURPOSE</t>
  </si>
  <si>
    <t>AMMONIA</t>
  </si>
  <si>
    <t>CORPBR AMMONIA</t>
  </si>
  <si>
    <t>APC DILUTABLES</t>
  </si>
  <si>
    <t>REGULAR DILUTABLES</t>
  </si>
  <si>
    <t>APC NON-DILUTABLES</t>
  </si>
  <si>
    <t>APC SPRAY AND REFILL</t>
  </si>
  <si>
    <t>CLEANSERS/LIQUID</t>
  </si>
  <si>
    <t>CLEANSERS</t>
  </si>
  <si>
    <t>ELECTROSTATIC CLEANERS</t>
  </si>
  <si>
    <t>ELECTROSTATIC CLEANR</t>
  </si>
  <si>
    <t>GLASS AND SURFACE</t>
  </si>
  <si>
    <t>01427</t>
  </si>
  <si>
    <t>GLASS &amp; SURFACE</t>
  </si>
  <si>
    <t>01546</t>
  </si>
  <si>
    <t>00359</t>
  </si>
  <si>
    <t>SPECIALTY PURPOSE</t>
  </si>
  <si>
    <t>FLOOR SYSTEMS</t>
  </si>
  <si>
    <t>FURNITURE CARE</t>
  </si>
  <si>
    <t>METAL CLEANERS/POLISHES</t>
  </si>
  <si>
    <t>METAL CLEANER/POLISH</t>
  </si>
  <si>
    <t>OVEN APPLIANCE CLEANERS</t>
  </si>
  <si>
    <t>OVEN APPLIANCE CLNR</t>
  </si>
  <si>
    <t>SPECIALTY FLOOR</t>
  </si>
  <si>
    <t>WET PAD-DISINFECTING</t>
  </si>
  <si>
    <t>HOUSEHOLD SUPPLIES</t>
  </si>
  <si>
    <t>SCOURING PADS</t>
  </si>
  <si>
    <t>SPONGES/CLOTHS</t>
  </si>
  <si>
    <t>01510</t>
  </si>
  <si>
    <t>00068</t>
  </si>
  <si>
    <t>LAUNDRY ADDITIVES</t>
  </si>
  <si>
    <t>FABRIC SOFTENERS</t>
  </si>
  <si>
    <t>FABRIC SOFTENERS-AEROSOL</t>
  </si>
  <si>
    <t>STARCHES/STATIC</t>
  </si>
  <si>
    <t>FABRIC SOFTENERS-DRY</t>
  </si>
  <si>
    <t>FABRIC SOFT DRY</t>
  </si>
  <si>
    <t>FABRIC SOFTENERS-LIQUID</t>
  </si>
  <si>
    <t>FABRIC SOFT LIQ.</t>
  </si>
  <si>
    <t>01507</t>
  </si>
  <si>
    <t>00356</t>
  </si>
  <si>
    <t>OTHER FABRIC PRODUCTS</t>
  </si>
  <si>
    <t>FABRIC REFRESHENERS</t>
  </si>
  <si>
    <t>FABRIC REFRESHENER</t>
  </si>
  <si>
    <t>FABRIC WASHES - SPECIAL</t>
  </si>
  <si>
    <t>MISC POWDER LAUNDRY</t>
  </si>
  <si>
    <t>02135</t>
  </si>
  <si>
    <t>PREWASH</t>
  </si>
  <si>
    <t>00504</t>
  </si>
  <si>
    <t>SOIL / SPOT / STAIN REMOVERS</t>
  </si>
  <si>
    <t>LAUNDRY - SOIL &amp; STAIN REMOVER</t>
  </si>
  <si>
    <t>SOAP, PREWASH</t>
  </si>
  <si>
    <t>00518</t>
  </si>
  <si>
    <t>STARCH</t>
  </si>
  <si>
    <t>STARCH - AEROSOL &amp; SPRAY</t>
  </si>
  <si>
    <t>LAUNDRY DETERGENTS</t>
  </si>
  <si>
    <t>00300</t>
  </si>
  <si>
    <t>LIQUID - DETERGENTS</t>
  </si>
  <si>
    <t>DETERGENTS - LIQUID PREM MED</t>
  </si>
  <si>
    <t>PREM LIQUID LAUNDRY</t>
  </si>
  <si>
    <t>DETERGENTS-LIQUID MID LARGE</t>
  </si>
  <si>
    <t>DETERGENTS-LIQUID MID MED</t>
  </si>
  <si>
    <t>MID LIQUID LAUNDRY</t>
  </si>
  <si>
    <t>DETERGENTS-LIQUID MID XLARGE</t>
  </si>
  <si>
    <t>DETERGENTS-LIQUID PREM LARGE</t>
  </si>
  <si>
    <t>DETERGENTS-LIQUID PREM X-LARGE</t>
  </si>
  <si>
    <t>DETERGENTS-LIQUID VALUE LARGE</t>
  </si>
  <si>
    <t>DETERGENTS-LIQUID VALUE MED</t>
  </si>
  <si>
    <t>PRICE LIQUID LAUNDRY</t>
  </si>
  <si>
    <t>DETERGENTS-LIQUID VALUE SMALL</t>
  </si>
  <si>
    <t>DETERGENTS-LIQUID VALUE XLARGE</t>
  </si>
  <si>
    <t>MID</t>
  </si>
  <si>
    <t>01491</t>
  </si>
  <si>
    <t>LAUNDRY DETERGENT</t>
  </si>
  <si>
    <t>LAUNDRY PRODUCTS</t>
  </si>
  <si>
    <t>00360</t>
  </si>
  <si>
    <t>POWDERED - DETERGENTS</t>
  </si>
  <si>
    <t>DETERGENTS-POWDER PREM MED</t>
  </si>
  <si>
    <t>01502</t>
  </si>
  <si>
    <t>UNIT DOSE</t>
  </si>
  <si>
    <t>DETERGENT - UNIT DOSE</t>
  </si>
  <si>
    <t>PAPER NAPKINS</t>
  </si>
  <si>
    <t>01494</t>
  </si>
  <si>
    <t>00363</t>
  </si>
  <si>
    <t>CORPBR GMRK NAPKINS</t>
  </si>
  <si>
    <t>02136</t>
  </si>
  <si>
    <t>WET</t>
  </si>
  <si>
    <t>TOWELETTES,MOIST</t>
  </si>
  <si>
    <t>PAPER TOWELS</t>
  </si>
  <si>
    <t>02484</t>
  </si>
  <si>
    <t>FULL SHEET</t>
  </si>
  <si>
    <t>1.5X</t>
  </si>
  <si>
    <t>1X</t>
  </si>
  <si>
    <t>CORPBR PAPER TOWELS</t>
  </si>
  <si>
    <t>2.5X</t>
  </si>
  <si>
    <t>PREMIUM PAPER TOWELS</t>
  </si>
  <si>
    <t>2X</t>
  </si>
  <si>
    <t>3X</t>
  </si>
  <si>
    <t>02485</t>
  </si>
  <si>
    <t>HAND TOWEL</t>
  </si>
  <si>
    <t>02486</t>
  </si>
  <si>
    <t>MULTI-SHEET</t>
  </si>
  <si>
    <t>01493</t>
  </si>
  <si>
    <t>00364</t>
  </si>
  <si>
    <t>DOUBLE ROLL</t>
  </si>
  <si>
    <t>TRIPLE ROLL</t>
  </si>
  <si>
    <t>00507</t>
  </si>
  <si>
    <t>SUPER PREMIUM PAPER TOWELS</t>
  </si>
  <si>
    <t>00247</t>
  </si>
  <si>
    <t>VALUE PAPER TOWELS</t>
  </si>
  <si>
    <t>00079</t>
  </si>
  <si>
    <t>TABLE TOP</t>
  </si>
  <si>
    <t>02137</t>
  </si>
  <si>
    <t>CUTLERY/TOOTHPICKS</t>
  </si>
  <si>
    <t>MATCHES</t>
  </si>
  <si>
    <t>SODA STRAWS</t>
  </si>
  <si>
    <t>CB STRAWS</t>
  </si>
  <si>
    <t>DISPOSABLE PLATES / CUPS</t>
  </si>
  <si>
    <t>DISPOSABLE CUPS</t>
  </si>
  <si>
    <t>DISPOSABLE DISHES</t>
  </si>
  <si>
    <t>HEAVY PLATES</t>
  </si>
  <si>
    <t>01511</t>
  </si>
  <si>
    <t>PAPER PLATES/CUPS</t>
  </si>
  <si>
    <t>01451</t>
  </si>
  <si>
    <t>WATER SOFTENING PRODUCTS</t>
  </si>
  <si>
    <t>00566</t>
  </si>
  <si>
    <t>SALT-WATER SOFTENING</t>
  </si>
  <si>
    <t>WATER SOFTENER SALT</t>
  </si>
  <si>
    <t>WATER SOFTENERS &amp; CONDITIONERS</t>
  </si>
  <si>
    <t>WATER SOFTNER</t>
  </si>
  <si>
    <t>00125</t>
  </si>
  <si>
    <t>WRAPPING MATERIALS &amp; BAGS</t>
  </si>
  <si>
    <t>02138</t>
  </si>
  <si>
    <t>FOOD WRAPS</t>
  </si>
  <si>
    <t>ALUMINUM FOIL</t>
  </si>
  <si>
    <t>CORPBR ALUMINUM WRAP</t>
  </si>
  <si>
    <t>PLASTIC WRAP</t>
  </si>
  <si>
    <t>PLASTIC WRAPS</t>
  </si>
  <si>
    <t>WAX/PARCHMENT PAPER</t>
  </si>
  <si>
    <t>SPECIALTY FOOD STRGE</t>
  </si>
  <si>
    <t>01508</t>
  </si>
  <si>
    <t>TRASH BAGS</t>
  </si>
  <si>
    <t>PLASTIC BAGS</t>
  </si>
  <si>
    <t>BAGS - FOOD STORAGE</t>
  </si>
  <si>
    <t>STORAGE/FREEZER BAGS</t>
  </si>
  <si>
    <t>BAGS - FREEZER</t>
  </si>
  <si>
    <t>CB STORAGE/FRZR BAG</t>
  </si>
  <si>
    <t>BAGS - SANDWICH</t>
  </si>
  <si>
    <t>CBR SANDWICH BAGS</t>
  </si>
  <si>
    <t>BAGS - SNACK</t>
  </si>
  <si>
    <t>00569</t>
  </si>
  <si>
    <t>SPECIALTY BAGS</t>
  </si>
  <si>
    <t>BAGS-COOKING</t>
  </si>
  <si>
    <t>BAGS-PAPER-LUNCH</t>
  </si>
  <si>
    <t>CBR PAPER BAGS</t>
  </si>
  <si>
    <t>00242</t>
  </si>
  <si>
    <t>INDOOR - SMALL</t>
  </si>
  <si>
    <t>CB KITCH/INDOOR BAGS</t>
  </si>
  <si>
    <t>INDOOR - TALL KITCHEN</t>
  </si>
  <si>
    <t>KITCHEN INDOOR BAGS</t>
  </si>
  <si>
    <t>OUTDOOR - LAWN &amp; LEAF</t>
  </si>
  <si>
    <t>CB OUTDOOR DISPOSAL</t>
  </si>
  <si>
    <t>OUTDOOR - TRASH</t>
  </si>
  <si>
    <t>01471</t>
  </si>
  <si>
    <t>00371</t>
  </si>
  <si>
    <t>00422</t>
  </si>
  <si>
    <t>MEAT FRESH</t>
  </si>
  <si>
    <t>01152</t>
  </si>
  <si>
    <t>BRISKET</t>
  </si>
  <si>
    <t>CORNED BEEF - FLAT</t>
  </si>
  <si>
    <t>CORN BEEF        LBS</t>
  </si>
  <si>
    <t>CORNED BEEF - POINTS</t>
  </si>
  <si>
    <t>CORNED BEEF - ROUNDS</t>
  </si>
  <si>
    <t>CORNED BEEF - WHOLE</t>
  </si>
  <si>
    <t>BEEF ROAST       LBS</t>
  </si>
  <si>
    <t>01153</t>
  </si>
  <si>
    <t>GRINDS-INGREDIENT</t>
  </si>
  <si>
    <t>93% LEAN</t>
  </si>
  <si>
    <t>96% LEAN</t>
  </si>
  <si>
    <t>GROUND BEEF      LBS</t>
  </si>
  <si>
    <t>BULK - BLENDED</t>
  </si>
  <si>
    <t>INGREDIENT - 73% LEAN</t>
  </si>
  <si>
    <t>GROUND BEEF     UNIT</t>
  </si>
  <si>
    <t>INGREDIENT - 80% LEAN</t>
  </si>
  <si>
    <t>INGREDIENT - 85% LEAN</t>
  </si>
  <si>
    <t>INGREDIENT - 90% LEAN</t>
  </si>
  <si>
    <t>OTHER GRINDS</t>
  </si>
  <si>
    <t>01304</t>
  </si>
  <si>
    <t>GRINDS-PATTIES</t>
  </si>
  <si>
    <t>PATTIES - FRESH CASE READY</t>
  </si>
  <si>
    <t>PATTIES - FRESH STORE MADE</t>
  </si>
  <si>
    <t>01157</t>
  </si>
  <si>
    <t>KOSHER           LBS</t>
  </si>
  <si>
    <t>01156</t>
  </si>
  <si>
    <t>OFFALS</t>
  </si>
  <si>
    <t>CHOICE SUB-PRIMALS</t>
  </si>
  <si>
    <t>02103</t>
  </si>
  <si>
    <t>BACK RIBS</t>
  </si>
  <si>
    <t>BONES</t>
  </si>
  <si>
    <t>OFFALS/VARIETY MEATS</t>
  </si>
  <si>
    <t>BEEF OFFALS      LBS</t>
  </si>
  <si>
    <t>PLATE</t>
  </si>
  <si>
    <t>STEW/CUBE/MISC   LBS</t>
  </si>
  <si>
    <t>SHANK</t>
  </si>
  <si>
    <t>01151</t>
  </si>
  <si>
    <t>ROASTS</t>
  </si>
  <si>
    <t>BOTTOM ROUND</t>
  </si>
  <si>
    <t>CHUCK EYE BONELESS</t>
  </si>
  <si>
    <t>CHUCK ROLL</t>
  </si>
  <si>
    <t>CHUCK SHOULDER</t>
  </si>
  <si>
    <t>CHUCKS</t>
  </si>
  <si>
    <t>EYE ROUND</t>
  </si>
  <si>
    <t>LOINS</t>
  </si>
  <si>
    <t>RIB BONE IN</t>
  </si>
  <si>
    <t>RIB BONELESS</t>
  </si>
  <si>
    <t>SIRLOIN TIP</t>
  </si>
  <si>
    <t>STRIP LOIN BONELESS</t>
  </si>
  <si>
    <t>TENDERLOIN</t>
  </si>
  <si>
    <t>TOP ROUND</t>
  </si>
  <si>
    <t>TOP SIRLOIN</t>
  </si>
  <si>
    <t>SERVICE MEAT CASE</t>
  </si>
  <si>
    <t>00835</t>
  </si>
  <si>
    <t>STEAKS</t>
  </si>
  <si>
    <t>BEEF STEAK       LBS</t>
  </si>
  <si>
    <t>FLANK</t>
  </si>
  <si>
    <t>SHORT LOIN</t>
  </si>
  <si>
    <t>STRIP LOIN BONE IN</t>
  </si>
  <si>
    <t>01154</t>
  </si>
  <si>
    <t>CUBE STEAKS</t>
  </si>
  <si>
    <t>BISON/SPECIALTY/TEMP</t>
  </si>
  <si>
    <t>02104</t>
  </si>
  <si>
    <t>BISON</t>
  </si>
  <si>
    <t>02106</t>
  </si>
  <si>
    <t>OTHER GAME/EXOTIC</t>
  </si>
  <si>
    <t>GOAT</t>
  </si>
  <si>
    <t>02107</t>
  </si>
  <si>
    <t>RIB</t>
  </si>
  <si>
    <t>SIRLOIN</t>
  </si>
  <si>
    <t>STRIP LOIN</t>
  </si>
  <si>
    <t>TENDORLOIN</t>
  </si>
  <si>
    <t>BULK/INGREDIENTS</t>
  </si>
  <si>
    <t>02108</t>
  </si>
  <si>
    <t>BULK PACKAGE</t>
  </si>
  <si>
    <t>RETAIL BULK PACK</t>
  </si>
  <si>
    <t>02109</t>
  </si>
  <si>
    <t>PORK MARINATED   LBS</t>
  </si>
  <si>
    <t>02110</t>
  </si>
  <si>
    <t>MARINADES/SAUCES/SEASONING</t>
  </si>
  <si>
    <t>SEASONING KIT</t>
  </si>
  <si>
    <t>00256</t>
  </si>
  <si>
    <t>00839</t>
  </si>
  <si>
    <t>BONE-IN - FRESH</t>
  </si>
  <si>
    <t>TOPS CHICKEN LBS</t>
  </si>
  <si>
    <t>BONLESS - FRESH</t>
  </si>
  <si>
    <t>01162</t>
  </si>
  <si>
    <t>PERDUE CHICKEN  UNIT</t>
  </si>
  <si>
    <t>01163</t>
  </si>
  <si>
    <t>KOSHER/HALAL</t>
  </si>
  <si>
    <t>02111</t>
  </si>
  <si>
    <t>LEGS/DRUMSTICKS</t>
  </si>
  <si>
    <t>DRUMSTICKS</t>
  </si>
  <si>
    <t>WHOLE LEGS</t>
  </si>
  <si>
    <t>01159</t>
  </si>
  <si>
    <t>LEGS/WINGS/DRUMS/THIGHS</t>
  </si>
  <si>
    <t>LEGS/WINGS/DRUMS/THIGHS-FROZEN</t>
  </si>
  <si>
    <t>01621</t>
  </si>
  <si>
    <t>01160</t>
  </si>
  <si>
    <t>02112</t>
  </si>
  <si>
    <t>CUT UP COMBO</t>
  </si>
  <si>
    <t>02113</t>
  </si>
  <si>
    <t>THIGHS</t>
  </si>
  <si>
    <t>THIGHS - BONE-IN</t>
  </si>
  <si>
    <t>THIGHS - BONELESS</t>
  </si>
  <si>
    <t>01161</t>
  </si>
  <si>
    <t>MANUFACTURED</t>
  </si>
  <si>
    <t>STORE MADE</t>
  </si>
  <si>
    <t>01158</t>
  </si>
  <si>
    <t>WHOLE BIRDS</t>
  </si>
  <si>
    <t>BROILER</t>
  </si>
  <si>
    <t>ROASTER</t>
  </si>
  <si>
    <t>02114</t>
  </si>
  <si>
    <t>WINGS - FRESH</t>
  </si>
  <si>
    <t>FOWL &amp; GAME</t>
  </si>
  <si>
    <t>00850</t>
  </si>
  <si>
    <t>PERDUE CHICKEN   LBS</t>
  </si>
  <si>
    <t>02115</t>
  </si>
  <si>
    <t>02116</t>
  </si>
  <si>
    <t>GAME</t>
  </si>
  <si>
    <t>VEAL</t>
  </si>
  <si>
    <t>VENSION</t>
  </si>
  <si>
    <t>01212</t>
  </si>
  <si>
    <t>01227</t>
  </si>
  <si>
    <t>MISC FOWL &amp; GAME</t>
  </si>
  <si>
    <t>FRESH DINNER SAUSAGE</t>
  </si>
  <si>
    <t>FRESH SAUSAGE</t>
  </si>
  <si>
    <t>02118</t>
  </si>
  <si>
    <t>BREAKFAST SAUSAGE</t>
  </si>
  <si>
    <t>LINKS/PATTIES</t>
  </si>
  <si>
    <t>01198</t>
  </si>
  <si>
    <t>DINNER BRATWURST</t>
  </si>
  <si>
    <t>DINNER ITALIAN</t>
  </si>
  <si>
    <t>FRSH DINNER SAUS LBS</t>
  </si>
  <si>
    <t>DINNER POULTRY</t>
  </si>
  <si>
    <t>OTHER DINNER SAUSAGE</t>
  </si>
  <si>
    <t>POLISH</t>
  </si>
  <si>
    <t>FRESH VALUE ADDED</t>
  </si>
  <si>
    <t>02119</t>
  </si>
  <si>
    <t>KABOBS</t>
  </si>
  <si>
    <t>MARINATED</t>
  </si>
  <si>
    <t>SHAVED STEAK</t>
  </si>
  <si>
    <t>STEW MEAT</t>
  </si>
  <si>
    <t>STRIPS</t>
  </si>
  <si>
    <t>STUFFED</t>
  </si>
  <si>
    <t>02120</t>
  </si>
  <si>
    <t>BONELESS - FRESH</t>
  </si>
  <si>
    <t>BREADED</t>
  </si>
  <si>
    <t>CUBES STRIPS</t>
  </si>
  <si>
    <t>OTHER CHICKEN - VALUE ADD</t>
  </si>
  <si>
    <t>02121</t>
  </si>
  <si>
    <t>LAMB</t>
  </si>
  <si>
    <t>LAMB HINDQTRS    LBS</t>
  </si>
  <si>
    <t>02122</t>
  </si>
  <si>
    <t>MSC. VALUE ADD</t>
  </si>
  <si>
    <t>SAUSAGE AND PEPPERS</t>
  </si>
  <si>
    <t>STUFFED PEPPERS MUSHROOMS</t>
  </si>
  <si>
    <t>02124</t>
  </si>
  <si>
    <t>PORK MARINATED  UNIT</t>
  </si>
  <si>
    <t>OTHER PORK - VALUE ADDED</t>
  </si>
  <si>
    <t>PORK LOIN BNLS   LBS</t>
  </si>
  <si>
    <t>02125</t>
  </si>
  <si>
    <t>TURKEY PARTS    UNIT</t>
  </si>
  <si>
    <t>02126</t>
  </si>
  <si>
    <t>VEAL HINDQTRS    LBS</t>
  </si>
  <si>
    <t>00837</t>
  </si>
  <si>
    <t>CHOPS</t>
  </si>
  <si>
    <t>LOIN</t>
  </si>
  <si>
    <t>SHOULDER</t>
  </si>
  <si>
    <t>02127</t>
  </si>
  <si>
    <t>CASE READY</t>
  </si>
  <si>
    <t>01181</t>
  </si>
  <si>
    <t>01178</t>
  </si>
  <si>
    <t>BONE-IN</t>
  </si>
  <si>
    <t>01180</t>
  </si>
  <si>
    <t>MISC.MEATS        UN</t>
  </si>
  <si>
    <t>02128</t>
  </si>
  <si>
    <t>ROAST</t>
  </si>
  <si>
    <t>01179</t>
  </si>
  <si>
    <t>SHOULDERS</t>
  </si>
  <si>
    <t>CUBES</t>
  </si>
  <si>
    <t>00836</t>
  </si>
  <si>
    <t>01192</t>
  </si>
  <si>
    <t>01193</t>
  </si>
  <si>
    <t>01188</t>
  </si>
  <si>
    <t>PORK RIBS        LBS</t>
  </si>
  <si>
    <t>BONE IN LOIN</t>
  </si>
  <si>
    <t>BONELESS LOIN</t>
  </si>
  <si>
    <t>COUNTRY STYLE BONE IN</t>
  </si>
  <si>
    <t>COUNTRY STYLE BONELESS</t>
  </si>
  <si>
    <t>SPARE RIBS CENTER CUT</t>
  </si>
  <si>
    <t>SPARE RIBS RIBLETS</t>
  </si>
  <si>
    <t>WESTERN STYLE BONE IN</t>
  </si>
  <si>
    <t>01187</t>
  </si>
  <si>
    <t>PORK SHOULDERS   LBS</t>
  </si>
  <si>
    <t>SHOULDER BONE IN</t>
  </si>
  <si>
    <t>SHOULDER BONELESS</t>
  </si>
  <si>
    <t>SHOULDER PICNIC</t>
  </si>
  <si>
    <t>01189</t>
  </si>
  <si>
    <t>STEAKS/CUTLETS</t>
  </si>
  <si>
    <t>01191</t>
  </si>
  <si>
    <t>00851</t>
  </si>
  <si>
    <t>00270</t>
  </si>
  <si>
    <t>01202</t>
  </si>
  <si>
    <t>TURKEY GRINDS   UNIT</t>
  </si>
  <si>
    <t>01204</t>
  </si>
  <si>
    <t>02129</t>
  </si>
  <si>
    <t>TURKEY PARTS     LBS</t>
  </si>
  <si>
    <t>LEG DRUMSTICKS</t>
  </si>
  <si>
    <t>01203</t>
  </si>
  <si>
    <t>WHOLE TURKEYS</t>
  </si>
  <si>
    <t>WHOLE FRSH TRKYS LBS</t>
  </si>
  <si>
    <t>01206</t>
  </si>
  <si>
    <t>CUBES-STEW/STIR FRY/KABOBS</t>
  </si>
  <si>
    <t>SHANKS</t>
  </si>
  <si>
    <t>00838</t>
  </si>
  <si>
    <t>CHOPS/STEAKS</t>
  </si>
  <si>
    <t>VEAL FOREQTR     LBS</t>
  </si>
  <si>
    <t>01205</t>
  </si>
  <si>
    <t>CUTLETS</t>
  </si>
  <si>
    <t>LEG</t>
  </si>
  <si>
    <t>02130</t>
  </si>
  <si>
    <t>01207</t>
  </si>
  <si>
    <t>02131</t>
  </si>
  <si>
    <t>OFFALS/VERIETY MEATS</t>
  </si>
  <si>
    <t>02132</t>
  </si>
  <si>
    <t>02133</t>
  </si>
  <si>
    <t>VEAL MISC.       LBS</t>
  </si>
  <si>
    <t>PET FOOD LITTER</t>
  </si>
  <si>
    <t>BIRD</t>
  </si>
  <si>
    <t>01334</t>
  </si>
  <si>
    <t>01674</t>
  </si>
  <si>
    <t>BIRD ACCESSORIES</t>
  </si>
  <si>
    <t>BIRD FEEDER</t>
  </si>
  <si>
    <t>01675</t>
  </si>
  <si>
    <t>BIRD FOOD</t>
  </si>
  <si>
    <t>DOMESTIC BIRD SEED</t>
  </si>
  <si>
    <t>AVIAN FOOD</t>
  </si>
  <si>
    <t>SUET</t>
  </si>
  <si>
    <t>WILD BIRD SEED</t>
  </si>
  <si>
    <t>CAT FOOD</t>
  </si>
  <si>
    <t>00997</t>
  </si>
  <si>
    <t>CAT TREATS</t>
  </si>
  <si>
    <t>HARD CAT TREATS</t>
  </si>
  <si>
    <t>BRAND CAT SNAK/DRINK</t>
  </si>
  <si>
    <t>MILK SUSTITUTES-CAT</t>
  </si>
  <si>
    <t>SOFT CAT TREATS</t>
  </si>
  <si>
    <t>DRY CAT FOOD</t>
  </si>
  <si>
    <t>DRY CAT NON-PREMIUM</t>
  </si>
  <si>
    <t>NON-PREM DRY CAT BAG</t>
  </si>
  <si>
    <t>DRY CAT PREMIUM</t>
  </si>
  <si>
    <t>PREM NUTR DRY CAT BG</t>
  </si>
  <si>
    <t>DRY CAT SUPER PREMIUM</t>
  </si>
  <si>
    <t>SUPER PREM. CAT FOOD</t>
  </si>
  <si>
    <t>WET CAT FOOD</t>
  </si>
  <si>
    <t>CAT REFRIGERATED</t>
  </si>
  <si>
    <t>REFRIGERATED CAT</t>
  </si>
  <si>
    <t>WET CAT NON-PREMIUM</t>
  </si>
  <si>
    <t>CORPBR PREM CAN CAT</t>
  </si>
  <si>
    <t>WET CAT PREMIUM</t>
  </si>
  <si>
    <t>PREM CAN CAT</t>
  </si>
  <si>
    <t>WET CAT SUPER PREMIUM</t>
  </si>
  <si>
    <t>CAT LITTER</t>
  </si>
  <si>
    <t>00142</t>
  </si>
  <si>
    <t>CLUMPING CAT LITTER</t>
  </si>
  <si>
    <t>CLUMPING LTR &gt;10#</t>
  </si>
  <si>
    <t>LIGHTWEIGHT CLUMPING</t>
  </si>
  <si>
    <t>02139</t>
  </si>
  <si>
    <t>NON CLUMPING</t>
  </si>
  <si>
    <t>ALTERNATIVE-CAT LITTER</t>
  </si>
  <si>
    <t>CLAY LITTER &gt; 12#</t>
  </si>
  <si>
    <t>CONVENTIONAL CAT LITTER</t>
  </si>
  <si>
    <t>DOG FOOD</t>
  </si>
  <si>
    <t>DOG FOOD - DRY</t>
  </si>
  <si>
    <t>DOG FOOD - DRY ECONOMY</t>
  </si>
  <si>
    <t>NON-PREM DOG    &gt;12#</t>
  </si>
  <si>
    <t>DOG FOOD - DRY PREMIUM</t>
  </si>
  <si>
    <t>PREM NUTR DOG   &gt;12#</t>
  </si>
  <si>
    <t>DOG FOOD - DRY SUPER PREIUM</t>
  </si>
  <si>
    <t>SUPER PREM DOG  &gt;12#</t>
  </si>
  <si>
    <t>DOG FOOD - MOIST</t>
  </si>
  <si>
    <t>DOG FOOD - MOIST TYPE</t>
  </si>
  <si>
    <t>DOG FOOD - WET</t>
  </si>
  <si>
    <t>DOG FOOD - WET ECONOMY</t>
  </si>
  <si>
    <t>CB PREM CAN DOG</t>
  </si>
  <si>
    <t>DOG FOOD - WET PREMIUM</t>
  </si>
  <si>
    <t>PREMIUM CAN DOG</t>
  </si>
  <si>
    <t>DOG FOOD - WET SUPER PREMIUM</t>
  </si>
  <si>
    <t>DOG FOOD-WET LARGE-MULTIPAKS</t>
  </si>
  <si>
    <t>DOG FOOD-WET MED-MULTIPACK</t>
  </si>
  <si>
    <t>DOG REFRIGERATED</t>
  </si>
  <si>
    <t>REFRIGERATED DOG</t>
  </si>
  <si>
    <t>DOG TREATS</t>
  </si>
  <si>
    <t>ALL OTHER HARD TREATS</t>
  </si>
  <si>
    <t>HARD DOG TREATS/BISC</t>
  </si>
  <si>
    <t>ALL OTHER SOFT TREATS</t>
  </si>
  <si>
    <t>DENTAL - HARD</t>
  </si>
  <si>
    <t>DOG TREATS - ALL OTHER</t>
  </si>
  <si>
    <t>DOG TREATS - BISCUITS CRUNCHY</t>
  </si>
  <si>
    <t>DOG TREATS - CHEWY DOG</t>
  </si>
  <si>
    <t>SOFT DOG TREATS</t>
  </si>
  <si>
    <t>DOG TREATS - LONG LASTING CHEW</t>
  </si>
  <si>
    <t>DOG TREATS - N&amp;O</t>
  </si>
  <si>
    <t>FUNCTIONAL HARD DOG TREATS</t>
  </si>
  <si>
    <t>01426</t>
  </si>
  <si>
    <t>PET ITEMS</t>
  </si>
  <si>
    <t>PET ACCESSORIES</t>
  </si>
  <si>
    <t>02140</t>
  </si>
  <si>
    <t>AQUARIUM ACCESSORIES</t>
  </si>
  <si>
    <t>FISH/REPTILE FOOD</t>
  </si>
  <si>
    <t>02141</t>
  </si>
  <si>
    <t>DOMESTIC BIRDS</t>
  </si>
  <si>
    <t>SMALL ANIMAL FOOD</t>
  </si>
  <si>
    <t>WILD BIRD</t>
  </si>
  <si>
    <t>02142</t>
  </si>
  <si>
    <t>GROOMING SUPPLIES</t>
  </si>
  <si>
    <t>OTHER GROOMING SUPPLIES</t>
  </si>
  <si>
    <t>DOG A-GROOMING</t>
  </si>
  <si>
    <t>BRANDED RAWHIDE</t>
  </si>
  <si>
    <t>01019</t>
  </si>
  <si>
    <t>PET CARE/CAT</t>
  </si>
  <si>
    <t>ALL OTHER CAT</t>
  </si>
  <si>
    <t>MISCELLANEOUS CAT</t>
  </si>
  <si>
    <t>CAT COLLARS/LEASHES</t>
  </si>
  <si>
    <t>CAT COLLARS &amp; LEADS</t>
  </si>
  <si>
    <t>CAT GROOMING</t>
  </si>
  <si>
    <t>CAT TOYS</t>
  </si>
  <si>
    <t>DISH BOWLS</t>
  </si>
  <si>
    <t>FLEA &amp; TICK-CAT</t>
  </si>
  <si>
    <t>LITTER ACCESSORIES</t>
  </si>
  <si>
    <t>00375</t>
  </si>
  <si>
    <t>PET CARE/DOG</t>
  </si>
  <si>
    <t>ALL OTHER DOG</t>
  </si>
  <si>
    <t>MISCELLANEOUS DOG</t>
  </si>
  <si>
    <t>COLLARS</t>
  </si>
  <si>
    <t>DISHES/BOWLS</t>
  </si>
  <si>
    <t>DOG UNTENSILS</t>
  </si>
  <si>
    <t>DOG COLLARS/LEASHES</t>
  </si>
  <si>
    <t>DOG LEADS &amp; COLLARS</t>
  </si>
  <si>
    <t>DOG GROOMING</t>
  </si>
  <si>
    <t>DOG TOYS</t>
  </si>
  <si>
    <t>DOG TOYS PLUSH</t>
  </si>
  <si>
    <t>DOG TOYS-VINYL</t>
  </si>
  <si>
    <t>DOG UTENSILS</t>
  </si>
  <si>
    <t>FLEA &amp; TICK-DOG</t>
  </si>
  <si>
    <t>LEASHES</t>
  </si>
  <si>
    <t>RAWHIDE</t>
  </si>
  <si>
    <t>PET CARE/SMALL ANIMAL</t>
  </si>
  <si>
    <t>AQUATIC</t>
  </si>
  <si>
    <t>AVIAN ACCESSORIES</t>
  </si>
  <si>
    <t>AVIAN TREATS</t>
  </si>
  <si>
    <t>BEDDING/LITTER</t>
  </si>
  <si>
    <t>DOG ALTERNATIVE CHEW</t>
  </si>
  <si>
    <t>FINAST RAWHIDE</t>
  </si>
  <si>
    <t>REPTILE</t>
  </si>
  <si>
    <t>SMALL ANIMAL</t>
  </si>
  <si>
    <t>SMALL ANIMAL TREATS</t>
  </si>
  <si>
    <t>PHARMACY</t>
  </si>
  <si>
    <t>00591</t>
  </si>
  <si>
    <t>00038</t>
  </si>
  <si>
    <t>PROCESSED MEAT</t>
  </si>
  <si>
    <t>02255</t>
  </si>
  <si>
    <t>TRADITIONAL BACON UN</t>
  </si>
  <si>
    <t>01149</t>
  </si>
  <si>
    <t>02256</t>
  </si>
  <si>
    <t>CANADIAN STYLE</t>
  </si>
  <si>
    <t>MISC BACON      UNIT</t>
  </si>
  <si>
    <t>CENTER CUT</t>
  </si>
  <si>
    <t>LOW SODIUM</t>
  </si>
  <si>
    <t>SLAB</t>
  </si>
  <si>
    <t>TRADITIONAL BACON LB</t>
  </si>
  <si>
    <t>THICK</t>
  </si>
  <si>
    <t>UNCURED/ABF</t>
  </si>
  <si>
    <t>02257</t>
  </si>
  <si>
    <t>POULTRY BACON   UNIT</t>
  </si>
  <si>
    <t>01150</t>
  </si>
  <si>
    <t>PRE-COOKED</t>
  </si>
  <si>
    <t>00841</t>
  </si>
  <si>
    <t>BREAKFAST SAUSAGE LINKS/PATTY</t>
  </si>
  <si>
    <t>COOKED - FRESH</t>
  </si>
  <si>
    <t>FRSH BRKFAST SAUS UN</t>
  </si>
  <si>
    <t>RAW - FRESH</t>
  </si>
  <si>
    <t>01196</t>
  </si>
  <si>
    <t>02258</t>
  </si>
  <si>
    <t>FULLY COOKED</t>
  </si>
  <si>
    <t>CRUMBLES</t>
  </si>
  <si>
    <t>02259</t>
  </si>
  <si>
    <t>SCRAPPLE</t>
  </si>
  <si>
    <t>02260</t>
  </si>
  <si>
    <t>RAW SAUSAGE</t>
  </si>
  <si>
    <t>00856</t>
  </si>
  <si>
    <t>HEAT N EAT</t>
  </si>
  <si>
    <t>01170</t>
  </si>
  <si>
    <t>PULLED CHICKEN</t>
  </si>
  <si>
    <t>PULLED PORK</t>
  </si>
  <si>
    <t>ST LOUIS RIBS</t>
  </si>
  <si>
    <t>02261</t>
  </si>
  <si>
    <t>BREADED CHICKEN</t>
  </si>
  <si>
    <t>NUGGETS/NIBBLERS</t>
  </si>
  <si>
    <t>00847</t>
  </si>
  <si>
    <t>BBQ RIBS</t>
  </si>
  <si>
    <t>BEEF ENTREE</t>
  </si>
  <si>
    <t>BLENDED ENTREE</t>
  </si>
  <si>
    <t>CHICKEN ENTREE</t>
  </si>
  <si>
    <t>ENTREE GRAVY BASED/MT ONLY</t>
  </si>
  <si>
    <t>PORK ENTREE</t>
  </si>
  <si>
    <t>POT PIE/SOUP/STEW</t>
  </si>
  <si>
    <t>01169</t>
  </si>
  <si>
    <t>OTHERS</t>
  </si>
  <si>
    <t>SALAD STRIPS</t>
  </si>
  <si>
    <t>02262</t>
  </si>
  <si>
    <t>01168</t>
  </si>
  <si>
    <t>PASTAS</t>
  </si>
  <si>
    <t>SIDE DISHES</t>
  </si>
  <si>
    <t>HOT DOGS</t>
  </si>
  <si>
    <t>01177</t>
  </si>
  <si>
    <t>01173</t>
  </si>
  <si>
    <t>BEEF HOTDOGS    UNIT</t>
  </si>
  <si>
    <t>POULTRY HOTDOGS UNIT</t>
  </si>
  <si>
    <t>MEAT HOTDOGS    UNIT</t>
  </si>
  <si>
    <t>01176</t>
  </si>
  <si>
    <t>02263</t>
  </si>
  <si>
    <t>COCKTAILS</t>
  </si>
  <si>
    <t>SPECIALTY DOGS  UNIT</t>
  </si>
  <si>
    <t>LUNCH COMBINATIONS</t>
  </si>
  <si>
    <t>01186</t>
  </si>
  <si>
    <t>LUNCH COMBINATION</t>
  </si>
  <si>
    <t>LUNCH COMBINATION - BASIC</t>
  </si>
  <si>
    <t>LUNCHABLES      UNIT</t>
  </si>
  <si>
    <t>LUNCH COMBINATION - FUN PACK</t>
  </si>
  <si>
    <t>LUNCH COMBINATION - MEGA</t>
  </si>
  <si>
    <t>00263</t>
  </si>
  <si>
    <t>LUNCHMEAT</t>
  </si>
  <si>
    <t>00845</t>
  </si>
  <si>
    <t>DELI TUB/SHAVED LUNCHMEAT</t>
  </si>
  <si>
    <t>DELI TUB/SHAVED - BEEF</t>
  </si>
  <si>
    <t>LUNCHMEAT       UNIT</t>
  </si>
  <si>
    <t>DELI TUB/SHAVED - CHICKEN</t>
  </si>
  <si>
    <t>DELI TUB/SHAVED - HAM</t>
  </si>
  <si>
    <t>DELI TUB/SHAVED - TURKEY</t>
  </si>
  <si>
    <t>00848</t>
  </si>
  <si>
    <t>KOSHER LUNCHMEAT</t>
  </si>
  <si>
    <t>KOSHER - LUNCHMEAT</t>
  </si>
  <si>
    <t>01183</t>
  </si>
  <si>
    <t>PEG LUNCHMEAT</t>
  </si>
  <si>
    <t>PEG - BEEF</t>
  </si>
  <si>
    <t>PEG - BOLOGNA</t>
  </si>
  <si>
    <t>PEG - CHICKEN</t>
  </si>
  <si>
    <t>PEG - HAM</t>
  </si>
  <si>
    <t>PEG - TURKEY</t>
  </si>
  <si>
    <t>01184</t>
  </si>
  <si>
    <t>STACK PACK/WELL LUNCHMEAT</t>
  </si>
  <si>
    <t>STACK PACK/WELL - BEEF</t>
  </si>
  <si>
    <t>RING/CHUB L/MEAT  UN</t>
  </si>
  <si>
    <t>STACK PACK/WELL - BOLOGNA</t>
  </si>
  <si>
    <t>WELL LUNCHMEAT  UNIT</t>
  </si>
  <si>
    <t>STACK PACK/WELL - HAM</t>
  </si>
  <si>
    <t>STACK PACK/WELL - TURKEY</t>
  </si>
  <si>
    <t>01185</t>
  </si>
  <si>
    <t>VARIETY PACK LUNCHMEAT</t>
  </si>
  <si>
    <t>VARIETY PACKS - LUNCHMEAT</t>
  </si>
  <si>
    <t>01182</t>
  </si>
  <si>
    <t>WALLET PACK LUNCHMEAT</t>
  </si>
  <si>
    <t>WALLET PACK - HAM</t>
  </si>
  <si>
    <t>PROCESSED - KOSHER</t>
  </si>
  <si>
    <t>02264</t>
  </si>
  <si>
    <t>SAUCE</t>
  </si>
  <si>
    <t>REFRIDGERATED JAR ITEMS</t>
  </si>
  <si>
    <t>02265</t>
  </si>
  <si>
    <t>02266</t>
  </si>
  <si>
    <t>PICKLED MISC</t>
  </si>
  <si>
    <t>OTHER PICKLED</t>
  </si>
  <si>
    <t>01208</t>
  </si>
  <si>
    <t>02267</t>
  </si>
  <si>
    <t>01209</t>
  </si>
  <si>
    <t>01210</t>
  </si>
  <si>
    <t>SMOKED DINNER SAUSAGE</t>
  </si>
  <si>
    <t>02268</t>
  </si>
  <si>
    <t>SMOKED SAUSAGE  UNIT</t>
  </si>
  <si>
    <t>SMOKED BEEF</t>
  </si>
  <si>
    <t>SMOKED SAUSAGE   LBS</t>
  </si>
  <si>
    <t>SMOKED CHICKEN</t>
  </si>
  <si>
    <t>SMOKED TURKEY</t>
  </si>
  <si>
    <t>02269</t>
  </si>
  <si>
    <t>ROPE</t>
  </si>
  <si>
    <t>01199</t>
  </si>
  <si>
    <t>SMOKED SAUSAGE</t>
  </si>
  <si>
    <t>00268</t>
  </si>
  <si>
    <t>SMOKED MEAT</t>
  </si>
  <si>
    <t>01217</t>
  </si>
  <si>
    <t>HAM BONE-IN</t>
  </si>
  <si>
    <t>BONE-IN HALVES</t>
  </si>
  <si>
    <t>SMKD HAM BONE IN  UN</t>
  </si>
  <si>
    <t>PICNICS</t>
  </si>
  <si>
    <t>SMKD HAM BONE IN LBS</t>
  </si>
  <si>
    <t>PORTIONS</t>
  </si>
  <si>
    <t>SEMI-BONELESS HALVES</t>
  </si>
  <si>
    <t>SPIRAL</t>
  </si>
  <si>
    <t>00842</t>
  </si>
  <si>
    <t>HAM BONELESS</t>
  </si>
  <si>
    <t>BONELESS DINNER</t>
  </si>
  <si>
    <t>SMKD HAM BNLS    LBS</t>
  </si>
  <si>
    <t>HALVES</t>
  </si>
  <si>
    <t>QTRS</t>
  </si>
  <si>
    <t>SMKD HAM BNLS   UNIT</t>
  </si>
  <si>
    <t>01219</t>
  </si>
  <si>
    <t>HAM CANNED</t>
  </si>
  <si>
    <t>SMKD HAM INGRED  LBS</t>
  </si>
  <si>
    <t>CANNED HAM      UNIT</t>
  </si>
  <si>
    <t>SEASONING</t>
  </si>
  <si>
    <t>SLICES</t>
  </si>
  <si>
    <t>01221</t>
  </si>
  <si>
    <t>HAM INGREDIENT</t>
  </si>
  <si>
    <t>SMKD HAM INGRED UNIT</t>
  </si>
  <si>
    <t>01222</t>
  </si>
  <si>
    <t>HAM STEAK</t>
  </si>
  <si>
    <t>SMKD HAM STEAKS  LBS</t>
  </si>
  <si>
    <t>SMKD HAM STEAKS UNIT</t>
  </si>
  <si>
    <t>02270</t>
  </si>
  <si>
    <t>OTHER SMOKED MEAT</t>
  </si>
  <si>
    <t>02272</t>
  </si>
  <si>
    <t>SMOKED PORK</t>
  </si>
  <si>
    <t>BONE-IN CHOPS</t>
  </si>
  <si>
    <t>SMKD MEATS MISC UNIT</t>
  </si>
  <si>
    <t>BONELESS CHOPS</t>
  </si>
  <si>
    <t>SMKD MEAT OFFALS LBS</t>
  </si>
  <si>
    <t>02273</t>
  </si>
  <si>
    <t>MISC TURKEY      LBS</t>
  </si>
  <si>
    <t>01218</t>
  </si>
  <si>
    <t>01223</t>
  </si>
  <si>
    <t>TURKEY/CHICKEN/PORK</t>
  </si>
  <si>
    <t>HAMS</t>
  </si>
  <si>
    <t>00439</t>
  </si>
  <si>
    <t>SNACKS APPETIZERS</t>
  </si>
  <si>
    <t>02274</t>
  </si>
  <si>
    <t>OTHER SNACKS/APPETIZERS</t>
  </si>
  <si>
    <t>02275</t>
  </si>
  <si>
    <t>SLICED TURKEY</t>
  </si>
  <si>
    <t>SNACK STICKS</t>
  </si>
  <si>
    <t>02276</t>
  </si>
  <si>
    <t>SAUSAGE SALAMI</t>
  </si>
  <si>
    <t>SAUSAGE CHUB</t>
  </si>
  <si>
    <t>02277</t>
  </si>
  <si>
    <t>SNACK RING</t>
  </si>
  <si>
    <t>RING/CHUB L/MEAT LBS</t>
  </si>
  <si>
    <t>GRITZ</t>
  </si>
  <si>
    <t>MISC LUNCHMEAT   LBS</t>
  </si>
  <si>
    <t>LIVERSAUSAGE</t>
  </si>
  <si>
    <t>02278</t>
  </si>
  <si>
    <t>PRODUCE</t>
  </si>
  <si>
    <t>00370</t>
  </si>
  <si>
    <t>FRESH ALT MEAL SOLUTIONS</t>
  </si>
  <si>
    <t>01715</t>
  </si>
  <si>
    <t>SHREDS</t>
  </si>
  <si>
    <t>VARIETY</t>
  </si>
  <si>
    <t>01716</t>
  </si>
  <si>
    <t>MEAT...LESS</t>
  </si>
  <si>
    <t>DELI SLICES</t>
  </si>
  <si>
    <t>DOGS</t>
  </si>
  <si>
    <t>TEMPEH</t>
  </si>
  <si>
    <t>01717</t>
  </si>
  <si>
    <t>TOFU</t>
  </si>
  <si>
    <t>BLOCKS</t>
  </si>
  <si>
    <t>01718</t>
  </si>
  <si>
    <t>KIMCHEE</t>
  </si>
  <si>
    <t>VEGANAISE</t>
  </si>
  <si>
    <t>FRESH APPLES</t>
  </si>
  <si>
    <t>01711</t>
  </si>
  <si>
    <t>MAINLINE</t>
  </si>
  <si>
    <t>01712</t>
  </si>
  <si>
    <t>00191</t>
  </si>
  <si>
    <t>01752</t>
  </si>
  <si>
    <t>ORGANIC FRESH APPLES</t>
  </si>
  <si>
    <t>TOTE/BAG/PACKAGED</t>
  </si>
  <si>
    <t>01713</t>
  </si>
  <si>
    <t>TOTE</t>
  </si>
  <si>
    <t>FRESH AVOCADOS</t>
  </si>
  <si>
    <t>01719</t>
  </si>
  <si>
    <t>CONVENTIONAL</t>
  </si>
  <si>
    <t>TROPICAL</t>
  </si>
  <si>
    <t>01720</t>
  </si>
  <si>
    <t>GREEN SKIN</t>
  </si>
  <si>
    <t>01721</t>
  </si>
  <si>
    <t>HASS</t>
  </si>
  <si>
    <t>00163</t>
  </si>
  <si>
    <t>FRESH BANANAS</t>
  </si>
  <si>
    <t>01753</t>
  </si>
  <si>
    <t>CAVENDISH</t>
  </si>
  <si>
    <t>BANANAS</t>
  </si>
  <si>
    <t>00196</t>
  </si>
  <si>
    <t>01754</t>
  </si>
  <si>
    <t>PLANTAINS</t>
  </si>
  <si>
    <t>FRESH BERRIES</t>
  </si>
  <si>
    <t>01705</t>
  </si>
  <si>
    <t>BLACKBERRIES</t>
  </si>
  <si>
    <t>BERRIES</t>
  </si>
  <si>
    <t>01706</t>
  </si>
  <si>
    <t>BLUEBERRIES</t>
  </si>
  <si>
    <t>01707</t>
  </si>
  <si>
    <t>CRANBERRIES</t>
  </si>
  <si>
    <t>00618</t>
  </si>
  <si>
    <t>01708</t>
  </si>
  <si>
    <t>RASPBERRIES</t>
  </si>
  <si>
    <t>01709</t>
  </si>
  <si>
    <t>STRAWBERRIES</t>
  </si>
  <si>
    <t>01710</t>
  </si>
  <si>
    <t>VARIETY BERRIES</t>
  </si>
  <si>
    <t>FRESH CARROTS</t>
  </si>
  <si>
    <t>01283</t>
  </si>
  <si>
    <t>FRESH BABY CARROTS</t>
  </si>
  <si>
    <t>PEELED BABY CARROTS</t>
  </si>
  <si>
    <t>01284</t>
  </si>
  <si>
    <t>ORGANIC CARROTS</t>
  </si>
  <si>
    <t>01744</t>
  </si>
  <si>
    <t>PEELED CARROTS</t>
  </si>
  <si>
    <t>01745</t>
  </si>
  <si>
    <t>WHOLE CARROTS</t>
  </si>
  <si>
    <t>FRESH CHERRIES</t>
  </si>
  <si>
    <t>01008</t>
  </si>
  <si>
    <t>01755</t>
  </si>
  <si>
    <t>RED CHERRIES</t>
  </si>
  <si>
    <t>CLAMSHELL</t>
  </si>
  <si>
    <t>01756</t>
  </si>
  <si>
    <t>WHITE CHERRIES</t>
  </si>
  <si>
    <t>FRESH CITRUS</t>
  </si>
  <si>
    <t>00213</t>
  </si>
  <si>
    <t>01757</t>
  </si>
  <si>
    <t>RESCUED PRODUCE</t>
  </si>
  <si>
    <t>CITRUS</t>
  </si>
  <si>
    <t>01758</t>
  </si>
  <si>
    <t>LEMONS</t>
  </si>
  <si>
    <t>01759</t>
  </si>
  <si>
    <t>LIMES</t>
  </si>
  <si>
    <t>01760</t>
  </si>
  <si>
    <t>MANDARINES</t>
  </si>
  <si>
    <t>01761</t>
  </si>
  <si>
    <t>NAVELS</t>
  </si>
  <si>
    <t>01762</t>
  </si>
  <si>
    <t>VARIETY CITRUS</t>
  </si>
  <si>
    <t>FRESH CONVENIENCE</t>
  </si>
  <si>
    <t>01722</t>
  </si>
  <si>
    <t>CUT VEGETABLE</t>
  </si>
  <si>
    <t>FRESH PREP BAR</t>
  </si>
  <si>
    <t>IN-STORE CUT VEG</t>
  </si>
  <si>
    <t>MELONS</t>
  </si>
  <si>
    <t>STEAM BAG</t>
  </si>
  <si>
    <t>TRAYED</t>
  </si>
  <si>
    <t>01723</t>
  </si>
  <si>
    <t>01724</t>
  </si>
  <si>
    <t>SNAP &amp; SNOW PEAS</t>
  </si>
  <si>
    <t>01725</t>
  </si>
  <si>
    <t>BRUSSELS SPROUTS</t>
  </si>
  <si>
    <t>PACKAGED SALADS</t>
  </si>
  <si>
    <t>BUTTERNUT</t>
  </si>
  <si>
    <t>FLORETS</t>
  </si>
  <si>
    <t>KRAUT</t>
  </si>
  <si>
    <t>FRESH COOKING VEGETABLES</t>
  </si>
  <si>
    <t>01726</t>
  </si>
  <si>
    <t>ARTICHOKE</t>
  </si>
  <si>
    <t>COOKING VEG</t>
  </si>
  <si>
    <t>PRODUCE EXTRA</t>
  </si>
  <si>
    <t>01727</t>
  </si>
  <si>
    <t>01728</t>
  </si>
  <si>
    <t>01729</t>
  </si>
  <si>
    <t>01730</t>
  </si>
  <si>
    <t>01731</t>
  </si>
  <si>
    <t>01732</t>
  </si>
  <si>
    <t>CAULIFLOWER</t>
  </si>
  <si>
    <t>01733</t>
  </si>
  <si>
    <t>01734</t>
  </si>
  <si>
    <t>01735</t>
  </si>
  <si>
    <t>ROOTS</t>
  </si>
  <si>
    <t>BUNCH</t>
  </si>
  <si>
    <t>01736</t>
  </si>
  <si>
    <t>SQUASH</t>
  </si>
  <si>
    <t>01737</t>
  </si>
  <si>
    <t>FRESH CUT FRUITS</t>
  </si>
  <si>
    <t>01738</t>
  </si>
  <si>
    <t>CHUNK FRUIT</t>
  </si>
  <si>
    <t>MELONS/PINEAPPLE</t>
  </si>
  <si>
    <t>01739</t>
  </si>
  <si>
    <t>01740</t>
  </si>
  <si>
    <t>FRUIT PARFAIT</t>
  </si>
  <si>
    <t>YOGURT PARFAIT</t>
  </si>
  <si>
    <t>01741</t>
  </si>
  <si>
    <t>HALVES &amp; QUARTERS</t>
  </si>
  <si>
    <t>CANTA</t>
  </si>
  <si>
    <t>WATERMELON</t>
  </si>
  <si>
    <t>01742</t>
  </si>
  <si>
    <t>01743</t>
  </si>
  <si>
    <t>FRESH DIPS - PRODUCE</t>
  </si>
  <si>
    <t>01763</t>
  </si>
  <si>
    <t>01764</t>
  </si>
  <si>
    <t>01765</t>
  </si>
  <si>
    <t>OTHER FRUIT</t>
  </si>
  <si>
    <t>01766</t>
  </si>
  <si>
    <t>PICO</t>
  </si>
  <si>
    <t>PUREE</t>
  </si>
  <si>
    <t>01767</t>
  </si>
  <si>
    <t>OIL</t>
  </si>
  <si>
    <t>FRESH DRESSINGS-PRODUCE</t>
  </si>
  <si>
    <t>01877</t>
  </si>
  <si>
    <t>CREAMY</t>
  </si>
  <si>
    <t>01878</t>
  </si>
  <si>
    <t>01879</t>
  </si>
  <si>
    <t>COLESLAW</t>
  </si>
  <si>
    <t>01880</t>
  </si>
  <si>
    <t>01881</t>
  </si>
  <si>
    <t>02468</t>
  </si>
  <si>
    <t>01899</t>
  </si>
  <si>
    <t>CLASSIC</t>
  </si>
  <si>
    <t>FRESH DRIED FRUIT &amp; VEG</t>
  </si>
  <si>
    <t>01835</t>
  </si>
  <si>
    <t>APRICOTS</t>
  </si>
  <si>
    <t>GLAZED FRUIT/DATES</t>
  </si>
  <si>
    <t>BERRIES ALL</t>
  </si>
  <si>
    <t>CANDIED FRUIT</t>
  </si>
  <si>
    <t>SNACKS/CANDY</t>
  </si>
  <si>
    <t>FIGS</t>
  </si>
  <si>
    <t>FRUIT JERKY</t>
  </si>
  <si>
    <t>MANGO</t>
  </si>
  <si>
    <t>TIE INS</t>
  </si>
  <si>
    <t>01836</t>
  </si>
  <si>
    <t>DRIED VEG</t>
  </si>
  <si>
    <t>LENTILS &amp; PEAS</t>
  </si>
  <si>
    <t>ONION PETALS</t>
  </si>
  <si>
    <t>SESAME STICKS</t>
  </si>
  <si>
    <t>FRESH ETHNIC PRODUCE</t>
  </si>
  <si>
    <t>01746</t>
  </si>
  <si>
    <t>PICK 5</t>
  </si>
  <si>
    <t>01747</t>
  </si>
  <si>
    <t>COOKING NEEDS</t>
  </si>
  <si>
    <t>HERBS</t>
  </si>
  <si>
    <t>PASTELES</t>
  </si>
  <si>
    <t>SOFRITO</t>
  </si>
  <si>
    <t>01748</t>
  </si>
  <si>
    <t>ETHNIC ROOTS</t>
  </si>
  <si>
    <t>01749</t>
  </si>
  <si>
    <t>MISC ETHNIC</t>
  </si>
  <si>
    <t>01750</t>
  </si>
  <si>
    <t>FRUIT PICK 5</t>
  </si>
  <si>
    <t>VEGETABLE PICK 5</t>
  </si>
  <si>
    <t>01751</t>
  </si>
  <si>
    <t>FRESH FRUIT BASKETS</t>
  </si>
  <si>
    <t>01829</t>
  </si>
  <si>
    <t>PRE-MADE TRAY</t>
  </si>
  <si>
    <t>SALAD VEG</t>
  </si>
  <si>
    <t>01830</t>
  </si>
  <si>
    <t>FRUIT BASKETS</t>
  </si>
  <si>
    <t>FRESH GRAB N GO SNACKING</t>
  </si>
  <si>
    <t>01837</t>
  </si>
  <si>
    <t>SNACK</t>
  </si>
  <si>
    <t>01838</t>
  </si>
  <si>
    <t>DIPPERS</t>
  </si>
  <si>
    <t>01839</t>
  </si>
  <si>
    <t>FRUIT N JUICE</t>
  </si>
  <si>
    <t>SINGLE SERVE CUPS</t>
  </si>
  <si>
    <t>01840</t>
  </si>
  <si>
    <t>01841</t>
  </si>
  <si>
    <t>PARFAIT</t>
  </si>
  <si>
    <t>01846</t>
  </si>
  <si>
    <t>FRESH GRAPES</t>
  </si>
  <si>
    <t>01768</t>
  </si>
  <si>
    <t>BLACK GRAPES</t>
  </si>
  <si>
    <t>GRAPES</t>
  </si>
  <si>
    <t>00626</t>
  </si>
  <si>
    <t>01769</t>
  </si>
  <si>
    <t>GREEN GRAPES</t>
  </si>
  <si>
    <t>01136</t>
  </si>
  <si>
    <t>ORGANIC GRAPES</t>
  </si>
  <si>
    <t>01770</t>
  </si>
  <si>
    <t>RED GRAPES</t>
  </si>
  <si>
    <t>01135</t>
  </si>
  <si>
    <t>01771</t>
  </si>
  <si>
    <t>VARIETY GRAPES</t>
  </si>
  <si>
    <t>00380</t>
  </si>
  <si>
    <t>FRESH HERBS</t>
  </si>
  <si>
    <t>01842</t>
  </si>
  <si>
    <t>01843</t>
  </si>
  <si>
    <t>BAY LEAVES</t>
  </si>
  <si>
    <t>01844</t>
  </si>
  <si>
    <t>01845</t>
  </si>
  <si>
    <t>CHIVES</t>
  </si>
  <si>
    <t>01847</t>
  </si>
  <si>
    <t>01848</t>
  </si>
  <si>
    <t>00236</t>
  </si>
  <si>
    <t>00205</t>
  </si>
  <si>
    <t>2 OZ PACKAGED HERBS</t>
  </si>
  <si>
    <t>01849</t>
  </si>
  <si>
    <t>LEMONGRASS</t>
  </si>
  <si>
    <t>01850</t>
  </si>
  <si>
    <t>01851</t>
  </si>
  <si>
    <t>01852</t>
  </si>
  <si>
    <t>01853</t>
  </si>
  <si>
    <t>01854</t>
  </si>
  <si>
    <t>DRIED</t>
  </si>
  <si>
    <t>PUREED</t>
  </si>
  <si>
    <t>01326</t>
  </si>
  <si>
    <t>PROCESSED HERBS</t>
  </si>
  <si>
    <t>01855</t>
  </si>
  <si>
    <t>PRODUCE POTTED HERBS</t>
  </si>
  <si>
    <t>02471</t>
  </si>
  <si>
    <t>01856</t>
  </si>
  <si>
    <t>01857</t>
  </si>
  <si>
    <t>01858</t>
  </si>
  <si>
    <t>01859</t>
  </si>
  <si>
    <t>FRESH JUICE</t>
  </si>
  <si>
    <t>01561</t>
  </si>
  <si>
    <t>01560</t>
  </si>
  <si>
    <t>METRO</t>
  </si>
  <si>
    <t>01860</t>
  </si>
  <si>
    <t>FLAVORS</t>
  </si>
  <si>
    <t>01562</t>
  </si>
  <si>
    <t>01862</t>
  </si>
  <si>
    <t>COLD PRESSED</t>
  </si>
  <si>
    <t>00628</t>
  </si>
  <si>
    <t>01863</t>
  </si>
  <si>
    <t>INFUSED WATER</t>
  </si>
  <si>
    <t>01864</t>
  </si>
  <si>
    <t>GROWLER</t>
  </si>
  <si>
    <t>01865</t>
  </si>
  <si>
    <t>LEMONADE/TEA</t>
  </si>
  <si>
    <t>01866</t>
  </si>
  <si>
    <t>POMEGRANATES</t>
  </si>
  <si>
    <t>01867</t>
  </si>
  <si>
    <t>SHOTS</t>
  </si>
  <si>
    <t>01868</t>
  </si>
  <si>
    <t>SMOOTHIE</t>
  </si>
  <si>
    <t>00358</t>
  </si>
  <si>
    <t>FRESH LETTUCE</t>
  </si>
  <si>
    <t>01772</t>
  </si>
  <si>
    <t>BUTTER HEAD</t>
  </si>
  <si>
    <t>LETTUCE</t>
  </si>
  <si>
    <t>01773</t>
  </si>
  <si>
    <t>CRISP HEAD</t>
  </si>
  <si>
    <t>ICEBERG</t>
  </si>
  <si>
    <t>01774</t>
  </si>
  <si>
    <t>LOOSE LEAF</t>
  </si>
  <si>
    <t>01775</t>
  </si>
  <si>
    <t>ROMAINE</t>
  </si>
  <si>
    <t>01776</t>
  </si>
  <si>
    <t>FRESH MELONS</t>
  </si>
  <si>
    <t>00216</t>
  </si>
  <si>
    <t>CANTALOUPES</t>
  </si>
  <si>
    <t>01777</t>
  </si>
  <si>
    <t>COMMON MELONS</t>
  </si>
  <si>
    <t>HONEYDEW</t>
  </si>
  <si>
    <t>PERSONAL WATERMELON</t>
  </si>
  <si>
    <t>VARIETY MELONS</t>
  </si>
  <si>
    <t>01778</t>
  </si>
  <si>
    <t>WHOLE WATERMELON</t>
  </si>
  <si>
    <t>SEEDED</t>
  </si>
  <si>
    <t>SEEDLESS</t>
  </si>
  <si>
    <t>FRESH MUSHROOMS</t>
  </si>
  <si>
    <t>01140</t>
  </si>
  <si>
    <t>01779</t>
  </si>
  <si>
    <t>CREMINI BROWN BUTTON</t>
  </si>
  <si>
    <t>01780</t>
  </si>
  <si>
    <t>01142</t>
  </si>
  <si>
    <t>DRIED MUSHROOMS</t>
  </si>
  <si>
    <t>01781</t>
  </si>
  <si>
    <t>PORTOBELLO</t>
  </si>
  <si>
    <t>01141</t>
  </si>
  <si>
    <t>SPECIALTY MUSHROOMS</t>
  </si>
  <si>
    <t>01782</t>
  </si>
  <si>
    <t>VARIETY FRESH</t>
  </si>
  <si>
    <t>SHITAKE</t>
  </si>
  <si>
    <t>01783</t>
  </si>
  <si>
    <t>WHITE BUTTON</t>
  </si>
  <si>
    <t>00211</t>
  </si>
  <si>
    <t>FRESH NUTS/NUT MIXES</t>
  </si>
  <si>
    <t>01784</t>
  </si>
  <si>
    <t>IN-SHELL</t>
  </si>
  <si>
    <t>SHELLED</t>
  </si>
  <si>
    <t>01785</t>
  </si>
  <si>
    <t>01786</t>
  </si>
  <si>
    <t>01787</t>
  </si>
  <si>
    <t>01788</t>
  </si>
  <si>
    <t>01789</t>
  </si>
  <si>
    <t>01790</t>
  </si>
  <si>
    <t>01791</t>
  </si>
  <si>
    <t>FRESH ONIONS/GARLIC</t>
  </si>
  <si>
    <t>00212</t>
  </si>
  <si>
    <t>BAGGED ONIONS</t>
  </si>
  <si>
    <t>01792</t>
  </si>
  <si>
    <t>BROWN COOKING</t>
  </si>
  <si>
    <t>ONIONS/GARLIC</t>
  </si>
  <si>
    <t>01256</t>
  </si>
  <si>
    <t>01793</t>
  </si>
  <si>
    <t>GARLIC FRESH</t>
  </si>
  <si>
    <t>BULB FRESH</t>
  </si>
  <si>
    <t>BULB PACKAGED</t>
  </si>
  <si>
    <t>BULB PEELED</t>
  </si>
  <si>
    <t>01794</t>
  </si>
  <si>
    <t>GARLIC JAR</t>
  </si>
  <si>
    <t>01795</t>
  </si>
  <si>
    <t>MISCELLANEOUS ONION</t>
  </si>
  <si>
    <t>01253</t>
  </si>
  <si>
    <t>01251</t>
  </si>
  <si>
    <t>01255</t>
  </si>
  <si>
    <t>01252</t>
  </si>
  <si>
    <t>01796</t>
  </si>
  <si>
    <t>RED</t>
  </si>
  <si>
    <t>01797</t>
  </si>
  <si>
    <t>SWEET YELLOW</t>
  </si>
  <si>
    <t>01798</t>
  </si>
  <si>
    <t>FRESH PACKAGED SALADS</t>
  </si>
  <si>
    <t>01799</t>
  </si>
  <si>
    <t>BABY BLENDS</t>
  </si>
  <si>
    <t>CEA</t>
  </si>
  <si>
    <t>01580</t>
  </si>
  <si>
    <t>TENDERLEAF</t>
  </si>
  <si>
    <t>ORGANIC SALADS</t>
  </si>
  <si>
    <t>SALAD KITS</t>
  </si>
  <si>
    <t>01581</t>
  </si>
  <si>
    <t>GARDEN</t>
  </si>
  <si>
    <t>PREMIUMS</t>
  </si>
  <si>
    <t>01582</t>
  </si>
  <si>
    <t>01801</t>
  </si>
  <si>
    <t>LETTUCE KITS</t>
  </si>
  <si>
    <t>01583</t>
  </si>
  <si>
    <t>01802</t>
  </si>
  <si>
    <t>02483</t>
  </si>
  <si>
    <t>FRESH PARTY TRAYS &amp; PLATTERS</t>
  </si>
  <si>
    <t>01827</t>
  </si>
  <si>
    <t>FRUIT/VEG TRAY</t>
  </si>
  <si>
    <t>PREMADE TRAY</t>
  </si>
  <si>
    <t>STORE PREMADE TRAY</t>
  </si>
  <si>
    <t>01828</t>
  </si>
  <si>
    <t>VEG</t>
  </si>
  <si>
    <t>CUT FRUIT</t>
  </si>
  <si>
    <t>FRESH PEARS</t>
  </si>
  <si>
    <t>01803</t>
  </si>
  <si>
    <t>01804</t>
  </si>
  <si>
    <t>00627</t>
  </si>
  <si>
    <t>01282</t>
  </si>
  <si>
    <t>01805</t>
  </si>
  <si>
    <t>FRESH PEPPERS</t>
  </si>
  <si>
    <t>01831</t>
  </si>
  <si>
    <t>COLOR BELL</t>
  </si>
  <si>
    <t>01832</t>
  </si>
  <si>
    <t>01833</t>
  </si>
  <si>
    <t>GREEN BELL</t>
  </si>
  <si>
    <t>01834</t>
  </si>
  <si>
    <t>HOT PEPPERS</t>
  </si>
  <si>
    <t>01144</t>
  </si>
  <si>
    <t>01901</t>
  </si>
  <si>
    <t>SWEET PEPPERS</t>
  </si>
  <si>
    <t>FRESH POTATOES</t>
  </si>
  <si>
    <t>01806</t>
  </si>
  <si>
    <t>CREAMER</t>
  </si>
  <si>
    <t>00215</t>
  </si>
  <si>
    <t>BAGGED POTATOES</t>
  </si>
  <si>
    <t>ORGANIC POTATOES</t>
  </si>
  <si>
    <t>01807</t>
  </si>
  <si>
    <t>01808</t>
  </si>
  <si>
    <t>RUSSET</t>
  </si>
  <si>
    <t>01809</t>
  </si>
  <si>
    <t>SALTS</t>
  </si>
  <si>
    <t>01810</t>
  </si>
  <si>
    <t>SWEET POTATOES</t>
  </si>
  <si>
    <t>01811</t>
  </si>
  <si>
    <t>01812</t>
  </si>
  <si>
    <t>01813</t>
  </si>
  <si>
    <t>FRESH SALAD VEGETABLES</t>
  </si>
  <si>
    <t>01956</t>
  </si>
  <si>
    <t>HEARTS</t>
  </si>
  <si>
    <t>01885</t>
  </si>
  <si>
    <t>CELERY - ADDED VALUE</t>
  </si>
  <si>
    <t>01883</t>
  </si>
  <si>
    <t>CELERY - HEARTS</t>
  </si>
  <si>
    <t>01926</t>
  </si>
  <si>
    <t>01886</t>
  </si>
  <si>
    <t>CUCUMBERS</t>
  </si>
  <si>
    <t>FIELD GROWN</t>
  </si>
  <si>
    <t>GREENHOUSE</t>
  </si>
  <si>
    <t>01887</t>
  </si>
  <si>
    <t>GREEN ONIONS</t>
  </si>
  <si>
    <t>01888</t>
  </si>
  <si>
    <t>MICRO GREENS</t>
  </si>
  <si>
    <t>01889</t>
  </si>
  <si>
    <t>RADISH</t>
  </si>
  <si>
    <t>01890</t>
  </si>
  <si>
    <t>SALAD SPROUTS</t>
  </si>
  <si>
    <t>FRESH SPECIALTY FRUIT</t>
  </si>
  <si>
    <t>01814</t>
  </si>
  <si>
    <t>CARAMBOLA</t>
  </si>
  <si>
    <t>01815</t>
  </si>
  <si>
    <t>01816</t>
  </si>
  <si>
    <t>DRAGON FRUIT</t>
  </si>
  <si>
    <t>01817</t>
  </si>
  <si>
    <t>KIWI</t>
  </si>
  <si>
    <t>01818</t>
  </si>
  <si>
    <t>MANGOES</t>
  </si>
  <si>
    <t>02472</t>
  </si>
  <si>
    <t>01819</t>
  </si>
  <si>
    <t>PAPAYA</t>
  </si>
  <si>
    <t>01820</t>
  </si>
  <si>
    <t>PERSIMMONS</t>
  </si>
  <si>
    <t>01821</t>
  </si>
  <si>
    <t>PINEAPPLES</t>
  </si>
  <si>
    <t>CORED</t>
  </si>
  <si>
    <t>01822</t>
  </si>
  <si>
    <t>02473</t>
  </si>
  <si>
    <t>01823</t>
  </si>
  <si>
    <t>TROPICAL/SPECIALTY</t>
  </si>
  <si>
    <t>SOFT FRUIT</t>
  </si>
  <si>
    <t>FRESH STONE FRUIT</t>
  </si>
  <si>
    <t>01891</t>
  </si>
  <si>
    <t>01892</t>
  </si>
  <si>
    <t>01893</t>
  </si>
  <si>
    <t>NECTARINES</t>
  </si>
  <si>
    <t>01894</t>
  </si>
  <si>
    <t>01895</t>
  </si>
  <si>
    <t>PLUMS</t>
  </si>
  <si>
    <t>PLUOTS</t>
  </si>
  <si>
    <t>00386</t>
  </si>
  <si>
    <t>FRESH SWEET CORN</t>
  </si>
  <si>
    <t>01896</t>
  </si>
  <si>
    <t>IN HUSK</t>
  </si>
  <si>
    <t>BICOLOR/YELLOW</t>
  </si>
  <si>
    <t>SWEET CORN</t>
  </si>
  <si>
    <t>WHITE/OTHER</t>
  </si>
  <si>
    <t>01897</t>
  </si>
  <si>
    <t>PACKAGED - PRE-MADE</t>
  </si>
  <si>
    <t>01900</t>
  </si>
  <si>
    <t>PACKAGED - STORE-MADE</t>
  </si>
  <si>
    <t>00382</t>
  </si>
  <si>
    <t>FRESH TIE INS</t>
  </si>
  <si>
    <t>01869</t>
  </si>
  <si>
    <t>APPLE KITS</t>
  </si>
  <si>
    <t>CARAMEL</t>
  </si>
  <si>
    <t>01870</t>
  </si>
  <si>
    <t>BANANA</t>
  </si>
  <si>
    <t>01871</t>
  </si>
  <si>
    <t>LIME</t>
  </si>
  <si>
    <t>01872</t>
  </si>
  <si>
    <t>VEGGIE WASH</t>
  </si>
  <si>
    <t>01873</t>
  </si>
  <si>
    <t>PACKETS</t>
  </si>
  <si>
    <t>SOUP MIX</t>
  </si>
  <si>
    <t>01874</t>
  </si>
  <si>
    <t>ALMOND SLICES</t>
  </si>
  <si>
    <t>CHEESE CRISPS</t>
  </si>
  <si>
    <t>CRISPY TOPPINGS</t>
  </si>
  <si>
    <t>FRUIT &amp; NUT</t>
  </si>
  <si>
    <t>01875</t>
  </si>
  <si>
    <t>CANDY APPLES</t>
  </si>
  <si>
    <t>01876</t>
  </si>
  <si>
    <t>SUNDRIED</t>
  </si>
  <si>
    <t>FRESH TOMATOES</t>
  </si>
  <si>
    <t>00221</t>
  </si>
  <si>
    <t>01824</t>
  </si>
  <si>
    <t>OTHER TOMATOES</t>
  </si>
  <si>
    <t>CAMPARI</t>
  </si>
  <si>
    <t>KUMATO</t>
  </si>
  <si>
    <t>01825</t>
  </si>
  <si>
    <t>ROUND TOMATOES</t>
  </si>
  <si>
    <t>PACKAGE</t>
  </si>
  <si>
    <t>01826</t>
  </si>
  <si>
    <t>00347</t>
  </si>
  <si>
    <t>01279</t>
  </si>
  <si>
    <t>KLT - PRODUCE</t>
  </si>
  <si>
    <t>KLT - SALAD BAR</t>
  </si>
  <si>
    <t>PRODUCE-MISCELLANOUS</t>
  </si>
  <si>
    <t>KLT PRODUCE</t>
  </si>
  <si>
    <t>01440</t>
  </si>
  <si>
    <t>00260</t>
  </si>
  <si>
    <t>SALAD BAR</t>
  </si>
  <si>
    <t>00404</t>
  </si>
  <si>
    <t>CRAB/CRAWFISH</t>
  </si>
  <si>
    <t>CRAB</t>
  </si>
  <si>
    <t>CRAB BLUE</t>
  </si>
  <si>
    <t>CRAB DUNGENESS</t>
  </si>
  <si>
    <t>CRAB KING</t>
  </si>
  <si>
    <t>FROZEN SEAFOOD LBS</t>
  </si>
  <si>
    <t>CRAB SNOW</t>
  </si>
  <si>
    <t>X/L SNOW CRAB</t>
  </si>
  <si>
    <t>CRAWFISH</t>
  </si>
  <si>
    <t>SPECIAL ORDERS LBS</t>
  </si>
  <si>
    <t>OTHER CRAB</t>
  </si>
  <si>
    <t>00956</t>
  </si>
  <si>
    <t>CRABMEAT</t>
  </si>
  <si>
    <t>CRABMEAT - FRESH</t>
  </si>
  <si>
    <t>CRABMEAT - PASTEURIZED</t>
  </si>
  <si>
    <t>MISCELLANEOUS EACH</t>
  </si>
  <si>
    <t>FINFISH</t>
  </si>
  <si>
    <t>00791</t>
  </si>
  <si>
    <t>FARM RAISED</t>
  </si>
  <si>
    <t>FRESH STEAKS</t>
  </si>
  <si>
    <t>FRESH WHOLE</t>
  </si>
  <si>
    <t>00966</t>
  </si>
  <si>
    <t>00959</t>
  </si>
  <si>
    <t>WILD</t>
  </si>
  <si>
    <t>FRESH FILLETS</t>
  </si>
  <si>
    <t>FROZEN FILLETS</t>
  </si>
  <si>
    <t>FROZEN STEAKS</t>
  </si>
  <si>
    <t>REFRESH FILLETS</t>
  </si>
  <si>
    <t>FILLETS OCEAN CAUGHT</t>
  </si>
  <si>
    <t>WHL FSH OCEAN CAUGHT</t>
  </si>
  <si>
    <t>FISH FILLETS</t>
  </si>
  <si>
    <t>01994</t>
  </si>
  <si>
    <t>FILLETS FARM RAISED</t>
  </si>
  <si>
    <t>01995</t>
  </si>
  <si>
    <t>FROZEN SEAFOOD EACH</t>
  </si>
  <si>
    <t>01996</t>
  </si>
  <si>
    <t>FROZEN PACKAGED FILLETS</t>
  </si>
  <si>
    <t>FROZEN FILLET - SMALL PACK</t>
  </si>
  <si>
    <t>FROZEN FILLET - VALUE PACK</t>
  </si>
  <si>
    <t>FISH STEAKS</t>
  </si>
  <si>
    <t>01997</t>
  </si>
  <si>
    <t>STEAKS OCEAN CAUGHT</t>
  </si>
  <si>
    <t>01998</t>
  </si>
  <si>
    <t>FISH WHOLE</t>
  </si>
  <si>
    <t>01999</t>
  </si>
  <si>
    <t>FRESH WHOLE FISH</t>
  </si>
  <si>
    <t>02000</t>
  </si>
  <si>
    <t>FROZEN WHOLE FISH</t>
  </si>
  <si>
    <t>FROZEN SEAFOOD</t>
  </si>
  <si>
    <t>02036</t>
  </si>
  <si>
    <t>FROZEN APPETIZERS</t>
  </si>
  <si>
    <t>FROZEN - BREADED APPETIZERS</t>
  </si>
  <si>
    <t>FROZEN-NON-BREADED APPETIZERS</t>
  </si>
  <si>
    <t>02037</t>
  </si>
  <si>
    <t>FROZEN BREADED/FLAVORED SHRIMP</t>
  </si>
  <si>
    <t>FROZEN - BREADED SAVINGS PACKS</t>
  </si>
  <si>
    <t>FROZEN - BREADED SHRIMP</t>
  </si>
  <si>
    <t>FROZEN - FLAVORED SHRIMP</t>
  </si>
  <si>
    <t>02038</t>
  </si>
  <si>
    <t>FROZEN FILLETS - BREADED</t>
  </si>
  <si>
    <t>FROZEN FLTS-BREADED SAVINGS PK</t>
  </si>
  <si>
    <t>FROZEN FLTS-BREADED SMALL PACK</t>
  </si>
  <si>
    <t>02039</t>
  </si>
  <si>
    <t>FROZEN FILLETS - MARINATED</t>
  </si>
  <si>
    <t>02040</t>
  </si>
  <si>
    <t>FROZEN PACKAGED ENTREES</t>
  </si>
  <si>
    <t>FROZEN MEALS - DINNERS</t>
  </si>
  <si>
    <t>00970</t>
  </si>
  <si>
    <t>PREPARED</t>
  </si>
  <si>
    <t>APPETIZERS/SNACKS</t>
  </si>
  <si>
    <t>BREADED BRAND</t>
  </si>
  <si>
    <t>ENTREES/SOUP/CAKES</t>
  </si>
  <si>
    <t>02041</t>
  </si>
  <si>
    <t>SEAFOOD CAKES/BURGERS</t>
  </si>
  <si>
    <t>SEAFOOD BURGERS</t>
  </si>
  <si>
    <t>SEAFOOD CAKES</t>
  </si>
  <si>
    <t>02042</t>
  </si>
  <si>
    <t>STUFFED/MARINATED SHELLFISH</t>
  </si>
  <si>
    <t>MARINATED SHELLFISH</t>
  </si>
  <si>
    <t>STUFFED SHELLFISH</t>
  </si>
  <si>
    <t>KLT - SEAFOOD</t>
  </si>
  <si>
    <t>01606</t>
  </si>
  <si>
    <t>KLT SEAFOOD</t>
  </si>
  <si>
    <t>LOBSTER</t>
  </si>
  <si>
    <t>00969</t>
  </si>
  <si>
    <t>FROZEN CRUSTACIANS</t>
  </si>
  <si>
    <t>RETAIL</t>
  </si>
  <si>
    <t>00958</t>
  </si>
  <si>
    <t>LIVE LOBSTERS</t>
  </si>
  <si>
    <t>LOBSTER - LIVE</t>
  </si>
  <si>
    <t>SHELL FISH LBS</t>
  </si>
  <si>
    <t>00968</t>
  </si>
  <si>
    <t>LOBSTER FROZEN</t>
  </si>
  <si>
    <t>02001</t>
  </si>
  <si>
    <t>LOBSTER - STEAMED</t>
  </si>
  <si>
    <t>02002</t>
  </si>
  <si>
    <t>LOBSTER - TAILS</t>
  </si>
  <si>
    <t>02033</t>
  </si>
  <si>
    <t>CLAMS</t>
  </si>
  <si>
    <t>CHERRYSTONE</t>
  </si>
  <si>
    <t>SHELL FISH EACH</t>
  </si>
  <si>
    <t>CHOWDER</t>
  </si>
  <si>
    <t>LITTLENECK</t>
  </si>
  <si>
    <t>MAHOGANY</t>
  </si>
  <si>
    <t>OTHER CLAMS</t>
  </si>
  <si>
    <t>TOPNECK</t>
  </si>
  <si>
    <t>02034</t>
  </si>
  <si>
    <t>MISC MOLLUSKS</t>
  </si>
  <si>
    <t>OCTOPUS</t>
  </si>
  <si>
    <t>OTHER MOLLUSKS</t>
  </si>
  <si>
    <t>SEAFOOD DIPS</t>
  </si>
  <si>
    <t>SQUID/CUTTLEFISH</t>
  </si>
  <si>
    <t>02035</t>
  </si>
  <si>
    <t>MUSSELS</t>
  </si>
  <si>
    <t>00963</t>
  </si>
  <si>
    <t>OYSTERS</t>
  </si>
  <si>
    <t>FRESH SHUCKED</t>
  </si>
  <si>
    <t>LIVE IN SHELL</t>
  </si>
  <si>
    <t>00964</t>
  </si>
  <si>
    <t>SCALLOPS</t>
  </si>
  <si>
    <t>BAY SCALLOPS</t>
  </si>
  <si>
    <t>SEA SCALLOPS</t>
  </si>
  <si>
    <t>00962</t>
  </si>
  <si>
    <t>02003</t>
  </si>
  <si>
    <t>02046</t>
  </si>
  <si>
    <t>SEAFOOD - GREAT ENTERTAINING</t>
  </si>
  <si>
    <t>02004</t>
  </si>
  <si>
    <t>PLATTERS</t>
  </si>
  <si>
    <t>MANUFACTURED PLATTERS</t>
  </si>
  <si>
    <t>STORE MADE PLATTERS</t>
  </si>
  <si>
    <t>SEAFOOD - READY TO COOK</t>
  </si>
  <si>
    <t>02005</t>
  </si>
  <si>
    <t>CRAB/LOBSTER/SCALLOP CAKES</t>
  </si>
  <si>
    <t>02006</t>
  </si>
  <si>
    <t>02007</t>
  </si>
  <si>
    <t>MARINATED FISH</t>
  </si>
  <si>
    <t>PREPARED SEAFOOD LBS</t>
  </si>
  <si>
    <t>02008</t>
  </si>
  <si>
    <t>SEAFOOD MEALS - 1 STEP CLOSER</t>
  </si>
  <si>
    <t>02009</t>
  </si>
  <si>
    <t>02010</t>
  </si>
  <si>
    <t>STUFFED FISH</t>
  </si>
  <si>
    <t>02011</t>
  </si>
  <si>
    <t>SEAFOOD - READY TO EAT</t>
  </si>
  <si>
    <t>02012</t>
  </si>
  <si>
    <t>HMR</t>
  </si>
  <si>
    <t>02013</t>
  </si>
  <si>
    <t>FRIED - COLD</t>
  </si>
  <si>
    <t>FRIED - COLD FRESH</t>
  </si>
  <si>
    <t>FRIED - COLD FROZEN</t>
  </si>
  <si>
    <t>02015</t>
  </si>
  <si>
    <t>FRIED - HOT</t>
  </si>
  <si>
    <t>FRIED - HOT FRESH</t>
  </si>
  <si>
    <t>FRIED - HOT FROZEN</t>
  </si>
  <si>
    <t>02014</t>
  </si>
  <si>
    <t>FRIED DINNERS</t>
  </si>
  <si>
    <t>DINNERS - HOT</t>
  </si>
  <si>
    <t>02016</t>
  </si>
  <si>
    <t>STEAMED - COLD</t>
  </si>
  <si>
    <t>STEAMED - COLD FRESH</t>
  </si>
  <si>
    <t>02017</t>
  </si>
  <si>
    <t>STEAMED - DINNERS</t>
  </si>
  <si>
    <t>STEAMED - DINNERS COLD</t>
  </si>
  <si>
    <t>02018</t>
  </si>
  <si>
    <t>STEAMED - HOT</t>
  </si>
  <si>
    <t>STEAMED - HOT FRESH</t>
  </si>
  <si>
    <t>SEAFOOD DIPS/SAUCES/SEASONING</t>
  </si>
  <si>
    <t>02019</t>
  </si>
  <si>
    <t>COCKTAIL</t>
  </si>
  <si>
    <t>TARTAR</t>
  </si>
  <si>
    <t>02020</t>
  </si>
  <si>
    <t>JARRED ITEMS</t>
  </si>
  <si>
    <t>MARINADED</t>
  </si>
  <si>
    <t>00976</t>
  </si>
  <si>
    <t>COOKED COCKTAIL</t>
  </si>
  <si>
    <t>THAWED</t>
  </si>
  <si>
    <t>COOK COCKTAIL THAWED</t>
  </si>
  <si>
    <t>00977</t>
  </si>
  <si>
    <t>02044</t>
  </si>
  <si>
    <t>COOKED SHRIMP</t>
  </si>
  <si>
    <t>COCKTAIL - TAIL ON</t>
  </si>
  <si>
    <t>COOK COCKTAIL FROZEN</t>
  </si>
  <si>
    <t>00797</t>
  </si>
  <si>
    <t>00593</t>
  </si>
  <si>
    <t>RAW EZ PEEL</t>
  </si>
  <si>
    <t>RAW EZ PEEL THAWED</t>
  </si>
  <si>
    <t>02045</t>
  </si>
  <si>
    <t>RAW SHRIMP</t>
  </si>
  <si>
    <t>WILD CAUGHT</t>
  </si>
  <si>
    <t>00978</t>
  </si>
  <si>
    <t>00222</t>
  </si>
  <si>
    <t>SMOKED/SALTED</t>
  </si>
  <si>
    <t>00979</t>
  </si>
  <si>
    <t>SALTED</t>
  </si>
  <si>
    <t>00796</t>
  </si>
  <si>
    <t>SMOKED COLD/HOT</t>
  </si>
  <si>
    <t>02043</t>
  </si>
  <si>
    <t>SMOKED FISH</t>
  </si>
  <si>
    <t>SURIMI</t>
  </si>
  <si>
    <t>02021</t>
  </si>
  <si>
    <t>CRAB SURIMI</t>
  </si>
  <si>
    <t>FRESH CRAB SURIMI</t>
  </si>
  <si>
    <t>02022</t>
  </si>
  <si>
    <t>LOBSTER SURIMI</t>
  </si>
  <si>
    <t>FROZEN LOBSTER SURIMI</t>
  </si>
  <si>
    <t>00794</t>
  </si>
  <si>
    <t>00981</t>
  </si>
  <si>
    <t>00980</t>
  </si>
  <si>
    <t>SEASONAL GM</t>
  </si>
  <si>
    <t>BACK TO SCHOOL</t>
  </si>
  <si>
    <t>02386</t>
  </si>
  <si>
    <t>BTS MISCELLANEOUS</t>
  </si>
  <si>
    <t>02387</t>
  </si>
  <si>
    <t>BOXED CARDS - CHRISTMAS</t>
  </si>
  <si>
    <t>02388</t>
  </si>
  <si>
    <t>CANDLES - CHRISTMAS</t>
  </si>
  <si>
    <t>CANDLES &amp; ACCESSORIES</t>
  </si>
  <si>
    <t>00486</t>
  </si>
  <si>
    <t>ELECTRICAL &amp; OUTDOOR DECOR</t>
  </si>
  <si>
    <t>GIFT BAGS</t>
  </si>
  <si>
    <t>CHRISTMAS GIFTWARE</t>
  </si>
  <si>
    <t>GIFT BOXES</t>
  </si>
  <si>
    <t>GIFT TAGS</t>
  </si>
  <si>
    <t>CHRISTMAS NOVELTIES</t>
  </si>
  <si>
    <t>CHRISTMAS, MISC</t>
  </si>
  <si>
    <t>CHRISTMAS, PLUSH</t>
  </si>
  <si>
    <t>CHRISTMAS TOYS</t>
  </si>
  <si>
    <t>02389</t>
  </si>
  <si>
    <t>DECOR &amp; HOUSEWARES - CHRISTMAS</t>
  </si>
  <si>
    <t>HOME &amp; INDOOR DECOR</t>
  </si>
  <si>
    <t>CHRISTMAS INDOOR DCR</t>
  </si>
  <si>
    <t>02390</t>
  </si>
  <si>
    <t>GARLAND &amp; ICICLES - CHRISTMAS</t>
  </si>
  <si>
    <t>TRIMATREE-GRLND,TREE STND/SKRT</t>
  </si>
  <si>
    <t>02391</t>
  </si>
  <si>
    <t>GIFT WRAP - CHRISTMAS</t>
  </si>
  <si>
    <t>WRAP &amp; ACCESSORIES</t>
  </si>
  <si>
    <t>02392</t>
  </si>
  <si>
    <t>GIFTS - CHRISTMAS</t>
  </si>
  <si>
    <t>02393</t>
  </si>
  <si>
    <t>LIGHT SETS - CHRISTMAS</t>
  </si>
  <si>
    <t>LIGHTS</t>
  </si>
  <si>
    <t>02394</t>
  </si>
  <si>
    <t>ORNAMENTS - CHRISTMAS</t>
  </si>
  <si>
    <t>TRIM-A-TREE ORNAMENTS</t>
  </si>
  <si>
    <t>CHRISTMAS TRIMATREE</t>
  </si>
  <si>
    <t>02403</t>
  </si>
  <si>
    <t>OUTDOOR ELECTRICAL/EXT CORDS</t>
  </si>
  <si>
    <t>ELECTRICAL ACCESSORIES</t>
  </si>
  <si>
    <t>02395</t>
  </si>
  <si>
    <t>PARTY GOODS - CHRISTMAS</t>
  </si>
  <si>
    <t>02396</t>
  </si>
  <si>
    <t>PATIO FURNITURE - CHRISTMAS</t>
  </si>
  <si>
    <t>02397</t>
  </si>
  <si>
    <t>PET TOYS - CHRISTMAS</t>
  </si>
  <si>
    <t>02398</t>
  </si>
  <si>
    <t>STOCKINGS &amp; CAPS - CHRISTMAS</t>
  </si>
  <si>
    <t>STOCKINGS &amp; HATS</t>
  </si>
  <si>
    <t>02399</t>
  </si>
  <si>
    <t>TOYS AND PLUSH - CHRISTMAS</t>
  </si>
  <si>
    <t>02400</t>
  </si>
  <si>
    <t>BASKETS, EGGS &amp; GRASS - EASTER</t>
  </si>
  <si>
    <t>EASTER BASKETS</t>
  </si>
  <si>
    <t>02402</t>
  </si>
  <si>
    <t>CANDLES - EASTER</t>
  </si>
  <si>
    <t>02401</t>
  </si>
  <si>
    <t>DECOR AND HOUSEWARES - EASTER</t>
  </si>
  <si>
    <t>02404</t>
  </si>
  <si>
    <t>DYE - EASTER</t>
  </si>
  <si>
    <t>DYE</t>
  </si>
  <si>
    <t>EASTER EGG DYE KITS</t>
  </si>
  <si>
    <t>00679</t>
  </si>
  <si>
    <t>DECOR INDOOR</t>
  </si>
  <si>
    <t>EASTER TOYS</t>
  </si>
  <si>
    <t>EASTER BASKET/STUFFR</t>
  </si>
  <si>
    <t>EASTER HOUSEWARES</t>
  </si>
  <si>
    <t>EASTER PLUSH</t>
  </si>
  <si>
    <t>02405</t>
  </si>
  <si>
    <t>TOYS AND PLUSH - EASTER</t>
  </si>
  <si>
    <t>FALL/HARVEST SEASONAL</t>
  </si>
  <si>
    <t>02406</t>
  </si>
  <si>
    <t>CANDLES - FALL HARVEST</t>
  </si>
  <si>
    <t>CANDLES &amp; ACCESSORIES-HARVEST</t>
  </si>
  <si>
    <t>HARVEST CANDLE/DECOR</t>
  </si>
  <si>
    <t>02407</t>
  </si>
  <si>
    <t>DECOR AND HOUSEWARES</t>
  </si>
  <si>
    <t>HOME DECOR-HARVEST</t>
  </si>
  <si>
    <t>00677</t>
  </si>
  <si>
    <t>HARVEST</t>
  </si>
  <si>
    <t>FALL SPORTS</t>
  </si>
  <si>
    <t>HOUSEWARES-HARVEST</t>
  </si>
  <si>
    <t>HARVEST PARTY GOODS</t>
  </si>
  <si>
    <t>02408</t>
  </si>
  <si>
    <t>PARTY GOODS - FALL HARVEST</t>
  </si>
  <si>
    <t>PARTY GOODS-HARVEST</t>
  </si>
  <si>
    <t>00475</t>
  </si>
  <si>
    <t>02410</t>
  </si>
  <si>
    <t>PARTY GOODS - GRADUATION</t>
  </si>
  <si>
    <t>PARTY GOODS</t>
  </si>
  <si>
    <t>02411</t>
  </si>
  <si>
    <t>CANDLES - HALLOWEEN</t>
  </si>
  <si>
    <t>HALLOWEEN CANDLES</t>
  </si>
  <si>
    <t>02412</t>
  </si>
  <si>
    <t>COSTUMES AND ACCESSORIES</t>
  </si>
  <si>
    <t>COSTUMES &amp; ACCESSORIES</t>
  </si>
  <si>
    <t>HALLOWEEN COSTUMES</t>
  </si>
  <si>
    <t>02413</t>
  </si>
  <si>
    <t>DECOR &amp; HOUSEWARES - HALLOWEEN</t>
  </si>
  <si>
    <t>00676</t>
  </si>
  <si>
    <t>HALLO INDOOR DECOR</t>
  </si>
  <si>
    <t>HOME DECOR</t>
  </si>
  <si>
    <t>HALLO HOUSEWARES</t>
  </si>
  <si>
    <t>02414</t>
  </si>
  <si>
    <t>02415</t>
  </si>
  <si>
    <t>PUMPKIN CARVING AND DECORATING</t>
  </si>
  <si>
    <t>PUMPKIN CARVING &amp; DECORATING</t>
  </si>
  <si>
    <t>HALLO PUMPKIN/ACCESS</t>
  </si>
  <si>
    <t>02416</t>
  </si>
  <si>
    <t>TOYS AND PLUSH - HALLOWEEN</t>
  </si>
  <si>
    <t>TOYS &amp; PLUSH</t>
  </si>
  <si>
    <t>02417</t>
  </si>
  <si>
    <t>TRICK OR TREAT - HALLOWEEN</t>
  </si>
  <si>
    <t>TRICK OR TREAT</t>
  </si>
  <si>
    <t>HALLO TRICK OR TREAT</t>
  </si>
  <si>
    <t>01235</t>
  </si>
  <si>
    <t>02419</t>
  </si>
  <si>
    <t>PARTY GOODS - NEW YEARS</t>
  </si>
  <si>
    <t>00805</t>
  </si>
  <si>
    <t>SPRING SEASONAL</t>
  </si>
  <si>
    <t>02420</t>
  </si>
  <si>
    <t>DECOR &amp; HOUSEWARES - SPRING</t>
  </si>
  <si>
    <t>02421</t>
  </si>
  <si>
    <t>SOFT GOODS - SPRING SEASONAL</t>
  </si>
  <si>
    <t>VALENTINE DECOR</t>
  </si>
  <si>
    <t>02422</t>
  </si>
  <si>
    <t>NOVELTIES - ST. PATRICKS</t>
  </si>
  <si>
    <t>01243</t>
  </si>
  <si>
    <t>SUMMER SEASONAL</t>
  </si>
  <si>
    <t>02424</t>
  </si>
  <si>
    <t>AMERICANA/PATRIOTIC</t>
  </si>
  <si>
    <t>*FLAGS LD JOSEPH</t>
  </si>
  <si>
    <t>02425</t>
  </si>
  <si>
    <t>CAMPING</t>
  </si>
  <si>
    <t>BARBEQUE EQUIP/SUPP</t>
  </si>
  <si>
    <t>02426</t>
  </si>
  <si>
    <t>CLOTHING/SWIMWEAR&amp;ACCESSORIES</t>
  </si>
  <si>
    <t>SOFT GOODS</t>
  </si>
  <si>
    <t>SUMMER ZORRIES</t>
  </si>
  <si>
    <t>02427</t>
  </si>
  <si>
    <t>COOLERS AND JUGS</t>
  </si>
  <si>
    <t>GRILLING &amp; ENT-COOLERS&amp;ICE SUB</t>
  </si>
  <si>
    <t>SUMMER PICNIC</t>
  </si>
  <si>
    <t>02428</t>
  </si>
  <si>
    <t>02429</t>
  </si>
  <si>
    <t>FANS AND AIR CONDITIONERS</t>
  </si>
  <si>
    <t>SUMMER FURNITURE</t>
  </si>
  <si>
    <t>02430</t>
  </si>
  <si>
    <t>FIREWORKS</t>
  </si>
  <si>
    <t>02431</t>
  </si>
  <si>
    <t>GRILLING TOOLS AND ACCESSORIES</t>
  </si>
  <si>
    <t>GRILLNG &amp; ENT-BBQ TOOLS&amp;ACCESS</t>
  </si>
  <si>
    <t>02432</t>
  </si>
  <si>
    <t>GRILLS</t>
  </si>
  <si>
    <t>GRILLING &amp; ENT - GRILLS</t>
  </si>
  <si>
    <t>PICNIC GRILLES</t>
  </si>
  <si>
    <t>02433</t>
  </si>
  <si>
    <t>IMPERIAL BEACH</t>
  </si>
  <si>
    <t>02434</t>
  </si>
  <si>
    <t>LAWN AND GARDEN DECOR</t>
  </si>
  <si>
    <t>LAWN &amp; GARDEN - DECOR</t>
  </si>
  <si>
    <t>02435</t>
  </si>
  <si>
    <t>PATIO FURNITURE</t>
  </si>
  <si>
    <t>PATIO/OUTDOOR-PATIO FURN/ACCSS</t>
  </si>
  <si>
    <t>02436</t>
  </si>
  <si>
    <t>02437</t>
  </si>
  <si>
    <t>PLAYBALLS</t>
  </si>
  <si>
    <t>TOYS - PLAYBALLS &amp; ACCESSORIES</t>
  </si>
  <si>
    <t>SUMMER TOYS</t>
  </si>
  <si>
    <t>02438</t>
  </si>
  <si>
    <t>POOL CHEMICALS</t>
  </si>
  <si>
    <t>PATIO/OUTDOOR-POOLCHEM/ACCESS</t>
  </si>
  <si>
    <t>00678</t>
  </si>
  <si>
    <t>GRILLING &amp; ENT-SMMR PLAS&amp;HSWRS</t>
  </si>
  <si>
    <t>GRILLNG&amp;ENT-FRZR BTTLS/BEVCONT</t>
  </si>
  <si>
    <t>PATIO/OUTDOOR-BEACH FURNITURE</t>
  </si>
  <si>
    <t>PATIO/OUTDOOR-CHLDRN FURNITURE</t>
  </si>
  <si>
    <t>PATIO/OUTDOOR-UMBRLLAS&amp;GAZEBOS</t>
  </si>
  <si>
    <t>TOYS - BUBBLES &amp; CHALK</t>
  </si>
  <si>
    <t>TOYS - SPORTS &amp; OUTDOORS</t>
  </si>
  <si>
    <t>TOYS-WATER,POOL&amp;SAND ACTIVITY</t>
  </si>
  <si>
    <t>02440</t>
  </si>
  <si>
    <t>TORCHES AND CITRONELLA</t>
  </si>
  <si>
    <t>PATIO/OUTDOOR-CANDLE &amp; TORCHES</t>
  </si>
  <si>
    <t>CITRONELLA CANDLES</t>
  </si>
  <si>
    <t>02441</t>
  </si>
  <si>
    <t>00481</t>
  </si>
  <si>
    <t>02442</t>
  </si>
  <si>
    <t>02443</t>
  </si>
  <si>
    <t>NOVELTIES AND PARTY GOODS</t>
  </si>
  <si>
    <t>VALENTINE NOVELTIES</t>
  </si>
  <si>
    <t>02444</t>
  </si>
  <si>
    <t>PLUSH - VALENTINES DAY</t>
  </si>
  <si>
    <t>VALENTINE PLUSH</t>
  </si>
  <si>
    <t>00680</t>
  </si>
  <si>
    <t>VALENTINE CANDLES</t>
  </si>
  <si>
    <t>EXCHANGE CARDS</t>
  </si>
  <si>
    <t>00482</t>
  </si>
  <si>
    <t>WINTER SEASONAL</t>
  </si>
  <si>
    <t>02445</t>
  </si>
  <si>
    <t>HATS AND GLOVES - WINTER</t>
  </si>
  <si>
    <t>HATS AND GLOVES</t>
  </si>
  <si>
    <t>02446</t>
  </si>
  <si>
    <t>HEATERS - WINTER SEASONAL</t>
  </si>
  <si>
    <t>02447</t>
  </si>
  <si>
    <t>ICEMELT - WINTER SEASONAL</t>
  </si>
  <si>
    <t>ICE SALT</t>
  </si>
  <si>
    <t>02448</t>
  </si>
  <si>
    <t>SNOW SCRAPERS/BRUSHES</t>
  </si>
  <si>
    <t>SNOW SCRAPERS/BRUSHES - WINTER</t>
  </si>
  <si>
    <t>02449</t>
  </si>
  <si>
    <t>SNOW SHOVELS AND SHEDS</t>
  </si>
  <si>
    <t>SHOVELS</t>
  </si>
  <si>
    <t>00681</t>
  </si>
  <si>
    <t>TOBACCO/AUTOMOTIVE/FUEL</t>
  </si>
  <si>
    <t>00111</t>
  </si>
  <si>
    <t>TOBACCO &amp; ACCESSORIES</t>
  </si>
  <si>
    <t>01555</t>
  </si>
  <si>
    <t>ACCESSORIES &amp; ROLLING PAPERS</t>
  </si>
  <si>
    <t>MISC TOBACCO PRODUCT</t>
  </si>
  <si>
    <t>00832</t>
  </si>
  <si>
    <t>B &amp; W</t>
  </si>
  <si>
    <t>PREMIUM CARTONS</t>
  </si>
  <si>
    <t>CORMARK TOBACO 31949</t>
  </si>
  <si>
    <t>PREMIUM PACKS</t>
  </si>
  <si>
    <t>BRAND PACK GIANT</t>
  </si>
  <si>
    <t>SAVINGS CARTONS</t>
  </si>
  <si>
    <t>MIC -TOPS</t>
  </si>
  <si>
    <t>SAVINGS PACKS</t>
  </si>
  <si>
    <t>01557</t>
  </si>
  <si>
    <t>01556</t>
  </si>
  <si>
    <t>CHEWING TOBACCO</t>
  </si>
  <si>
    <t>TOBACCO-CHEWING</t>
  </si>
  <si>
    <t>CIGARETTES</t>
  </si>
  <si>
    <t>MENTHOL</t>
  </si>
  <si>
    <t>MENTHOL CARTONS</t>
  </si>
  <si>
    <t>MENTHOL PACKS</t>
  </si>
  <si>
    <t>CIGARS</t>
  </si>
  <si>
    <t>CIGARS-PACKS</t>
  </si>
  <si>
    <t>00985</t>
  </si>
  <si>
    <t>COMMONWEALTH</t>
  </si>
  <si>
    <t>VALUE TIME GEN KING</t>
  </si>
  <si>
    <t>00833</t>
  </si>
  <si>
    <t>LORILLARD</t>
  </si>
  <si>
    <t>00830</t>
  </si>
  <si>
    <t>PHILLIP MORRIS</t>
  </si>
  <si>
    <t>PHIL MORR 100'S  #69</t>
  </si>
  <si>
    <t>00831</t>
  </si>
  <si>
    <t>RJ REYNOLDS</t>
  </si>
  <si>
    <t>02365</t>
  </si>
  <si>
    <t>SMOKELESS &amp; CHEWING TOBACCO</t>
  </si>
  <si>
    <t>01559</t>
  </si>
  <si>
    <t>SMOKELESS TOBACCO</t>
  </si>
  <si>
    <t>TIN</t>
  </si>
  <si>
    <t>00540</t>
  </si>
  <si>
    <t>TOBACCO - CHEWING</t>
  </si>
  <si>
    <t>00541</t>
  </si>
  <si>
    <t>TOBACCO - SMOKING</t>
  </si>
  <si>
    <t>TOBACCO-SMOKING</t>
  </si>
  <si>
    <t>TOPS WHSE TOBACCO</t>
  </si>
  <si>
    <t>UNCLASSIFIED ITEMS</t>
  </si>
  <si>
    <t>`</t>
  </si>
  <si>
    <t>CANADA DRY SCRANTON</t>
  </si>
  <si>
    <t>HARTLEY POTATO CHIPS</t>
  </si>
  <si>
    <t>CRESCENT DISTR-POP</t>
  </si>
  <si>
    <t>IRA MIDDLESWARTH &amp; SONS INC</t>
  </si>
  <si>
    <t>MISSION FOODS</t>
  </si>
  <si>
    <t>HOFMANN SAUSAGE-DELI</t>
  </si>
  <si>
    <t>US FOOD SERVICE - SEA</t>
  </si>
  <si>
    <t>SMITH PROV CO-DELI</t>
  </si>
  <si>
    <t>WILL POULTRY CO. - DEL</t>
  </si>
  <si>
    <t>CASA IMPORTS INC - DEL</t>
  </si>
  <si>
    <t>BEAK &amp; SKIFF</t>
  </si>
  <si>
    <t>SIDARI'S ITALIAN FDS-DE</t>
  </si>
  <si>
    <t>WARDYNSKI &amp; SONS-DEL</t>
  </si>
  <si>
    <t>RIVER VALLEY FOODS -DELI</t>
  </si>
  <si>
    <t>BALKAN BEVERAGE LLC</t>
  </si>
  <si>
    <t>INGRAM ENTERTAINMENT INC</t>
  </si>
  <si>
    <t>FRONTIER NATURAL</t>
  </si>
  <si>
    <t>TASTY BAKING COMPANY</t>
  </si>
  <si>
    <t>CATALOG SALES DIVISION</t>
  </si>
  <si>
    <t>AL GEORGE INC-BEER</t>
  </si>
  <si>
    <t>AMERICAN FR VEG CO INC</t>
  </si>
  <si>
    <t>LESTER ALTMAN PRODUCE</t>
  </si>
  <si>
    <t>U S FOOD SERVICE</t>
  </si>
  <si>
    <t>UNCLE CHARLEYS</t>
  </si>
  <si>
    <t>UTZ QUALITY FOODS INC</t>
  </si>
  <si>
    <t>SCHRATTER FOODS INC</t>
  </si>
  <si>
    <t>GARELICK FARMS-NEW YORK</t>
  </si>
  <si>
    <t>PRONTOCK BEER COMPANY</t>
  </si>
  <si>
    <t>BRIDGFORD MARKETING COMPANY</t>
  </si>
  <si>
    <t>CF FOODS LLC</t>
  </si>
  <si>
    <t>OHIO PYLE PRINTS</t>
  </si>
  <si>
    <t>PACIFIC MOUNTAIN FARMS</t>
  </si>
  <si>
    <t>FRIEDA'S INC</t>
  </si>
  <si>
    <t>K W TEXTILE</t>
  </si>
  <si>
    <t>BAKEMARK USA LLC</t>
  </si>
  <si>
    <t>FAR EAST BROKERS &amp; CONSULTANTS</t>
  </si>
  <si>
    <t>NATIONAL MUSIC RACK INC</t>
  </si>
  <si>
    <t>TOPS HITS INC</t>
  </si>
  <si>
    <t>RED BULL DISTRIBUTION COMPANY</t>
  </si>
  <si>
    <t>ECONOMIC TROPICAL FOODS</t>
  </si>
  <si>
    <t>BALLOONS EVERYWHERE</t>
  </si>
  <si>
    <t>PHANTOM FIREWORKS SS LLC</t>
  </si>
  <si>
    <t>WEST COAST NOVELTY CORP</t>
  </si>
  <si>
    <t>BISON LABORATORIES INC</t>
  </si>
  <si>
    <t>HALLMARK MARKETING CORP</t>
  </si>
  <si>
    <t>MARBURGER FARM DAIRY</t>
  </si>
  <si>
    <t>SYNAPSE RETAIL VENTURES</t>
  </si>
  <si>
    <t>DELICIOUS FRESH PIEROGI INC</t>
  </si>
  <si>
    <t>GOYA FOODS INC</t>
  </si>
  <si>
    <t>BUFFALO NEWS</t>
  </si>
  <si>
    <t>LYNOAKEN FARMS</t>
  </si>
  <si>
    <t>BURPEE GARDEN PROD CO</t>
  </si>
  <si>
    <t>RP CALVELLO (115-230)</t>
  </si>
  <si>
    <t>CAMELLIA - MT</t>
  </si>
  <si>
    <t>A&amp;L FOODS INC.</t>
  </si>
  <si>
    <t>A&amp;L FOODS</t>
  </si>
  <si>
    <t>AEC SUPEMARKET SERVICES GRP LLC</t>
  </si>
  <si>
    <t>CAVALLARO-SPEC FOODS</t>
  </si>
  <si>
    <t>CERTO BROTHERS DISTRIBUTING CO</t>
  </si>
  <si>
    <t>DECONINCK FARMS</t>
  </si>
  <si>
    <t>YERICO FARMS</t>
  </si>
  <si>
    <t>PIER FISH CO INC</t>
  </si>
  <si>
    <t>TJ SHEEHAN DISTRIBUTING INC</t>
  </si>
  <si>
    <t>COFFEE HOLDING COMPANY INC</t>
  </si>
  <si>
    <t>IMPERIAL DISTRIBUTORS INC</t>
  </si>
  <si>
    <t>L&amp;R DISTRIBUTORS INC</t>
  </si>
  <si>
    <t>REGENT PRODUCTS</t>
  </si>
  <si>
    <t>DAILY STAR</t>
  </si>
  <si>
    <t>DECRESCENTE DIST-POP</t>
  </si>
  <si>
    <t>DECRESCENTE DIST-BEER</t>
  </si>
  <si>
    <t>W A DEHART INC</t>
  </si>
  <si>
    <t>GEORGE E DELALLO CO INC</t>
  </si>
  <si>
    <t>STELLO FOODS INC</t>
  </si>
  <si>
    <t>BYRNE DAIRY INC</t>
  </si>
  <si>
    <t>1000 ISLANDS RIVER RAT CHEESE</t>
  </si>
  <si>
    <t>1000 ISLANDS DAIRY RIVER</t>
  </si>
  <si>
    <t>DELI BOY INC - DELI</t>
  </si>
  <si>
    <t>UPSTATE NIAGARA COOPERATIVE INC</t>
  </si>
  <si>
    <t>CROGHAN MEAT MARKET INC</t>
  </si>
  <si>
    <t>OHIO BAKING ENTERPRISES INC</t>
  </si>
  <si>
    <t>NARDONE BROTHERS BAKING CO INC</t>
  </si>
  <si>
    <t>RUSSO PRODUCE CO INC</t>
  </si>
  <si>
    <t>THOMPSONS FOOD SERVICE</t>
  </si>
  <si>
    <t>LASCAS</t>
  </si>
  <si>
    <t>SMITH QUALITY EGGS LLC</t>
  </si>
  <si>
    <t>DOLDO BROTHERS INC - BEER</t>
  </si>
  <si>
    <t>DOLDO BROTHERS 30903</t>
  </si>
  <si>
    <t>DOLDO BROTHERS INC - POP</t>
  </si>
  <si>
    <t>A J MISSERT INC - (W)</t>
  </si>
  <si>
    <t>EMMI &amp; SONS INC</t>
  </si>
  <si>
    <t>OCTOBER ROSE FARM</t>
  </si>
  <si>
    <t>JAMES DESIDERIO INC</t>
  </si>
  <si>
    <t>COLLEENS PIZZAS</t>
  </si>
  <si>
    <t>DICAMILLO BAKING CO-BAK</t>
  </si>
  <si>
    <t>DINO'S SAUSAGE &amp; MEAT</t>
  </si>
  <si>
    <t>COSTANZOS BAKERY INC</t>
  </si>
  <si>
    <t>GARDEN GATES SPICES</t>
  </si>
  <si>
    <t>EDWARD FEDORKA</t>
  </si>
  <si>
    <t>DOAN'S HONEY FARM</t>
  </si>
  <si>
    <t>MAY GEORGE FLORAL/PRODUCE</t>
  </si>
  <si>
    <t>ICONTROL SYSTEMS USA LLC / SBT</t>
  </si>
  <si>
    <t>CROY &amp; ASSOCIATES LLC / SBT</t>
  </si>
  <si>
    <t>COULTER FARMS LLC</t>
  </si>
  <si>
    <t>ANTHONY DEMARCO AND SONS</t>
  </si>
  <si>
    <t>FULL CIRCLE DISTRIBUTORS</t>
  </si>
  <si>
    <t>PRIMO WATER CORPORATION</t>
  </si>
  <si>
    <t>ERIE BEER CO-COD</t>
  </si>
  <si>
    <t>ALLEGHENY BEV-COD</t>
  </si>
  <si>
    <t>GLENWOOD BEER 33445</t>
  </si>
  <si>
    <t>PENN BEER CO-COD</t>
  </si>
  <si>
    <t>UNITED NATURAL FOODS INC</t>
  </si>
  <si>
    <t>LAKE EFFECT ICE CREAM LLC</t>
  </si>
  <si>
    <t>7 ENTERPRISES LLC</t>
  </si>
  <si>
    <t>CHRUSCIKI BAKERY INC</t>
  </si>
  <si>
    <t>EAGLE BEVERAGE  BEER</t>
  </si>
  <si>
    <t>KLENZ FARMS</t>
  </si>
  <si>
    <t>SONY MUSIC CUSTOM MARKETING-SBT</t>
  </si>
  <si>
    <t>NATIONAL MUSIC RACK INC - SBT</t>
  </si>
  <si>
    <t>MCINTYRES BAIT FARM INC</t>
  </si>
  <si>
    <t>PINE STATE TRADING CO-NO INS</t>
  </si>
  <si>
    <t>STORY FARMS</t>
  </si>
  <si>
    <t>CALMONT BEV CO-WINE</t>
  </si>
  <si>
    <t>CALMONT BEV CO-BEER</t>
  </si>
  <si>
    <t>CALMONT BEV 34142</t>
  </si>
  <si>
    <t>FARRELL DIST-BEER</t>
  </si>
  <si>
    <t>FARRELL DIST 34143</t>
  </si>
  <si>
    <t>FARRELL DIST-POP</t>
  </si>
  <si>
    <t>FARRELL DIST-WINE</t>
  </si>
  <si>
    <t>BAKER DIST-COD</t>
  </si>
  <si>
    <t>BAKER DIST-POP</t>
  </si>
  <si>
    <t>BAKER DIST-WINE</t>
  </si>
  <si>
    <t>CABOT CREAMERY</t>
  </si>
  <si>
    <t>G HOUSEN NORTH - POP</t>
  </si>
  <si>
    <t>LAPANCIATA BAKERY</t>
  </si>
  <si>
    <t>VERMONT'S ORIGINAL ICE CREAM</t>
  </si>
  <si>
    <t>FALL RIVER NEWS CO INC</t>
  </si>
  <si>
    <t>COCA COLA BEVERAGES</t>
  </si>
  <si>
    <t>DUTCHESS BEER DST-BEER</t>
  </si>
  <si>
    <t>DUTCHESS BEER DST-N/A</t>
  </si>
  <si>
    <t>FITZGERALD BROS BEVERAGE - PEPSI</t>
  </si>
  <si>
    <t>GASKO &amp; MEYERS-BEER</t>
  </si>
  <si>
    <t>GASKO &amp; MEYERS-N/A</t>
  </si>
  <si>
    <t>PLATTSBURGH DIST-BEER</t>
  </si>
  <si>
    <t>PLATTSBURGH DIST-N/A</t>
  </si>
  <si>
    <t>CAVALLARO - MEAT</t>
  </si>
  <si>
    <t>MORLOCK NEWS</t>
  </si>
  <si>
    <t>SARATOGA EAGLE SALES &amp; SERVICE</t>
  </si>
  <si>
    <t>M &amp; M BAKERY</t>
  </si>
  <si>
    <t>MCCADAM DIST-N/A</t>
  </si>
  <si>
    <t>MAPLE WOOD ICE CO INC</t>
  </si>
  <si>
    <t>MAPLEWOOD ICE CO INC</t>
  </si>
  <si>
    <t>WHITE EAGLE PACKING</t>
  </si>
  <si>
    <t>GLACIERPOINT GILLETTE- FROZEN</t>
  </si>
  <si>
    <t>MIGHTY FLAME</t>
  </si>
  <si>
    <t>NORWICH BEVERAGE-POP</t>
  </si>
  <si>
    <t>HUFF ICE CREAM-FROZEN</t>
  </si>
  <si>
    <t>RULFS ORCHARD LLC</t>
  </si>
  <si>
    <t>HIGH PEAKS DIST-N/A</t>
  </si>
  <si>
    <t>HIGH PEAKS DIST-BEER</t>
  </si>
  <si>
    <t>RUSSELL FARMS</t>
  </si>
  <si>
    <t>ADIRONDACK MAPLE FARM</t>
  </si>
  <si>
    <t>MEALS ON WHEELS OF SYRACUSE</t>
  </si>
  <si>
    <t>LEPAGE BAKERIES INC GROCERY</t>
  </si>
  <si>
    <t>HP HOOD LLC</t>
  </si>
  <si>
    <t>ECONOMIC TROPICAL FOODS LTD</t>
  </si>
  <si>
    <t>NEW YORK PRODUCE INC</t>
  </si>
  <si>
    <t>EDWARD PRESS</t>
  </si>
  <si>
    <t>LEO'S ELITE BAKERY, LLC</t>
  </si>
  <si>
    <t>DE MARCO PRODUCE CO</t>
  </si>
  <si>
    <t>HAMILTON NEWS</t>
  </si>
  <si>
    <t>TIMES UNION</t>
  </si>
  <si>
    <t>NIAGARA SPECIALTY FOODS INC</t>
  </si>
  <si>
    <t>TODAYS NEWS DISTRIBUTION INC</t>
  </si>
  <si>
    <t>PETER A GUINTA &amp; SON PRODUCE INC</t>
  </si>
  <si>
    <t>HUDSON EGG FARMS LLC</t>
  </si>
  <si>
    <t>BLACK CREEK FARMS</t>
  </si>
  <si>
    <t>HOLY SHIRT</t>
  </si>
  <si>
    <t>CALMONT BEV CO-POP</t>
  </si>
  <si>
    <t>TWT DISTRIBUTING INC</t>
  </si>
  <si>
    <t>HONOLULU FISH CO</t>
  </si>
  <si>
    <t>BLUE STAR ICE</t>
  </si>
  <si>
    <t>CORTLAND BEER COMPANY LLC</t>
  </si>
  <si>
    <t>SEACREST INTL INC</t>
  </si>
  <si>
    <t>VIN CHET PASTRY SHOP</t>
  </si>
  <si>
    <t>NORTHERN TIER GREENS</t>
  </si>
  <si>
    <t>WISER FARMS</t>
  </si>
  <si>
    <t>BC PROVISIONS</t>
  </si>
  <si>
    <t>PREMIUM PROVISIONS INC</t>
  </si>
  <si>
    <t>AMBUSCO INC DBA MT GROVE COFFEE</t>
  </si>
  <si>
    <t>MERCERS DAIRY</t>
  </si>
  <si>
    <t>MOVIES U BUY - SBT</t>
  </si>
  <si>
    <t>VINTAGE HOUSE SOAP &amp; SCENT</t>
  </si>
  <si>
    <t>NORTH BRANCH FARMS</t>
  </si>
  <si>
    <t>DONOVAN ORCHARDS LLC</t>
  </si>
  <si>
    <t>WELLS FARGO TRADE CAPITAL</t>
  </si>
  <si>
    <t>HANSEN FARMS LLC</t>
  </si>
  <si>
    <t>SILLMAN JAM</t>
  </si>
  <si>
    <t>COSTANZOS BAKERY-SBT</t>
  </si>
  <si>
    <t>CRAFT BEER GUILD DISTRIBUTING</t>
  </si>
  <si>
    <t>DESIGN DESIGN INC</t>
  </si>
  <si>
    <t>BURTON &amp; BURTON</t>
  </si>
  <si>
    <t>FORD BROTHERS WHOLESALE</t>
  </si>
  <si>
    <t>WINWIN PRODUCTS</t>
  </si>
  <si>
    <t>HUDSON DIST-BOOKS</t>
  </si>
  <si>
    <t>HUDSON DIST-MAGAZINES</t>
  </si>
  <si>
    <t>ALBER AND LEFF FOODS CO</t>
  </si>
  <si>
    <t>REEVES FARMS LLC</t>
  </si>
  <si>
    <t>AIRBORNE PRODUCTIONS</t>
  </si>
  <si>
    <t>REMARKABLE LIQUIDS LLC</t>
  </si>
  <si>
    <t>AVOCA SPRINGWATER INC</t>
  </si>
  <si>
    <t>GOLDEN CUP COFFEE COMPANY INC</t>
  </si>
  <si>
    <t>TRIPI FOODS INC</t>
  </si>
  <si>
    <t>PINE RIVER PRE PACK INC</t>
  </si>
  <si>
    <t>LATIN AMERICAN DIST INC</t>
  </si>
  <si>
    <t>ET VIDEO INC</t>
  </si>
  <si>
    <t>US CENTRAL BILLING INC</t>
  </si>
  <si>
    <t>SUPERMARKET REPRESENTATIVES INC</t>
  </si>
  <si>
    <t>FRITO LAY INC</t>
  </si>
  <si>
    <t>JACENT STRATEGIC MERCHANDISING</t>
  </si>
  <si>
    <t>MOBILESSENTIALS LLC - SBT</t>
  </si>
  <si>
    <t>SOUTHERN TIER-MAGAZINES</t>
  </si>
  <si>
    <t>SOUTHERN TIER-BOOKS</t>
  </si>
  <si>
    <t>ANTONUCCIS WHOLESALE PRODUCE</t>
  </si>
  <si>
    <t>D'ARTAGNAN LLC</t>
  </si>
  <si>
    <t>FETCH! GOURMET DOG TREATS LLC</t>
  </si>
  <si>
    <t>VALUEMAX PRODUCTS LLC</t>
  </si>
  <si>
    <t>CAP N LOCK INC (GATEKEEPER)</t>
  </si>
  <si>
    <t>BURRVILLE CIDER MILL INC</t>
  </si>
  <si>
    <t>SJ MCCULLAGH INC</t>
  </si>
  <si>
    <t>PHILADELPHIA CANDIES INC</t>
  </si>
  <si>
    <t>ALIMENTO VENTURES INC</t>
  </si>
  <si>
    <t>FINGER LAKES COFFEE ROASTERS INC</t>
  </si>
  <si>
    <t>CRESCENT DIST-COD</t>
  </si>
  <si>
    <t>TRINITY VALLEY</t>
  </si>
  <si>
    <t>FISHER FARMS</t>
  </si>
  <si>
    <t>ADPRO SPORTS INC</t>
  </si>
  <si>
    <t>MANHATTAN BEER-BEER</t>
  </si>
  <si>
    <t>BEVERAGE WORKS NY INC</t>
  </si>
  <si>
    <t>GIROUXS POULTRY FARM INC</t>
  </si>
  <si>
    <t>MANHATTAN BEER-POP</t>
  </si>
  <si>
    <t>PEPSI COLA OF THE HUDSON VALLEY</t>
  </si>
  <si>
    <t>OAK BEVERAGES INC - BEER</t>
  </si>
  <si>
    <t>CENTENNIAL PROV-DELI</t>
  </si>
  <si>
    <t>ELLICO USA INC</t>
  </si>
  <si>
    <t>HILLANDALE FARMS CONN LLC</t>
  </si>
  <si>
    <t>TARRYTOWN BAKERY INC</t>
  </si>
  <si>
    <t>GOLD MEDAL BAKERY INC -  DELI</t>
  </si>
  <si>
    <t>BIG GEYSER INC</t>
  </si>
  <si>
    <t>GLACIERPOINT GILLETTE-DAIRY</t>
  </si>
  <si>
    <t>CENTENNIAL PROV-MEAT</t>
  </si>
  <si>
    <t>HUDSON VALLEY FRESH - DAIRY</t>
  </si>
  <si>
    <t>MIDDLE EAST BAKERY INC</t>
  </si>
  <si>
    <t>HUDSON VALLEY HARVEST LLC</t>
  </si>
  <si>
    <t>JJ CASSONE BAKERY INC</t>
  </si>
  <si>
    <t>NOEL X NOEL LTD (SAMMIS STUFF)</t>
  </si>
  <si>
    <t>DAVENPORT FARMS</t>
  </si>
  <si>
    <t>READYREFRESH BY NESTLE</t>
  </si>
  <si>
    <t>STARBUCKS CORPORATION</t>
  </si>
  <si>
    <t>GIBSON FARMS/MIDTOWN MEATS  DELI</t>
  </si>
  <si>
    <t>BOOTLEG BUCHA</t>
  </si>
  <si>
    <t>PENNSYLVANIA LIQUOR</t>
  </si>
  <si>
    <t>NORMAN KEIL NURSERIES</t>
  </si>
  <si>
    <t>SPOONTIQUES INC</t>
  </si>
  <si>
    <t>VINCENT PERITO INC</t>
  </si>
  <si>
    <t>COPPOLA BROS ENTERPRISES INC</t>
  </si>
  <si>
    <t>FISHS FARM MARKET</t>
  </si>
  <si>
    <t>LATINA BOULEVARD FOODS LLC</t>
  </si>
  <si>
    <t>FALL RIVER FLORIST SUPPLY</t>
  </si>
  <si>
    <t>FLICKERWOOD WINE CELLARS - COD</t>
  </si>
  <si>
    <t>PRESQUE ISLE WINE CELLARS - COD</t>
  </si>
  <si>
    <t>WINERY AT WILCOX INC - COD</t>
  </si>
  <si>
    <t>ALLEGHENY CELLARS WINERY - COD</t>
  </si>
  <si>
    <t>CASA IMPORTS DIV OF RLE CORP</t>
  </si>
  <si>
    <t>ROBERT MAZZA INC - COD</t>
  </si>
  <si>
    <t>PALMERS FOOD SERVICE - DELI</t>
  </si>
  <si>
    <t>ARUNDEL CELLARS INC - COD</t>
  </si>
  <si>
    <t>PENN SHORE VINEYARDS INC - COD</t>
  </si>
  <si>
    <t>UTICA COFFEE ROASTING COMPANY</t>
  </si>
  <si>
    <t>UPSTATE NIAGARA COOP INC - VF</t>
  </si>
  <si>
    <t>TWISTED VINE WINERY - COD</t>
  </si>
  <si>
    <t>SHERRY DISTRIBUTING INC - COD</t>
  </si>
  <si>
    <t>LINEAGE FOODSERVICE</t>
  </si>
  <si>
    <t>EDM DISTRIBUTORS LLC</t>
  </si>
  <si>
    <t>SPEC MEXICAN</t>
  </si>
  <si>
    <t>FORUM BRANDS DBA LNJ BRANDS</t>
  </si>
  <si>
    <t>NAME PEOPLE</t>
  </si>
  <si>
    <t>CONNEAUT CELLARS WINERY LLC-COD</t>
  </si>
  <si>
    <t>ABARTA COCA COLA BEVERAGES INC</t>
  </si>
  <si>
    <t>LYONSMITH BREWING CO LLC</t>
  </si>
  <si>
    <t>DEER CREEK WINERY LLC - COD</t>
  </si>
  <si>
    <t>TOOMEY INC DBA PAPAS SPORTS</t>
  </si>
  <si>
    <t>TY INC</t>
  </si>
  <si>
    <t>LIBERTY COCA COLA BEVERAGES LLC</t>
  </si>
  <si>
    <t>LEO GENECCO &amp; SONS INC</t>
  </si>
  <si>
    <t>KONTRODESIGN LLC</t>
  </si>
  <si>
    <t>HIGHLAND FARM</t>
  </si>
  <si>
    <t>D&amp;J BRAWDY FARMS INC</t>
  </si>
  <si>
    <t>LANES BEVERAGE LLC</t>
  </si>
  <si>
    <t>PROS CHOICE BEAUTY CARE INC</t>
  </si>
  <si>
    <t>RED BARN PRODUCE INC</t>
  </si>
  <si>
    <t>GREAT LAKES FLORAL</t>
  </si>
  <si>
    <t>BREAD ALONE BAKERY</t>
  </si>
  <si>
    <t>WILHELM WINERY INC - COD</t>
  </si>
  <si>
    <t>CUBA CHEESE SHOPPE</t>
  </si>
  <si>
    <t>SKI BEER CORP</t>
  </si>
  <si>
    <t>ICE RIVER SPRINGS USA INC</t>
  </si>
  <si>
    <t>GIANNIOS CANDY CO</t>
  </si>
  <si>
    <t>COURTYARD WINERY</t>
  </si>
  <si>
    <t>AMERICAN BOOK COMPANY - SBT</t>
  </si>
  <si>
    <t>TONGORE BROOK FARM</t>
  </si>
  <si>
    <t>GENEVA CLUB BEVERAGE</t>
  </si>
  <si>
    <t>SINGING CEDARS APIARIES LLC</t>
  </si>
  <si>
    <t>ORGANIC NECTARS INC</t>
  </si>
  <si>
    <t>HUGO SPECIALTY FOODS LLC</t>
  </si>
  <si>
    <t>HURMAK ENTERPRISES CORP</t>
  </si>
  <si>
    <t>AL GEORGE INC-POP</t>
  </si>
  <si>
    <t>RICHARD &amp; SONS INC DBA MEURER</t>
  </si>
  <si>
    <t>AMERICAN CRAFTED SPIRITS INC</t>
  </si>
  <si>
    <t>ALEXS RIBS</t>
  </si>
  <si>
    <t>WILSHIRE INDUSTRIES</t>
  </si>
  <si>
    <t>ROMERO FOOD DISTRIBUTION</t>
  </si>
  <si>
    <t>FUN STUFF INC</t>
  </si>
  <si>
    <t>ALLEN ASSOCIATES INC</t>
  </si>
  <si>
    <t>PETS FIRST</t>
  </si>
  <si>
    <t>WEIDNER BBQ</t>
  </si>
  <si>
    <t>SPOT COFFEE INTERNATIONAL INC</t>
  </si>
  <si>
    <t>TRI TOWN PACKING CORP</t>
  </si>
  <si>
    <t>HOME CITY ICE COMPANY</t>
  </si>
  <si>
    <t>AGBOTIC PROJECT #1 LLC</t>
  </si>
  <si>
    <t>ROW BY ROW FARM LLC</t>
  </si>
  <si>
    <t>JOSEPH ENTERPRISES INC</t>
  </si>
  <si>
    <t>PET DEALER SUPPLY LLC</t>
  </si>
  <si>
    <t>EUROCAFE IMPORTS</t>
  </si>
  <si>
    <t>AHA-AMERICAN HEALTHY APPETITE</t>
  </si>
  <si>
    <t>GLACIERPOINT GILLETTE BAKERY</t>
  </si>
  <si>
    <t>GLACIERPOINT GILLETTE-BAKERY</t>
  </si>
  <si>
    <t>HUFF ICE CREAM-BAKERY</t>
  </si>
  <si>
    <t>PERRY'S ICE CREAM-BAKERY</t>
  </si>
  <si>
    <t>CHATHAM BREWING LLC</t>
  </si>
  <si>
    <t>UPSTATE SYRACUSE</t>
  </si>
  <si>
    <t>GLAZIER PACKING CO INC</t>
  </si>
  <si>
    <t>CDI CORP</t>
  </si>
  <si>
    <t>MILITTI SALES &amp; PROMO LLC-SBT</t>
  </si>
  <si>
    <t>GIBBLES FOODS</t>
  </si>
  <si>
    <t>DANA DISTRIBUTORS INC - POP</t>
  </si>
  <si>
    <t>ERIE BEER CO-N/A</t>
  </si>
  <si>
    <t>DAVIS FAMILY DELI PROVISIONS INC</t>
  </si>
  <si>
    <t>ENJOY IT LLC</t>
  </si>
  <si>
    <t>WILLAMIA DISTILLING LLC</t>
  </si>
  <si>
    <t>NASSAU CANDY DISTRIBUTORS INC</t>
  </si>
  <si>
    <t>HERSHEY'S ICE CREAM</t>
  </si>
  <si>
    <t>NOVELTY INC</t>
  </si>
  <si>
    <t>BUFFLOGO LLC</t>
  </si>
  <si>
    <t>BUFFALOVE</t>
  </si>
  <si>
    <t>E&amp;S PETS</t>
  </si>
  <si>
    <t>REDS BEST LLC</t>
  </si>
  <si>
    <t>BIMBO BAKERIES USA - SBT</t>
  </si>
  <si>
    <t>AGATINA'S RESTAURANT</t>
  </si>
  <si>
    <t>DURDACH BROS INC</t>
  </si>
  <si>
    <t>DELUXE LASERWORKS INC</t>
  </si>
  <si>
    <t>RJ'S SAUCES</t>
  </si>
  <si>
    <t>SARENE CRAFT BEER DIST LLC</t>
  </si>
  <si>
    <t>GOYA FOODS GREAT LAKES</t>
  </si>
  <si>
    <t>JERRY KARNS</t>
  </si>
  <si>
    <t>ZOOMCOPY.COM</t>
  </si>
  <si>
    <t>GFK CUSTOM RESEARCH LLC</t>
  </si>
  <si>
    <t>GREEK GODDESS PRODUCTS INC</t>
  </si>
  <si>
    <t>WELLS FARGO BANK NA</t>
  </si>
  <si>
    <t>MIDSTATE BEVERAGE COMPANY</t>
  </si>
  <si>
    <t>SEABERT FARMS</t>
  </si>
  <si>
    <t>KURT WEISS GREENHOUSES INC</t>
  </si>
  <si>
    <t>JANE BAKES INC</t>
  </si>
  <si>
    <t>SALTY DAWGS DBA ANGELICA BAKERY</t>
  </si>
  <si>
    <t>REINVENTION BREWING</t>
  </si>
  <si>
    <t>AMOS ZITTEL &amp; SONS INC</t>
  </si>
  <si>
    <t>N CASERTANO GREENHOUSES</t>
  </si>
  <si>
    <t>HAPPLESAUCE LLC</t>
  </si>
  <si>
    <t>DSD GROUP INC</t>
  </si>
  <si>
    <t>EL DAVIS INTERESTS LLC</t>
  </si>
  <si>
    <t>CROWN DISTRIBUTION LLC</t>
  </si>
  <si>
    <t>LUCKY HARE BREWING CO INC</t>
  </si>
  <si>
    <t>JAMILAH MILLER</t>
  </si>
  <si>
    <t>LWIN FAMILY CO DBA SUSHI</t>
  </si>
  <si>
    <t>NAKED DOVE BREWING COMPANY</t>
  </si>
  <si>
    <t>ADVANCED FRESH CONCEPTS</t>
  </si>
  <si>
    <t>ECONOMY LOCKER STORAGE CO INC</t>
  </si>
  <si>
    <t>KATHLEEN SAUTTER</t>
  </si>
  <si>
    <t>EH KLECKNER INC</t>
  </si>
  <si>
    <t>TALKING CURSIVE BREWING CO LLC</t>
  </si>
  <si>
    <t>HANZLIAN SAUSAGE INC</t>
  </si>
  <si>
    <t>HIONIS GREENHOUSES INC</t>
  </si>
  <si>
    <t>PORKY PRODUCTS INC</t>
  </si>
  <si>
    <t>BARRONS PRATT BARN &amp; VINEYARD</t>
  </si>
  <si>
    <t>DANA DISTRIBUTORS INC - BEER</t>
  </si>
  <si>
    <t>PROVIDENCE FARMS</t>
  </si>
  <si>
    <t>CLAYTON BLASZ ENT DBA PLANKTON</t>
  </si>
  <si>
    <t>HEMSTROUGHT'S INC</t>
  </si>
  <si>
    <t>BLUE CLOUD DISTRIBUTION-VERMONT</t>
  </si>
  <si>
    <t>SWEET MARIE'S HOT SAUCE</t>
  </si>
  <si>
    <t>TEAM BEANS DBA FOCO</t>
  </si>
  <si>
    <t>WANDER MUSHROOM FARMS</t>
  </si>
  <si>
    <t>KENNEDY CREEK GROWERS LLC</t>
  </si>
  <si>
    <t>SENSEI FARMS LEAMINGTON LLC</t>
  </si>
  <si>
    <t>CELLAR 54</t>
  </si>
  <si>
    <t>ARTHUR GREN-BEER</t>
  </si>
  <si>
    <t>ARTHUR GREN CO-POP</t>
  </si>
  <si>
    <t>HEIDELBERG BAKING CO</t>
  </si>
  <si>
    <t>HERR FOODS INC</t>
  </si>
  <si>
    <t>HOFMANN SAUSAGE-MEAT</t>
  </si>
  <si>
    <t>GEORGE J HOWE CO INC</t>
  </si>
  <si>
    <t>J HURTGAM FARMS</t>
  </si>
  <si>
    <t>ITHACA BAKERY</t>
  </si>
  <si>
    <t>JOES SPAGHETTI SAUCE</t>
  </si>
  <si>
    <t>KIM CHEE PRIDE INC</t>
  </si>
  <si>
    <t>LAKE BEV-BEER</t>
  </si>
  <si>
    <t>LAKE BEV-POP/SNACK</t>
  </si>
  <si>
    <t>LANOVARA (BO)</t>
  </si>
  <si>
    <t>LANOVARA (SPECIALTIES)</t>
  </si>
  <si>
    <t>LORETTO FOODS INC</t>
  </si>
  <si>
    <t>SAM A LUPO &amp; SONS INC</t>
  </si>
  <si>
    <t>SAM A LUPO &amp; SONS</t>
  </si>
  <si>
    <t>MCCRAITH BEV-BEER</t>
  </si>
  <si>
    <t>MCKENZIE COUNTRY CLASSICS</t>
  </si>
  <si>
    <t>MAP WORKS INC</t>
  </si>
  <si>
    <t>MARTIN'S PASTRY SHOPPE</t>
  </si>
  <si>
    <t>MA'S PIEROGI WORKS-MT</t>
  </si>
  <si>
    <t>MAYFAIR SALES-BULK</t>
  </si>
  <si>
    <t>MAYFAIR SALES-SPEC FOODS</t>
  </si>
  <si>
    <t>MCCRAITH BEV-POP</t>
  </si>
  <si>
    <t>DEAN DAIRY ERIE</t>
  </si>
  <si>
    <t>J MILLS DIST CO - DEL</t>
  </si>
  <si>
    <t>J MILLS CO - MT</t>
  </si>
  <si>
    <t>MINEO &amp; SAPIO</t>
  </si>
  <si>
    <t>MONDELEZ GLOBAL LLC</t>
  </si>
  <si>
    <t>KREHERS FARM FRESH EGGS</t>
  </si>
  <si>
    <t>NORTH COUNTRY CANDY &amp;</t>
  </si>
  <si>
    <t>NORWICH BEVERAGE-BEER</t>
  </si>
  <si>
    <t>ONONDAGA BEVERAGE BEER &amp; POP</t>
  </si>
  <si>
    <t>OWASCO BEV CORP INC</t>
  </si>
  <si>
    <t>PALMER FOOD SERVICE - MEAT</t>
  </si>
  <si>
    <t>PELLEGRINO FOODS</t>
  </si>
  <si>
    <t>PELLICANO SPEC FDS</t>
  </si>
  <si>
    <t>PENN BEER CO-N/A</t>
  </si>
  <si>
    <t>PEPPERIDGE FARM-COOKIE</t>
  </si>
  <si>
    <t>PEPPERIDGE FARM-BRED</t>
  </si>
  <si>
    <t>PEPSI BTL GRP BUFFALO</t>
  </si>
  <si>
    <t>PERRYS ICE CREAM-FROZEN</t>
  </si>
  <si>
    <t>PETRILLO BAKERY</t>
  </si>
  <si>
    <t>PLATTER'S CHOCOLATE</t>
  </si>
  <si>
    <t>POLAR CORP</t>
  </si>
  <si>
    <t>PURITY ICE CREAM CO</t>
  </si>
  <si>
    <t>RENZI BROS INC</t>
  </si>
  <si>
    <t>ROMOLO CHOCOLATES</t>
  </si>
  <si>
    <t>JOHN G RYAN - POP</t>
  </si>
  <si>
    <t>SALARINO'S ITALIAN</t>
  </si>
  <si>
    <t>SANZO BEVERAGE-POP</t>
  </si>
  <si>
    <t>SANZO BEVERAGE-BEER</t>
  </si>
  <si>
    <t>SCHNEIDERS FISH</t>
  </si>
  <si>
    <t>JOHN SCHULTZ &amp; SONS</t>
  </si>
  <si>
    <t>SCHWEBEL BAKING-GROCERY</t>
  </si>
  <si>
    <t>AMERICAN BOTTLING CO</t>
  </si>
  <si>
    <t>SARATOGA EAGLE-POP</t>
  </si>
  <si>
    <t>SARATOGA EAGLE-BEER</t>
  </si>
  <si>
    <t>SNYDER'S OF BERLIN</t>
  </si>
  <si>
    <t>SOMERSET  ENTERTAINMENT</t>
  </si>
  <si>
    <t>SHILOH SUGARBUSH</t>
  </si>
  <si>
    <t>SIDE HILL ACRES</t>
  </si>
  <si>
    <t>SIECK WHLS FLORIST-BFLO</t>
  </si>
  <si>
    <t>SMITH PROV CO-MEAT</t>
  </si>
  <si>
    <t>SNYDERS-LANCE INC</t>
  </si>
  <si>
    <t>SPIRIT &amp; SANZONE 517</t>
  </si>
  <si>
    <t>STANGANELLI'S ITAL FOOD</t>
  </si>
  <si>
    <t>STEARNS POULTRY</t>
  </si>
  <si>
    <t>RUSSELL STOVER CANDIES</t>
  </si>
  <si>
    <t>STROEHMANN BAKERIES INC</t>
  </si>
  <si>
    <t>SYSCO</t>
  </si>
  <si>
    <t>TASSLEBERRY FARM</t>
  </si>
  <si>
    <t>TILARO'S BAKERY INC.</t>
  </si>
  <si>
    <t>SCHWANS CONSUMER BRANDS</t>
  </si>
  <si>
    <t>H A TREICHLER &amp; SONS</t>
  </si>
  <si>
    <t>TRY IT DIST-BEER</t>
  </si>
  <si>
    <t>TROYER FARMS</t>
  </si>
  <si>
    <t>UNCLE JOHNS PLANT FARM</t>
  </si>
  <si>
    <t>VOORTMAN COOKIES LTD.</t>
  </si>
  <si>
    <t>WAGNER FARM</t>
  </si>
  <si>
    <t>WARDYNSKI &amp; SONS-MEAT</t>
  </si>
  <si>
    <t>WISE/OLD LONDON FOODS</t>
  </si>
  <si>
    <t>WRIGHT BEVERAGE-BEER</t>
  </si>
  <si>
    <t>WRIGHT BEVERAGE-POP</t>
  </si>
  <si>
    <t>ZWEIGLES INC-MEAT</t>
  </si>
  <si>
    <t>ZWEIGLES INC-DELI</t>
  </si>
  <si>
    <t>KEHE DIST (GROC)</t>
  </si>
  <si>
    <t>KEHE DIST (PROD)</t>
  </si>
  <si>
    <t>KEHE DIST (HBC)</t>
  </si>
  <si>
    <t>KEHE DIST (BAKERY)</t>
  </si>
  <si>
    <t>SARATOGA EAGLE SALES NRTH</t>
  </si>
  <si>
    <t>AGOSTINI BAKERY</t>
  </si>
  <si>
    <t>ATLAS DISTRIBUTING</t>
  </si>
  <si>
    <t>A. L. GEORGE - BEER</t>
  </si>
  <si>
    <t>AMOSKEAG BEV., LLC.</t>
  </si>
  <si>
    <t>T. J. SHEEHAN DIST</t>
  </si>
  <si>
    <t>A. GALLO CO. OF LITCHFLD</t>
  </si>
  <si>
    <t>BAKER DISTRIBUTING CORP.</t>
  </si>
  <si>
    <t>BATTAGLINI BAKERY</t>
  </si>
  <si>
    <t>LEHIGH VALLEY DAIRIES, IN</t>
  </si>
  <si>
    <t>BAYSTATE WINE &amp; SPIRITS</t>
  </si>
  <si>
    <t>BATTENKILL VALLEY CREAMRY</t>
  </si>
  <si>
    <t>BELLAVANCE BEV CO, INC.</t>
  </si>
  <si>
    <t>CITY OF AUBURN C/O WASTE</t>
  </si>
  <si>
    <t>BIG ELM BREWING</t>
  </si>
  <si>
    <t>CRAFT BEER GUILD OF CT</t>
  </si>
  <si>
    <t>CRAFT BREWERS GUILD MA.</t>
  </si>
  <si>
    <t>ADIRONDACK MAPLE COMPANY</t>
  </si>
  <si>
    <t>CRAFT BEER GUILD OF NY</t>
  </si>
  <si>
    <t>CRAFT BEER GUILD OF VT</t>
  </si>
  <si>
    <t>ABARTA COCA-COLA BEV LLC</t>
  </si>
  <si>
    <t>BALKAN BEVERAGE</t>
  </si>
  <si>
    <t>CASA IMPORTS</t>
  </si>
  <si>
    <t>BOSTON WINE COMPANY</t>
  </si>
  <si>
    <t>BOUYEA - FASSETTS, INC.</t>
  </si>
  <si>
    <t>BRESCOME BARTON INC.</t>
  </si>
  <si>
    <t>THE BEVERAGE WORKS NY INC</t>
  </si>
  <si>
    <t>THE BEER GUY, LLC</t>
  </si>
  <si>
    <t>BANKO BEVERAGE CO.</t>
  </si>
  <si>
    <t>CABOT FARMERS COOP</t>
  </si>
  <si>
    <t>CALMONT BEV. CO.,</t>
  </si>
  <si>
    <t>CANADA DRY BOTTLING CO</t>
  </si>
  <si>
    <t>NORA'S CANDY SHOP</t>
  </si>
  <si>
    <t>CANALE'S SAUCE CO. INC.</t>
  </si>
  <si>
    <t>MARTIGNETTI</t>
  </si>
  <si>
    <t>CAVALLARO SPECIALTY FOODS</t>
  </si>
  <si>
    <t>BRYNE DAIRY ICE CREAM DIS</t>
  </si>
  <si>
    <t>ATLANTIC IMPOR &amp; DIST CO.</t>
  </si>
  <si>
    <t>CITY OF GARDNER</t>
  </si>
  <si>
    <t>CITY OF WATERTOWN, N.Y.</t>
  </si>
  <si>
    <t>CITY OF WILKES-BARRE</t>
  </si>
  <si>
    <t>CITY OF WORCESTER</t>
  </si>
  <si>
    <t>TOWN OF BRATTLEBORO VT</t>
  </si>
  <si>
    <t>THE COUNTRY HEN</t>
  </si>
  <si>
    <t>COCA-COLA NO.NEW ENGLAND</t>
  </si>
  <si>
    <t>COCA-COLA REFRESHMENTS</t>
  </si>
  <si>
    <t>COFFEE DEPOT LLC</t>
  </si>
  <si>
    <t>CITY OF BINGHAMTON</t>
  </si>
  <si>
    <t>COPPOLA BROS. DIST.</t>
  </si>
  <si>
    <t>CRESCENT RIDGE DAIRY</t>
  </si>
  <si>
    <t>GARELICK FARMS</t>
  </si>
  <si>
    <t>A. J. MISSERT INC</t>
  </si>
  <si>
    <t>A.J. MISSERT INC</t>
  </si>
  <si>
    <t>AMARAL'S BAKERY</t>
  </si>
  <si>
    <t>DANA DISTRIBUTORS, INC.</t>
  </si>
  <si>
    <t>DPSG LEHIGH VALLEY</t>
  </si>
  <si>
    <t>DECRESCENTE DISTRIB CO</t>
  </si>
  <si>
    <t>DELL VENERI'S BAKERY</t>
  </si>
  <si>
    <t>DOLDO BROTHERS INC</t>
  </si>
  <si>
    <t>HIGH PEAKS DISTRIBUTING</t>
  </si>
  <si>
    <t>BEN'S PURE MAPLE PRODUCTS</t>
  </si>
  <si>
    <t>SARATOGA OLIVE OIL CO</t>
  </si>
  <si>
    <t>COMMERCIAL DIST COMPANY</t>
  </si>
  <si>
    <t>F &amp; F DISTRIBUTORS INC</t>
  </si>
  <si>
    <t>FARRELL DISTR - RUTLAND</t>
  </si>
  <si>
    <t>DIRIENZO BROS BAKERY, INC</t>
  </si>
  <si>
    <t>FINEST FOOD DISTRIBUTING</t>
  </si>
  <si>
    <t>FEATHER RIDGE FARM INC</t>
  </si>
  <si>
    <t>FOUNDERS MARKET &amp; CO</t>
  </si>
  <si>
    <t>CHARLES FREIHOFER BAKING</t>
  </si>
  <si>
    <t>FRITO LAY INC.</t>
  </si>
  <si>
    <t>GIUSEPPE'S BAKERY, INC.</t>
  </si>
  <si>
    <t>G&amp;G BEVERAGE DISTRIBUTORS</t>
  </si>
  <si>
    <t>GASKO &amp; MEYER INC.</t>
  </si>
  <si>
    <t>THE GROWLER STATION</t>
  </si>
  <si>
    <t>GIROUX'S POULTRY</t>
  </si>
  <si>
    <t>GIRARDI DIST- ANHSR/BUSCH</t>
  </si>
  <si>
    <t>GIRARDI</t>
  </si>
  <si>
    <t>THE FARMERS COW LLC</t>
  </si>
  <si>
    <t>GOYA FOODS, INC.</t>
  </si>
  <si>
    <t>GREAT STATE BEVERAGE INC.</t>
  </si>
  <si>
    <t>GUS SCLAFANI CORP</t>
  </si>
  <si>
    <t>HARTFORD DISTR., INC.</t>
  </si>
  <si>
    <t>THE GLUTEN FREE BAKERY</t>
  </si>
  <si>
    <t>HERRS POTATO CHIPS INC</t>
  </si>
  <si>
    <t>HIGHLAND SUGARWORKS, INC.</t>
  </si>
  <si>
    <t>IMPERIAL DISTRIBUTORS/HBC</t>
  </si>
  <si>
    <t>IMPERIAL DISTRIBUTORS</t>
  </si>
  <si>
    <t>HOFMANN SAUSAGE CO.</t>
  </si>
  <si>
    <t>AMOSKEAG BEV. LLC</t>
  </si>
  <si>
    <t>HUB FOODS CORP.</t>
  </si>
  <si>
    <t>HUB WINE CORPORATION</t>
  </si>
  <si>
    <t>ELECTRIC CITY ROASTING CO</t>
  </si>
  <si>
    <t>PASTENE ITALIAN IMPORTS</t>
  </si>
  <si>
    <t>KLEINBERGER + SONS INC</t>
  </si>
  <si>
    <t>LABARBAQ LLC</t>
  </si>
  <si>
    <t>LA PANCIATA BAKERY</t>
  </si>
  <si>
    <t>LA FE FOODS</t>
  </si>
  <si>
    <t>LAMOTHE'S SUGAR HOUSE</t>
  </si>
  <si>
    <t>LE BLON FOODS INC</t>
  </si>
  <si>
    <t>PEPSI BRATTLEBORO</t>
  </si>
  <si>
    <t>LEVINE DISTR., INC.</t>
  </si>
  <si>
    <t>LIBERTY COCA-COLA BEV, LL</t>
  </si>
  <si>
    <t>CORTLAND BEER COMPANY,LLC</t>
  </si>
  <si>
    <t>LOUIS SOFFER &amp; SONS LLC</t>
  </si>
  <si>
    <t>MCNAMARA DAIRY</t>
  </si>
  <si>
    <t>MOM AND POP'S PIEROGIE</t>
  </si>
  <si>
    <t>MANHATTAN BEER DIST., INC</t>
  </si>
  <si>
    <t>MAPLELAND FARMS</t>
  </si>
  <si>
    <t>MAPLEWOOD ICE COMPANY</t>
  </si>
  <si>
    <t>MARTY'S LOCAL</t>
  </si>
  <si>
    <t>MARTIN'S POTATO CHIPS INC</t>
  </si>
  <si>
    <t>ROCCO J. TESTANI - BEER</t>
  </si>
  <si>
    <t>MAZZEO'S WHOLESALE LLC</t>
  </si>
  <si>
    <t>MC CRAITH BEVERAGE INC</t>
  </si>
  <si>
    <t>MC LURE'S HONEY + MAPLE</t>
  </si>
  <si>
    <t>REMARKABLE LIQUIDS, LLC.</t>
  </si>
  <si>
    <t>IRA MIDDLESWARTH AND SON</t>
  </si>
  <si>
    <t>PEPSI OGDENSBURG</t>
  </si>
  <si>
    <t>PEPSI NEWBURG BOTTLING CO</t>
  </si>
  <si>
    <t>PAUL JOHNSON SPEC FOOD</t>
  </si>
  <si>
    <t>MOUNTAIN DAIRY</t>
  </si>
  <si>
    <t>NARDONE BROS BAKING CO.</t>
  </si>
  <si>
    <t>BELLA NAPOLI BAKERY</t>
  </si>
  <si>
    <t>NATIONAL BISCUIT COMPANY</t>
  </si>
  <si>
    <t>DEAN'S BEANS</t>
  </si>
  <si>
    <t>NATIONAL BAKERY</t>
  </si>
  <si>
    <t>HIGH LAWN FARM</t>
  </si>
  <si>
    <t>N.H. STATE LIQ. COMMISSN</t>
  </si>
  <si>
    <t>MYER'S BAGEL BAKERY</t>
  </si>
  <si>
    <t>QUALITY BEVERAGE LP</t>
  </si>
  <si>
    <t>ARNOLD BAKERS INC (SBT)</t>
  </si>
  <si>
    <t>OLIO OLIVE OIL</t>
  </si>
  <si>
    <t>CHULAN EVOO, LLC</t>
  </si>
  <si>
    <t>NORTHEAST EAGLE DISTR.,</t>
  </si>
  <si>
    <t>NORTHEAST BEV. OF CT.</t>
  </si>
  <si>
    <t>SARATOGA EAGLE SALES</t>
  </si>
  <si>
    <t>SARATOGA EAGLE WEST</t>
  </si>
  <si>
    <t>NORWICH BEVERAGE INC</t>
  </si>
  <si>
    <t>OK FOOD PRODUCTS, INC.</t>
  </si>
  <si>
    <t>OHIO BAKING COMPANY</t>
  </si>
  <si>
    <t>OLE MCDONALD'S HONEY FARM</t>
  </si>
  <si>
    <t>ONEIDA-HERKIMER WASTE MGT</t>
  </si>
  <si>
    <t>ONONDAGA BEVERAGE CORP.</t>
  </si>
  <si>
    <t>HUFF ICE CREAM</t>
  </si>
  <si>
    <t>HUDSONS DAIRY INC</t>
  </si>
  <si>
    <t>PEET'S COFFEE COMPANY</t>
  </si>
  <si>
    <t>PA LIQUOR CONTROL BOARD</t>
  </si>
  <si>
    <t>PENNELLA'S BAKERY</t>
  </si>
  <si>
    <t>PEPPERIDGE FARM</t>
  </si>
  <si>
    <t>PEPSI ALBANY</t>
  </si>
  <si>
    <t>PEPSI FITZGERALD BROS</t>
  </si>
  <si>
    <t>PEPSI BRISTOL</t>
  </si>
  <si>
    <t>PERRY'S ICE CREAM CO. INC</t>
  </si>
  <si>
    <t>PIERCE BROS. GOURMET DIST</t>
  </si>
  <si>
    <t>PLATTSBURGH DISTR CO INC</t>
  </si>
  <si>
    <t>EAGLE BEVERAGE COMPANY</t>
  </si>
  <si>
    <t>POVERTY LANE ORCHARDS</t>
  </si>
  <si>
    <t>ARGYLE CHEESE FARMER</t>
  </si>
  <si>
    <t>QUANT DISTRIBUTORS, INC.</t>
  </si>
  <si>
    <t>PROGRESSION BREWING COMPA</t>
  </si>
  <si>
    <t>BERKSHIRE BREWING CO INC</t>
  </si>
  <si>
    <t>RAICHE'S VT MADE SALSA</t>
  </si>
  <si>
    <t>RED BULL DISTRIBUTION CO.</t>
  </si>
  <si>
    <t>MASS DIST. LLC</t>
  </si>
  <si>
    <t>RESORT BEVERAGE CO., INC</t>
  </si>
  <si>
    <t>TOWN OF W.BOYLSTON</t>
  </si>
  <si>
    <t>TOWN OF SPENCER</t>
  </si>
  <si>
    <t>DICHELLO DISTR., INC.</t>
  </si>
  <si>
    <t>THE ROB SALAMIDA CO.</t>
  </si>
  <si>
    <t>AUGUSTINE'S CLUB 17</t>
  </si>
  <si>
    <t>RUBY WINES INC.</t>
  </si>
  <si>
    <t>RUSSO'S GRILL&amp;CATERINGLLC</t>
  </si>
  <si>
    <t>SURE WINNER FOODS</t>
  </si>
  <si>
    <t>LRF INC.</t>
  </si>
  <si>
    <t>UNITED LIQUORS LTD</t>
  </si>
  <si>
    <t>SPIRIT &amp; SANZONE DISTRS.</t>
  </si>
  <si>
    <t>SARATOGA PEANUT BUTTER CO</t>
  </si>
  <si>
    <t>GLOBAL WINES,INC.</t>
  </si>
  <si>
    <t>SARENE CRAFT BEER DIST CT</t>
  </si>
  <si>
    <t>STOCKERTOWN BEVERAGE</t>
  </si>
  <si>
    <t>SCHMIDT BAKING COMPANY</t>
  </si>
  <si>
    <t>MAPLE MEADOW FARM</t>
  </si>
  <si>
    <t>SHANGY'S INC</t>
  </si>
  <si>
    <t>SILLMAN JAMS</t>
  </si>
  <si>
    <t>SPEEDER EARLS INC</t>
  </si>
  <si>
    <t>KLINGERS BREAD COMPANY</t>
  </si>
  <si>
    <t>STACK'D NUTRITION, LLC</t>
  </si>
  <si>
    <t>LEE THOMPSON FAWCETT</t>
  </si>
  <si>
    <t>STAR DISTRIBUTIONS INC</t>
  </si>
  <si>
    <t>STARBUCKS COFFEE COMPANY</t>
  </si>
  <si>
    <t>NEW HAMPSHIRE DIST. INC</t>
  </si>
  <si>
    <t>STROEHMANN BAKERIES, INC</t>
  </si>
  <si>
    <t>JIM ROMA'S BAKERY</t>
  </si>
  <si>
    <t>TESORO FARM LLC</t>
  </si>
  <si>
    <t>GILLETTE CREAMERY</t>
  </si>
  <si>
    <t>TOWN OF GRAFTON</t>
  </si>
  <si>
    <t>TOWN OF PUTNAM</t>
  </si>
  <si>
    <t>TOWN OF SUTTON</t>
  </si>
  <si>
    <t>TROPICAL CHEESE INDUSTRIE</t>
  </si>
  <si>
    <t>CHEEKY MONKEY FOODS LLC</t>
  </si>
  <si>
    <t>UTICA COFFEE ROASTING CO</t>
  </si>
  <si>
    <t>CHEX FINER FOODS</t>
  </si>
  <si>
    <t>PEPSI VARSITY BEVERAGE CO</t>
  </si>
  <si>
    <t>L.T. VERRASTRO, INC.</t>
  </si>
  <si>
    <t>VILLA ITALIAN BAKERY</t>
  </si>
  <si>
    <t>M.S. WALKER</t>
  </si>
  <si>
    <t>KUTIK'S HONEY</t>
  </si>
  <si>
    <t>PRIMO WATER CORP</t>
  </si>
  <si>
    <t>PEPSI WORCESTER</t>
  </si>
  <si>
    <t>WILCOX ICE CREAM</t>
  </si>
  <si>
    <t>WOODSTOCK INN BREWERY</t>
  </si>
  <si>
    <t>WISE POTATO CHIP COMPANY</t>
  </si>
  <si>
    <t>BLUE HERON FARM</t>
  </si>
  <si>
    <t>VT ROOTS</t>
  </si>
  <si>
    <t>BELLAVANCE BEV CO INC</t>
  </si>
  <si>
    <t>BOYEA-FASSETTS, INC (SBT)</t>
  </si>
  <si>
    <t>CALISE &amp; SONS BAKERY-NY</t>
  </si>
  <si>
    <t>CALMONT BEV. CO</t>
  </si>
  <si>
    <t>DECRESCENTE DIST NEW AGE</t>
  </si>
  <si>
    <t>DUTCHESS BEER DISTRIBUTOR</t>
  </si>
  <si>
    <t>EMPIRE MERCHANTS NORTH, L</t>
  </si>
  <si>
    <t>ENTENMANN'S INC (SBT)</t>
  </si>
  <si>
    <t>CORE-MARK MID CONTINENT</t>
  </si>
  <si>
    <t>A &amp; L FOODS</t>
  </si>
  <si>
    <t>GLAZIER PACKING CO, INC.</t>
  </si>
  <si>
    <t>GOYA-FROZEN</t>
  </si>
  <si>
    <t>KEHE DIST (DELI)</t>
  </si>
  <si>
    <t>IMPERIAL DISTRIBUTORS/GRO</t>
  </si>
  <si>
    <t>IMPERIAL HBC/SWELL SUB</t>
  </si>
  <si>
    <t>KREIDER FARMS</t>
  </si>
  <si>
    <t>DSD ARCTIC ICE</t>
  </si>
  <si>
    <t>LEPAGE BAKERIES</t>
  </si>
  <si>
    <t>MARTIN PASTRY SHOP (SBT)</t>
  </si>
  <si>
    <t>PERRECA'S BAKERY</t>
  </si>
  <si>
    <t>POLAR CORP.</t>
  </si>
  <si>
    <t>TOWN OF SHREWSBURY</t>
  </si>
  <si>
    <t>TASTYKAKE INC.</t>
  </si>
  <si>
    <t>S B THOMAS INC (SBT)</t>
  </si>
  <si>
    <t>TRINITY VALLEY LLC</t>
  </si>
  <si>
    <t>TURKEY HILL DAIRY</t>
  </si>
  <si>
    <t>US FOODS GROCERY</t>
  </si>
  <si>
    <t>L.T. VARRASTRO,INC.</t>
  </si>
  <si>
    <t>PEPSI WINDHAM</t>
  </si>
  <si>
    <t>YELL-O-GLOW</t>
  </si>
  <si>
    <t>ARROW BEER DISTRIBUTING</t>
  </si>
  <si>
    <t>BANKO NORTH INC</t>
  </si>
  <si>
    <t>CLARK FARMS CREAMERY LLC</t>
  </si>
  <si>
    <t>HUB FOODS, INC</t>
  </si>
  <si>
    <t>LITTLE SECRET</t>
  </si>
  <si>
    <t>ACE BEVERAGE CO</t>
  </si>
  <si>
    <t>CAZ TORTILLA CO.</t>
  </si>
  <si>
    <t>CITY OF MIDDLETOWN CT</t>
  </si>
  <si>
    <t>STEWARTS BAKERY</t>
  </si>
  <si>
    <t>CITY OF LEBANON</t>
  </si>
  <si>
    <t>BLUE CLOUD DIST. CT</t>
  </si>
  <si>
    <t>REVELLO'S OLD FORGE PIZZA</t>
  </si>
  <si>
    <t>LACONIA ICE COMPANY</t>
  </si>
  <si>
    <t>GAME CHANGER PRODUCTS LLC</t>
  </si>
  <si>
    <t>KINGS BROTHER DAIRY, LLC</t>
  </si>
  <si>
    <t>LUCCHI FAMILY WINE CELLARS</t>
  </si>
  <si>
    <t>HUDSON RPM DISTRIBUTORS LLC</t>
  </si>
  <si>
    <t>ARCTIC GLACIER, INC.</t>
  </si>
  <si>
    <t>ALBERTS ORGANICS</t>
  </si>
  <si>
    <t>GP % TOPS
(TOPS Retail - GP%) /merch retail'</t>
  </si>
  <si>
    <t>DSD VENDOR CHANGE</t>
  </si>
  <si>
    <r>
      <t xml:space="preserve">UNIT UPC: FORMAT    
</t>
    </r>
    <r>
      <rPr>
        <b/>
        <sz val="10"/>
        <color rgb="FFFF0000"/>
        <rFont val="Arial"/>
        <family val="2"/>
      </rPr>
      <t>Do not enter dashes or spaces.
Do not paste.
Include ending check digit.</t>
    </r>
  </si>
  <si>
    <t xml:space="preserve"> 3x per shana</t>
  </si>
  <si>
    <t xml:space="preserve"> Shana - fresh only not CS</t>
  </si>
  <si>
    <t>CUSTOM VIEWS</t>
  </si>
  <si>
    <t>ACCESS BY GOING TO VIEW -&gt; CUSTOM VIEWS</t>
  </si>
  <si>
    <t>BULK &amp; PERISHABLES (Tops only)</t>
  </si>
  <si>
    <t xml:space="preserve">BULK USE ONLY </t>
  </si>
  <si>
    <t>ITEM#</t>
  </si>
  <si>
    <t>DESCRIPTION</t>
  </si>
  <si>
    <t>Ingredients</t>
  </si>
  <si>
    <t>Allergen</t>
  </si>
  <si>
    <t>SERVING</t>
  </si>
  <si>
    <t>CALORIES</t>
  </si>
  <si>
    <t>CALORIES FROM FAT</t>
  </si>
  <si>
    <t>TOTAL FAT</t>
  </si>
  <si>
    <t>SAT FAT</t>
  </si>
  <si>
    <t>TRANS FAT</t>
  </si>
  <si>
    <t>CHOLESTEROL</t>
  </si>
  <si>
    <t>SODIUM</t>
  </si>
  <si>
    <t>CARBOHYDRATES</t>
  </si>
  <si>
    <t>SUGARS *</t>
  </si>
  <si>
    <t>*INCLUDES ADDED SUGARS</t>
  </si>
  <si>
    <t>IRON</t>
  </si>
  <si>
    <t>POTASSIUM</t>
  </si>
  <si>
    <t>TTL FAT %DV</t>
  </si>
  <si>
    <t>SAT FAT %DV</t>
  </si>
  <si>
    <t>TRANS FAT %DV</t>
  </si>
  <si>
    <t>CHOLEST %DV</t>
  </si>
  <si>
    <t>SODIUM %DV</t>
  </si>
  <si>
    <t>CARBOH %DV</t>
  </si>
  <si>
    <t>FIBER %DV</t>
  </si>
  <si>
    <t>SUGARS %DV</t>
  </si>
  <si>
    <t>VIT A % DV</t>
  </si>
  <si>
    <t>VIT C %DV</t>
  </si>
  <si>
    <t>CALCIUM %DV</t>
  </si>
  <si>
    <t>IRON %DV</t>
  </si>
  <si>
    <t>VITAMIN D %DV</t>
  </si>
  <si>
    <t>POTASSIUM %DV</t>
  </si>
  <si>
    <t xml:space="preserve">   </t>
  </si>
  <si>
    <t>Manufacturer</t>
  </si>
  <si>
    <t>PC Item Code</t>
  </si>
  <si>
    <t>PC Category #</t>
  </si>
  <si>
    <t>NI Description</t>
  </si>
  <si>
    <t>NI Size</t>
  </si>
  <si>
    <t>Unit Measure</t>
  </si>
  <si>
    <t>Case Cost</t>
  </si>
  <si>
    <t>Unit Cost</t>
  </si>
  <si>
    <t>Case UPC</t>
  </si>
  <si>
    <t>Item UPC</t>
  </si>
  <si>
    <t>Tie</t>
  </si>
  <si>
    <t>Hi</t>
  </si>
  <si>
    <t>Master Pack</t>
  </si>
  <si>
    <t>Inner Pack</t>
  </si>
  <si>
    <t>C Weight</t>
  </si>
  <si>
    <t>C Cube</t>
  </si>
  <si>
    <t>Shipper Display</t>
  </si>
  <si>
    <t>Inner Qty</t>
  </si>
  <si>
    <t>% Juice</t>
  </si>
  <si>
    <t>Seasonal</t>
  </si>
  <si>
    <t>PC_CATEGORY</t>
  </si>
  <si>
    <t>Num01</t>
  </si>
  <si>
    <t>NGI_SUB_CATEGORY_DESC</t>
  </si>
  <si>
    <t>Num02</t>
  </si>
  <si>
    <t>NGI_SEGMENT_LABEL_NUM</t>
  </si>
  <si>
    <t>Num03</t>
  </si>
  <si>
    <t>1/2 PIES 9 &amp; 10 INCH</t>
  </si>
  <si>
    <t xml:space="preserve">FRUIT PIES </t>
  </si>
  <si>
    <t xml:space="preserve">4 INCH </t>
  </si>
  <si>
    <t>05742</t>
  </si>
  <si>
    <t>10 INCH PIES</t>
  </si>
  <si>
    <t xml:space="preserve">FRUIT PIES 10" </t>
  </si>
  <si>
    <t>01261</t>
  </si>
  <si>
    <t>18" MYLAR BALLOONS</t>
  </si>
  <si>
    <t>01240</t>
  </si>
  <si>
    <t>05641</t>
  </si>
  <si>
    <t>32 TO 40 OUNCE CHEESECAKES</t>
  </si>
  <si>
    <t xml:space="preserve">DESSERT CAKES </t>
  </si>
  <si>
    <t xml:space="preserve">CHEESECAKES </t>
  </si>
  <si>
    <t xml:space="preserve">IMPORTS </t>
  </si>
  <si>
    <t xml:space="preserve">ALL OTHER </t>
  </si>
  <si>
    <t>04381</t>
  </si>
  <si>
    <t>5 INCH CAKES</t>
  </si>
  <si>
    <t xml:space="preserve">PARTY </t>
  </si>
  <si>
    <t>00352</t>
  </si>
  <si>
    <t>50% OFF MARKDOWN CODE</t>
  </si>
  <si>
    <t>00350</t>
  </si>
  <si>
    <t>UNDEFINED</t>
  </si>
  <si>
    <t>00744</t>
  </si>
  <si>
    <t>TOPS UNDEFINED</t>
  </si>
  <si>
    <t>02820</t>
  </si>
  <si>
    <t>6PK CUPCAKES</t>
  </si>
  <si>
    <t xml:space="preserve">DECORATED CAKES </t>
  </si>
  <si>
    <t xml:space="preserve">CUPCAKES </t>
  </si>
  <si>
    <t>00353</t>
  </si>
  <si>
    <t>8 INCH PIES</t>
  </si>
  <si>
    <t xml:space="preserve">FRUIT PIES 8" </t>
  </si>
  <si>
    <t>9 INCH PIES</t>
  </si>
  <si>
    <t xml:space="preserve">GOURMET </t>
  </si>
  <si>
    <t>05743</t>
  </si>
  <si>
    <t>ACNE TREATMENT</t>
  </si>
  <si>
    <t xml:space="preserve">ACNE REMEDIES </t>
  </si>
  <si>
    <t xml:space="preserve">ACNE - PADS </t>
  </si>
  <si>
    <t>04028</t>
  </si>
  <si>
    <t>04030</t>
  </si>
  <si>
    <t xml:space="preserve">PERFORMANCE CHEMICALS </t>
  </si>
  <si>
    <t xml:space="preserve">ADDITIVES </t>
  </si>
  <si>
    <t>02936</t>
  </si>
  <si>
    <t>02942</t>
  </si>
  <si>
    <t>02944</t>
  </si>
  <si>
    <t>03841</t>
  </si>
  <si>
    <t>07347</t>
  </si>
  <si>
    <t>ADHESIVES &amp; MAIL</t>
  </si>
  <si>
    <t>03158</t>
  </si>
  <si>
    <t>ADULT BARS</t>
  </si>
  <si>
    <t>01088</t>
  </si>
  <si>
    <t>03199</t>
  </si>
  <si>
    <t>03427</t>
  </si>
  <si>
    <t xml:space="preserve">HEALTHY </t>
  </si>
  <si>
    <t xml:space="preserve">NUTRITIONAL BARS </t>
  </si>
  <si>
    <t>04053</t>
  </si>
  <si>
    <t>06807</t>
  </si>
  <si>
    <t xml:space="preserve">BAKED </t>
  </si>
  <si>
    <t>07230</t>
  </si>
  <si>
    <t>07232</t>
  </si>
  <si>
    <t>ADULT BATH</t>
  </si>
  <si>
    <t xml:space="preserve">SPECIALTY BATH </t>
  </si>
  <si>
    <t xml:space="preserve">SPECIALTY SOAP </t>
  </si>
  <si>
    <t>00922</t>
  </si>
  <si>
    <t>ADULT INCONTINENCE OVERNIGHT</t>
  </si>
  <si>
    <t xml:space="preserve">ADULT INCONTINENCE </t>
  </si>
  <si>
    <t xml:space="preserve">BRIEFS/UNDERGARMENTS </t>
  </si>
  <si>
    <t>ADULT NUTRITIONAL</t>
  </si>
  <si>
    <t>03853</t>
  </si>
  <si>
    <t xml:space="preserve">PERFORMANCE ENHANCING </t>
  </si>
  <si>
    <t xml:space="preserve">PROTEIN SUPPLEMENTS-POWDER </t>
  </si>
  <si>
    <t>03857</t>
  </si>
  <si>
    <t>03858</t>
  </si>
  <si>
    <t>03860</t>
  </si>
  <si>
    <t>04432</t>
  </si>
  <si>
    <t>AEROSOL DEODORANTS</t>
  </si>
  <si>
    <t>05895</t>
  </si>
  <si>
    <t xml:space="preserve">WOMEN </t>
  </si>
  <si>
    <t xml:space="preserve">BODY SPRAY </t>
  </si>
  <si>
    <t>05904</t>
  </si>
  <si>
    <t xml:space="preserve">AFTER SUN </t>
  </si>
  <si>
    <t>03085</t>
  </si>
  <si>
    <t>05921</t>
  </si>
  <si>
    <t>AIR FRESHENER</t>
  </si>
  <si>
    <t xml:space="preserve">AIR CARE </t>
  </si>
  <si>
    <t xml:space="preserve">CONTINUOUS ACTION </t>
  </si>
  <si>
    <t>06539</t>
  </si>
  <si>
    <t>ALCOHOL/PEROXIDE</t>
  </si>
  <si>
    <t xml:space="preserve">ANTIBIOTIC/ANTI-ITCH </t>
  </si>
  <si>
    <t xml:space="preserve">ANTISEPTIC/TREATMENT </t>
  </si>
  <si>
    <t>ALL FAMILY BARS</t>
  </si>
  <si>
    <t>04268</t>
  </si>
  <si>
    <t>07222</t>
  </si>
  <si>
    <t>07223</t>
  </si>
  <si>
    <t xml:space="preserve">ALL FAMILY </t>
  </si>
  <si>
    <t xml:space="preserve">CHEWY </t>
  </si>
  <si>
    <t>07224</t>
  </si>
  <si>
    <t>07225</t>
  </si>
  <si>
    <t>07226</t>
  </si>
  <si>
    <t>07227</t>
  </si>
  <si>
    <t>07228</t>
  </si>
  <si>
    <t>07229</t>
  </si>
  <si>
    <t>07231</t>
  </si>
  <si>
    <t>07235</t>
  </si>
  <si>
    <t>07237</t>
  </si>
  <si>
    <t>ALL OTHER BREAD &amp; WRAPS</t>
  </si>
  <si>
    <t>02796</t>
  </si>
  <si>
    <t>02799</t>
  </si>
  <si>
    <t>02813</t>
  </si>
  <si>
    <t>04232</t>
  </si>
  <si>
    <t>04239</t>
  </si>
  <si>
    <t>04278</t>
  </si>
  <si>
    <t xml:space="preserve">OTHER BREAD - WRAPS </t>
  </si>
  <si>
    <t xml:space="preserve">PITA </t>
  </si>
  <si>
    <t>06587</t>
  </si>
  <si>
    <t>06588</t>
  </si>
  <si>
    <t>ALL OTHER JUICE</t>
  </si>
  <si>
    <t>04737</t>
  </si>
  <si>
    <t>04739</t>
  </si>
  <si>
    <t>04740</t>
  </si>
  <si>
    <t>04741</t>
  </si>
  <si>
    <t>04748</t>
  </si>
  <si>
    <t>04758</t>
  </si>
  <si>
    <t>06969</t>
  </si>
  <si>
    <t>06970</t>
  </si>
  <si>
    <t xml:space="preserve">MULTISERVE </t>
  </si>
  <si>
    <t xml:space="preserve">OTHER SS JUICES &amp; DRINKS </t>
  </si>
  <si>
    <t>06971</t>
  </si>
  <si>
    <t>06972</t>
  </si>
  <si>
    <t xml:space="preserve">SINGLE SERVE </t>
  </si>
  <si>
    <t xml:space="preserve">JUICE BLENDS </t>
  </si>
  <si>
    <t>06976</t>
  </si>
  <si>
    <t>06978</t>
  </si>
  <si>
    <t xml:space="preserve">SPARKLING JUICE </t>
  </si>
  <si>
    <t>06980</t>
  </si>
  <si>
    <t>07317</t>
  </si>
  <si>
    <t>07322</t>
  </si>
  <si>
    <t>ALL OTHER KBLR CRACKERS</t>
  </si>
  <si>
    <t xml:space="preserve">AT HOME ACCOMPANIMENT </t>
  </si>
  <si>
    <t xml:space="preserve">FLAVORED </t>
  </si>
  <si>
    <t>ALL OTHER NBC COOKIES</t>
  </si>
  <si>
    <t xml:space="preserve">AWAY FROM HOME </t>
  </si>
  <si>
    <t xml:space="preserve">CHIPS </t>
  </si>
  <si>
    <t>06762</t>
  </si>
  <si>
    <t>ALL OTHER NBC CRACKERS</t>
  </si>
  <si>
    <t xml:space="preserve">AT HOME SNACK </t>
  </si>
  <si>
    <t xml:space="preserve">CHEESE </t>
  </si>
  <si>
    <t>ALL OTHER OTG CRACKERS</t>
  </si>
  <si>
    <t xml:space="preserve">MULTIPACK </t>
  </si>
  <si>
    <t>06778</t>
  </si>
  <si>
    <t>ALL OTHER PF COOKIES</t>
  </si>
  <si>
    <t xml:space="preserve">BUTTER </t>
  </si>
  <si>
    <t>06757</t>
  </si>
  <si>
    <t>ALL OTHER PF CRACKERS</t>
  </si>
  <si>
    <t>02853</t>
  </si>
  <si>
    <t xml:space="preserve">MEAL ACCOMP </t>
  </si>
  <si>
    <t xml:space="preserve">RTE DINNER ROLLS </t>
  </si>
  <si>
    <t>06589</t>
  </si>
  <si>
    <t>ALL OTHER SALTY SNACKS</t>
  </si>
  <si>
    <t>00861</t>
  </si>
  <si>
    <t>00864</t>
  </si>
  <si>
    <t xml:space="preserve">OTHER </t>
  </si>
  <si>
    <t>02879</t>
  </si>
  <si>
    <t>02882</t>
  </si>
  <si>
    <t>04144</t>
  </si>
  <si>
    <t>04407</t>
  </si>
  <si>
    <t>07180</t>
  </si>
  <si>
    <t>07181</t>
  </si>
  <si>
    <t>07182</t>
  </si>
  <si>
    <t xml:space="preserve">CHEESE PUFFS </t>
  </si>
  <si>
    <t xml:space="preserve">PUFF CURLS </t>
  </si>
  <si>
    <t>07183</t>
  </si>
  <si>
    <t>ALL OTHER SNACK CAKE</t>
  </si>
  <si>
    <t xml:space="preserve">SNACK CAKES </t>
  </si>
  <si>
    <t xml:space="preserve">LOAF </t>
  </si>
  <si>
    <t>06608</t>
  </si>
  <si>
    <t>ALLERGY  RELIEF</t>
  </si>
  <si>
    <t>00582</t>
  </si>
  <si>
    <t xml:space="preserve">ALLERGY REMEDIES </t>
  </si>
  <si>
    <t xml:space="preserve">ALLERGY REMEDIES/ADULT </t>
  </si>
  <si>
    <t>ALTERNATIVE CAT LITTER</t>
  </si>
  <si>
    <t xml:space="preserve">NON CLUMPING </t>
  </si>
  <si>
    <t xml:space="preserve">ALTERNATIVE-CAT LITTER </t>
  </si>
  <si>
    <t>00537</t>
  </si>
  <si>
    <t>00015</t>
  </si>
  <si>
    <t xml:space="preserve">EVERYDAY SNACK </t>
  </si>
  <si>
    <t xml:space="preserve">ANGEL FOOD CAKE </t>
  </si>
  <si>
    <t>03552</t>
  </si>
  <si>
    <t>ANTACIDS</t>
  </si>
  <si>
    <t>02613</t>
  </si>
  <si>
    <t xml:space="preserve">DIGESTIVE HEALTH ACID RELIEF </t>
  </si>
  <si>
    <t xml:space="preserve">ACID RELIEF - ANTACID LIQUID </t>
  </si>
  <si>
    <t>02614</t>
  </si>
  <si>
    <t>02616</t>
  </si>
  <si>
    <t>02633</t>
  </si>
  <si>
    <t>AO 100% JUICE</t>
  </si>
  <si>
    <t xml:space="preserve">100% JUICE </t>
  </si>
  <si>
    <t>04735</t>
  </si>
  <si>
    <t>APPLE CIDER</t>
  </si>
  <si>
    <t>00257</t>
  </si>
  <si>
    <t>04413</t>
  </si>
  <si>
    <t xml:space="preserve">CIDER </t>
  </si>
  <si>
    <t xml:space="preserve">MULTI SERVE </t>
  </si>
  <si>
    <t>04414</t>
  </si>
  <si>
    <t>05527</t>
  </si>
  <si>
    <t>APPLE JUICE</t>
  </si>
  <si>
    <t xml:space="preserve">APPLE </t>
  </si>
  <si>
    <t>06973</t>
  </si>
  <si>
    <t>APPLIANCES HOME DECOR</t>
  </si>
  <si>
    <t xml:space="preserve">SPECIAL PROMOS </t>
  </si>
  <si>
    <t xml:space="preserve">AQUARIUM ACCESSORIES </t>
  </si>
  <si>
    <t xml:space="preserve">FISH </t>
  </si>
  <si>
    <t>06552</t>
  </si>
  <si>
    <t xml:space="preserve">ART SUPPLIES </t>
  </si>
  <si>
    <t xml:space="preserve">ART SUPPLIES - MISCELLANEOUS </t>
  </si>
  <si>
    <t>ASEPTIC JUICE</t>
  </si>
  <si>
    <t xml:space="preserve">MULTI-PACK KIDS </t>
  </si>
  <si>
    <t>04745</t>
  </si>
  <si>
    <t xml:space="preserve">GREENS </t>
  </si>
  <si>
    <t xml:space="preserve">VARIETY </t>
  </si>
  <si>
    <t>05176</t>
  </si>
  <si>
    <t>ASIAN CONDIMENTS &amp; SAUCES</t>
  </si>
  <si>
    <t xml:space="preserve">ASIAN </t>
  </si>
  <si>
    <t xml:space="preserve">SAUCES/MARINADES </t>
  </si>
  <si>
    <t>02546</t>
  </si>
  <si>
    <t>ASIAN HEAT &amp; SERVE MEALS</t>
  </si>
  <si>
    <t xml:space="preserve">PREPARED MEALS </t>
  </si>
  <si>
    <t>02545</t>
  </si>
  <si>
    <t>ASIAN NOODLES</t>
  </si>
  <si>
    <t xml:space="preserve">REMAINING GRAINS </t>
  </si>
  <si>
    <t xml:space="preserve">READY TO EAT </t>
  </si>
  <si>
    <t>06821</t>
  </si>
  <si>
    <t>ASIAN OTHER</t>
  </si>
  <si>
    <t>06833</t>
  </si>
  <si>
    <t>ASIAN RICE</t>
  </si>
  <si>
    <t xml:space="preserve">RICE </t>
  </si>
  <si>
    <t>02547</t>
  </si>
  <si>
    <t>02550</t>
  </si>
  <si>
    <t>ASIAN SEASONINGS</t>
  </si>
  <si>
    <t xml:space="preserve">SPICES </t>
  </si>
  <si>
    <t>02551</t>
  </si>
  <si>
    <t>ASIAN SNACKS</t>
  </si>
  <si>
    <t xml:space="preserve">SNACKS </t>
  </si>
  <si>
    <t>04289</t>
  </si>
  <si>
    <t>ASIAN SOUPS</t>
  </si>
  <si>
    <t xml:space="preserve">NOODLES </t>
  </si>
  <si>
    <t>00495</t>
  </si>
  <si>
    <t xml:space="preserve">ASPARAGUS </t>
  </si>
  <si>
    <t xml:space="preserve">CONVENTIONAL </t>
  </si>
  <si>
    <t>05149</t>
  </si>
  <si>
    <t>05151</t>
  </si>
  <si>
    <t>ASSORTED PORK CHOPS</t>
  </si>
  <si>
    <t>03718</t>
  </si>
  <si>
    <t>ASSORTED VARIETY SALADS</t>
  </si>
  <si>
    <t>00369</t>
  </si>
  <si>
    <t>04474</t>
  </si>
  <si>
    <t>04478</t>
  </si>
  <si>
    <t>05137</t>
  </si>
  <si>
    <t xml:space="preserve">BLENDS </t>
  </si>
  <si>
    <t xml:space="preserve">CEA </t>
  </si>
  <si>
    <t>07486</t>
  </si>
  <si>
    <t>07488</t>
  </si>
  <si>
    <t xml:space="preserve">IMPORTED WINE </t>
  </si>
  <si>
    <t xml:space="preserve">AUSTRALIAN WINE </t>
  </si>
  <si>
    <t>07334</t>
  </si>
  <si>
    <t>AUTO DISH LIQUID</t>
  </si>
  <si>
    <t>00531</t>
  </si>
  <si>
    <t xml:space="preserve">AUTOMATIC DISHWASHER COMPOUNDS </t>
  </si>
  <si>
    <t xml:space="preserve">AUTO DISH - GEL </t>
  </si>
  <si>
    <t>03435</t>
  </si>
  <si>
    <t>04635</t>
  </si>
  <si>
    <t>AUTO DISH POWDER</t>
  </si>
  <si>
    <t>00532</t>
  </si>
  <si>
    <t xml:space="preserve">AUTO DISH - SINGLE PACKS </t>
  </si>
  <si>
    <t>03436</t>
  </si>
  <si>
    <t>AUTO DISH RINSE AGENTS</t>
  </si>
  <si>
    <t>00533</t>
  </si>
  <si>
    <t xml:space="preserve">DISHWASHER RINSING AIDS </t>
  </si>
  <si>
    <t>AVOCADOS</t>
  </si>
  <si>
    <t>05123</t>
  </si>
  <si>
    <t>05125</t>
  </si>
  <si>
    <t xml:space="preserve">HASS </t>
  </si>
  <si>
    <t>05127</t>
  </si>
  <si>
    <t>A-Z VITAMINS</t>
  </si>
  <si>
    <t xml:space="preserve">LETTER VITAMIN </t>
  </si>
  <si>
    <t xml:space="preserve">VITAMIN D </t>
  </si>
  <si>
    <t>01448</t>
  </si>
  <si>
    <t>01459</t>
  </si>
  <si>
    <t>B&amp;B DELI MEATS/CHEESE</t>
  </si>
  <si>
    <t>00730</t>
  </si>
  <si>
    <t xml:space="preserve">GRAB N GO - SLICING MEATS </t>
  </si>
  <si>
    <t xml:space="preserve">OTHER/SPECIALTY MEATS </t>
  </si>
  <si>
    <t>06174</t>
  </si>
  <si>
    <t>B&amp;B SANDWICHES/GRILLED</t>
  </si>
  <si>
    <t>00732</t>
  </si>
  <si>
    <t xml:space="preserve">LOOSE BULK </t>
  </si>
  <si>
    <t xml:space="preserve">SEASONAL CANDY LOOSE </t>
  </si>
  <si>
    <t>06597</t>
  </si>
  <si>
    <t xml:space="preserve">FEEDING </t>
  </si>
  <si>
    <t xml:space="preserve">TODDLER FEEDING/CUPS </t>
  </si>
  <si>
    <t>03941</t>
  </si>
  <si>
    <t>03942</t>
  </si>
  <si>
    <t>03943</t>
  </si>
  <si>
    <t>03944</t>
  </si>
  <si>
    <t>BABY BACK RIBS</t>
  </si>
  <si>
    <t xml:space="preserve">RIBS </t>
  </si>
  <si>
    <t xml:space="preserve">BACK RIBS </t>
  </si>
  <si>
    <t>06497</t>
  </si>
  <si>
    <t>05788</t>
  </si>
  <si>
    <t xml:space="preserve">INFANT FORMULA </t>
  </si>
  <si>
    <t xml:space="preserve">FORMULA - POWDERS </t>
  </si>
  <si>
    <t>05789</t>
  </si>
  <si>
    <t>05790</t>
  </si>
  <si>
    <t>BABY TREATMENTS</t>
  </si>
  <si>
    <t>00521</t>
  </si>
  <si>
    <t>03087</t>
  </si>
  <si>
    <t xml:space="preserve">BABY SHAMPOO/CONDITIONER </t>
  </si>
  <si>
    <t>03116</t>
  </si>
  <si>
    <t>07447</t>
  </si>
  <si>
    <t>BABY VEGETABLES</t>
  </si>
  <si>
    <t>05794</t>
  </si>
  <si>
    <t xml:space="preserve">SINGLE-PACK </t>
  </si>
  <si>
    <t xml:space="preserve">SCENTED </t>
  </si>
  <si>
    <t>05795</t>
  </si>
  <si>
    <t>05801</t>
  </si>
  <si>
    <t>05802</t>
  </si>
  <si>
    <t>BACK RIB</t>
  </si>
  <si>
    <t>02706</t>
  </si>
  <si>
    <t>06371</t>
  </si>
  <si>
    <t>06908</t>
  </si>
  <si>
    <t>00983</t>
  </si>
  <si>
    <t>OPPORTUNITY BUYS (2450)</t>
  </si>
  <si>
    <t>07534</t>
  </si>
  <si>
    <t>BACK TO SCHOOL STATIONERY</t>
  </si>
  <si>
    <t>02657</t>
  </si>
  <si>
    <t xml:space="preserve">BACK TO SCHOOL STATIONARY </t>
  </si>
  <si>
    <t xml:space="preserve">BTS MISCELLANEOUS </t>
  </si>
  <si>
    <t>03351</t>
  </si>
  <si>
    <t>07401</t>
  </si>
  <si>
    <t>BAGEL CHIPS</t>
  </si>
  <si>
    <t xml:space="preserve">SPECIALTY </t>
  </si>
  <si>
    <t xml:space="preserve">SPECIALTY SNACKS </t>
  </si>
  <si>
    <t>04077</t>
  </si>
  <si>
    <t>BAGEL PLATTERS</t>
  </si>
  <si>
    <t>05730</t>
  </si>
  <si>
    <t>BAGEL SPECIALTY CODE</t>
  </si>
  <si>
    <t>05708</t>
  </si>
  <si>
    <t>BAGGED APPLES</t>
  </si>
  <si>
    <t>05098</t>
  </si>
  <si>
    <t xml:space="preserve">BAGGED </t>
  </si>
  <si>
    <t xml:space="preserve">MAINLINE </t>
  </si>
  <si>
    <t>05099</t>
  </si>
  <si>
    <t>05546</t>
  </si>
  <si>
    <t>BAGGED ICE</t>
  </si>
  <si>
    <t xml:space="preserve">ICE </t>
  </si>
  <si>
    <t>03563</t>
  </si>
  <si>
    <t>05334</t>
  </si>
  <si>
    <t>05335</t>
  </si>
  <si>
    <t xml:space="preserve">MISCELLANEOUS ONION </t>
  </si>
  <si>
    <t xml:space="preserve">BULK </t>
  </si>
  <si>
    <t>05343</t>
  </si>
  <si>
    <t>05345</t>
  </si>
  <si>
    <t>05347</t>
  </si>
  <si>
    <t>05348</t>
  </si>
  <si>
    <t>05350</t>
  </si>
  <si>
    <t>05351</t>
  </si>
  <si>
    <t>05353</t>
  </si>
  <si>
    <t>05354</t>
  </si>
  <si>
    <t>BAGGED PEARS</t>
  </si>
  <si>
    <t>05366</t>
  </si>
  <si>
    <t>05371</t>
  </si>
  <si>
    <t>BAKED BEANS/PORK &amp; BEANS</t>
  </si>
  <si>
    <t>00901</t>
  </si>
  <si>
    <t xml:space="preserve">COMPLETE MEAL TRAYS </t>
  </si>
  <si>
    <t xml:space="preserve">BEANS WITH MEAT - CANNED </t>
  </si>
  <si>
    <t>00982</t>
  </si>
  <si>
    <t>03556</t>
  </si>
  <si>
    <t>06645</t>
  </si>
  <si>
    <t>BAKERY DUMMY SCALE ITEM</t>
  </si>
  <si>
    <t>04685</t>
  </si>
  <si>
    <t xml:space="preserve">UNFINISHED INGREDIENT </t>
  </si>
  <si>
    <t xml:space="preserve">SUPPLIES </t>
  </si>
  <si>
    <t>05754</t>
  </si>
  <si>
    <t>05774</t>
  </si>
  <si>
    <t>BAKING CHIP</t>
  </si>
  <si>
    <t>04111</t>
  </si>
  <si>
    <t xml:space="preserve">BAKING CHOCOLATE </t>
  </si>
  <si>
    <t>06618</t>
  </si>
  <si>
    <t xml:space="preserve">BARS </t>
  </si>
  <si>
    <t>06617</t>
  </si>
  <si>
    <t>06619</t>
  </si>
  <si>
    <t>06620</t>
  </si>
  <si>
    <t>06638</t>
  </si>
  <si>
    <t>02894</t>
  </si>
  <si>
    <t>06621</t>
  </si>
  <si>
    <t>06622</t>
  </si>
  <si>
    <t xml:space="preserve">NUTS </t>
  </si>
  <si>
    <t xml:space="preserve">WALNUTS </t>
  </si>
  <si>
    <t>06623</t>
  </si>
  <si>
    <t>BAKING POWDER &amp; BAKING SODA</t>
  </si>
  <si>
    <t>04114</t>
  </si>
  <si>
    <t>04506</t>
  </si>
  <si>
    <t>04586</t>
  </si>
  <si>
    <t>04619</t>
  </si>
  <si>
    <t>06594</t>
  </si>
  <si>
    <t>06624</t>
  </si>
  <si>
    <t>06625</t>
  </si>
  <si>
    <t>06646</t>
  </si>
  <si>
    <t>BAKING SUGAR</t>
  </si>
  <si>
    <t xml:space="preserve">SUGAR </t>
  </si>
  <si>
    <t xml:space="preserve">SUGAR - BROWN </t>
  </si>
  <si>
    <t xml:space="preserve">MYLARS </t>
  </si>
  <si>
    <t xml:space="preserve">36"+ JUMBO SHAPES &amp; SPECIALTY </t>
  </si>
  <si>
    <t>03276</t>
  </si>
  <si>
    <t>03277</t>
  </si>
  <si>
    <t>05003</t>
  </si>
  <si>
    <t>05004</t>
  </si>
  <si>
    <t>05640</t>
  </si>
  <si>
    <t>05706</t>
  </si>
  <si>
    <t>06051</t>
  </si>
  <si>
    <t>06052</t>
  </si>
  <si>
    <t>BANANA-PLANTAINS</t>
  </si>
  <si>
    <t>05225</t>
  </si>
  <si>
    <t>05227</t>
  </si>
  <si>
    <t>05228</t>
  </si>
  <si>
    <t>05547</t>
  </si>
  <si>
    <t>BANDAGES</t>
  </si>
  <si>
    <t xml:space="preserve">ADHESIVE BANDAGES </t>
  </si>
  <si>
    <t xml:space="preserve">PREMIUM BANDAGES </t>
  </si>
  <si>
    <t>02611</t>
  </si>
  <si>
    <t>02487</t>
  </si>
  <si>
    <t>04231</t>
  </si>
  <si>
    <t>04361</t>
  </si>
  <si>
    <t xml:space="preserve">BAR CONDIMENTS </t>
  </si>
  <si>
    <t>07444</t>
  </si>
  <si>
    <t>07445</t>
  </si>
  <si>
    <t>00546</t>
  </si>
  <si>
    <t>04417</t>
  </si>
  <si>
    <t>04771</t>
  </si>
  <si>
    <t>04772</t>
  </si>
  <si>
    <t>05910</t>
  </si>
  <si>
    <t>05917</t>
  </si>
  <si>
    <t xml:space="preserve">BAR SOAP </t>
  </si>
  <si>
    <t xml:space="preserve">TRADITIONAL </t>
  </si>
  <si>
    <t>07449</t>
  </si>
  <si>
    <t>07450</t>
  </si>
  <si>
    <t>BASE SIZE WHIPPED TOPPING</t>
  </si>
  <si>
    <t>04108</t>
  </si>
  <si>
    <t>06325</t>
  </si>
  <si>
    <t>06326</t>
  </si>
  <si>
    <t xml:space="preserve">TOPPINGS - FROZEN </t>
  </si>
  <si>
    <t xml:space="preserve">UNFLAVORED - FROZEN </t>
  </si>
  <si>
    <t>06327</t>
  </si>
  <si>
    <t>BATHROOM CLEANER</t>
  </si>
  <si>
    <t xml:space="preserve">BATHROOM APC </t>
  </si>
  <si>
    <t xml:space="preserve">SPRAYS/TRIGGERS </t>
  </si>
  <si>
    <t>00938</t>
  </si>
  <si>
    <t>04229</t>
  </si>
  <si>
    <t>06092</t>
  </si>
  <si>
    <t xml:space="preserve">BAY SCALLOPS </t>
  </si>
  <si>
    <t xml:space="preserve">PACKAGED </t>
  </si>
  <si>
    <t>06093</t>
  </si>
  <si>
    <t>BBQ SAUCE</t>
  </si>
  <si>
    <t xml:space="preserve">BARBECUE SAUCES </t>
  </si>
  <si>
    <t xml:space="preserve">BARBEQUE SAUCE </t>
  </si>
  <si>
    <t>04207</t>
  </si>
  <si>
    <t>05954</t>
  </si>
  <si>
    <t>06716</t>
  </si>
  <si>
    <t>06717</t>
  </si>
  <si>
    <t>06718</t>
  </si>
  <si>
    <t>06719</t>
  </si>
  <si>
    <t>BBQ TOOLS</t>
  </si>
  <si>
    <t>00846</t>
  </si>
  <si>
    <t xml:space="preserve">GRILLING TOOLS AND ACCESSORIES </t>
  </si>
  <si>
    <t xml:space="preserve">GRILLNG &amp; ENT-BBQ TOOLS&amp;ACCESS </t>
  </si>
  <si>
    <t>01659</t>
  </si>
  <si>
    <t>05152</t>
  </si>
  <si>
    <t>05155</t>
  </si>
  <si>
    <t xml:space="preserve">BEANS </t>
  </si>
  <si>
    <t>05156</t>
  </si>
  <si>
    <t>BEANS DRY</t>
  </si>
  <si>
    <t xml:space="preserve">DRY </t>
  </si>
  <si>
    <t xml:space="preserve">PEAS </t>
  </si>
  <si>
    <t>06794</t>
  </si>
  <si>
    <t>06799</t>
  </si>
  <si>
    <t>BEEF BRISKET</t>
  </si>
  <si>
    <t>03676</t>
  </si>
  <si>
    <t>BEEF CUBE STEAK</t>
  </si>
  <si>
    <t xml:space="preserve">BEEF </t>
  </si>
  <si>
    <t xml:space="preserve">CUBE STEAKS </t>
  </si>
  <si>
    <t>06453</t>
  </si>
  <si>
    <t>06483</t>
  </si>
  <si>
    <t>BEEF FRANKS</t>
  </si>
  <si>
    <t xml:space="preserve">MEAT </t>
  </si>
  <si>
    <t>02767</t>
  </si>
  <si>
    <t>BEEF OFFAL</t>
  </si>
  <si>
    <t>02713</t>
  </si>
  <si>
    <t xml:space="preserve">OFFALS/VARIETY MEATS </t>
  </si>
  <si>
    <t>06373</t>
  </si>
  <si>
    <t>BEEF SHAVED STEAK</t>
  </si>
  <si>
    <t xml:space="preserve">SHAVED STEAK </t>
  </si>
  <si>
    <t>06455</t>
  </si>
  <si>
    <t>02712</t>
  </si>
  <si>
    <t xml:space="preserve">STEW MEAT </t>
  </si>
  <si>
    <t>06456</t>
  </si>
  <si>
    <t>BEEF VARIETY MEATS</t>
  </si>
  <si>
    <t>03681</t>
  </si>
  <si>
    <t>BEER CANADIAN</t>
  </si>
  <si>
    <t xml:space="preserve">PREMIUM </t>
  </si>
  <si>
    <t xml:space="preserve">LIGHT </t>
  </si>
  <si>
    <t>00588</t>
  </si>
  <si>
    <t>BEER CRAFT</t>
  </si>
  <si>
    <t>04369</t>
  </si>
  <si>
    <t>04370</t>
  </si>
  <si>
    <t>04371</t>
  </si>
  <si>
    <t xml:space="preserve">CRAFT </t>
  </si>
  <si>
    <t xml:space="preserve">IPA </t>
  </si>
  <si>
    <t>04372</t>
  </si>
  <si>
    <t>04374</t>
  </si>
  <si>
    <t>04376</t>
  </si>
  <si>
    <t>04377</t>
  </si>
  <si>
    <t xml:space="preserve">WHEAT </t>
  </si>
  <si>
    <t>04378</t>
  </si>
  <si>
    <t>05757</t>
  </si>
  <si>
    <t>BEER ECONOMY</t>
  </si>
  <si>
    <t xml:space="preserve">VALUE </t>
  </si>
  <si>
    <t xml:space="preserve">REGULAR </t>
  </si>
  <si>
    <t>04368</t>
  </si>
  <si>
    <t>05759</t>
  </si>
  <si>
    <t>07492</t>
  </si>
  <si>
    <t>BEER IMPORTED</t>
  </si>
  <si>
    <t>04375</t>
  </si>
  <si>
    <t xml:space="preserve">EUROPEAN </t>
  </si>
  <si>
    <t>04379</t>
  </si>
  <si>
    <t>04380</t>
  </si>
  <si>
    <t>05760</t>
  </si>
  <si>
    <t>BEER NON-ALCOHOLIC</t>
  </si>
  <si>
    <t xml:space="preserve">NON ALCOHOLIC </t>
  </si>
  <si>
    <t>04382</t>
  </si>
  <si>
    <t>BEER POPULAR</t>
  </si>
  <si>
    <t>07494</t>
  </si>
  <si>
    <t>BEER PREMIUM</t>
  </si>
  <si>
    <t>04363</t>
  </si>
  <si>
    <t>04364</t>
  </si>
  <si>
    <t>04366</t>
  </si>
  <si>
    <t>04373</t>
  </si>
  <si>
    <t>05762</t>
  </si>
  <si>
    <t>BEER SUPER PREMIUM</t>
  </si>
  <si>
    <t>01487</t>
  </si>
  <si>
    <t xml:space="preserve">ABOVE PREMIUM </t>
  </si>
  <si>
    <t>04365</t>
  </si>
  <si>
    <t>05783</t>
  </si>
  <si>
    <t>05784</t>
  </si>
  <si>
    <t>WINE COOLERS</t>
  </si>
  <si>
    <t>07493</t>
  </si>
  <si>
    <t>BELL PEPPERS</t>
  </si>
  <si>
    <t>05452</t>
  </si>
  <si>
    <t>05454</t>
  </si>
  <si>
    <t>05455</t>
  </si>
  <si>
    <t>05458</t>
  </si>
  <si>
    <t>05460</t>
  </si>
  <si>
    <t>05463</t>
  </si>
  <si>
    <t xml:space="preserve">SWEET PEPPERS </t>
  </si>
  <si>
    <t>05465</t>
  </si>
  <si>
    <t>07440</t>
  </si>
  <si>
    <t>BELVITA</t>
  </si>
  <si>
    <t xml:space="preserve">BARS BISCUITS </t>
  </si>
  <si>
    <t xml:space="preserve">BREAKFAST </t>
  </si>
  <si>
    <t>06753</t>
  </si>
  <si>
    <t xml:space="preserve">INSULATED BEVERAGE CONTAINERS </t>
  </si>
  <si>
    <t>07365</t>
  </si>
  <si>
    <t>BEVERAGE KOSHER</t>
  </si>
  <si>
    <t xml:space="preserve">OTHER WINE </t>
  </si>
  <si>
    <t xml:space="preserve">OTHER WINE - KOSHER </t>
  </si>
  <si>
    <t>07342</t>
  </si>
  <si>
    <t>BI CENTER CHOP</t>
  </si>
  <si>
    <t xml:space="preserve">CHOPS </t>
  </si>
  <si>
    <t xml:space="preserve">BONE-IN </t>
  </si>
  <si>
    <t>02718</t>
  </si>
  <si>
    <t>BI CENTER ROAST</t>
  </si>
  <si>
    <t xml:space="preserve">ROAST </t>
  </si>
  <si>
    <t>03708</t>
  </si>
  <si>
    <t>BI END CHOP</t>
  </si>
  <si>
    <t xml:space="preserve">HAM </t>
  </si>
  <si>
    <t>03709</t>
  </si>
  <si>
    <t>BI END ROAST</t>
  </si>
  <si>
    <t xml:space="preserve">STEAKS/CUTLETS </t>
  </si>
  <si>
    <t xml:space="preserve">SHOULDER BONE IN </t>
  </si>
  <si>
    <t>06509</t>
  </si>
  <si>
    <t>BI THIGH</t>
  </si>
  <si>
    <t xml:space="preserve">THIGHS </t>
  </si>
  <si>
    <t xml:space="preserve">THIGHS - BONE-IN </t>
  </si>
  <si>
    <t>06430</t>
  </si>
  <si>
    <t xml:space="preserve">OFFICE/SCHOOL SUPPLY </t>
  </si>
  <si>
    <t xml:space="preserve">BINDERS </t>
  </si>
  <si>
    <t>00721</t>
  </si>
  <si>
    <t>04050</t>
  </si>
  <si>
    <t>04847</t>
  </si>
  <si>
    <t>04848</t>
  </si>
  <si>
    <t>04851</t>
  </si>
  <si>
    <t>04852</t>
  </si>
  <si>
    <t xml:space="preserve">BIRD ACCESSORIES </t>
  </si>
  <si>
    <t xml:space="preserve">DOMESTIC BIRDS </t>
  </si>
  <si>
    <t>06553</t>
  </si>
  <si>
    <t>05265</t>
  </si>
  <si>
    <t>BLADE</t>
  </si>
  <si>
    <t xml:space="preserve">STEAKS </t>
  </si>
  <si>
    <t xml:space="preserve">CHUCK SHOULDER </t>
  </si>
  <si>
    <t>06400</t>
  </si>
  <si>
    <t>BLANKETS</t>
  </si>
  <si>
    <t xml:space="preserve">DOMESTICS </t>
  </si>
  <si>
    <t xml:space="preserve">KITCHEN BATH BEDDING </t>
  </si>
  <si>
    <t>BLEACH CLORINE</t>
  </si>
  <si>
    <t>BLEACH NON-CLORINE</t>
  </si>
  <si>
    <t xml:space="preserve">NON CHLORINE BLEACH </t>
  </si>
  <si>
    <t xml:space="preserve">BLEACH - LIQUID </t>
  </si>
  <si>
    <t>BLOOMING</t>
  </si>
  <si>
    <t>00602</t>
  </si>
  <si>
    <t xml:space="preserve">FLOWERING </t>
  </si>
  <si>
    <t xml:space="preserve">ASSORTED </t>
  </si>
  <si>
    <t>05675</t>
  </si>
  <si>
    <t>05676</t>
  </si>
  <si>
    <t>05677</t>
  </si>
  <si>
    <t>05680</t>
  </si>
  <si>
    <t>05681</t>
  </si>
  <si>
    <t>05682</t>
  </si>
  <si>
    <t>05683</t>
  </si>
  <si>
    <t>05684</t>
  </si>
  <si>
    <t>05685</t>
  </si>
  <si>
    <t>05686</t>
  </si>
  <si>
    <t>05690</t>
  </si>
  <si>
    <t>05693</t>
  </si>
  <si>
    <t>BLUE BULK CRUMBLES</t>
  </si>
  <si>
    <t xml:space="preserve">SPECIALTY BLUE CHEESE </t>
  </si>
  <si>
    <t xml:space="preserve">CUPS </t>
  </si>
  <si>
    <t>06000</t>
  </si>
  <si>
    <t>BLUE CHEESE BULK</t>
  </si>
  <si>
    <t xml:space="preserve">WEDGES </t>
  </si>
  <si>
    <t>06001</t>
  </si>
  <si>
    <t>BLUE CHEESE UPC</t>
  </si>
  <si>
    <t>05999</t>
  </si>
  <si>
    <t>BODY LOTION</t>
  </si>
  <si>
    <t xml:space="preserve">HAND &amp; BODY LOTION </t>
  </si>
  <si>
    <t xml:space="preserve">BODY CREAM </t>
  </si>
  <si>
    <t>05916</t>
  </si>
  <si>
    <t>00490</t>
  </si>
  <si>
    <t>03088</t>
  </si>
  <si>
    <t>03090</t>
  </si>
  <si>
    <t>05894</t>
  </si>
  <si>
    <t>05918</t>
  </si>
  <si>
    <t>05919</t>
  </si>
  <si>
    <t xml:space="preserve">BODY WASH </t>
  </si>
  <si>
    <t xml:space="preserve">WOMENS </t>
  </si>
  <si>
    <t>05920</t>
  </si>
  <si>
    <t>BONE IN BREAST</t>
  </si>
  <si>
    <t xml:space="preserve">BREAST </t>
  </si>
  <si>
    <t xml:space="preserve">BONE-IN - FRESH </t>
  </si>
  <si>
    <t>03685</t>
  </si>
  <si>
    <t>BONE IN HAM STEAK</t>
  </si>
  <si>
    <t xml:space="preserve">HAM STEAK </t>
  </si>
  <si>
    <t>02711</t>
  </si>
  <si>
    <t>06508</t>
  </si>
  <si>
    <t>BONE IN PICNIC</t>
  </si>
  <si>
    <t>03759</t>
  </si>
  <si>
    <t>BONE IN RIB ROAST</t>
  </si>
  <si>
    <t>00669</t>
  </si>
  <si>
    <t xml:space="preserve">ROASTS </t>
  </si>
  <si>
    <t xml:space="preserve">RIB BONE IN </t>
  </si>
  <si>
    <t>06390</t>
  </si>
  <si>
    <t>BONE IN RIB STEAK</t>
  </si>
  <si>
    <t>00670</t>
  </si>
  <si>
    <t>06404</t>
  </si>
  <si>
    <t>BONE IN STRIP STEAK</t>
  </si>
  <si>
    <t>06504</t>
  </si>
  <si>
    <t>BONE-IN CHUCK ROAST</t>
  </si>
  <si>
    <t>06387</t>
  </si>
  <si>
    <t>BONELESS BREAST</t>
  </si>
  <si>
    <t xml:space="preserve">BONLESS - FRESH </t>
  </si>
  <si>
    <t>02734</t>
  </si>
  <si>
    <t>BONELESS CENTER CHOP</t>
  </si>
  <si>
    <t xml:space="preserve">BONELESS </t>
  </si>
  <si>
    <t>02714</t>
  </si>
  <si>
    <t>BONELESS CHUCK ROAST</t>
  </si>
  <si>
    <t>03675</t>
  </si>
  <si>
    <t>BONELESS COUNTRY STYLE RIB</t>
  </si>
  <si>
    <t>06501</t>
  </si>
  <si>
    <t>BONELESS HAM</t>
  </si>
  <si>
    <t>00070</t>
  </si>
  <si>
    <t xml:space="preserve">HAM BONELESS </t>
  </si>
  <si>
    <t xml:space="preserve">BONELESS DINNER </t>
  </si>
  <si>
    <t>06942</t>
  </si>
  <si>
    <t>BONELESS HAM STEAK</t>
  </si>
  <si>
    <t>03765</t>
  </si>
  <si>
    <t>BONELESS PICNIC</t>
  </si>
  <si>
    <t xml:space="preserve">SHOULDER PICNIC </t>
  </si>
  <si>
    <t>06507</t>
  </si>
  <si>
    <t>BONELESS PORK</t>
  </si>
  <si>
    <t>06479</t>
  </si>
  <si>
    <t>06480</t>
  </si>
  <si>
    <t>BONELESS RIB ROAST</t>
  </si>
  <si>
    <t>00671</t>
  </si>
  <si>
    <t xml:space="preserve">RIB BONELESS </t>
  </si>
  <si>
    <t>06391</t>
  </si>
  <si>
    <t>BONELESS RIB STEAK</t>
  </si>
  <si>
    <t>02703</t>
  </si>
  <si>
    <t>06405</t>
  </si>
  <si>
    <t>BONELESS ROAST</t>
  </si>
  <si>
    <t>03707</t>
  </si>
  <si>
    <t>BONELESS STRIP STEAK</t>
  </si>
  <si>
    <t>00621</t>
  </si>
  <si>
    <t xml:space="preserve">STRIP LOIN BONELESS </t>
  </si>
  <si>
    <t>06409</t>
  </si>
  <si>
    <t>BONELESS THIGH</t>
  </si>
  <si>
    <t>00793</t>
  </si>
  <si>
    <t xml:space="preserve">THIGHS - BONELESS </t>
  </si>
  <si>
    <t>06431</t>
  </si>
  <si>
    <t>BONNE BELL</t>
  </si>
  <si>
    <t>00560</t>
  </si>
  <si>
    <t xml:space="preserve">COSMETICS - LIPSTICKS </t>
  </si>
  <si>
    <t>BONSAI/BAMBOO</t>
  </si>
  <si>
    <t>05696</t>
  </si>
  <si>
    <t>BOTTOM ROAST</t>
  </si>
  <si>
    <t>00614</t>
  </si>
  <si>
    <t xml:space="preserve">BOTTOM ROUND </t>
  </si>
  <si>
    <t>06385</t>
  </si>
  <si>
    <t>BOTTOM SIRLOIN</t>
  </si>
  <si>
    <t xml:space="preserve">SIRLOIN TIP </t>
  </si>
  <si>
    <t>06392</t>
  </si>
  <si>
    <t>BOTTOM STEAK</t>
  </si>
  <si>
    <t>00615</t>
  </si>
  <si>
    <t>06397</t>
  </si>
  <si>
    <t xml:space="preserve">BOURBON </t>
  </si>
  <si>
    <t>07298</t>
  </si>
  <si>
    <t>BOX PREPARED MEAL HELPERS</t>
  </si>
  <si>
    <t>04323</t>
  </si>
  <si>
    <t>04327</t>
  </si>
  <si>
    <t>04328</t>
  </si>
  <si>
    <t xml:space="preserve">MEAL STARTER </t>
  </si>
  <si>
    <t xml:space="preserve">MEAT/POULTRY STARTER </t>
  </si>
  <si>
    <t>07475</t>
  </si>
  <si>
    <t>BOX PREPARED MEAL MAKERS</t>
  </si>
  <si>
    <t xml:space="preserve">SEASONING PACKETS &amp; SAUCES </t>
  </si>
  <si>
    <t xml:space="preserve">MEXICAN MIX </t>
  </si>
  <si>
    <t>04330</t>
  </si>
  <si>
    <t xml:space="preserve">INSTANT MEAL - PACKAGED </t>
  </si>
  <si>
    <t xml:space="preserve">INSTANT MEAL PACKAGED </t>
  </si>
  <si>
    <t>06579</t>
  </si>
  <si>
    <t>06581</t>
  </si>
  <si>
    <t>06583</t>
  </si>
  <si>
    <t>07477</t>
  </si>
  <si>
    <t>07478</t>
  </si>
  <si>
    <t>BOX PREPARED PASTA BASED</t>
  </si>
  <si>
    <t>02537</t>
  </si>
  <si>
    <t>02576</t>
  </si>
  <si>
    <t>03208</t>
  </si>
  <si>
    <t>04285</t>
  </si>
  <si>
    <t>04625</t>
  </si>
  <si>
    <t>04630</t>
  </si>
  <si>
    <t>06578</t>
  </si>
  <si>
    <t>06580</t>
  </si>
  <si>
    <t xml:space="preserve">MACARONI &amp; CHEESE - PACKAGED </t>
  </si>
  <si>
    <t xml:space="preserve">SINGLE SERVE BOXED </t>
  </si>
  <si>
    <t>06582</t>
  </si>
  <si>
    <t>BOX PREPARED POTATO BASED</t>
  </si>
  <si>
    <t>00975</t>
  </si>
  <si>
    <t xml:space="preserve">DEHYDRATED POTATOES </t>
  </si>
  <si>
    <t xml:space="preserve">BOXED CASSEROLE </t>
  </si>
  <si>
    <t>07471</t>
  </si>
  <si>
    <t>07472</t>
  </si>
  <si>
    <t>BOXED VEGETABLES</t>
  </si>
  <si>
    <t>00967</t>
  </si>
  <si>
    <t>02581</t>
  </si>
  <si>
    <t>04487</t>
  </si>
  <si>
    <t>04492</t>
  </si>
  <si>
    <t>04585</t>
  </si>
  <si>
    <t>04600</t>
  </si>
  <si>
    <t xml:space="preserve">CONVENTIONAL-FROZEN VEGETABLES </t>
  </si>
  <si>
    <t xml:space="preserve">SINGLE VEGETABLE - FROZEN </t>
  </si>
  <si>
    <t>06230</t>
  </si>
  <si>
    <t>06232</t>
  </si>
  <si>
    <t>06233</t>
  </si>
  <si>
    <t>06238</t>
  </si>
  <si>
    <t>06239</t>
  </si>
  <si>
    <t>BOYS TOYS</t>
  </si>
  <si>
    <t>00892</t>
  </si>
  <si>
    <t>00893</t>
  </si>
  <si>
    <t>01232</t>
  </si>
  <si>
    <t>03027</t>
  </si>
  <si>
    <t>03037</t>
  </si>
  <si>
    <t xml:space="preserve">TOYS </t>
  </si>
  <si>
    <t xml:space="preserve">WHEELS </t>
  </si>
  <si>
    <t>03038</t>
  </si>
  <si>
    <t>03500</t>
  </si>
  <si>
    <t>03501</t>
  </si>
  <si>
    <t>03508</t>
  </si>
  <si>
    <t>03804</t>
  </si>
  <si>
    <t>03964</t>
  </si>
  <si>
    <t>07411</t>
  </si>
  <si>
    <t>BRACES</t>
  </si>
  <si>
    <t xml:space="preserve">SPORT WRAPS/BRACES </t>
  </si>
  <si>
    <t xml:space="preserve">SUPPORTS/BRACES </t>
  </si>
  <si>
    <t>BRANDED GIFT CARDS</t>
  </si>
  <si>
    <t xml:space="preserve">GIFT CARDS-THIRD PARTY </t>
  </si>
  <si>
    <t>BRANDED POTATO CHIPS</t>
  </si>
  <si>
    <t>00824</t>
  </si>
  <si>
    <t>02877</t>
  </si>
  <si>
    <t>07299</t>
  </si>
  <si>
    <t xml:space="preserve">SANDWICH BREAD </t>
  </si>
  <si>
    <t xml:space="preserve">POTATO </t>
  </si>
  <si>
    <t>02793</t>
  </si>
  <si>
    <t>02794</t>
  </si>
  <si>
    <t>02801</t>
  </si>
  <si>
    <t>03211</t>
  </si>
  <si>
    <t>06217</t>
  </si>
  <si>
    <t>06218</t>
  </si>
  <si>
    <t>BREAD CRUMBS</t>
  </si>
  <si>
    <t xml:space="preserve">BATTERS &amp; COATINGS </t>
  </si>
  <si>
    <t xml:space="preserve">BREADCRUMBS </t>
  </si>
  <si>
    <t>06573</t>
  </si>
  <si>
    <t>BREAD/DOUGH</t>
  </si>
  <si>
    <t>00813</t>
  </si>
  <si>
    <t xml:space="preserve">BREAD/DOUGH PRODUCTS - FROZEN </t>
  </si>
  <si>
    <t xml:space="preserve">BROWN - N - SERVE </t>
  </si>
  <si>
    <t>06212</t>
  </si>
  <si>
    <t>BREAD/MUFFIN MIX</t>
  </si>
  <si>
    <t>00631</t>
  </si>
  <si>
    <t>00654</t>
  </si>
  <si>
    <t xml:space="preserve">MUFFIN MIXES </t>
  </si>
  <si>
    <t xml:space="preserve">MIXES-MUFFIN </t>
  </si>
  <si>
    <t>04733</t>
  </si>
  <si>
    <t>07048</t>
  </si>
  <si>
    <t>07050</t>
  </si>
  <si>
    <t>07051</t>
  </si>
  <si>
    <t>07052</t>
  </si>
  <si>
    <t>07053</t>
  </si>
  <si>
    <t>BREADED BONELESS CHICKEN</t>
  </si>
  <si>
    <t>03429</t>
  </si>
  <si>
    <t>04002</t>
  </si>
  <si>
    <t xml:space="preserve">COOKED/BREADED </t>
  </si>
  <si>
    <t>06868</t>
  </si>
  <si>
    <t>06913</t>
  </si>
  <si>
    <t>06914</t>
  </si>
  <si>
    <t xml:space="preserve">DELI BREADS </t>
  </si>
  <si>
    <t xml:space="preserve">ROLLS-OTHER </t>
  </si>
  <si>
    <t>06151</t>
  </si>
  <si>
    <t>BREADSTICKS/KNOT ROLLS</t>
  </si>
  <si>
    <t>00645</t>
  </si>
  <si>
    <t>05823</t>
  </si>
  <si>
    <t xml:space="preserve">SERVICE </t>
  </si>
  <si>
    <t xml:space="preserve">BREADSTICKS AND KNOTS </t>
  </si>
  <si>
    <t>06359</t>
  </si>
  <si>
    <t>BREAKFAST BUFFET</t>
  </si>
  <si>
    <t xml:space="preserve">CHEFS GRILL </t>
  </si>
  <si>
    <t>06338</t>
  </si>
  <si>
    <t>BREAKFAST ENTRÉE</t>
  </si>
  <si>
    <t>06907</t>
  </si>
  <si>
    <t>BREAKFAST MEAT</t>
  </si>
  <si>
    <t xml:space="preserve">FROZEN BREAKFAST MEAT </t>
  </si>
  <si>
    <t xml:space="preserve">BREAKFAST MEAT-SAUSAGE </t>
  </si>
  <si>
    <t>03287</t>
  </si>
  <si>
    <t>BREAKFAST PORK SAUSAGE</t>
  </si>
  <si>
    <t>00565</t>
  </si>
  <si>
    <t>03722</t>
  </si>
  <si>
    <t>03723</t>
  </si>
  <si>
    <t>06447</t>
  </si>
  <si>
    <t>06448</t>
  </si>
  <si>
    <t xml:space="preserve">BREAKFAST SAUSAGE </t>
  </si>
  <si>
    <t xml:space="preserve">LINKS/PATTIES </t>
  </si>
  <si>
    <t>06449</t>
  </si>
  <si>
    <t>06887</t>
  </si>
  <si>
    <t>06900</t>
  </si>
  <si>
    <t>06901</t>
  </si>
  <si>
    <t xml:space="preserve">FULLY COOKED </t>
  </si>
  <si>
    <t xml:space="preserve">PATTIES </t>
  </si>
  <si>
    <t>06902</t>
  </si>
  <si>
    <t xml:space="preserve">MISCELLANEOUS </t>
  </si>
  <si>
    <t>06903</t>
  </si>
  <si>
    <t>06904</t>
  </si>
  <si>
    <t>06905</t>
  </si>
  <si>
    <t>06906</t>
  </si>
  <si>
    <t>BREAKFAST TURKEY SAUSAGE</t>
  </si>
  <si>
    <t xml:space="preserve">BREAKFAST SAUSAGE LINKS/PATTY </t>
  </si>
  <si>
    <t xml:space="preserve">COOKED - FRESH </t>
  </si>
  <si>
    <t>02763</t>
  </si>
  <si>
    <t>BRIE BULK</t>
  </si>
  <si>
    <t>03648</t>
  </si>
  <si>
    <t xml:space="preserve">SPECIALTY BRIE </t>
  </si>
  <si>
    <t>06003</t>
  </si>
  <si>
    <t>BRIE UPC</t>
  </si>
  <si>
    <t xml:space="preserve">ROUNDS </t>
  </si>
  <si>
    <t>06002</t>
  </si>
  <si>
    <t>BRITISH/IRISH</t>
  </si>
  <si>
    <t xml:space="preserve">BRITISH </t>
  </si>
  <si>
    <t>02536</t>
  </si>
  <si>
    <t>02554</t>
  </si>
  <si>
    <t>BROCCOLI/CAULIFLOWER</t>
  </si>
  <si>
    <t>05157</t>
  </si>
  <si>
    <t>05159</t>
  </si>
  <si>
    <t>05167</t>
  </si>
  <si>
    <t xml:space="preserve">CAULIFLOWER </t>
  </si>
  <si>
    <t>05169</t>
  </si>
  <si>
    <t>BROWNIE MIX</t>
  </si>
  <si>
    <t xml:space="preserve">BROWNIE MIXES </t>
  </si>
  <si>
    <t xml:space="preserve">MAINSTREAM </t>
  </si>
  <si>
    <t>07054</t>
  </si>
  <si>
    <t xml:space="preserve">BROWNIES </t>
  </si>
  <si>
    <t xml:space="preserve">CUT </t>
  </si>
  <si>
    <t>05720</t>
  </si>
  <si>
    <t>05721</t>
  </si>
  <si>
    <t>05670</t>
  </si>
  <si>
    <t>05678</t>
  </si>
  <si>
    <t>BULK BAGELS</t>
  </si>
  <si>
    <t>05709</t>
  </si>
  <si>
    <t>05711</t>
  </si>
  <si>
    <t xml:space="preserve">SELF-SERVE </t>
  </si>
  <si>
    <t xml:space="preserve">SINGLE </t>
  </si>
  <si>
    <t>05712</t>
  </si>
  <si>
    <t>BULK DONUTS</t>
  </si>
  <si>
    <t xml:space="preserve">PACKAGED DONUTS </t>
  </si>
  <si>
    <t xml:space="preserve">CAKE DONUTS </t>
  </si>
  <si>
    <t xml:space="preserve">SELF SERVE DONUTS </t>
  </si>
  <si>
    <t>05728</t>
  </si>
  <si>
    <t>05734</t>
  </si>
  <si>
    <t>BULK MUFFINS</t>
  </si>
  <si>
    <t xml:space="preserve">PACKAGED MUFFINS </t>
  </si>
  <si>
    <t xml:space="preserve">MEGA MUFFINS </t>
  </si>
  <si>
    <t>05737</t>
  </si>
  <si>
    <t xml:space="preserve">SELF SERVE MUFFINS </t>
  </si>
  <si>
    <t>05738</t>
  </si>
  <si>
    <t>BULK MUSHROOMS</t>
  </si>
  <si>
    <t xml:space="preserve">VARIETY FRESH </t>
  </si>
  <si>
    <t xml:space="preserve">SHITAKE </t>
  </si>
  <si>
    <t>05306</t>
  </si>
  <si>
    <t>BULK SAUSAGE</t>
  </si>
  <si>
    <t>06930</t>
  </si>
  <si>
    <t>06334</t>
  </si>
  <si>
    <t>BURGERS</t>
  </si>
  <si>
    <t xml:space="preserve">PATTIES - FROZEN </t>
  </si>
  <si>
    <t>06256</t>
  </si>
  <si>
    <t>06335</t>
  </si>
  <si>
    <t>BURTS BEES</t>
  </si>
  <si>
    <t xml:space="preserve">ACNE - MOISTURIZERS </t>
  </si>
  <si>
    <t>00854</t>
  </si>
  <si>
    <t>BUTCHER'S PROMISE BEEF</t>
  </si>
  <si>
    <t>06421</t>
  </si>
  <si>
    <t>BUTT PORTION</t>
  </si>
  <si>
    <t xml:space="preserve">HAM BONE-IN </t>
  </si>
  <si>
    <t xml:space="preserve">PORTIONS </t>
  </si>
  <si>
    <t>03757</t>
  </si>
  <si>
    <t>BUTT STEAK</t>
  </si>
  <si>
    <t>00798</t>
  </si>
  <si>
    <t xml:space="preserve">TENDERLOIN </t>
  </si>
  <si>
    <t>06512</t>
  </si>
  <si>
    <t>00620</t>
  </si>
  <si>
    <t xml:space="preserve">REGULAR BUTTER </t>
  </si>
  <si>
    <t>03101</t>
  </si>
  <si>
    <t>BUTTER BLENDS</t>
  </si>
  <si>
    <t xml:space="preserve">MARGARINE/SPREADS </t>
  </si>
  <si>
    <t xml:space="preserve">NON-DAIRY/ALTERNATIVE </t>
  </si>
  <si>
    <t>05943</t>
  </si>
  <si>
    <t>05163</t>
  </si>
  <si>
    <t>05164</t>
  </si>
  <si>
    <t xml:space="preserve">CABBAGE </t>
  </si>
  <si>
    <t>05166</t>
  </si>
  <si>
    <t xml:space="preserve">DOMESTIC WINE </t>
  </si>
  <si>
    <t xml:space="preserve">CABERNET </t>
  </si>
  <si>
    <t>07326</t>
  </si>
  <si>
    <t>05679</t>
  </si>
  <si>
    <t>05687</t>
  </si>
  <si>
    <t>05698</t>
  </si>
  <si>
    <t xml:space="preserve">FOLIAGE </t>
  </si>
  <si>
    <t xml:space="preserve">SUCCULENTS </t>
  </si>
  <si>
    <t>05702</t>
  </si>
  <si>
    <t>05705</t>
  </si>
  <si>
    <t>CAGE FREE EGGS</t>
  </si>
  <si>
    <t>00619</t>
  </si>
  <si>
    <t xml:space="preserve">VALUE ADDED EGGS </t>
  </si>
  <si>
    <t xml:space="preserve">FREE RANGE/CAGE FREE </t>
  </si>
  <si>
    <t>05972</t>
  </si>
  <si>
    <t>00345</t>
  </si>
  <si>
    <t xml:space="preserve">CAKE MIX </t>
  </si>
  <si>
    <t xml:space="preserve">MAINSTREAM LAYER </t>
  </si>
  <si>
    <t>07056</t>
  </si>
  <si>
    <t>CAKE/DANISH</t>
  </si>
  <si>
    <t>03216</t>
  </si>
  <si>
    <t>04259</t>
  </si>
  <si>
    <t>04279</t>
  </si>
  <si>
    <t>06599</t>
  </si>
  <si>
    <t>06600</t>
  </si>
  <si>
    <t>06601</t>
  </si>
  <si>
    <t>06605</t>
  </si>
  <si>
    <t>06606</t>
  </si>
  <si>
    <t>06607</t>
  </si>
  <si>
    <t>CAKE/PASTRY</t>
  </si>
  <si>
    <t xml:space="preserve">DESSERT CAKES - FROZEN </t>
  </si>
  <si>
    <t xml:space="preserve">CHEESECAKE - FROZEN </t>
  </si>
  <si>
    <t>SINGLE CUPCAKES</t>
  </si>
  <si>
    <t xml:space="preserve">FRESH CAKES </t>
  </si>
  <si>
    <t>03052</t>
  </si>
  <si>
    <t>CAKERIE BAR CAKES</t>
  </si>
  <si>
    <t>05736</t>
  </si>
  <si>
    <t>CALCIUM VITAMINS</t>
  </si>
  <si>
    <t>01442</t>
  </si>
  <si>
    <t>CAMPING &amp; LIGHTERS</t>
  </si>
  <si>
    <t xml:space="preserve">CAMPING </t>
  </si>
  <si>
    <t>03808</t>
  </si>
  <si>
    <t>CAN FRUIT APPLESAUCE</t>
  </si>
  <si>
    <t xml:space="preserve">APPLESAUCE </t>
  </si>
  <si>
    <t xml:space="preserve">APPLESAUCE-MULTIPACKS </t>
  </si>
  <si>
    <t>04186</t>
  </si>
  <si>
    <t>04703</t>
  </si>
  <si>
    <t>06652</t>
  </si>
  <si>
    <t>CAN FRUIT CRANBERRY SAUCE</t>
  </si>
  <si>
    <t xml:space="preserve">CANNED FRUIT </t>
  </si>
  <si>
    <t xml:space="preserve">CRANBERRIES - SHELF STABLE </t>
  </si>
  <si>
    <t>CAN FRUIT FRUIT COCKTAIL</t>
  </si>
  <si>
    <t>03209</t>
  </si>
  <si>
    <t>04532</t>
  </si>
  <si>
    <t xml:space="preserve">MULTIPACK FRUIT </t>
  </si>
  <si>
    <t xml:space="preserve">FRUIT COCKTAIL </t>
  </si>
  <si>
    <t>06657</t>
  </si>
  <si>
    <t>CAN FRUIT OTHER</t>
  </si>
  <si>
    <t>06653</t>
  </si>
  <si>
    <t>06655</t>
  </si>
  <si>
    <t>06659</t>
  </si>
  <si>
    <t>CAN FRUIT PEACHES</t>
  </si>
  <si>
    <t xml:space="preserve">PEACHES </t>
  </si>
  <si>
    <t>06654</t>
  </si>
  <si>
    <t>06658</t>
  </si>
  <si>
    <t>06660</t>
  </si>
  <si>
    <t>CAN FRUIT PEARS</t>
  </si>
  <si>
    <t xml:space="preserve">CANNED FRUIT-PEARS </t>
  </si>
  <si>
    <t>06661</t>
  </si>
  <si>
    <t>CAN FRUIT PINEAPPLE</t>
  </si>
  <si>
    <t xml:space="preserve">CANNED FRUIT - PINEAPPLE </t>
  </si>
  <si>
    <t>06662</t>
  </si>
  <si>
    <t>CAN MEATS</t>
  </si>
  <si>
    <t xml:space="preserve">OTHER MEAT - CANNED </t>
  </si>
  <si>
    <t xml:space="preserve">ROAST BEEF HASH - CANNED </t>
  </si>
  <si>
    <t>00777</t>
  </si>
  <si>
    <t>04483</t>
  </si>
  <si>
    <t>PACKAGED LIVERWURST</t>
  </si>
  <si>
    <t>00564</t>
  </si>
  <si>
    <t>04525</t>
  </si>
  <si>
    <t>06836</t>
  </si>
  <si>
    <t>07142</t>
  </si>
  <si>
    <t>CAN OTHER SEAFOOD</t>
  </si>
  <si>
    <t xml:space="preserve">OTHER FISH </t>
  </si>
  <si>
    <t xml:space="preserve">SEAFOOD - SARDINES - CANNED </t>
  </si>
  <si>
    <t>00827</t>
  </si>
  <si>
    <t>00834</t>
  </si>
  <si>
    <t>02578</t>
  </si>
  <si>
    <t>02917</t>
  </si>
  <si>
    <t>03496</t>
  </si>
  <si>
    <t>04198</t>
  </si>
  <si>
    <t>06665</t>
  </si>
  <si>
    <t>06666</t>
  </si>
  <si>
    <t>06668</t>
  </si>
  <si>
    <t>06669</t>
  </si>
  <si>
    <t>06670</t>
  </si>
  <si>
    <t>06671</t>
  </si>
  <si>
    <t>06839</t>
  </si>
  <si>
    <t>CAN PREPARED &amp; STEW</t>
  </si>
  <si>
    <t>00900</t>
  </si>
  <si>
    <t>07146</t>
  </si>
  <si>
    <t xml:space="preserve">PASTA MEALS </t>
  </si>
  <si>
    <t xml:space="preserve">SINGLE SERVE CANNED </t>
  </si>
  <si>
    <t>07147</t>
  </si>
  <si>
    <t>07149</t>
  </si>
  <si>
    <t>07150</t>
  </si>
  <si>
    <t>CAN TUNA</t>
  </si>
  <si>
    <t>06663</t>
  </si>
  <si>
    <t xml:space="preserve">CHUCK LIGHT TUNA </t>
  </si>
  <si>
    <t xml:space="preserve">POUCHES </t>
  </si>
  <si>
    <t>06664</t>
  </si>
  <si>
    <t>07479</t>
  </si>
  <si>
    <t xml:space="preserve">CANADIAN </t>
  </si>
  <si>
    <t>07300</t>
  </si>
  <si>
    <t xml:space="preserve">DRIED FRUIT </t>
  </si>
  <si>
    <t xml:space="preserve">CANDIED FRUIT </t>
  </si>
  <si>
    <t>05468</t>
  </si>
  <si>
    <t>05474</t>
  </si>
  <si>
    <t>05544</t>
  </si>
  <si>
    <t>05545</t>
  </si>
  <si>
    <t>05568</t>
  </si>
  <si>
    <t>CANDY CHRISTMAS</t>
  </si>
  <si>
    <t>02849</t>
  </si>
  <si>
    <t>07195</t>
  </si>
  <si>
    <t>07196</t>
  </si>
  <si>
    <t xml:space="preserve">CHRISTMAS </t>
  </si>
  <si>
    <t xml:space="preserve">TAKE HOME </t>
  </si>
  <si>
    <t>07198</t>
  </si>
  <si>
    <t>CANDY EASTER</t>
  </si>
  <si>
    <t>02819</t>
  </si>
  <si>
    <t>02847</t>
  </si>
  <si>
    <t>02923</t>
  </si>
  <si>
    <t>03212</t>
  </si>
  <si>
    <t>06647</t>
  </si>
  <si>
    <t>06648</t>
  </si>
  <si>
    <t>07078</t>
  </si>
  <si>
    <t>07081</t>
  </si>
  <si>
    <t>07199</t>
  </si>
  <si>
    <t>07201</t>
  </si>
  <si>
    <t xml:space="preserve">EASTER </t>
  </si>
  <si>
    <t>07202</t>
  </si>
  <si>
    <t>CANDY GUM MULTI PACK ITEMS</t>
  </si>
  <si>
    <t>02842</t>
  </si>
  <si>
    <t>02843</t>
  </si>
  <si>
    <t xml:space="preserve">GUM/MINTS </t>
  </si>
  <si>
    <t>07079</t>
  </si>
  <si>
    <t>CANDY GUM-FRONT END</t>
  </si>
  <si>
    <t>02827</t>
  </si>
  <si>
    <t xml:space="preserve">INSTANT CONSUMABLE </t>
  </si>
  <si>
    <t>06854</t>
  </si>
  <si>
    <t>CANDY HALLOWEEN</t>
  </si>
  <si>
    <t>07204</t>
  </si>
  <si>
    <t xml:space="preserve">HALLOWEEN </t>
  </si>
  <si>
    <t>07205</t>
  </si>
  <si>
    <t>CANDY PACKAGED CHOCOLATE BASED</t>
  </si>
  <si>
    <t>00870</t>
  </si>
  <si>
    <t>02835</t>
  </si>
  <si>
    <t>02836</t>
  </si>
  <si>
    <t xml:space="preserve">CHOCOLATE </t>
  </si>
  <si>
    <t>07077</t>
  </si>
  <si>
    <t>CANDY PACKAGED SUGAR BASED</t>
  </si>
  <si>
    <t>00871</t>
  </si>
  <si>
    <t xml:space="preserve">NON-CHOCOLATE </t>
  </si>
  <si>
    <t>07080</t>
  </si>
  <si>
    <t>CANDY PEG</t>
  </si>
  <si>
    <t>06855</t>
  </si>
  <si>
    <t>CANDY PREMIUM CHOCOLATE</t>
  </si>
  <si>
    <t xml:space="preserve">SPECIALTY BARS </t>
  </si>
  <si>
    <t>06853</t>
  </si>
  <si>
    <t>CANDY ROLLS &amp; MINTS-FRONT END</t>
  </si>
  <si>
    <t>GUM/MINTS (2233)</t>
  </si>
  <si>
    <t>07535</t>
  </si>
  <si>
    <t>CANDY ROLLS &amp; MINTS-MULTIPACK</t>
  </si>
  <si>
    <t>02837</t>
  </si>
  <si>
    <t>02851</t>
  </si>
  <si>
    <t>02886</t>
  </si>
  <si>
    <t>CANDY SHOP</t>
  </si>
  <si>
    <t>SPECIALTY/UPSCALE DESSERTS (435)</t>
  </si>
  <si>
    <t>07536</t>
  </si>
  <si>
    <t>CANDY SNACK MIX</t>
  </si>
  <si>
    <t xml:space="preserve">SNACK CONFECTION </t>
  </si>
  <si>
    <t>02848</t>
  </si>
  <si>
    <t>02909</t>
  </si>
  <si>
    <t>CANDY SNACK/FUN SIZE</t>
  </si>
  <si>
    <t>00872</t>
  </si>
  <si>
    <t>02838</t>
  </si>
  <si>
    <t>CANDY SUMMER</t>
  </si>
  <si>
    <t>07208</t>
  </si>
  <si>
    <t>07209</t>
  </si>
  <si>
    <t>07210</t>
  </si>
  <si>
    <t xml:space="preserve">SUMMER </t>
  </si>
  <si>
    <t>07211</t>
  </si>
  <si>
    <t>CANDY VALENTINE</t>
  </si>
  <si>
    <t>07212</t>
  </si>
  <si>
    <t>07213</t>
  </si>
  <si>
    <t>07214</t>
  </si>
  <si>
    <t xml:space="preserve">VALENTINES DAY </t>
  </si>
  <si>
    <t>07215</t>
  </si>
  <si>
    <t>CANDY-FRONT END</t>
  </si>
  <si>
    <t>00876</t>
  </si>
  <si>
    <t>02830</t>
  </si>
  <si>
    <t>02840</t>
  </si>
  <si>
    <t>02844</t>
  </si>
  <si>
    <t>06852</t>
  </si>
  <si>
    <t>CANNED &amp; DRY MILK</t>
  </si>
  <si>
    <t xml:space="preserve">MILK - CANNED </t>
  </si>
  <si>
    <t>04215</t>
  </si>
  <si>
    <t>04553</t>
  </si>
  <si>
    <t>06628</t>
  </si>
  <si>
    <t>06629</t>
  </si>
  <si>
    <t>06630</t>
  </si>
  <si>
    <t>06631</t>
  </si>
  <si>
    <t>CANNED HAMS</t>
  </si>
  <si>
    <t xml:space="preserve">HAM CANNED </t>
  </si>
  <si>
    <t>02744</t>
  </si>
  <si>
    <t>02745</t>
  </si>
  <si>
    <t>06943</t>
  </si>
  <si>
    <t>CANNOLIS</t>
  </si>
  <si>
    <t>05781</t>
  </si>
  <si>
    <t>CANTALOUPE CUT FRUIT</t>
  </si>
  <si>
    <t>05193</t>
  </si>
  <si>
    <t>05196</t>
  </si>
  <si>
    <t>02523</t>
  </si>
  <si>
    <t xml:space="preserve">HISPANIC-CARIB/WESTIND/JAMAICA </t>
  </si>
  <si>
    <t xml:space="preserve">CONDIMENTS &amp; SAUCES </t>
  </si>
  <si>
    <t>04504</t>
  </si>
  <si>
    <t>04597</t>
  </si>
  <si>
    <t>06837</t>
  </si>
  <si>
    <t>CAT &amp; DOG REMEDIES</t>
  </si>
  <si>
    <t xml:space="preserve">PET CARE/DOG </t>
  </si>
  <si>
    <t xml:space="preserve">FLEA &amp; TICK-DOG </t>
  </si>
  <si>
    <t>CAT FOOD DRY</t>
  </si>
  <si>
    <t>03989</t>
  </si>
  <si>
    <t xml:space="preserve">DRY CAT FOOD </t>
  </si>
  <si>
    <t xml:space="preserve">DRY CAT PREMIUM </t>
  </si>
  <si>
    <t>03990</t>
  </si>
  <si>
    <t>CAT TRADITIONAL LITTER</t>
  </si>
  <si>
    <t xml:space="preserve">CONVENTIONAL CAT LITTER </t>
  </si>
  <si>
    <t xml:space="preserve">CAT TREATS </t>
  </si>
  <si>
    <t xml:space="preserve">HARD CAT TREATS </t>
  </si>
  <si>
    <t>03992</t>
  </si>
  <si>
    <t>03993</t>
  </si>
  <si>
    <t>CB GIFT BASKETS</t>
  </si>
  <si>
    <t xml:space="preserve">GIFTS </t>
  </si>
  <si>
    <t xml:space="preserve">FLORAL GIFT BASKETS </t>
  </si>
  <si>
    <t>05661</t>
  </si>
  <si>
    <t>06060</t>
  </si>
  <si>
    <t>CEDAR MULCH</t>
  </si>
  <si>
    <t xml:space="preserve">MULCH </t>
  </si>
  <si>
    <t>CELERY-CELERY HEARTS</t>
  </si>
  <si>
    <t>05583</t>
  </si>
  <si>
    <t xml:space="preserve">CELERY - ADDED VALUE </t>
  </si>
  <si>
    <t>05587</t>
  </si>
  <si>
    <t>05846</t>
  </si>
  <si>
    <t xml:space="preserve">CEREAL &amp; BISCUITS - BABY FOOD </t>
  </si>
  <si>
    <t xml:space="preserve">CEREAL </t>
  </si>
  <si>
    <t>05786</t>
  </si>
  <si>
    <t xml:space="preserve">CHARCOAL </t>
  </si>
  <si>
    <t>00159</t>
  </si>
  <si>
    <t>04086</t>
  </si>
  <si>
    <t>04994</t>
  </si>
  <si>
    <t xml:space="preserve">CHARDONNAY </t>
  </si>
  <si>
    <t>07327</t>
  </si>
  <si>
    <t>CHEDDAR CABOT</t>
  </si>
  <si>
    <t xml:space="preserve">SPECIALTY CHEDDAR </t>
  </si>
  <si>
    <t>06004</t>
  </si>
  <si>
    <t>CHEDDAR ENGLISH/IRISH</t>
  </si>
  <si>
    <t>06009</t>
  </si>
  <si>
    <t>CHEDDAR UPC</t>
  </si>
  <si>
    <t>03448</t>
  </si>
  <si>
    <t xml:space="preserve">CHUNKS </t>
  </si>
  <si>
    <t>06005</t>
  </si>
  <si>
    <t>06006</t>
  </si>
  <si>
    <t>06007</t>
  </si>
  <si>
    <t>06008</t>
  </si>
  <si>
    <t>06193</t>
  </si>
  <si>
    <t>CHEDDAR YANCY</t>
  </si>
  <si>
    <t xml:space="preserve">CHEDDAR - FLAVORED </t>
  </si>
  <si>
    <t>03447</t>
  </si>
  <si>
    <t xml:space="preserve">CHEDDAR - REGULAR </t>
  </si>
  <si>
    <t>03498</t>
  </si>
  <si>
    <t>CHEESE BLOCK/CHUNK</t>
  </si>
  <si>
    <t xml:space="preserve">NATURAL CHEESE </t>
  </si>
  <si>
    <t xml:space="preserve">NATURAL CHEESE - CHUNK </t>
  </si>
  <si>
    <t>CHEESE LOG</t>
  </si>
  <si>
    <t>06195</t>
  </si>
  <si>
    <t>06199</t>
  </si>
  <si>
    <t>CHEESE OTHER</t>
  </si>
  <si>
    <t>00601</t>
  </si>
  <si>
    <t xml:space="preserve">PROCESSED CHEESE </t>
  </si>
  <si>
    <t xml:space="preserve">PROCESSED CHEESE - SPREADS </t>
  </si>
  <si>
    <t>05949</t>
  </si>
  <si>
    <t>CHEESE OTHER SHREDDED</t>
  </si>
  <si>
    <t>00610</t>
  </si>
  <si>
    <t xml:space="preserve">NATURAL CHEESE - SHREDDED </t>
  </si>
  <si>
    <t>CHEESE SHREDDED CHEDDAR</t>
  </si>
  <si>
    <t xml:space="preserve">OTHER/ALTERNATIVE </t>
  </si>
  <si>
    <t>05946</t>
  </si>
  <si>
    <t>CHEESE SINGLES NATURALS</t>
  </si>
  <si>
    <t>00613</t>
  </si>
  <si>
    <t>05948</t>
  </si>
  <si>
    <t>CHEESE SINGLES PROCESSED</t>
  </si>
  <si>
    <t xml:space="preserve">PROCESSED CHEESE - SLICED </t>
  </si>
  <si>
    <t>CHEESEBALLS</t>
  </si>
  <si>
    <t xml:space="preserve">ENTERTAINING </t>
  </si>
  <si>
    <t xml:space="preserve">SPECIALTY BALLS </t>
  </si>
  <si>
    <t>CHEEZ-IT</t>
  </si>
  <si>
    <t xml:space="preserve">SQUARES </t>
  </si>
  <si>
    <t>06768</t>
  </si>
  <si>
    <t>CHEF CASE VEGETARIAN</t>
  </si>
  <si>
    <t>06341</t>
  </si>
  <si>
    <t>06336</t>
  </si>
  <si>
    <t>06339</t>
  </si>
  <si>
    <t>06340</t>
  </si>
  <si>
    <t xml:space="preserve">CHERRIES-MARASCHINO </t>
  </si>
  <si>
    <t xml:space="preserve">RED CHERRIES </t>
  </si>
  <si>
    <t xml:space="preserve">BAG </t>
  </si>
  <si>
    <t>05229</t>
  </si>
  <si>
    <t>05230</t>
  </si>
  <si>
    <t>05232</t>
  </si>
  <si>
    <t>05233</t>
  </si>
  <si>
    <t>CHICKEN TENDER</t>
  </si>
  <si>
    <t>00792</t>
  </si>
  <si>
    <t>06459</t>
  </si>
  <si>
    <t>CHICKEN TENDERS</t>
  </si>
  <si>
    <t>04911</t>
  </si>
  <si>
    <t xml:space="preserve">FRIED CHICKEN </t>
  </si>
  <si>
    <t xml:space="preserve">TENDERS </t>
  </si>
  <si>
    <t>05815</t>
  </si>
  <si>
    <t>CHILDREN BOOKS</t>
  </si>
  <si>
    <t xml:space="preserve">BOOKS </t>
  </si>
  <si>
    <t xml:space="preserve">CHILDREN/EDUCATIONAL </t>
  </si>
  <si>
    <t>07386</t>
  </si>
  <si>
    <t xml:space="preserve">CHILEAN WINE </t>
  </si>
  <si>
    <t>07335</t>
  </si>
  <si>
    <t>CHILLED LEMONADE</t>
  </si>
  <si>
    <t>00622</t>
  </si>
  <si>
    <t>03545</t>
  </si>
  <si>
    <t xml:space="preserve">ADES AND PUNCHES </t>
  </si>
  <si>
    <t xml:space="preserve">MULTI-SERVE </t>
  </si>
  <si>
    <t>05975</t>
  </si>
  <si>
    <t>CHILLED OTHER DRINKS</t>
  </si>
  <si>
    <t xml:space="preserve">CITUS PUNCHES </t>
  </si>
  <si>
    <t>03547</t>
  </si>
  <si>
    <t>05976</t>
  </si>
  <si>
    <t xml:space="preserve">JUICES </t>
  </si>
  <si>
    <t xml:space="preserve">BLENDED FRUIT - MULTI-SERVE </t>
  </si>
  <si>
    <t>05981</t>
  </si>
  <si>
    <t>05984</t>
  </si>
  <si>
    <t>CHILLED TEAS</t>
  </si>
  <si>
    <t>03546</t>
  </si>
  <si>
    <t xml:space="preserve">ICED TEA/COFFEE </t>
  </si>
  <si>
    <t xml:space="preserve">TEA - MULTI-SERVE </t>
  </si>
  <si>
    <t>05979</t>
  </si>
  <si>
    <t>05980</t>
  </si>
  <si>
    <t>CHIPS AHOY</t>
  </si>
  <si>
    <t xml:space="preserve">DROP COOKIES </t>
  </si>
  <si>
    <t xml:space="preserve">CHOCOLATE CHIP </t>
  </si>
  <si>
    <t>CHOCOLATE DIPPED PRODUCTS</t>
  </si>
  <si>
    <t xml:space="preserve">DIPPED </t>
  </si>
  <si>
    <t xml:space="preserve">STRAWBERRIES </t>
  </si>
  <si>
    <t>05190</t>
  </si>
  <si>
    <t>05551</t>
  </si>
  <si>
    <t>05552</t>
  </si>
  <si>
    <t xml:space="preserve">LIQUID </t>
  </si>
  <si>
    <t xml:space="preserve">SYRUP-CHOCOLATE </t>
  </si>
  <si>
    <t>02924</t>
  </si>
  <si>
    <t>07045</t>
  </si>
  <si>
    <t>07046</t>
  </si>
  <si>
    <t>07047</t>
  </si>
  <si>
    <t>CHRISTMAS BOXED CARDS</t>
  </si>
  <si>
    <t>00954</t>
  </si>
  <si>
    <t xml:space="preserve">BOXED CARDS - CHRISTMAS </t>
  </si>
  <si>
    <t xml:space="preserve"> BOXED CARDS </t>
  </si>
  <si>
    <t>03814</t>
  </si>
  <si>
    <t>CHRISTMAS CANDLES</t>
  </si>
  <si>
    <t xml:space="preserve">CANDLES - CHRISTMAS </t>
  </si>
  <si>
    <t xml:space="preserve">CANDLES &amp; ACCESSORIES </t>
  </si>
  <si>
    <t>CHRISTMAS DECORATIONS</t>
  </si>
  <si>
    <t xml:space="preserve">DECOR &amp; HOUSEWARES - CHRISTMAS </t>
  </si>
  <si>
    <t xml:space="preserve">HOME &amp; INDOOR DECOR </t>
  </si>
  <si>
    <t>07413</t>
  </si>
  <si>
    <t>CHRISTMAS GIFT WRAP</t>
  </si>
  <si>
    <t>00952</t>
  </si>
  <si>
    <t xml:space="preserve">GIFT WRAP - CHRISTMAS </t>
  </si>
  <si>
    <t xml:space="preserve">WRAP &amp; ACCESSORIES </t>
  </si>
  <si>
    <t>01635</t>
  </si>
  <si>
    <t>02775</t>
  </si>
  <si>
    <t>03812</t>
  </si>
  <si>
    <t>03813</t>
  </si>
  <si>
    <t>03815</t>
  </si>
  <si>
    <t>CHRISTMAS GIFTS</t>
  </si>
  <si>
    <t>01638</t>
  </si>
  <si>
    <t>07412</t>
  </si>
  <si>
    <t>CHRISTMAS LIVE - INDOOR</t>
  </si>
  <si>
    <t xml:space="preserve">SEASONAL </t>
  </si>
  <si>
    <t>05701</t>
  </si>
  <si>
    <t>CHRISTMAS LIVE - OUTDOOR</t>
  </si>
  <si>
    <t xml:space="preserve">HOLIDAY SEASONAL </t>
  </si>
  <si>
    <t xml:space="preserve">TREES/WREATHS </t>
  </si>
  <si>
    <t>05667</t>
  </si>
  <si>
    <t>CHRISTMAS PARTY GOODS</t>
  </si>
  <si>
    <t xml:space="preserve">PARTY GOODS - CHRISTMAS </t>
  </si>
  <si>
    <t xml:space="preserve"> PARTY </t>
  </si>
  <si>
    <t>03818</t>
  </si>
  <si>
    <t>CHRISTMAS PLUSH</t>
  </si>
  <si>
    <t xml:space="preserve">TOYS AND PLUSH - CHRISTMAS </t>
  </si>
  <si>
    <t>07415</t>
  </si>
  <si>
    <t xml:space="preserve">ACTION </t>
  </si>
  <si>
    <t>00141</t>
  </si>
  <si>
    <t>07414</t>
  </si>
  <si>
    <t>CHUCK EYE</t>
  </si>
  <si>
    <t xml:space="preserve">CHUCK EYE BONELESS </t>
  </si>
  <si>
    <t>06386</t>
  </si>
  <si>
    <t>CHUCK TENDER STEAK</t>
  </si>
  <si>
    <t>06399</t>
  </si>
  <si>
    <t>CIGARETTES CARTON</t>
  </si>
  <si>
    <t>00890</t>
  </si>
  <si>
    <t>02702</t>
  </si>
  <si>
    <t>CIGARETTES PACK</t>
  </si>
  <si>
    <t xml:space="preserve">CIGARETTES </t>
  </si>
  <si>
    <t xml:space="preserve">MENTHOL CARTONS </t>
  </si>
  <si>
    <t>07309</t>
  </si>
  <si>
    <t>07310</t>
  </si>
  <si>
    <t>00895</t>
  </si>
  <si>
    <t>03264</t>
  </si>
  <si>
    <t>CINNAMON BUNS</t>
  </si>
  <si>
    <t xml:space="preserve">SWEET ROLLS </t>
  </si>
  <si>
    <t xml:space="preserve">MULTI PACK </t>
  </si>
  <si>
    <t>05750</t>
  </si>
  <si>
    <t>CLEANERS / ADDI</t>
  </si>
  <si>
    <t>00611</t>
  </si>
  <si>
    <t>07360</t>
  </si>
  <si>
    <t>CLEMENTINES</t>
  </si>
  <si>
    <t xml:space="preserve">MANDARINES </t>
  </si>
  <si>
    <t xml:space="preserve">BAGS </t>
  </si>
  <si>
    <t>05244</t>
  </si>
  <si>
    <t>CLIPSTRIPS HBC</t>
  </si>
  <si>
    <t xml:space="preserve">TRIAL SIZE </t>
  </si>
  <si>
    <t xml:space="preserve">TRIAL SIZES - OTHER </t>
  </si>
  <si>
    <t>05932</t>
  </si>
  <si>
    <t>CLOTHESLINE/ CLOTHESPINS</t>
  </si>
  <si>
    <t>00576</t>
  </si>
  <si>
    <t>01615</t>
  </si>
  <si>
    <t>06210</t>
  </si>
  <si>
    <t>07399</t>
  </si>
  <si>
    <t>07400</t>
  </si>
  <si>
    <t>CLUB &amp; WEDGE SANDWICHES</t>
  </si>
  <si>
    <t>03917</t>
  </si>
  <si>
    <t>04304</t>
  </si>
  <si>
    <t>04306</t>
  </si>
  <si>
    <t>04799</t>
  </si>
  <si>
    <t>04800</t>
  </si>
  <si>
    <t>05833</t>
  </si>
  <si>
    <t>PRE-PACKAGED SANDWICHES (667)</t>
  </si>
  <si>
    <t>07537</t>
  </si>
  <si>
    <t xml:space="preserve">CLUMPING CAT LITTER </t>
  </si>
  <si>
    <t>COATING MIX</t>
  </si>
  <si>
    <t>06574</t>
  </si>
  <si>
    <t xml:space="preserve">POULTRY </t>
  </si>
  <si>
    <t>06575</t>
  </si>
  <si>
    <t xml:space="preserve">SEAFOOD </t>
  </si>
  <si>
    <t>06576</t>
  </si>
  <si>
    <t>07467</t>
  </si>
  <si>
    <t>04275</t>
  </si>
  <si>
    <t xml:space="preserve">OTHER BAKING INGREDIENTS </t>
  </si>
  <si>
    <t xml:space="preserve">COCONUT </t>
  </si>
  <si>
    <t>06636</t>
  </si>
  <si>
    <t>COCONUT WATER</t>
  </si>
  <si>
    <t xml:space="preserve">INFUSED WATER </t>
  </si>
  <si>
    <t>05532</t>
  </si>
  <si>
    <t>COFFE MUGS</t>
  </si>
  <si>
    <t xml:space="preserve">COFFEE GENERAL MERCHANDISE </t>
  </si>
  <si>
    <t xml:space="preserve">MUGS-BASIC </t>
  </si>
  <si>
    <t>00616</t>
  </si>
  <si>
    <t>COFFEE DRINKS</t>
  </si>
  <si>
    <t>03069</t>
  </si>
  <si>
    <t>03124</t>
  </si>
  <si>
    <t>03537</t>
  </si>
  <si>
    <t>04217</t>
  </si>
  <si>
    <t xml:space="preserve">COFFEE - MULTI-SERVE </t>
  </si>
  <si>
    <t>05977</t>
  </si>
  <si>
    <t xml:space="preserve">COFFEE - SINGLE-SERVE </t>
  </si>
  <si>
    <t>05978</t>
  </si>
  <si>
    <t>02488</t>
  </si>
  <si>
    <t>02919</t>
  </si>
  <si>
    <t>04519</t>
  </si>
  <si>
    <t>04590</t>
  </si>
  <si>
    <t>06714</t>
  </si>
  <si>
    <t xml:space="preserve">PAPER </t>
  </si>
  <si>
    <t xml:space="preserve">CONE </t>
  </si>
  <si>
    <t>06715</t>
  </si>
  <si>
    <t xml:space="preserve">NATURAL &amp; ORGANIC </t>
  </si>
  <si>
    <t xml:space="preserve">COFFEE FILTERS </t>
  </si>
  <si>
    <t>04154</t>
  </si>
  <si>
    <t>COKE</t>
  </si>
  <si>
    <t>02515</t>
  </si>
  <si>
    <t>COLA 12 PACK</t>
  </si>
  <si>
    <t xml:space="preserve">CSD 12 PCK CAN </t>
  </si>
  <si>
    <t xml:space="preserve">COLA 12 PK CAN </t>
  </si>
  <si>
    <t>02598</t>
  </si>
  <si>
    <t xml:space="preserve">CSD 2 LITER </t>
  </si>
  <si>
    <t xml:space="preserve">COLA 2 LITER </t>
  </si>
  <si>
    <t>COLA 6 PACK PET</t>
  </si>
  <si>
    <t xml:space="preserve">CSD 6 PCK BOTTLE </t>
  </si>
  <si>
    <t xml:space="preserve">COLA 6 PK BTTL </t>
  </si>
  <si>
    <t>03576</t>
  </si>
  <si>
    <t>COLA LARGE PACK</t>
  </si>
  <si>
    <t xml:space="preserve">CSD 24 PCK CAN </t>
  </si>
  <si>
    <t xml:space="preserve">COLA 24 PK CAN </t>
  </si>
  <si>
    <t>02600</t>
  </si>
  <si>
    <t>COLA PORTION CONTROL</t>
  </si>
  <si>
    <t>04045</t>
  </si>
  <si>
    <t>COLA SINGLE SERVE</t>
  </si>
  <si>
    <t>03596</t>
  </si>
  <si>
    <t xml:space="preserve">CSD SINGLE </t>
  </si>
  <si>
    <t xml:space="preserve">ALL OTHER SINGLE </t>
  </si>
  <si>
    <t>03599</t>
  </si>
  <si>
    <t>COLD RELIEF</t>
  </si>
  <si>
    <t xml:space="preserve">COLD REMEDIES </t>
  </si>
  <si>
    <t xml:space="preserve">COLD MEDICINE ADULT </t>
  </si>
  <si>
    <t>00673</t>
  </si>
  <si>
    <t>00960</t>
  </si>
  <si>
    <t>02609</t>
  </si>
  <si>
    <t>COLD SIDES</t>
  </si>
  <si>
    <t xml:space="preserve">SIDES </t>
  </si>
  <si>
    <t xml:space="preserve">PASTA </t>
  </si>
  <si>
    <t>04886</t>
  </si>
  <si>
    <t>COLD SUBS</t>
  </si>
  <si>
    <t xml:space="preserve">PRE-PACKAGED SANDWICHES </t>
  </si>
  <si>
    <t xml:space="preserve">PRE-PACK SUBS </t>
  </si>
  <si>
    <t>COLD WINGS</t>
  </si>
  <si>
    <t xml:space="preserve">WINGS </t>
  </si>
  <si>
    <t xml:space="preserve">BONE IN WINGS </t>
  </si>
  <si>
    <t>05813</t>
  </si>
  <si>
    <t>COLLAR CAKES</t>
  </si>
  <si>
    <t>00248</t>
  </si>
  <si>
    <t xml:space="preserve">SPECIAL OCCASION CAKES </t>
  </si>
  <si>
    <t>COMBS &amp; BRUSHES</t>
  </si>
  <si>
    <t>GROOMING AIDS (432)</t>
  </si>
  <si>
    <t>COMBS AND BRUSHES</t>
  </si>
  <si>
    <t>07538</t>
  </si>
  <si>
    <t>05966</t>
  </si>
  <si>
    <t>05967</t>
  </si>
  <si>
    <t>05968</t>
  </si>
  <si>
    <t xml:space="preserve">COMMODITY EGGS </t>
  </si>
  <si>
    <t xml:space="preserve">MEDIUM </t>
  </si>
  <si>
    <t>05969</t>
  </si>
  <si>
    <t>05970</t>
  </si>
  <si>
    <t>05973</t>
  </si>
  <si>
    <t>CONDIMENT PLATTERS</t>
  </si>
  <si>
    <t>00860</t>
  </si>
  <si>
    <t xml:space="preserve">SEASONINGS </t>
  </si>
  <si>
    <t>05751</t>
  </si>
  <si>
    <t>05773</t>
  </si>
  <si>
    <t>REFRIGERATED DIP</t>
  </si>
  <si>
    <t>07533</t>
  </si>
  <si>
    <t>00545</t>
  </si>
  <si>
    <t>06965</t>
  </si>
  <si>
    <t xml:space="preserve">CONES/CUPS </t>
  </si>
  <si>
    <t>06966</t>
  </si>
  <si>
    <t>CONTINUITIES/AS SEEN ON TV</t>
  </si>
  <si>
    <t>01592</t>
  </si>
  <si>
    <t xml:space="preserve">OPPORTUNITY BUYS </t>
  </si>
  <si>
    <t xml:space="preserve">HOUSEHOLD PROMOTIONS </t>
  </si>
  <si>
    <t>02659</t>
  </si>
  <si>
    <t>07351</t>
  </si>
  <si>
    <t>CONTINUITY PROGRAM</t>
  </si>
  <si>
    <t xml:space="preserve">CONTINUITIES </t>
  </si>
  <si>
    <t xml:space="preserve">MISC CONTINUITY VENDORS </t>
  </si>
  <si>
    <t xml:space="preserve">CONTRACEPTIVES </t>
  </si>
  <si>
    <t xml:space="preserve">CONTRACEPTIVES-MALE </t>
  </si>
  <si>
    <t>COOKED ENTREE</t>
  </si>
  <si>
    <t>03431</t>
  </si>
  <si>
    <t>03432</t>
  </si>
  <si>
    <t>06910</t>
  </si>
  <si>
    <t xml:space="preserve">ENTREES </t>
  </si>
  <si>
    <t xml:space="preserve">BEEF ENTREE </t>
  </si>
  <si>
    <t>06915</t>
  </si>
  <si>
    <t>06916</t>
  </si>
  <si>
    <t>06917</t>
  </si>
  <si>
    <t xml:space="preserve">MEAL STARTERS </t>
  </si>
  <si>
    <t xml:space="preserve">STRIPS </t>
  </si>
  <si>
    <t>06920</t>
  </si>
  <si>
    <t>COOKED PORK</t>
  </si>
  <si>
    <t xml:space="preserve">PORK ENTREE </t>
  </si>
  <si>
    <t>06918</t>
  </si>
  <si>
    <t>03257</t>
  </si>
  <si>
    <t xml:space="preserve">COOKED SHRIMP </t>
  </si>
  <si>
    <t xml:space="preserve">COCKTAIL - TAIL ON </t>
  </si>
  <si>
    <t>06144</t>
  </si>
  <si>
    <t>COOKIE PLATTERS</t>
  </si>
  <si>
    <t xml:space="preserve">DESSERTS </t>
  </si>
  <si>
    <t xml:space="preserve">COOKIES/BROWNIES </t>
  </si>
  <si>
    <t>05735</t>
  </si>
  <si>
    <t>01517</t>
  </si>
  <si>
    <t>01519</t>
  </si>
  <si>
    <t>01520</t>
  </si>
  <si>
    <t>02864</t>
  </si>
  <si>
    <t>02865</t>
  </si>
  <si>
    <t>02867</t>
  </si>
  <si>
    <t>02895</t>
  </si>
  <si>
    <t>04074</t>
  </si>
  <si>
    <t>04273</t>
  </si>
  <si>
    <t>04522</t>
  </si>
  <si>
    <t>06756</t>
  </si>
  <si>
    <t>06761</t>
  </si>
  <si>
    <t>CRISPY</t>
  </si>
  <si>
    <t>07514</t>
  </si>
  <si>
    <t>06364</t>
  </si>
  <si>
    <t>07482</t>
  </si>
  <si>
    <t>COOKIES DOUGH</t>
  </si>
  <si>
    <t>05938</t>
  </si>
  <si>
    <t>05939</t>
  </si>
  <si>
    <t xml:space="preserve">COOKIE DOUGH </t>
  </si>
  <si>
    <t xml:space="preserve">READY-TO-BAKE </t>
  </si>
  <si>
    <t>05940</t>
  </si>
  <si>
    <t>COOKIES/DESSERT MIX</t>
  </si>
  <si>
    <t xml:space="preserve">COOKIE MIX </t>
  </si>
  <si>
    <t xml:space="preserve">MIXES-COOKIE </t>
  </si>
  <si>
    <t>07059</t>
  </si>
  <si>
    <t>07061</t>
  </si>
  <si>
    <t>COOKING GREENS</t>
  </si>
  <si>
    <t>05173</t>
  </si>
  <si>
    <t>05175</t>
  </si>
  <si>
    <t>00634</t>
  </si>
  <si>
    <t xml:space="preserve">COOKING SPRAYS </t>
  </si>
  <si>
    <t xml:space="preserve">COOKING SPRAYS BUTTER/OLIVE </t>
  </si>
  <si>
    <t>03616</t>
  </si>
  <si>
    <t>03617</t>
  </si>
  <si>
    <t>04293</t>
  </si>
  <si>
    <t>COOLERS &amp; JUGS</t>
  </si>
  <si>
    <t>00843</t>
  </si>
  <si>
    <t xml:space="preserve">COOLERS AND JUGS </t>
  </si>
  <si>
    <t xml:space="preserve">GRILLING &amp; ENT-COOLERS&amp;ICE SUB </t>
  </si>
  <si>
    <t>01657</t>
  </si>
  <si>
    <t xml:space="preserve">CORDIALS </t>
  </si>
  <si>
    <t>07301</t>
  </si>
  <si>
    <t>05619</t>
  </si>
  <si>
    <t>05621</t>
  </si>
  <si>
    <t>05622</t>
  </si>
  <si>
    <t>05624</t>
  </si>
  <si>
    <t xml:space="preserve">PACKAGED - STORE-MADE </t>
  </si>
  <si>
    <t xml:space="preserve">BICOLOR/YELLOW </t>
  </si>
  <si>
    <t>05625</t>
  </si>
  <si>
    <t>05627</t>
  </si>
  <si>
    <t>CORN MEALS</t>
  </si>
  <si>
    <t>00629</t>
  </si>
  <si>
    <t xml:space="preserve">CORN MEAL </t>
  </si>
  <si>
    <t xml:space="preserve">CORN MEAL YELLOW </t>
  </si>
  <si>
    <t>00233</t>
  </si>
  <si>
    <t>CORN/TORTILLA CHIPS</t>
  </si>
  <si>
    <t xml:space="preserve">TORTILLA CHIPS </t>
  </si>
  <si>
    <t>07190</t>
  </si>
  <si>
    <t>CORNED BEEF BRISKET</t>
  </si>
  <si>
    <t xml:space="preserve">BRISKET </t>
  </si>
  <si>
    <t xml:space="preserve">CORNED BEEF - FLAT </t>
  </si>
  <si>
    <t>06376</t>
  </si>
  <si>
    <t>06377</t>
  </si>
  <si>
    <t>06378</t>
  </si>
  <si>
    <t xml:space="preserve">CORNED BEEF - WHOLE </t>
  </si>
  <si>
    <t>06379</t>
  </si>
  <si>
    <t>CORNER TO CORNER PIZZA</t>
  </si>
  <si>
    <t>00640</t>
  </si>
  <si>
    <t xml:space="preserve">GRAB N GO - PIZZA </t>
  </si>
  <si>
    <t xml:space="preserve">WHOLE PIZZA </t>
  </si>
  <si>
    <t>05822</t>
  </si>
  <si>
    <t>06872</t>
  </si>
  <si>
    <t>00633</t>
  </si>
  <si>
    <t>03629</t>
  </si>
  <si>
    <t>03630</t>
  </si>
  <si>
    <t>03631</t>
  </si>
  <si>
    <t>03632</t>
  </si>
  <si>
    <t>04133</t>
  </si>
  <si>
    <t>05959</t>
  </si>
  <si>
    <t xml:space="preserve">COT CHS - SINGLE SERVE </t>
  </si>
  <si>
    <t xml:space="preserve">FRUIT COMBO </t>
  </si>
  <si>
    <t>05961</t>
  </si>
  <si>
    <t>05962</t>
  </si>
  <si>
    <t>COTTON</t>
  </si>
  <si>
    <t>COTTON ROUNDS/SQUARES</t>
  </si>
  <si>
    <t xml:space="preserve">COSMETICS-COTTON </t>
  </si>
  <si>
    <t xml:space="preserve">COTTON PADS &amp; PUFFS </t>
  </si>
  <si>
    <t xml:space="preserve">COUGH DROPS, LOZENGES </t>
  </si>
  <si>
    <t xml:space="preserve">COUGH DROPS </t>
  </si>
  <si>
    <t>00254</t>
  </si>
  <si>
    <t>COUNTRY STYLE RIB</t>
  </si>
  <si>
    <t>06500</t>
  </si>
  <si>
    <t>COVERGIRL</t>
  </si>
  <si>
    <t>00552</t>
  </si>
  <si>
    <t xml:space="preserve">COSMETICS - FACIAL MAKEUP </t>
  </si>
  <si>
    <t xml:space="preserve">COSMETICS - FOUNDATION </t>
  </si>
  <si>
    <t>CRABS/CRAWFISH/LOBSTER BULK</t>
  </si>
  <si>
    <t>00624</t>
  </si>
  <si>
    <t xml:space="preserve">CRABMEAT </t>
  </si>
  <si>
    <t xml:space="preserve">CRABMEAT - PASTEURIZED </t>
  </si>
  <si>
    <t xml:space="preserve">CRAB </t>
  </si>
  <si>
    <t xml:space="preserve">CRAB KING </t>
  </si>
  <si>
    <t>03238</t>
  </si>
  <si>
    <t xml:space="preserve">CRAB/LOBSTER/SCALLOP CAKES </t>
  </si>
  <si>
    <t>06111</t>
  </si>
  <si>
    <t>CRABS/CRAWFISH/LOBSTER PACKAGED</t>
  </si>
  <si>
    <t>01267</t>
  </si>
  <si>
    <t>03239</t>
  </si>
  <si>
    <t>06066</t>
  </si>
  <si>
    <t>06067</t>
  </si>
  <si>
    <t>06085</t>
  </si>
  <si>
    <t>06112</t>
  </si>
  <si>
    <t xml:space="preserve">CRACKERS AND TOASTS </t>
  </si>
  <si>
    <t xml:space="preserve">MISC SNACKS </t>
  </si>
  <si>
    <t>05851</t>
  </si>
  <si>
    <t xml:space="preserve">CRACKERS </t>
  </si>
  <si>
    <t>04467</t>
  </si>
  <si>
    <t>05852</t>
  </si>
  <si>
    <t>04711</t>
  </si>
  <si>
    <t>CRANBURY JUICE</t>
  </si>
  <si>
    <t xml:space="preserve">CRANBERRY </t>
  </si>
  <si>
    <t>04736</t>
  </si>
  <si>
    <t xml:space="preserve">COLORED PENCILS/MARKERS/CRAYON </t>
  </si>
  <si>
    <t>07402</t>
  </si>
  <si>
    <t xml:space="preserve">CREAM - DAIRY </t>
  </si>
  <si>
    <t xml:space="preserve">CREAM - DAIRY - HEAVY </t>
  </si>
  <si>
    <t xml:space="preserve">CREAM - NON DAIRY </t>
  </si>
  <si>
    <t xml:space="preserve">CREAM - NON DAIRY - FLAVORED </t>
  </si>
  <si>
    <t>03111</t>
  </si>
  <si>
    <t>03829</t>
  </si>
  <si>
    <t>04170</t>
  </si>
  <si>
    <t>05964</t>
  </si>
  <si>
    <t xml:space="preserve">CREAM CHEESE </t>
  </si>
  <si>
    <t>05710</t>
  </si>
  <si>
    <t>00637</t>
  </si>
  <si>
    <t>00168</t>
  </si>
  <si>
    <t>03637</t>
  </si>
  <si>
    <t>03639</t>
  </si>
  <si>
    <t xml:space="preserve">CREAM CHEESE - SOFT </t>
  </si>
  <si>
    <t xml:space="preserve">CRM CHEESE-SOFT-FLAVORED </t>
  </si>
  <si>
    <t>03640</t>
  </si>
  <si>
    <t>03641</t>
  </si>
  <si>
    <t>03642</t>
  </si>
  <si>
    <t>04120</t>
  </si>
  <si>
    <t>04165</t>
  </si>
  <si>
    <t>05809</t>
  </si>
  <si>
    <t xml:space="preserve">CREAM PIES </t>
  </si>
  <si>
    <t xml:space="preserve">CREAM PIES - CREME </t>
  </si>
  <si>
    <t>05740</t>
  </si>
  <si>
    <t>CREAM PUFFS / ECLAIRS</t>
  </si>
  <si>
    <t xml:space="preserve">FILLED SWEET GOODS </t>
  </si>
  <si>
    <t>03876</t>
  </si>
  <si>
    <t>03878</t>
  </si>
  <si>
    <t xml:space="preserve">NON DAIRY </t>
  </si>
  <si>
    <t xml:space="preserve">CREAMERS - LIQUID </t>
  </si>
  <si>
    <t>03879</t>
  </si>
  <si>
    <t xml:space="preserve">COFFEE SYRUPS </t>
  </si>
  <si>
    <t xml:space="preserve">FLAVORED COFFEE SYRUPS </t>
  </si>
  <si>
    <t>04225</t>
  </si>
  <si>
    <t>04463</t>
  </si>
  <si>
    <t>00636</t>
  </si>
  <si>
    <t xml:space="preserve">CROISSANTS </t>
  </si>
  <si>
    <t xml:space="preserve">LARGE CROISSANTS </t>
  </si>
  <si>
    <t xml:space="preserve">SALAD TOPPINGS </t>
  </si>
  <si>
    <t xml:space="preserve">CROUTONS </t>
  </si>
  <si>
    <t>04214</t>
  </si>
  <si>
    <t>04291</t>
  </si>
  <si>
    <t xml:space="preserve">FRESH </t>
  </si>
  <si>
    <t xml:space="preserve">HEARTH </t>
  </si>
  <si>
    <t>05714</t>
  </si>
  <si>
    <t>CUCUMBERS (BULK)</t>
  </si>
  <si>
    <t xml:space="preserve">CUCUMBERS </t>
  </si>
  <si>
    <t xml:space="preserve">FIELD GROWN </t>
  </si>
  <si>
    <t>05590</t>
  </si>
  <si>
    <t>CUCUMBERS (PKG)</t>
  </si>
  <si>
    <t>05589</t>
  </si>
  <si>
    <t>05591</t>
  </si>
  <si>
    <t xml:space="preserve">FRUIT N JUICE </t>
  </si>
  <si>
    <t xml:space="preserve">SINGLE SERVE CUPS </t>
  </si>
  <si>
    <t>05489</t>
  </si>
  <si>
    <t xml:space="preserve">DISPOSABLE PLATES / CUPS </t>
  </si>
  <si>
    <t xml:space="preserve">DISPOSABLE CUPS </t>
  </si>
  <si>
    <t>04162</t>
  </si>
  <si>
    <t>07241</t>
  </si>
  <si>
    <t>CUSTOM DESIGN</t>
  </si>
  <si>
    <t>05642</t>
  </si>
  <si>
    <t>05643</t>
  </si>
  <si>
    <t>05644</t>
  </si>
  <si>
    <t xml:space="preserve">ARRANGEMENTS </t>
  </si>
  <si>
    <t>05645</t>
  </si>
  <si>
    <t>05646</t>
  </si>
  <si>
    <t xml:space="preserve">UPGRADES </t>
  </si>
  <si>
    <t xml:space="preserve">CUSTOM PLU'S </t>
  </si>
  <si>
    <t>05647</t>
  </si>
  <si>
    <t>06054</t>
  </si>
  <si>
    <t>DAIRY CREAMERS</t>
  </si>
  <si>
    <t>03831</t>
  </si>
  <si>
    <t>05965</t>
  </si>
  <si>
    <t>DATES/FIGS</t>
  </si>
  <si>
    <t xml:space="preserve">DATES </t>
  </si>
  <si>
    <t>05472</t>
  </si>
  <si>
    <t>05473</t>
  </si>
  <si>
    <t>DECO &amp; CANDLES</t>
  </si>
  <si>
    <t>06609</t>
  </si>
  <si>
    <t xml:space="preserve">BAKING TOPPERS </t>
  </si>
  <si>
    <t xml:space="preserve">CANDLES </t>
  </si>
  <si>
    <t>06610</t>
  </si>
  <si>
    <t>06611</t>
  </si>
  <si>
    <t>06612</t>
  </si>
  <si>
    <t>06613</t>
  </si>
  <si>
    <t>06614</t>
  </si>
  <si>
    <t>DECORATIVE-INC-HAL</t>
  </si>
  <si>
    <t xml:space="preserve">INDOOR </t>
  </si>
  <si>
    <t>03320</t>
  </si>
  <si>
    <t>DECORATIVE-LED</t>
  </si>
  <si>
    <t>07379</t>
  </si>
  <si>
    <t>07383</t>
  </si>
  <si>
    <t>DECORETTES</t>
  </si>
  <si>
    <t>05753</t>
  </si>
  <si>
    <t>05755</t>
  </si>
  <si>
    <t>DENTURE NEEDS</t>
  </si>
  <si>
    <t xml:space="preserve">DENTURE PRODUCTS </t>
  </si>
  <si>
    <t xml:space="preserve">DENTURE ADHESIVES </t>
  </si>
  <si>
    <t>01422</t>
  </si>
  <si>
    <t>06567</t>
  </si>
  <si>
    <t>03621</t>
  </si>
  <si>
    <t xml:space="preserve">DEPILATORIES - AFTERCARE </t>
  </si>
  <si>
    <t>03622</t>
  </si>
  <si>
    <t>DEPOSITS/CHARGES</t>
  </si>
  <si>
    <t>00000</t>
  </si>
  <si>
    <t xml:space="preserve">SPECIALTY PURPOSE </t>
  </si>
  <si>
    <t xml:space="preserve">SPECIALTY FLOOR </t>
  </si>
  <si>
    <t>DESSERTS/VERMOUTH</t>
  </si>
  <si>
    <t xml:space="preserve">DESSERT WINE/VERMOUTH </t>
  </si>
  <si>
    <t>07341</t>
  </si>
  <si>
    <t>00571</t>
  </si>
  <si>
    <t xml:space="preserve">DIABETIC PRODUCTS </t>
  </si>
  <si>
    <t xml:space="preserve">DIABETIC OTC </t>
  </si>
  <si>
    <t>03058</t>
  </si>
  <si>
    <t>DIAPERS DISPOSABLE/CLOTH</t>
  </si>
  <si>
    <t xml:space="preserve">DISP DIAPERS-PREMIUM </t>
  </si>
  <si>
    <t xml:space="preserve">DISP DIAPER-PREMIUM-MEGA </t>
  </si>
  <si>
    <t>03368</t>
  </si>
  <si>
    <t>03370</t>
  </si>
  <si>
    <t>03371</t>
  </si>
  <si>
    <t>03372</t>
  </si>
  <si>
    <t>03373</t>
  </si>
  <si>
    <t>03538</t>
  </si>
  <si>
    <t>03539</t>
  </si>
  <si>
    <t>03540</t>
  </si>
  <si>
    <t>03541</t>
  </si>
  <si>
    <t>03543</t>
  </si>
  <si>
    <t>03544</t>
  </si>
  <si>
    <t>04982</t>
  </si>
  <si>
    <t>05787</t>
  </si>
  <si>
    <t>DIAPERS TRAINING PANTS</t>
  </si>
  <si>
    <t>03376</t>
  </si>
  <si>
    <t xml:space="preserve">DISP DIAPERS-TRAINING </t>
  </si>
  <si>
    <t xml:space="preserve">DISP DIAPERS-TRAINING-PREMIUM </t>
  </si>
  <si>
    <t>03542</t>
  </si>
  <si>
    <t>DICED VEG</t>
  </si>
  <si>
    <t xml:space="preserve">INGREDIENTS </t>
  </si>
  <si>
    <t xml:space="preserve">DICED </t>
  </si>
  <si>
    <t>05133</t>
  </si>
  <si>
    <t>DIET SODA 12 PACK</t>
  </si>
  <si>
    <t xml:space="preserve">CLEAR 12 PK CAN </t>
  </si>
  <si>
    <t>DIET SODA 2 LITER</t>
  </si>
  <si>
    <t xml:space="preserve">CLEAR 2 LITER </t>
  </si>
  <si>
    <t>DIET SODA 6 PACK PET</t>
  </si>
  <si>
    <t xml:space="preserve">CLEAR 6 PK BTTL </t>
  </si>
  <si>
    <t>03577</t>
  </si>
  <si>
    <t>DIET SODA PORTION CONTROL</t>
  </si>
  <si>
    <t xml:space="preserve">CSD 8 PK </t>
  </si>
  <si>
    <t xml:space="preserve">COLA 8 PK </t>
  </si>
  <si>
    <t>04044</t>
  </si>
  <si>
    <t>DIET SODA SINGLE SERVE</t>
  </si>
  <si>
    <t xml:space="preserve">COLA SINGLE </t>
  </si>
  <si>
    <t>03595</t>
  </si>
  <si>
    <t xml:space="preserve">RAW DOUGH - FROZEN BREAD/DOUGH </t>
  </si>
  <si>
    <t>06215</t>
  </si>
  <si>
    <t xml:space="preserve">PACKAGED ROLLS </t>
  </si>
  <si>
    <t xml:space="preserve">DINNER ROLLS </t>
  </si>
  <si>
    <t>05780</t>
  </si>
  <si>
    <t>DINNERWARE ACCESSORIES</t>
  </si>
  <si>
    <t>00493</t>
  </si>
  <si>
    <t xml:space="preserve">ACCESSORIES </t>
  </si>
  <si>
    <t xml:space="preserve">CUTLERY/TOOTHPICKS </t>
  </si>
  <si>
    <t>01547</t>
  </si>
  <si>
    <t>04072</t>
  </si>
  <si>
    <t>04103</t>
  </si>
  <si>
    <t>04252</t>
  </si>
  <si>
    <t>04258</t>
  </si>
  <si>
    <t>04262</t>
  </si>
  <si>
    <t>04342</t>
  </si>
  <si>
    <t>06720</t>
  </si>
  <si>
    <t xml:space="preserve">DIPS &amp; SAUCES </t>
  </si>
  <si>
    <t xml:space="preserve">DIPPING SAUCES </t>
  </si>
  <si>
    <t>06721</t>
  </si>
  <si>
    <t>06739</t>
  </si>
  <si>
    <t>06743</t>
  </si>
  <si>
    <t>06744</t>
  </si>
  <si>
    <t>06745</t>
  </si>
  <si>
    <t>06090</t>
  </si>
  <si>
    <t>06134</t>
  </si>
  <si>
    <t>06135</t>
  </si>
  <si>
    <t xml:space="preserve">DIPS </t>
  </si>
  <si>
    <t xml:space="preserve">SEAFOOD DIPS </t>
  </si>
  <si>
    <t>06136</t>
  </si>
  <si>
    <t>06137</t>
  </si>
  <si>
    <t>04526</t>
  </si>
  <si>
    <t>04556</t>
  </si>
  <si>
    <t>04578</t>
  </si>
  <si>
    <t>05955</t>
  </si>
  <si>
    <t xml:space="preserve">FLAVORED REFRIGERATED DIPS </t>
  </si>
  <si>
    <t xml:space="preserve">FRENCH ONION </t>
  </si>
  <si>
    <t>05956</t>
  </si>
  <si>
    <t xml:space="preserve">DELI DIPS </t>
  </si>
  <si>
    <t>05872</t>
  </si>
  <si>
    <t>05873</t>
  </si>
  <si>
    <t>DISH LIQUID</t>
  </si>
  <si>
    <t>04998</t>
  </si>
  <si>
    <t xml:space="preserve">LIQUID DISH DETERGENT </t>
  </si>
  <si>
    <t>04999</t>
  </si>
  <si>
    <t>DISHGARDENS</t>
  </si>
  <si>
    <t>05673</t>
  </si>
  <si>
    <t xml:space="preserve">DISHGARDEN </t>
  </si>
  <si>
    <t>05699</t>
  </si>
  <si>
    <t>06061</t>
  </si>
  <si>
    <t>06062</t>
  </si>
  <si>
    <t>DISPOSABLE RAZORS</t>
  </si>
  <si>
    <t xml:space="preserve">MEN </t>
  </si>
  <si>
    <t xml:space="preserve">RAZORS DISPOSABLE-MEN </t>
  </si>
  <si>
    <t>03362</t>
  </si>
  <si>
    <t>DOG FOOD DRY</t>
  </si>
  <si>
    <t xml:space="preserve">DOG FOOD - DRY </t>
  </si>
  <si>
    <t xml:space="preserve">DOG FOOD - DRY SUPER PREIUM </t>
  </si>
  <si>
    <t>01175</t>
  </si>
  <si>
    <t>02929</t>
  </si>
  <si>
    <t>03333</t>
  </si>
  <si>
    <t>04057</t>
  </si>
  <si>
    <t>04150</t>
  </si>
  <si>
    <t>DOG FOOD REFRIGERATED</t>
  </si>
  <si>
    <t xml:space="preserve">DOG FOOD - WET </t>
  </si>
  <si>
    <t xml:space="preserve">DOG REFRIGERATED </t>
  </si>
  <si>
    <t>03889</t>
  </si>
  <si>
    <t>DOG FOOD SEMI-MOIST</t>
  </si>
  <si>
    <t>06596</t>
  </si>
  <si>
    <t>00312</t>
  </si>
  <si>
    <t>03340</t>
  </si>
  <si>
    <t>03885</t>
  </si>
  <si>
    <t>03886</t>
  </si>
  <si>
    <t>03888</t>
  </si>
  <si>
    <t xml:space="preserve">DOG TREATS </t>
  </si>
  <si>
    <t xml:space="preserve">DOG TREATS - CHEWY DOG </t>
  </si>
  <si>
    <t>03890</t>
  </si>
  <si>
    <t>03891</t>
  </si>
  <si>
    <t>06550</t>
  </si>
  <si>
    <t>06551</t>
  </si>
  <si>
    <t>DONUT HOLES 18 CT</t>
  </si>
  <si>
    <t xml:space="preserve">DONUT HOLES </t>
  </si>
  <si>
    <t xml:space="preserve">DONUTS &amp; COOKIES </t>
  </si>
  <si>
    <t xml:space="preserve">MINIS </t>
  </si>
  <si>
    <t>06602</t>
  </si>
  <si>
    <t>DOUGH/ROLLS/BISCUITS</t>
  </si>
  <si>
    <t xml:space="preserve">BREADS/DOUGHS </t>
  </si>
  <si>
    <t>03109</t>
  </si>
  <si>
    <t>05935</t>
  </si>
  <si>
    <t xml:space="preserve">DRAIN/SEPTIC </t>
  </si>
  <si>
    <t xml:space="preserve">DRAIN </t>
  </si>
  <si>
    <t>05571</t>
  </si>
  <si>
    <t>05572</t>
  </si>
  <si>
    <t>05573</t>
  </si>
  <si>
    <t>05574</t>
  </si>
  <si>
    <t>05576</t>
  </si>
  <si>
    <t>05577</t>
  </si>
  <si>
    <t xml:space="preserve">CREAMY </t>
  </si>
  <si>
    <t>05578</t>
  </si>
  <si>
    <t>05579</t>
  </si>
  <si>
    <t>05580</t>
  </si>
  <si>
    <t>05581</t>
  </si>
  <si>
    <t>05582</t>
  </si>
  <si>
    <t>07433</t>
  </si>
  <si>
    <t>07434</t>
  </si>
  <si>
    <t xml:space="preserve">OTHER FLORAL ACCESSORIES </t>
  </si>
  <si>
    <t xml:space="preserve">DRIED &amp; PRESERVED </t>
  </si>
  <si>
    <t>05636</t>
  </si>
  <si>
    <t>DRIED CRANBERRIES</t>
  </si>
  <si>
    <t>05467</t>
  </si>
  <si>
    <t xml:space="preserve">CRANBERRIES </t>
  </si>
  <si>
    <t>05471</t>
  </si>
  <si>
    <t>DRIED HERBS</t>
  </si>
  <si>
    <t>05205</t>
  </si>
  <si>
    <t xml:space="preserve">PROCESSED </t>
  </si>
  <si>
    <t xml:space="preserve">DRIED </t>
  </si>
  <si>
    <t>05513</t>
  </si>
  <si>
    <t xml:space="preserve">DRIED MUSHROOMS </t>
  </si>
  <si>
    <t>03607</t>
  </si>
  <si>
    <t>DRIED PEPPERS</t>
  </si>
  <si>
    <t>05457</t>
  </si>
  <si>
    <t>DRIED TOMATOES</t>
  </si>
  <si>
    <t xml:space="preserve">SUNDRIED </t>
  </si>
  <si>
    <t xml:space="preserve">JAR </t>
  </si>
  <si>
    <t>05570</t>
  </si>
  <si>
    <t>DRINKWARE</t>
  </si>
  <si>
    <t>DRIP COFFEE</t>
  </si>
  <si>
    <t xml:space="preserve">BEVERAGE BAR </t>
  </si>
  <si>
    <t xml:space="preserve">COFFEE BAR </t>
  </si>
  <si>
    <t>05836</t>
  </si>
  <si>
    <t>02544</t>
  </si>
  <si>
    <t>04404</t>
  </si>
  <si>
    <t>07152</t>
  </si>
  <si>
    <t xml:space="preserve">DRY MIX SALAD DRESSING </t>
  </si>
  <si>
    <t xml:space="preserve">DRY MIX RANCH </t>
  </si>
  <si>
    <t>07153</t>
  </si>
  <si>
    <t>07154</t>
  </si>
  <si>
    <t xml:space="preserve">SHAMPOO </t>
  </si>
  <si>
    <t xml:space="preserve">DRY SHAMPOO </t>
  </si>
  <si>
    <t>04686</t>
  </si>
  <si>
    <t>DUCKS/GEESE/CAPONS</t>
  </si>
  <si>
    <t xml:space="preserve">FOWL </t>
  </si>
  <si>
    <t xml:space="preserve">DUCK </t>
  </si>
  <si>
    <t>06873</t>
  </si>
  <si>
    <t>DURACELL</t>
  </si>
  <si>
    <t xml:space="preserve">BATTERIES-PRIMARY/HOUSEHOLD </t>
  </si>
  <si>
    <t xml:space="preserve">BATTERIES PREMIUM </t>
  </si>
  <si>
    <t>03751</t>
  </si>
  <si>
    <t>EAR CARE</t>
  </si>
  <si>
    <t>00526</t>
  </si>
  <si>
    <t xml:space="preserve">EYE CARE </t>
  </si>
  <si>
    <t xml:space="preserve">EAR CARE PRODUCTS </t>
  </si>
  <si>
    <t>EASTER BASKETS/GRASS/EGGS</t>
  </si>
  <si>
    <t xml:space="preserve">BASKETS, EGGS &amp; GRASS - EASTER </t>
  </si>
  <si>
    <t>07416</t>
  </si>
  <si>
    <t>EASTER CANDLES</t>
  </si>
  <si>
    <t xml:space="preserve">CANDLES - EASTER </t>
  </si>
  <si>
    <t>EASTER DECORATIONS</t>
  </si>
  <si>
    <t xml:space="preserve">HOUSEWARES </t>
  </si>
  <si>
    <t xml:space="preserve">DECOR AND HOUSEWARES - EASTER </t>
  </si>
  <si>
    <t>07417</t>
  </si>
  <si>
    <t>EASTER PARTY GOODS</t>
  </si>
  <si>
    <t xml:space="preserve">PARTYWARE/STATIONARY/FAVORS </t>
  </si>
  <si>
    <t>07394</t>
  </si>
  <si>
    <t xml:space="preserve">TOYS AND PLUSH - EASTER </t>
  </si>
  <si>
    <t>07418</t>
  </si>
  <si>
    <t>EASTERN LOOSE APPLES</t>
  </si>
  <si>
    <t>05216</t>
  </si>
  <si>
    <t>ECONOMY PAPER TOWELS</t>
  </si>
  <si>
    <t>06547</t>
  </si>
  <si>
    <t>07498</t>
  </si>
  <si>
    <t>07499</t>
  </si>
  <si>
    <t>07500</t>
  </si>
  <si>
    <t>07502</t>
  </si>
  <si>
    <t>07503</t>
  </si>
  <si>
    <t>07504</t>
  </si>
  <si>
    <t>07506</t>
  </si>
  <si>
    <t>07507</t>
  </si>
  <si>
    <t>ECONOMY WINE</t>
  </si>
  <si>
    <t xml:space="preserve">POPULAR </t>
  </si>
  <si>
    <t>02957</t>
  </si>
  <si>
    <t>02959</t>
  </si>
  <si>
    <t>02961</t>
  </si>
  <si>
    <t xml:space="preserve">MILK - FLAVORED </t>
  </si>
  <si>
    <t xml:space="preserve">MILK - FLAVORED - EGGNOG </t>
  </si>
  <si>
    <t>EGG NOODLES</t>
  </si>
  <si>
    <t xml:space="preserve">NOODLE </t>
  </si>
  <si>
    <t xml:space="preserve">EGG </t>
  </si>
  <si>
    <t>06817</t>
  </si>
  <si>
    <t>06818</t>
  </si>
  <si>
    <t>07476</t>
  </si>
  <si>
    <t>02808</t>
  </si>
  <si>
    <t xml:space="preserve">EGG SUBSTITUTES </t>
  </si>
  <si>
    <t xml:space="preserve">WHITES-EGG SUBSTITUTES </t>
  </si>
  <si>
    <t>03112</t>
  </si>
  <si>
    <t>03113</t>
  </si>
  <si>
    <t>04779</t>
  </si>
  <si>
    <t>05971</t>
  </si>
  <si>
    <t>05170</t>
  </si>
  <si>
    <t xml:space="preserve">EGGPLANT </t>
  </si>
  <si>
    <t>05172</t>
  </si>
  <si>
    <t>ELF COSMETICS</t>
  </si>
  <si>
    <t>00547</t>
  </si>
  <si>
    <t xml:space="preserve">COSMETICS - BAGS/ACCESSORIES </t>
  </si>
  <si>
    <t xml:space="preserve">COSMETICS - ACCESSORIES </t>
  </si>
  <si>
    <t>03073</t>
  </si>
  <si>
    <t>03281</t>
  </si>
  <si>
    <t>04764</t>
  </si>
  <si>
    <t>END CAP &amp; PANEL CANDY</t>
  </si>
  <si>
    <t>00866</t>
  </si>
  <si>
    <t>04401</t>
  </si>
  <si>
    <t xml:space="preserve">PEG </t>
  </si>
  <si>
    <t>06801</t>
  </si>
  <si>
    <t>ENERGY/ENDURANCE BARS</t>
  </si>
  <si>
    <t>02815</t>
  </si>
  <si>
    <t xml:space="preserve">PROTEIN SUPPLEMENTS-BARS </t>
  </si>
  <si>
    <t>03856</t>
  </si>
  <si>
    <t>ENHANCED WATER MULTI PACK</t>
  </si>
  <si>
    <t>03054</t>
  </si>
  <si>
    <t xml:space="preserve">ENHANCED WATER </t>
  </si>
  <si>
    <t xml:space="preserve">ENHANCED WATER-MULTI SERVE </t>
  </si>
  <si>
    <t>04010</t>
  </si>
  <si>
    <t>07318</t>
  </si>
  <si>
    <t xml:space="preserve">POWDERED </t>
  </si>
  <si>
    <t xml:space="preserve">FRUIT </t>
  </si>
  <si>
    <t>07319</t>
  </si>
  <si>
    <t xml:space="preserve">SPORTS &amp; ENERGY </t>
  </si>
  <si>
    <t>07323</t>
  </si>
  <si>
    <t>ENHANCED WATER SINGLE SERVE</t>
  </si>
  <si>
    <t xml:space="preserve">ENHANCED WATER-SINGLE SERVE </t>
  </si>
  <si>
    <t>07314</t>
  </si>
  <si>
    <t>03075</t>
  </si>
  <si>
    <t>03076</t>
  </si>
  <si>
    <t xml:space="preserve">ETHNIC HAIR CARE </t>
  </si>
  <si>
    <t xml:space="preserve">SCALP TREATMENT/OILS-ETHNIC </t>
  </si>
  <si>
    <t>03098</t>
  </si>
  <si>
    <t>03099</t>
  </si>
  <si>
    <t>EVERYDAY COUNTER CARDS</t>
  </si>
  <si>
    <t xml:space="preserve">GREETING CARDS </t>
  </si>
  <si>
    <t xml:space="preserve">G-CARDS EVERYDAY </t>
  </si>
  <si>
    <t>EXOTIC FRUITS</t>
  </si>
  <si>
    <t>05211</t>
  </si>
  <si>
    <t>05403</t>
  </si>
  <si>
    <t>05405</t>
  </si>
  <si>
    <t>05407</t>
  </si>
  <si>
    <t>05409</t>
  </si>
  <si>
    <t>05410</t>
  </si>
  <si>
    <t>05415</t>
  </si>
  <si>
    <t>05417</t>
  </si>
  <si>
    <t>05419</t>
  </si>
  <si>
    <t>05423</t>
  </si>
  <si>
    <t>05424</t>
  </si>
  <si>
    <t xml:space="preserve">TROPICAL/SPECIALTY </t>
  </si>
  <si>
    <t>05427</t>
  </si>
  <si>
    <t>07441</t>
  </si>
  <si>
    <t>07442</t>
  </si>
  <si>
    <t>03415</t>
  </si>
  <si>
    <t>04222</t>
  </si>
  <si>
    <t xml:space="preserve">EXTRACTS </t>
  </si>
  <si>
    <t xml:space="preserve">VANILLA EXTRACTS </t>
  </si>
  <si>
    <t>04638</t>
  </si>
  <si>
    <t>04641</t>
  </si>
  <si>
    <t>04643</t>
  </si>
  <si>
    <t>04646</t>
  </si>
  <si>
    <t>04648</t>
  </si>
  <si>
    <t>04666</t>
  </si>
  <si>
    <t>04668</t>
  </si>
  <si>
    <t>04670</t>
  </si>
  <si>
    <t>05047</t>
  </si>
  <si>
    <t>05055</t>
  </si>
  <si>
    <t>05058</t>
  </si>
  <si>
    <t>05059</t>
  </si>
  <si>
    <t>05060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</si>
  <si>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</si>
  <si>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</si>
  <si>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</si>
  <si>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</si>
  <si>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</si>
  <si>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</si>
  <si>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</si>
  <si>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</si>
  <si>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05070</t>
  </si>
  <si>
    <t>05072</t>
  </si>
  <si>
    <t>05073</t>
  </si>
  <si>
    <t>05080</t>
  </si>
  <si>
    <t>05083</t>
  </si>
  <si>
    <t>05084</t>
  </si>
  <si>
    <t>05085</t>
  </si>
  <si>
    <t>05086</t>
  </si>
  <si>
    <t>05087</t>
  </si>
  <si>
    <t>05088</t>
  </si>
  <si>
    <t>05089</t>
  </si>
  <si>
    <t>05091</t>
  </si>
  <si>
    <t>05093</t>
  </si>
  <si>
    <t>05094</t>
  </si>
  <si>
    <t>07245</t>
  </si>
  <si>
    <t>07246</t>
  </si>
  <si>
    <t>07247</t>
  </si>
  <si>
    <t>07248</t>
  </si>
  <si>
    <t>07250</t>
  </si>
  <si>
    <t>07251</t>
  </si>
  <si>
    <t xml:space="preserve">HERBS/SPICES </t>
  </si>
  <si>
    <t xml:space="preserve">OTHER SPICES/BLENDS </t>
  </si>
  <si>
    <t>07252</t>
  </si>
  <si>
    <t>07254</t>
  </si>
  <si>
    <t>EXTRUDED CORN SNACKS</t>
  </si>
  <si>
    <t>03873</t>
  </si>
  <si>
    <t xml:space="preserve">EYECARE ARTIFICIAL TEARS </t>
  </si>
  <si>
    <t>02624</t>
  </si>
  <si>
    <t>02625</t>
  </si>
  <si>
    <t>06562</t>
  </si>
  <si>
    <t>EYE ROAST</t>
  </si>
  <si>
    <t xml:space="preserve">EYE ROUND </t>
  </si>
  <si>
    <t>06389</t>
  </si>
  <si>
    <t>EYE STEAK</t>
  </si>
  <si>
    <t>06401</t>
  </si>
  <si>
    <t>EYEGLASSES &amp; ACCESSORIES</t>
  </si>
  <si>
    <t xml:space="preserve">SUNGLASSES/EYE GLASSES </t>
  </si>
  <si>
    <t xml:space="preserve">READING GLASSES </t>
  </si>
  <si>
    <t>02626</t>
  </si>
  <si>
    <t>FABRIC SOFTENER ENHANCERS</t>
  </si>
  <si>
    <t>00362</t>
  </si>
  <si>
    <t xml:space="preserve">FABRIC SOFTENERS </t>
  </si>
  <si>
    <t xml:space="preserve">FABRIC SOFTENERS-DRY </t>
  </si>
  <si>
    <t>FABRIC SOFTENER LIQUID</t>
  </si>
  <si>
    <t xml:space="preserve">FABRIC SOFTENERS-LIQUID </t>
  </si>
  <si>
    <t>FABRIC SOFTENER SHEETS</t>
  </si>
  <si>
    <t>FABRIC SOFTENERS (169)</t>
  </si>
  <si>
    <t>07540</t>
  </si>
  <si>
    <t>FACE MASKS</t>
  </si>
  <si>
    <t xml:space="preserve">FACIAL SKIN CARE </t>
  </si>
  <si>
    <t xml:space="preserve">SKIN LIGHTEN/SPECIAL </t>
  </si>
  <si>
    <t>04029</t>
  </si>
  <si>
    <t>FACE WASH</t>
  </si>
  <si>
    <t xml:space="preserve">FACIAL TONERS/ASTRINGENTS </t>
  </si>
  <si>
    <t xml:space="preserve">FACIAL CLEANSERS </t>
  </si>
  <si>
    <t>03083</t>
  </si>
  <si>
    <t>FACIAL LOTION</t>
  </si>
  <si>
    <t xml:space="preserve">FACIAL MOISTERIZERS </t>
  </si>
  <si>
    <t>03082</t>
  </si>
  <si>
    <t>FALL HARVEST DECORATIONS</t>
  </si>
  <si>
    <t>00948</t>
  </si>
  <si>
    <t xml:space="preserve">DECOR AND HOUSEWARES </t>
  </si>
  <si>
    <t xml:space="preserve">HOME DECOR-HARVEST </t>
  </si>
  <si>
    <t>01650</t>
  </si>
  <si>
    <t>03955</t>
  </si>
  <si>
    <t>FALL HARVEST PARTY GOODS</t>
  </si>
  <si>
    <t>01651</t>
  </si>
  <si>
    <t xml:space="preserve">PARTY GOODS - FALL HARVEST </t>
  </si>
  <si>
    <t xml:space="preserve">PARTY GOODS-HARVEST </t>
  </si>
  <si>
    <t>01653</t>
  </si>
  <si>
    <t>FAMILY DINNERS</t>
  </si>
  <si>
    <t xml:space="preserve">FRESH PASTA </t>
  </si>
  <si>
    <t xml:space="preserve">MEAL KIT </t>
  </si>
  <si>
    <t>04855</t>
  </si>
  <si>
    <t xml:space="preserve">FULL MEALS </t>
  </si>
  <si>
    <t xml:space="preserve">MEXICAN </t>
  </si>
  <si>
    <t>04872</t>
  </si>
  <si>
    <t>FAMILY FRIENDLY CEREAL</t>
  </si>
  <si>
    <t>04128</t>
  </si>
  <si>
    <t>04514</t>
  </si>
  <si>
    <t xml:space="preserve">ADULT </t>
  </si>
  <si>
    <t xml:space="preserve">ALL OTHER FLAVOR </t>
  </si>
  <si>
    <t>06696</t>
  </si>
  <si>
    <t>06699</t>
  </si>
  <si>
    <t>06700</t>
  </si>
  <si>
    <t>06701</t>
  </si>
  <si>
    <t xml:space="preserve">PLAIN </t>
  </si>
  <si>
    <t>06702</t>
  </si>
  <si>
    <t>06704</t>
  </si>
  <si>
    <t>FANS &amp; AIR CONDITIONERS</t>
  </si>
  <si>
    <t xml:space="preserve">FANS AND AIR CONDITIONERS </t>
  </si>
  <si>
    <t>07424</t>
  </si>
  <si>
    <t>FEMININE DOUCHE &amp; DEODERANT</t>
  </si>
  <si>
    <t xml:space="preserve">DEODORANT SPRAYS </t>
  </si>
  <si>
    <t xml:space="preserve">FEMININE HYGIENE-DEODORANT SPR </t>
  </si>
  <si>
    <t>FEMININE HYGIENE MEDICATION</t>
  </si>
  <si>
    <t>REMAINING FEMININE HYGIENE (425)</t>
  </si>
  <si>
    <t>07541</t>
  </si>
  <si>
    <t>FEMININE HYGIENE SOAP</t>
  </si>
  <si>
    <t xml:space="preserve">REMAINING FEMININE HYGIENE </t>
  </si>
  <si>
    <t xml:space="preserve">VAGINAL CARE </t>
  </si>
  <si>
    <t>FEMININE HYGIENE WIPE</t>
  </si>
  <si>
    <t xml:space="preserve">FEMININE HYGIENE-TOWELETTES </t>
  </si>
  <si>
    <t>FEMININE YEAST TREATMENT</t>
  </si>
  <si>
    <t>07542</t>
  </si>
  <si>
    <t>FETA BULK</t>
  </si>
  <si>
    <t xml:space="preserve">SPECIALTY CHEESE-FETA </t>
  </si>
  <si>
    <t xml:space="preserve">SPECIALTY FETA-BULK </t>
  </si>
  <si>
    <t>FETA CRUMBLES</t>
  </si>
  <si>
    <t>03651</t>
  </si>
  <si>
    <t>06010</t>
  </si>
  <si>
    <t>FETA UPC</t>
  </si>
  <si>
    <t>03449</t>
  </si>
  <si>
    <t>06011</t>
  </si>
  <si>
    <t>FF CHICKEN</t>
  </si>
  <si>
    <t>02733</t>
  </si>
  <si>
    <t>06458</t>
  </si>
  <si>
    <t>06460</t>
  </si>
  <si>
    <t>06463</t>
  </si>
  <si>
    <t>06465</t>
  </si>
  <si>
    <t>FIG NEWTONS</t>
  </si>
  <si>
    <t>06765</t>
  </si>
  <si>
    <t>FIRELOGS</t>
  </si>
  <si>
    <t xml:space="preserve">FIREPLACE LOGS </t>
  </si>
  <si>
    <t xml:space="preserve">LOG MATCHES/LIGHTERS </t>
  </si>
  <si>
    <t>07350</t>
  </si>
  <si>
    <t>FIREWOOD/PELLETS</t>
  </si>
  <si>
    <t xml:space="preserve">FIREWOOD </t>
  </si>
  <si>
    <t xml:space="preserve">FIREWORKS </t>
  </si>
  <si>
    <t>FIRST AID HOT COLD</t>
  </si>
  <si>
    <t>01407</t>
  </si>
  <si>
    <t>01475</t>
  </si>
  <si>
    <t>FIRST FOODS</t>
  </si>
  <si>
    <t xml:space="preserve">STRAINED - BABY FOOD </t>
  </si>
  <si>
    <t xml:space="preserve">STAGE 1 </t>
  </si>
  <si>
    <t>05798</t>
  </si>
  <si>
    <t>FISH STICKS</t>
  </si>
  <si>
    <t xml:space="preserve">BREADED SEAFOOD - FROZEN </t>
  </si>
  <si>
    <t xml:space="preserve">FILLETS - FROZEN </t>
  </si>
  <si>
    <t>06329</t>
  </si>
  <si>
    <t>07243</t>
  </si>
  <si>
    <t xml:space="preserve">FLASHLIGHTS </t>
  </si>
  <si>
    <t>03769</t>
  </si>
  <si>
    <t>FLAT BREAD/ WRAPS</t>
  </si>
  <si>
    <t xml:space="preserve">WRAPS </t>
  </si>
  <si>
    <t>05871</t>
  </si>
  <si>
    <t>FLAT BREADS</t>
  </si>
  <si>
    <t>00229</t>
  </si>
  <si>
    <t>05715</t>
  </si>
  <si>
    <t>FLAVORED MILK</t>
  </si>
  <si>
    <t xml:space="preserve">MILK - FLAVORED - CHOCOLATE </t>
  </si>
  <si>
    <t>03825</t>
  </si>
  <si>
    <t>04528</t>
  </si>
  <si>
    <t>04565</t>
  </si>
  <si>
    <t>04594</t>
  </si>
  <si>
    <t>04628</t>
  </si>
  <si>
    <t>FLAVORED SODA 12 PACK</t>
  </si>
  <si>
    <t xml:space="preserve">ALL OTHERS 12 PK CAN </t>
  </si>
  <si>
    <t>FLAVORED SODA 2 LITER</t>
  </si>
  <si>
    <t xml:space="preserve">ALL OTHER 2 LITER </t>
  </si>
  <si>
    <t>FLAVORED SODA 6 PACK PET</t>
  </si>
  <si>
    <t xml:space="preserve">ALL OTHER 6 PK BTTL </t>
  </si>
  <si>
    <t>03580</t>
  </si>
  <si>
    <t xml:space="preserve">CSD 6 PCK CAN </t>
  </si>
  <si>
    <t xml:space="preserve">ALL OTHER 6 PK CAN </t>
  </si>
  <si>
    <t>03585</t>
  </si>
  <si>
    <t>03586</t>
  </si>
  <si>
    <t>03600</t>
  </si>
  <si>
    <t>FLAVORED SODA LARGE PACK</t>
  </si>
  <si>
    <t>02601</t>
  </si>
  <si>
    <t>02602</t>
  </si>
  <si>
    <t xml:space="preserve">ALL OTHER 24 PK CAN </t>
  </si>
  <si>
    <t>02605</t>
  </si>
  <si>
    <t>FLAVORED SODA PORTION CONTROL</t>
  </si>
  <si>
    <t>04042</t>
  </si>
  <si>
    <t>04043</t>
  </si>
  <si>
    <t>FLAVORED SODA SINGLE SERVE</t>
  </si>
  <si>
    <t xml:space="preserve">PEPPERS/ROOT BEER SINGLE </t>
  </si>
  <si>
    <t>03597</t>
  </si>
  <si>
    <t>FLOOR CLEANER</t>
  </si>
  <si>
    <t xml:space="preserve">FLOOR SYSTEMS </t>
  </si>
  <si>
    <t>04516</t>
  </si>
  <si>
    <t>04517</t>
  </si>
  <si>
    <t xml:space="preserve">FLOUR - ALL PURPOSE </t>
  </si>
  <si>
    <t xml:space="preserve">FLOUR ALL OTHER </t>
  </si>
  <si>
    <t xml:space="preserve">FLOUR UN-BLEACHED </t>
  </si>
  <si>
    <t>02912</t>
  </si>
  <si>
    <t>03197</t>
  </si>
  <si>
    <t>03625</t>
  </si>
  <si>
    <t>04484</t>
  </si>
  <si>
    <t>04579</t>
  </si>
  <si>
    <t>04626</t>
  </si>
  <si>
    <t>06850</t>
  </si>
  <si>
    <t xml:space="preserve">FOOD WRAPS </t>
  </si>
  <si>
    <t xml:space="preserve">ALUMINUM FOIL </t>
  </si>
  <si>
    <t>05694</t>
  </si>
  <si>
    <t>05695</t>
  </si>
  <si>
    <t>05697</t>
  </si>
  <si>
    <t>05703</t>
  </si>
  <si>
    <t xml:space="preserve">FOOD STORAGE </t>
  </si>
  <si>
    <t xml:space="preserve">FOOD STORAGE CONTAINERS </t>
  </si>
  <si>
    <t>07363</t>
  </si>
  <si>
    <t xml:space="preserve">PLASTIC BAGS </t>
  </si>
  <si>
    <t xml:space="preserve">BAGS - FREEZER </t>
  </si>
  <si>
    <t>04160</t>
  </si>
  <si>
    <t>FR RNG CHICKEN</t>
  </si>
  <si>
    <t>06461</t>
  </si>
  <si>
    <t>FRANKS/KNOCKS/SAUSAGES</t>
  </si>
  <si>
    <t>QUICK PICK DELI MEATS (1116)</t>
  </si>
  <si>
    <t>07543</t>
  </si>
  <si>
    <t>FRENCH TOAST</t>
  </si>
  <si>
    <t xml:space="preserve">FROZEN PREPARED ENTREES </t>
  </si>
  <si>
    <t xml:space="preserve">FROZEN-ENTREES </t>
  </si>
  <si>
    <t>03218</t>
  </si>
  <si>
    <t>03289</t>
  </si>
  <si>
    <t>03290</t>
  </si>
  <si>
    <t xml:space="preserve">ALL OTHERS </t>
  </si>
  <si>
    <t>03294</t>
  </si>
  <si>
    <t xml:space="preserve">FROZEN BAKERY </t>
  </si>
  <si>
    <t xml:space="preserve">MUFFINS - FROZEN </t>
  </si>
  <si>
    <t>06220</t>
  </si>
  <si>
    <t>02978</t>
  </si>
  <si>
    <t xml:space="preserve">FRENCH WINE </t>
  </si>
  <si>
    <t>07336</t>
  </si>
  <si>
    <t>FRESH BRATWURST</t>
  </si>
  <si>
    <t xml:space="preserve">FRESH DINNER SAUSAGE </t>
  </si>
  <si>
    <t xml:space="preserve">DINNER BRATWURST </t>
  </si>
  <si>
    <t>03728</t>
  </si>
  <si>
    <t>FRESH CHEESE</t>
  </si>
  <si>
    <t>01923</t>
  </si>
  <si>
    <t>03455</t>
  </si>
  <si>
    <t>FRESH CHICKEN SAUSAGE</t>
  </si>
  <si>
    <t xml:space="preserve">DINNER POULTRY </t>
  </si>
  <si>
    <t>03731</t>
  </si>
  <si>
    <t>00826</t>
  </si>
  <si>
    <t>01171</t>
  </si>
  <si>
    <t>03781</t>
  </si>
  <si>
    <t xml:space="preserve">FRESH FILLETS </t>
  </si>
  <si>
    <t>06068</t>
  </si>
  <si>
    <t>06069</t>
  </si>
  <si>
    <t>FRESH HAMS</t>
  </si>
  <si>
    <t>02739</t>
  </si>
  <si>
    <t>04020</t>
  </si>
  <si>
    <t>04027</t>
  </si>
  <si>
    <t>05493</t>
  </si>
  <si>
    <t>05494</t>
  </si>
  <si>
    <t>05495</t>
  </si>
  <si>
    <t>05496</t>
  </si>
  <si>
    <t>05498</t>
  </si>
  <si>
    <t>05499</t>
  </si>
  <si>
    <t>05500</t>
  </si>
  <si>
    <t>05501</t>
  </si>
  <si>
    <t>05502</t>
  </si>
  <si>
    <t>05503</t>
  </si>
  <si>
    <t>05504</t>
  </si>
  <si>
    <t>05506</t>
  </si>
  <si>
    <t>05507</t>
  </si>
  <si>
    <t>05508</t>
  </si>
  <si>
    <t>05509</t>
  </si>
  <si>
    <t>05510</t>
  </si>
  <si>
    <t>05512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</si>
  <si>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</si>
  <si>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</si>
  <si>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</si>
  <si>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</si>
  <si>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</si>
  <si>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</si>
  <si>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</si>
  <si>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</si>
  <si>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</si>
  <si>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</si>
  <si>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07439</t>
  </si>
  <si>
    <t>FRESH SAUSAGE LINKS</t>
  </si>
  <si>
    <t xml:space="preserve">DINNER ITALIAN </t>
  </si>
  <si>
    <t>03730</t>
  </si>
  <si>
    <t>FRESH SAUSAGE ROPE</t>
  </si>
  <si>
    <t>06450</t>
  </si>
  <si>
    <t>06451</t>
  </si>
  <si>
    <t>FRESH STEAK FISH</t>
  </si>
  <si>
    <t>00603</t>
  </si>
  <si>
    <t xml:space="preserve">FRESH STEAKS </t>
  </si>
  <si>
    <t>06074</t>
  </si>
  <si>
    <t>06075</t>
  </si>
  <si>
    <t>FRESH TURKEY PARTS</t>
  </si>
  <si>
    <t>02756</t>
  </si>
  <si>
    <t>VALUE FROZEN TURKEY BREASTS</t>
  </si>
  <si>
    <t xml:space="preserve">PARTS </t>
  </si>
  <si>
    <t>02757</t>
  </si>
  <si>
    <t>03739</t>
  </si>
  <si>
    <t>06515</t>
  </si>
  <si>
    <t>06516</t>
  </si>
  <si>
    <t>06517</t>
  </si>
  <si>
    <t>06518</t>
  </si>
  <si>
    <t>FRESH TURKEYS</t>
  </si>
  <si>
    <t xml:space="preserve">WHOLE TURKEYS </t>
  </si>
  <si>
    <t>02759</t>
  </si>
  <si>
    <t>FRIED APPETIZER</t>
  </si>
  <si>
    <t xml:space="preserve">INGREDIENTS - APPETIZERS </t>
  </si>
  <si>
    <t>03918</t>
  </si>
  <si>
    <t>04906</t>
  </si>
  <si>
    <t>04907</t>
  </si>
  <si>
    <t>04909</t>
  </si>
  <si>
    <t xml:space="preserve">APPETIZER TRAYS </t>
  </si>
  <si>
    <t>05835</t>
  </si>
  <si>
    <t>FRIED CHICKEN PIECES</t>
  </si>
  <si>
    <t>04795</t>
  </si>
  <si>
    <t>04858</t>
  </si>
  <si>
    <t>04865</t>
  </si>
  <si>
    <t>04913</t>
  </si>
  <si>
    <t>04914</t>
  </si>
  <si>
    <t xml:space="preserve">CUT UP </t>
  </si>
  <si>
    <t>05816</t>
  </si>
  <si>
    <t>FRIED COLD FRESH FILLETS</t>
  </si>
  <si>
    <t xml:space="preserve">FRIED - COLD </t>
  </si>
  <si>
    <t xml:space="preserve">FRIED - COLD FRESH </t>
  </si>
  <si>
    <t>06126</t>
  </si>
  <si>
    <t>FRIED COLD FROZEN FILLETS</t>
  </si>
  <si>
    <t xml:space="preserve">FRIED - COLD FROZEN </t>
  </si>
  <si>
    <t>06127</t>
  </si>
  <si>
    <t>FRIED HOT FRESH FILLETS</t>
  </si>
  <si>
    <t xml:space="preserve">FRIED - HOT </t>
  </si>
  <si>
    <t xml:space="preserve">FRIED - HOT FRESH </t>
  </si>
  <si>
    <t>06129</t>
  </si>
  <si>
    <t>FRIED HOT FROZEN FILLETS</t>
  </si>
  <si>
    <t xml:space="preserve">FRIED - HOT FROZEN </t>
  </si>
  <si>
    <t>06130</t>
  </si>
  <si>
    <t>04637</t>
  </si>
  <si>
    <t>06616</t>
  </si>
  <si>
    <t xml:space="preserve">FROSTING - READY TO SPREAD </t>
  </si>
  <si>
    <t>07062</t>
  </si>
  <si>
    <t>FROSTINGS / WHIP CREMES</t>
  </si>
  <si>
    <t xml:space="preserve">ICING/FILLINGS </t>
  </si>
  <si>
    <t>05752</t>
  </si>
  <si>
    <t>FROZ PKG BREADED SAVINGS PACK</t>
  </si>
  <si>
    <t>00638</t>
  </si>
  <si>
    <t xml:space="preserve">FROZEN BREADED/FLAVORED SHRIMP </t>
  </si>
  <si>
    <t xml:space="preserve">FROZEN - BREADED SAVINGS PACKS </t>
  </si>
  <si>
    <t>06098</t>
  </si>
  <si>
    <t>06101</t>
  </si>
  <si>
    <t>FROZ PKG FILLETS SMALL PACKS</t>
  </si>
  <si>
    <t xml:space="preserve">FROZEN PACKAGED FILLETS </t>
  </si>
  <si>
    <t xml:space="preserve">FROZEN FILLET - SMALL PACK </t>
  </si>
  <si>
    <t>06072</t>
  </si>
  <si>
    <t xml:space="preserve">FROZEN FILLETS - MARINATED </t>
  </si>
  <si>
    <t>06103</t>
  </si>
  <si>
    <t xml:space="preserve">BAGELS-FROZEN-VALUE </t>
  </si>
  <si>
    <t>03286</t>
  </si>
  <si>
    <t>FROZEN BURGERS</t>
  </si>
  <si>
    <t>03678</t>
  </si>
  <si>
    <t>03997</t>
  </si>
  <si>
    <t>04681</t>
  </si>
  <si>
    <t>06865</t>
  </si>
  <si>
    <t xml:space="preserve">UNSEASONED </t>
  </si>
  <si>
    <t>06866</t>
  </si>
  <si>
    <t>06885</t>
  </si>
  <si>
    <t>06892</t>
  </si>
  <si>
    <t>FROZEN ENTREES</t>
  </si>
  <si>
    <t>03770</t>
  </si>
  <si>
    <t>04001</t>
  </si>
  <si>
    <t>06876</t>
  </si>
  <si>
    <t>06877</t>
  </si>
  <si>
    <t>06878</t>
  </si>
  <si>
    <t>06879</t>
  </si>
  <si>
    <t>06880</t>
  </si>
  <si>
    <t>06883</t>
  </si>
  <si>
    <t>06884</t>
  </si>
  <si>
    <t>03221</t>
  </si>
  <si>
    <t>06297</t>
  </si>
  <si>
    <t>06298</t>
  </si>
  <si>
    <t xml:space="preserve">SINGLE SERVE FROZEN DINNERS </t>
  </si>
  <si>
    <t xml:space="preserve">ASIAN - FROZEN </t>
  </si>
  <si>
    <t>06305</t>
  </si>
  <si>
    <t xml:space="preserve">KIDS - FROZEN </t>
  </si>
  <si>
    <t>06307</t>
  </si>
  <si>
    <t>06319</t>
  </si>
  <si>
    <t>00635</t>
  </si>
  <si>
    <t xml:space="preserve">FROZEN FILLETS </t>
  </si>
  <si>
    <t>06070</t>
  </si>
  <si>
    <t>FROZEN IQF CHICKEN</t>
  </si>
  <si>
    <t xml:space="preserve">RAW </t>
  </si>
  <si>
    <t>04000</t>
  </si>
  <si>
    <t>06869</t>
  </si>
  <si>
    <t>06870</t>
  </si>
  <si>
    <t>07480</t>
  </si>
  <si>
    <t>FROZEN MEAL MAKERS</t>
  </si>
  <si>
    <t>03380</t>
  </si>
  <si>
    <t>03385</t>
  </si>
  <si>
    <t>06261</t>
  </si>
  <si>
    <t>06311</t>
  </si>
  <si>
    <t xml:space="preserve">ETHNIC - FROZEN </t>
  </si>
  <si>
    <t xml:space="preserve">ASIAN - EGG ROLLS - FROZEN </t>
  </si>
  <si>
    <t>06317</t>
  </si>
  <si>
    <t>06318</t>
  </si>
  <si>
    <t>ALL OTHER ETHNIC FROZEN</t>
  </si>
  <si>
    <t>07530</t>
  </si>
  <si>
    <t>FROZEN PACKAGED</t>
  </si>
  <si>
    <t>03248</t>
  </si>
  <si>
    <t>06071</t>
  </si>
  <si>
    <t>06100</t>
  </si>
  <si>
    <t xml:space="preserve">FROZEN PACKAGED ENTREES </t>
  </si>
  <si>
    <t xml:space="preserve">FROZEN MEALS - DINNERS </t>
  </si>
  <si>
    <t>06104</t>
  </si>
  <si>
    <t>06105</t>
  </si>
  <si>
    <t>06106</t>
  </si>
  <si>
    <t>FROZEN PACKAGED BREADED</t>
  </si>
  <si>
    <t xml:space="preserve">FROZEN APPETIZERS </t>
  </si>
  <si>
    <t xml:space="preserve">FROZEN - BREADED APPETIZERS </t>
  </si>
  <si>
    <t>06096</t>
  </si>
  <si>
    <t>06097</t>
  </si>
  <si>
    <t>06099</t>
  </si>
  <si>
    <t>06102</t>
  </si>
  <si>
    <t>FROZEN PASTRY</t>
  </si>
  <si>
    <t>00812</t>
  </si>
  <si>
    <t>PASTRY DOUGH</t>
  </si>
  <si>
    <t xml:space="preserve">REMAINING FROZEN BAKED GOODS </t>
  </si>
  <si>
    <t xml:space="preserve">REMAINING - FROZEN </t>
  </si>
  <si>
    <t>FROZEN PORK SPARERIBS</t>
  </si>
  <si>
    <t>06888</t>
  </si>
  <si>
    <t>FROZEN SANDWICH MEAT</t>
  </si>
  <si>
    <t>02735</t>
  </si>
  <si>
    <t xml:space="preserve">SANDWICH STEAKS </t>
  </si>
  <si>
    <t>06867</t>
  </si>
  <si>
    <t>06871</t>
  </si>
  <si>
    <t>06874</t>
  </si>
  <si>
    <t>06875</t>
  </si>
  <si>
    <t>06881</t>
  </si>
  <si>
    <t>FROZEN SAVINGS PACKS</t>
  </si>
  <si>
    <t>03247</t>
  </si>
  <si>
    <t>FROZEN STEAK FISH</t>
  </si>
  <si>
    <t xml:space="preserve">FROZEN STEAKS </t>
  </si>
  <si>
    <t>06076</t>
  </si>
  <si>
    <t>06077</t>
  </si>
  <si>
    <t>02761</t>
  </si>
  <si>
    <t xml:space="preserve">WHOLE </t>
  </si>
  <si>
    <t>06893</t>
  </si>
  <si>
    <t>05448</t>
  </si>
  <si>
    <t xml:space="preserve">STORE MADE </t>
  </si>
  <si>
    <t>05450</t>
  </si>
  <si>
    <t>FRUIT DIP</t>
  </si>
  <si>
    <t>05253</t>
  </si>
  <si>
    <t>05254</t>
  </si>
  <si>
    <t>05259</t>
  </si>
  <si>
    <t>05555</t>
  </si>
  <si>
    <t>FRUIT NOVELTIES</t>
  </si>
  <si>
    <t>03626</t>
  </si>
  <si>
    <t>04840</t>
  </si>
  <si>
    <t xml:space="preserve">FROZEN FRUIT NOVELTIES </t>
  </si>
  <si>
    <t xml:space="preserve">FRUIT BARS - FROZEN </t>
  </si>
  <si>
    <t>06276</t>
  </si>
  <si>
    <t>01147</t>
  </si>
  <si>
    <t>03426</t>
  </si>
  <si>
    <t>04238</t>
  </si>
  <si>
    <t>06806</t>
  </si>
  <si>
    <t>06808</t>
  </si>
  <si>
    <t xml:space="preserve">SHAPES </t>
  </si>
  <si>
    <t xml:space="preserve">UNFILLED </t>
  </si>
  <si>
    <t>06809</t>
  </si>
  <si>
    <t>07236</t>
  </si>
  <si>
    <t>FRYING PANS</t>
  </si>
  <si>
    <t xml:space="preserve">POTS/PANS </t>
  </si>
  <si>
    <t>FRZ PKG FILLETS VALUE PACKS</t>
  </si>
  <si>
    <t xml:space="preserve">FROZEN FILLET - VALUE PACK </t>
  </si>
  <si>
    <t>06073</t>
  </si>
  <si>
    <t>FS ASIAN DINNERS</t>
  </si>
  <si>
    <t>04873</t>
  </si>
  <si>
    <t>FS DINNER INGREDIENTS</t>
  </si>
  <si>
    <t xml:space="preserve">COC-HOT BAR </t>
  </si>
  <si>
    <t xml:space="preserve">HOT BAR </t>
  </si>
  <si>
    <t>07466</t>
  </si>
  <si>
    <t>FS FOUNTAIN SODA</t>
  </si>
  <si>
    <t xml:space="preserve">BEVERAGE </t>
  </si>
  <si>
    <t>06337</t>
  </si>
  <si>
    <t>FS HOMESTYLE SALADS</t>
  </si>
  <si>
    <t>04919</t>
  </si>
  <si>
    <t>04920</t>
  </si>
  <si>
    <t>07511</t>
  </si>
  <si>
    <t>QUEEN CITY SALADS</t>
  </si>
  <si>
    <t>02490</t>
  </si>
  <si>
    <t>07523</t>
  </si>
  <si>
    <t>07524</t>
  </si>
  <si>
    <t>FS ITALIAN MARKET</t>
  </si>
  <si>
    <t xml:space="preserve">ITALIAN MARKET </t>
  </si>
  <si>
    <t>06344</t>
  </si>
  <si>
    <t>FS PACKAGED DRESSING</t>
  </si>
  <si>
    <t xml:space="preserve">INGREDIENTS - CHICKEN </t>
  </si>
  <si>
    <t>03921</t>
  </si>
  <si>
    <t>04917</t>
  </si>
  <si>
    <t>FS PACKAGED SALADS</t>
  </si>
  <si>
    <t>00632</t>
  </si>
  <si>
    <t xml:space="preserve">GRAB N GO - SALADS </t>
  </si>
  <si>
    <t xml:space="preserve">INDIVIDUAL SIZE </t>
  </si>
  <si>
    <t>04918</t>
  </si>
  <si>
    <t>FS ROASTER INGREDIENTS</t>
  </si>
  <si>
    <t>00996</t>
  </si>
  <si>
    <t>04901</t>
  </si>
  <si>
    <t xml:space="preserve">OTHER SIDES </t>
  </si>
  <si>
    <t>06368</t>
  </si>
  <si>
    <t>FUNCTIONAL NUTRITION BARS</t>
  </si>
  <si>
    <t xml:space="preserve">ADULT NUTRITION </t>
  </si>
  <si>
    <t xml:space="preserve">NUTRITIONAL ALTERNATIVE-BARS </t>
  </si>
  <si>
    <t>03854</t>
  </si>
  <si>
    <t>04786</t>
  </si>
  <si>
    <t>FURNITURE/CABINETS/WOOD</t>
  </si>
  <si>
    <t xml:space="preserve">FURNITURE CARE </t>
  </si>
  <si>
    <t>GARDEN DECORATIONS</t>
  </si>
  <si>
    <t xml:space="preserve">LAWN AND GARDEN DECOR </t>
  </si>
  <si>
    <t xml:space="preserve">LAWN &amp; GARDEN - DECOR </t>
  </si>
  <si>
    <t>01655</t>
  </si>
  <si>
    <t>GARDEN SOIL</t>
  </si>
  <si>
    <t>06063</t>
  </si>
  <si>
    <t>GARLAND/ICICLES</t>
  </si>
  <si>
    <t>00965</t>
  </si>
  <si>
    <t xml:space="preserve">GARLAND &amp; ICICLES - CHRISTMAS </t>
  </si>
  <si>
    <t xml:space="preserve">TRIMATREE-GRLND,TREE STND/SKRT </t>
  </si>
  <si>
    <t>01628</t>
  </si>
  <si>
    <t>GARLIC-SHALLOTS</t>
  </si>
  <si>
    <t>05333</t>
  </si>
  <si>
    <t>05336</t>
  </si>
  <si>
    <t xml:space="preserve">GARLIC FRESH </t>
  </si>
  <si>
    <t xml:space="preserve">BULB PACKAGED </t>
  </si>
  <si>
    <t>05337</t>
  </si>
  <si>
    <t>05338</t>
  </si>
  <si>
    <t>05339</t>
  </si>
  <si>
    <t>05352</t>
  </si>
  <si>
    <t>GELATIN &amp; PUDDING MIXES</t>
  </si>
  <si>
    <t>00354</t>
  </si>
  <si>
    <t>04545</t>
  </si>
  <si>
    <t xml:space="preserve">DRY BOXED GELATIN </t>
  </si>
  <si>
    <t xml:space="preserve">INSTANT </t>
  </si>
  <si>
    <t>07217</t>
  </si>
  <si>
    <t>GELATIN &amp; PUDDING RTS</t>
  </si>
  <si>
    <t xml:space="preserve">PREPARED PUDDINGS/GELATINS </t>
  </si>
  <si>
    <t xml:space="preserve">RTS PUDDING </t>
  </si>
  <si>
    <t>07216</t>
  </si>
  <si>
    <t>07218</t>
  </si>
  <si>
    <t>07220</t>
  </si>
  <si>
    <t>GELATO</t>
  </si>
  <si>
    <t>03996</t>
  </si>
  <si>
    <t>GEN PURPOSE-INC-EEH</t>
  </si>
  <si>
    <t xml:space="preserve">BULBS - HALOGEN </t>
  </si>
  <si>
    <t>07380</t>
  </si>
  <si>
    <t>GEN PURPOSE-LED</t>
  </si>
  <si>
    <t xml:space="preserve">GENERAL PURPOSE - INCANDESCENT </t>
  </si>
  <si>
    <t>02935</t>
  </si>
  <si>
    <t xml:space="preserve">GERMAN WINE </t>
  </si>
  <si>
    <t>07337</t>
  </si>
  <si>
    <t>GF ALLERGEN FRIENDLY</t>
  </si>
  <si>
    <t xml:space="preserve">SPECIALTY TAKE HOME </t>
  </si>
  <si>
    <t>07076</t>
  </si>
  <si>
    <t>GF BAKING</t>
  </si>
  <si>
    <t xml:space="preserve">PREMIUM LAYER </t>
  </si>
  <si>
    <t>07057</t>
  </si>
  <si>
    <t>GF BREADS/PIZZA</t>
  </si>
  <si>
    <t xml:space="preserve">FZN BREAD </t>
  </si>
  <si>
    <t>03561</t>
  </si>
  <si>
    <t>GF ENTREES</t>
  </si>
  <si>
    <t xml:space="preserve">FZN SNACKS </t>
  </si>
  <si>
    <t>03217</t>
  </si>
  <si>
    <t>GF PASTA/BREADS</t>
  </si>
  <si>
    <t>00494</t>
  </si>
  <si>
    <t>02496</t>
  </si>
  <si>
    <t>GIFT WRAP/STICKERS/STATIONARY</t>
  </si>
  <si>
    <t xml:space="preserve">GIFT WRAP &amp; BAGS </t>
  </si>
  <si>
    <t xml:space="preserve">EVERYDAY </t>
  </si>
  <si>
    <t xml:space="preserve">SPECIALTY EVERYDAY GIFT </t>
  </si>
  <si>
    <t xml:space="preserve">CONTAINERS </t>
  </si>
  <si>
    <t>05635</t>
  </si>
  <si>
    <t>GIFTWARE &amp; NOVELTIES</t>
  </si>
  <si>
    <t>05631</t>
  </si>
  <si>
    <t>05632</t>
  </si>
  <si>
    <t xml:space="preserve">GIN </t>
  </si>
  <si>
    <t>07302</t>
  </si>
  <si>
    <t>GIRL TOYS</t>
  </si>
  <si>
    <t xml:space="preserve">DOLLS </t>
  </si>
  <si>
    <t>03032</t>
  </si>
  <si>
    <t>03503</t>
  </si>
  <si>
    <t>02653</t>
  </si>
  <si>
    <t>06048</t>
  </si>
  <si>
    <t>07376</t>
  </si>
  <si>
    <t>07378</t>
  </si>
  <si>
    <t xml:space="preserve">HEAVY DUTY STORAGE CONTAINERS </t>
  </si>
  <si>
    <t>07489</t>
  </si>
  <si>
    <t>GLASS CLEANER</t>
  </si>
  <si>
    <t xml:space="preserve">GENERAL PURPOSE </t>
  </si>
  <si>
    <t xml:space="preserve">GLASS AND SURFACE </t>
  </si>
  <si>
    <t>GOAT UPC</t>
  </si>
  <si>
    <t>03450</t>
  </si>
  <si>
    <t>06018</t>
  </si>
  <si>
    <t>06019</t>
  </si>
  <si>
    <t xml:space="preserve">SPECIALTY CHEESE-GOAT CHEESE </t>
  </si>
  <si>
    <t xml:space="preserve">LOGS </t>
  </si>
  <si>
    <t>06020</t>
  </si>
  <si>
    <t>06021</t>
  </si>
  <si>
    <t>GOLD</t>
  </si>
  <si>
    <t xml:space="preserve">BATTERIES VALUE </t>
  </si>
  <si>
    <t>GOLDEN BOOKS</t>
  </si>
  <si>
    <t xml:space="preserve">BOOKS/CHILDREN </t>
  </si>
  <si>
    <t>01273</t>
  </si>
  <si>
    <t>GOOD FOR YOU</t>
  </si>
  <si>
    <t>GOUDA UPC</t>
  </si>
  <si>
    <t xml:space="preserve">SPECIALTY GOUDA </t>
  </si>
  <si>
    <t>06198</t>
  </si>
  <si>
    <t>GOURMET BAGGED POTATO</t>
  </si>
  <si>
    <t>02676</t>
  </si>
  <si>
    <t xml:space="preserve">CREAMER </t>
  </si>
  <si>
    <t>05376</t>
  </si>
  <si>
    <t>05378</t>
  </si>
  <si>
    <t>05382</t>
  </si>
  <si>
    <t>05389</t>
  </si>
  <si>
    <t>05393</t>
  </si>
  <si>
    <t>05396</t>
  </si>
  <si>
    <t>05400</t>
  </si>
  <si>
    <t>GOURMET COOKIES</t>
  </si>
  <si>
    <t xml:space="preserve">EVERYDAY COOKIES </t>
  </si>
  <si>
    <t xml:space="preserve">SPECIALTY COOKIES </t>
  </si>
  <si>
    <t xml:space="preserve">HOLIDAY COOKIES </t>
  </si>
  <si>
    <t xml:space="preserve">REGULAR COOKIES </t>
  </si>
  <si>
    <t xml:space="preserve">WIRE CUT </t>
  </si>
  <si>
    <t>05727</t>
  </si>
  <si>
    <t>GOURMET SALAD TOPPINGS</t>
  </si>
  <si>
    <t>05559</t>
  </si>
  <si>
    <t>05560</t>
  </si>
  <si>
    <t>05561</t>
  </si>
  <si>
    <t>05562</t>
  </si>
  <si>
    <t>05563</t>
  </si>
  <si>
    <t xml:space="preserve">FRUIT &amp; NUT </t>
  </si>
  <si>
    <t>05565</t>
  </si>
  <si>
    <t>05566</t>
  </si>
  <si>
    <t>GOURMET SPICES</t>
  </si>
  <si>
    <t>02512</t>
  </si>
  <si>
    <t>03201</t>
  </si>
  <si>
    <t>04652</t>
  </si>
  <si>
    <t>04664</t>
  </si>
  <si>
    <t>05095</t>
  </si>
  <si>
    <t>07256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</si>
  <si>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</si>
  <si>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</si>
  <si>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</si>
  <si>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</si>
  <si>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</si>
  <si>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</si>
  <si>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</si>
  <si>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</si>
  <si>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</si>
  <si>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</si>
  <si>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</si>
  <si>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07269</t>
  </si>
  <si>
    <t>07270</t>
  </si>
  <si>
    <t>07271</t>
  </si>
  <si>
    <t>07272</t>
  </si>
  <si>
    <t>07273</t>
  </si>
  <si>
    <t>07278</t>
  </si>
  <si>
    <t>07279</t>
  </si>
  <si>
    <t>07281</t>
  </si>
  <si>
    <t>07282</t>
  </si>
  <si>
    <t>07283</t>
  </si>
  <si>
    <t xml:space="preserve">HERBS/SPICES - GOURMET </t>
  </si>
  <si>
    <t>07284</t>
  </si>
  <si>
    <t>07285</t>
  </si>
  <si>
    <t>07286</t>
  </si>
  <si>
    <t>07287</t>
  </si>
  <si>
    <t>07289</t>
  </si>
  <si>
    <t>07290</t>
  </si>
  <si>
    <t>07291</t>
  </si>
  <si>
    <t>07292</t>
  </si>
  <si>
    <t>07293</t>
  </si>
  <si>
    <t>07294</t>
  </si>
  <si>
    <t>07295</t>
  </si>
  <si>
    <t xml:space="preserve">GRANOLA </t>
  </si>
  <si>
    <t>05726</t>
  </si>
  <si>
    <t>GRAPE JUICE</t>
  </si>
  <si>
    <t xml:space="preserve">GRAPE </t>
  </si>
  <si>
    <t>01497</t>
  </si>
  <si>
    <t>00220</t>
  </si>
  <si>
    <t>05236</t>
  </si>
  <si>
    <t>05756</t>
  </si>
  <si>
    <t>06810</t>
  </si>
  <si>
    <t xml:space="preserve">POWDER </t>
  </si>
  <si>
    <t>06811</t>
  </si>
  <si>
    <t>06812</t>
  </si>
  <si>
    <t>06813</t>
  </si>
  <si>
    <t>06814</t>
  </si>
  <si>
    <t>GRATED CHEESES</t>
  </si>
  <si>
    <t xml:space="preserve">ITALIAN </t>
  </si>
  <si>
    <t>06029</t>
  </si>
  <si>
    <t>GRAVY &amp; SAUCE MIX</t>
  </si>
  <si>
    <t>04244</t>
  </si>
  <si>
    <t>04322</t>
  </si>
  <si>
    <t>04325</t>
  </si>
  <si>
    <t xml:space="preserve">GRAVY </t>
  </si>
  <si>
    <t xml:space="preserve">GRAVY MIX </t>
  </si>
  <si>
    <t>04329</t>
  </si>
  <si>
    <t>04332</t>
  </si>
  <si>
    <t>04443</t>
  </si>
  <si>
    <t>04548</t>
  </si>
  <si>
    <t>04582</t>
  </si>
  <si>
    <t>06577</t>
  </si>
  <si>
    <t>07468</t>
  </si>
  <si>
    <t>07470</t>
  </si>
  <si>
    <t>05267</t>
  </si>
  <si>
    <t>01656</t>
  </si>
  <si>
    <t xml:space="preserve">GRILLS </t>
  </si>
  <si>
    <t xml:space="preserve">GRILLING &amp; ENT - GRILLS </t>
  </si>
  <si>
    <t>GROUND BEEF BULK</t>
  </si>
  <si>
    <t>06380</t>
  </si>
  <si>
    <t>06381</t>
  </si>
  <si>
    <t>06382</t>
  </si>
  <si>
    <t>GROUND BEEF CHUB</t>
  </si>
  <si>
    <t>02709</t>
  </si>
  <si>
    <t>GROUND BEEF LOAF</t>
  </si>
  <si>
    <t>03966</t>
  </si>
  <si>
    <t xml:space="preserve">GRINDS-INGREDIENT </t>
  </si>
  <si>
    <t xml:space="preserve">INGREDIENT - 85% LEAN </t>
  </si>
  <si>
    <t>03967</t>
  </si>
  <si>
    <t>03968</t>
  </si>
  <si>
    <t>GROUND BEEF PATTY</t>
  </si>
  <si>
    <t xml:space="preserve">GRINDS-PATTIES </t>
  </si>
  <si>
    <t xml:space="preserve">PATTIES - FRESH CASE READY </t>
  </si>
  <si>
    <t>03677</t>
  </si>
  <si>
    <t>03970</t>
  </si>
  <si>
    <t>GROUND CHICKEN</t>
  </si>
  <si>
    <t>00567</t>
  </si>
  <si>
    <t xml:space="preserve">GROUND </t>
  </si>
  <si>
    <t xml:space="preserve">INGREDIENT </t>
  </si>
  <si>
    <t>03687</t>
  </si>
  <si>
    <t>GROUND PORK</t>
  </si>
  <si>
    <t>06494</t>
  </si>
  <si>
    <t xml:space="preserve">CASE READY </t>
  </si>
  <si>
    <t>06495</t>
  </si>
  <si>
    <t>06496</t>
  </si>
  <si>
    <t>06911</t>
  </si>
  <si>
    <t>GROUND TURKEY</t>
  </si>
  <si>
    <t>03740</t>
  </si>
  <si>
    <t xml:space="preserve">GUACAMOLE </t>
  </si>
  <si>
    <t>05256</t>
  </si>
  <si>
    <t xml:space="preserve">GROOMING AIDS </t>
  </si>
  <si>
    <t xml:space="preserve">HAIR CARE AND FASHION ACCESSOR </t>
  </si>
  <si>
    <t xml:space="preserve">HAIR APPLIANCES </t>
  </si>
  <si>
    <t>02947</t>
  </si>
  <si>
    <t>03077</t>
  </si>
  <si>
    <t>HAIR COLORING/PERMS</t>
  </si>
  <si>
    <t xml:space="preserve">HAIR COLORING-WOMENS PERMANENT </t>
  </si>
  <si>
    <t>HAIR SPRAY</t>
  </si>
  <si>
    <t xml:space="preserve">STYLING AIDS </t>
  </si>
  <si>
    <t xml:space="preserve">STYLING AIDS - PREMIUM </t>
  </si>
  <si>
    <t>03938</t>
  </si>
  <si>
    <t>05927</t>
  </si>
  <si>
    <t>HAIR TREATMENTS</t>
  </si>
  <si>
    <t>03937</t>
  </si>
  <si>
    <t>HALF &amp; HALF</t>
  </si>
  <si>
    <t xml:space="preserve">1/2 AND 1/2 </t>
  </si>
  <si>
    <t>05963</t>
  </si>
  <si>
    <t>HALF MOON COOKIES</t>
  </si>
  <si>
    <t xml:space="preserve">HALFMOON </t>
  </si>
  <si>
    <t>05723</t>
  </si>
  <si>
    <t xml:space="preserve">G-CARDS SEASON FATHER'S DAY </t>
  </si>
  <si>
    <t xml:space="preserve">CANDLES - HALLOWEEN </t>
  </si>
  <si>
    <t>01643</t>
  </si>
  <si>
    <t>HALLOWEEN CARVING</t>
  </si>
  <si>
    <t xml:space="preserve">PUMPKIN CARVING AND DECORATING </t>
  </si>
  <si>
    <t xml:space="preserve">PUMPKIN CARVING &amp; DECORATING </t>
  </si>
  <si>
    <t>01642</t>
  </si>
  <si>
    <t>01640</t>
  </si>
  <si>
    <t>HALLOWEEN DECORATIONS</t>
  </si>
  <si>
    <t>01645</t>
  </si>
  <si>
    <t>01646</t>
  </si>
  <si>
    <t xml:space="preserve">DECOR &amp; HOUSEWARES - HALLOWEEN </t>
  </si>
  <si>
    <t>07419</t>
  </si>
  <si>
    <t>HALLOWEEN PARTY GOODS</t>
  </si>
  <si>
    <t>01644</t>
  </si>
  <si>
    <t xml:space="preserve">PARTY GOODS </t>
  </si>
  <si>
    <t>03811</t>
  </si>
  <si>
    <t>HALLOWEEN PLUSH</t>
  </si>
  <si>
    <t xml:space="preserve">TOYS AND PLUSH - HALLOWEEN </t>
  </si>
  <si>
    <t xml:space="preserve">TOYS &amp; PLUSH </t>
  </si>
  <si>
    <t>01649</t>
  </si>
  <si>
    <t xml:space="preserve">THERAPEUTIC LOTIONS </t>
  </si>
  <si>
    <t>03094</t>
  </si>
  <si>
    <t xml:space="preserve">GELS </t>
  </si>
  <si>
    <t>04769</t>
  </si>
  <si>
    <t>HAND TOWELS</t>
  </si>
  <si>
    <t>07501</t>
  </si>
  <si>
    <t>HANDHELD SANDWICHES</t>
  </si>
  <si>
    <t>00743</t>
  </si>
  <si>
    <t xml:space="preserve">FROZEN-HAND HELD/SANDWICHES </t>
  </si>
  <si>
    <t xml:space="preserve">FROZEN-HAND HELD-OTHER </t>
  </si>
  <si>
    <t xml:space="preserve">FROZEN-HAND HELD-REGULAR </t>
  </si>
  <si>
    <t>03378</t>
  </si>
  <si>
    <t>HANDHELD SNACKS</t>
  </si>
  <si>
    <t>06320</t>
  </si>
  <si>
    <t>06321</t>
  </si>
  <si>
    <t>06323</t>
  </si>
  <si>
    <t>06324</t>
  </si>
  <si>
    <t>HANDIFOIL</t>
  </si>
  <si>
    <t xml:space="preserve">BAKEWARE </t>
  </si>
  <si>
    <t xml:space="preserve">FOIL </t>
  </si>
  <si>
    <t>07377</t>
  </si>
  <si>
    <t>HANGAR STEAK</t>
  </si>
  <si>
    <t>00623</t>
  </si>
  <si>
    <t>06374</t>
  </si>
  <si>
    <t>06403</t>
  </si>
  <si>
    <t xml:space="preserve">CLOSET AND LAUNDRY </t>
  </si>
  <si>
    <t xml:space="preserve">HANGERS </t>
  </si>
  <si>
    <t xml:space="preserve">PLANTS </t>
  </si>
  <si>
    <t xml:space="preserve">BASKETS </t>
  </si>
  <si>
    <t>05669</t>
  </si>
  <si>
    <t>HARD CIDER</t>
  </si>
  <si>
    <t>04383</t>
  </si>
  <si>
    <t>HARD SQUASH</t>
  </si>
  <si>
    <t xml:space="preserve">SQUASH </t>
  </si>
  <si>
    <t>05183</t>
  </si>
  <si>
    <t xml:space="preserve">WINTER </t>
  </si>
  <si>
    <t>05184</t>
  </si>
  <si>
    <t>HARDCOVER BOOKS</t>
  </si>
  <si>
    <t xml:space="preserve">MAGAZINES </t>
  </si>
  <si>
    <t xml:space="preserve">ENTERTAINMENT </t>
  </si>
  <si>
    <t>01288</t>
  </si>
  <si>
    <t>02870</t>
  </si>
  <si>
    <t>HARDWARE ACCESSORIES</t>
  </si>
  <si>
    <t>00807</t>
  </si>
  <si>
    <t>02650</t>
  </si>
  <si>
    <t xml:space="preserve">HARDWARE AND RELATED </t>
  </si>
  <si>
    <t xml:space="preserve">HOME REPAIR AND MAINTENANCE </t>
  </si>
  <si>
    <t>07358</t>
  </si>
  <si>
    <t>HAVARTI</t>
  </si>
  <si>
    <t xml:space="preserve">HAVARTI/JACK </t>
  </si>
  <si>
    <t>06022</t>
  </si>
  <si>
    <t>06023</t>
  </si>
  <si>
    <t>06024</t>
  </si>
  <si>
    <t>HEALTHY DINNERS</t>
  </si>
  <si>
    <t>06302</t>
  </si>
  <si>
    <t xml:space="preserve">HEALTHY ALTERNATIVE - FROZEN </t>
  </si>
  <si>
    <t>06306</t>
  </si>
  <si>
    <t>HEALTHY NOVELTIES</t>
  </si>
  <si>
    <t xml:space="preserve">YOGURT-BASED FROZEN NOVELTIES </t>
  </si>
  <si>
    <t xml:space="preserve">FROZEN YOGURT BARS </t>
  </si>
  <si>
    <t>06286</t>
  </si>
  <si>
    <t>06287</t>
  </si>
  <si>
    <t>HEALTHY SNACKS</t>
  </si>
  <si>
    <t xml:space="preserve">NUTRITION BAR </t>
  </si>
  <si>
    <t>04121</t>
  </si>
  <si>
    <t>HEARING AID BATTERIES</t>
  </si>
  <si>
    <t xml:space="preserve">BATTERIES-SPECIALTY/DEVICE </t>
  </si>
  <si>
    <t xml:space="preserve">BATTERIES - HEARING </t>
  </si>
  <si>
    <t>03754</t>
  </si>
  <si>
    <t>HISPANIC BEANS &amp; LEGUMES</t>
  </si>
  <si>
    <t>04507</t>
  </si>
  <si>
    <t>04547</t>
  </si>
  <si>
    <t>04587</t>
  </si>
  <si>
    <t>04623</t>
  </si>
  <si>
    <t>06834</t>
  </si>
  <si>
    <t xml:space="preserve">HISPANIC - MAINSTREAM </t>
  </si>
  <si>
    <t xml:space="preserve">BEANS - CANNED/DRIED </t>
  </si>
  <si>
    <t>06841</t>
  </si>
  <si>
    <t>HISPANIC BEVERAGES</t>
  </si>
  <si>
    <t>02528</t>
  </si>
  <si>
    <t>04512</t>
  </si>
  <si>
    <t xml:space="preserve">JUICE/DRINKS - SHELF STABLE </t>
  </si>
  <si>
    <t>04535</t>
  </si>
  <si>
    <t>04557</t>
  </si>
  <si>
    <t>04589</t>
  </si>
  <si>
    <t>04606</t>
  </si>
  <si>
    <t>04631</t>
  </si>
  <si>
    <t>HISPANIC CANDY/CHOC/SPREADS</t>
  </si>
  <si>
    <t>02532</t>
  </si>
  <si>
    <t>02533</t>
  </si>
  <si>
    <t>04493</t>
  </si>
  <si>
    <t>04510</t>
  </si>
  <si>
    <t>04554</t>
  </si>
  <si>
    <t xml:space="preserve">SWEET GOODS CONDIMENT BREAD </t>
  </si>
  <si>
    <t>04555</t>
  </si>
  <si>
    <t>04588</t>
  </si>
  <si>
    <t>04598</t>
  </si>
  <si>
    <t>HISPANIC CANNED MEATS</t>
  </si>
  <si>
    <t>02890</t>
  </si>
  <si>
    <t>04511</t>
  </si>
  <si>
    <t>04536</t>
  </si>
  <si>
    <t xml:space="preserve">SEAFOOD CANNED </t>
  </si>
  <si>
    <t>04549</t>
  </si>
  <si>
    <t>04560</t>
  </si>
  <si>
    <t>06840</t>
  </si>
  <si>
    <t>06842</t>
  </si>
  <si>
    <t>06843</t>
  </si>
  <si>
    <t>HISPANIC CHEESE</t>
  </si>
  <si>
    <t>03659</t>
  </si>
  <si>
    <t>06026</t>
  </si>
  <si>
    <t xml:space="preserve">SPECIALTY CHEESE - HISPANIC </t>
  </si>
  <si>
    <t>06027</t>
  </si>
  <si>
    <t>HISPANIC CONDIMENTS &amp; SAUCES</t>
  </si>
  <si>
    <t xml:space="preserve">PREPARED FOOD MIXES &amp; GRAVIES </t>
  </si>
  <si>
    <t>04543</t>
  </si>
  <si>
    <t>HISPANIC CRACKERS &amp; COOKIES</t>
  </si>
  <si>
    <t xml:space="preserve">COOKIES </t>
  </si>
  <si>
    <t>04521</t>
  </si>
  <si>
    <t>04592</t>
  </si>
  <si>
    <t>04616</t>
  </si>
  <si>
    <t>HISPANIC DAIRY</t>
  </si>
  <si>
    <t xml:space="preserve">SPECIALTY CHEESE </t>
  </si>
  <si>
    <t xml:space="preserve">SPECIALTY CHEESE - OTHER </t>
  </si>
  <si>
    <t>02530</t>
  </si>
  <si>
    <t>HISPANIC FROZEN</t>
  </si>
  <si>
    <t>04490</t>
  </si>
  <si>
    <t>04508</t>
  </si>
  <si>
    <t>04530</t>
  </si>
  <si>
    <t xml:space="preserve">PREPARED FOODS FROZEN </t>
  </si>
  <si>
    <t>04544</t>
  </si>
  <si>
    <t>04596</t>
  </si>
  <si>
    <t>04622</t>
  </si>
  <si>
    <t>04624</t>
  </si>
  <si>
    <t>HISPANIC MEAL COMPONENTS</t>
  </si>
  <si>
    <t xml:space="preserve">FLOUR </t>
  </si>
  <si>
    <t>04529</t>
  </si>
  <si>
    <t>HISPANIC NON-FOODS</t>
  </si>
  <si>
    <t>02527</t>
  </si>
  <si>
    <t>04509</t>
  </si>
  <si>
    <t>04533</t>
  </si>
  <si>
    <t>04595</t>
  </si>
  <si>
    <t>HISPANIC OIL</t>
  </si>
  <si>
    <t xml:space="preserve">SHORTENING/OIL </t>
  </si>
  <si>
    <t>04550</t>
  </si>
  <si>
    <t>HISPANIC OLIVES/MARINATED VEG</t>
  </si>
  <si>
    <t xml:space="preserve">PICKLES/OLIVES/RELISHES </t>
  </si>
  <si>
    <t>04542</t>
  </si>
  <si>
    <t>HISPANIC PASTA</t>
  </si>
  <si>
    <t>04540</t>
  </si>
  <si>
    <t>HISPANIC RICE</t>
  </si>
  <si>
    <t xml:space="preserve">VEGETABLES &amp; GRAINS - DRIED </t>
  </si>
  <si>
    <t>04563</t>
  </si>
  <si>
    <t>SEASONINGS AND MIXES</t>
  </si>
  <si>
    <t>04485</t>
  </si>
  <si>
    <t>HISPANIC SEASONING &amp; SPICES</t>
  </si>
  <si>
    <t>04539</t>
  </si>
  <si>
    <t xml:space="preserve">SPICES/SEASONINGS/EXTRACTS </t>
  </si>
  <si>
    <t>04552</t>
  </si>
  <si>
    <t>HISPANIC SNACKS</t>
  </si>
  <si>
    <t>04551</t>
  </si>
  <si>
    <t>HISPANIC SOUP &amp; BROTH</t>
  </si>
  <si>
    <t xml:space="preserve">VEGETABLES - CANNED </t>
  </si>
  <si>
    <t>04561</t>
  </si>
  <si>
    <t>HISPANIC TEX MEX</t>
  </si>
  <si>
    <t>03348</t>
  </si>
  <si>
    <t>03567</t>
  </si>
  <si>
    <t>04096</t>
  </si>
  <si>
    <t>04520</t>
  </si>
  <si>
    <t>04527</t>
  </si>
  <si>
    <t>HOME DECOR &amp;  GIFTS</t>
  </si>
  <si>
    <t>HOMESTYLE 16 CT</t>
  </si>
  <si>
    <t xml:space="preserve">CHEF CASE </t>
  </si>
  <si>
    <t>07458</t>
  </si>
  <si>
    <t>03559</t>
  </si>
  <si>
    <t>04301</t>
  </si>
  <si>
    <t>05038</t>
  </si>
  <si>
    <t xml:space="preserve">HONEY </t>
  </si>
  <si>
    <t>05039</t>
  </si>
  <si>
    <t xml:space="preserve">CASUAL LEGWEAR </t>
  </si>
  <si>
    <t xml:space="preserve">SOCKS </t>
  </si>
  <si>
    <t>03514</t>
  </si>
  <si>
    <t>03516</t>
  </si>
  <si>
    <t>07398</t>
  </si>
  <si>
    <t>HOT BNLS WINGS</t>
  </si>
  <si>
    <t xml:space="preserve">BONELESS WINGS </t>
  </si>
  <si>
    <t>05812</t>
  </si>
  <si>
    <t>HOT BUFFET</t>
  </si>
  <si>
    <t>04864</t>
  </si>
  <si>
    <t>HOT COCOA CANNISTERS</t>
  </si>
  <si>
    <t>07066</t>
  </si>
  <si>
    <t>07067</t>
  </si>
  <si>
    <t>HOT COCOA PACKETS</t>
  </si>
  <si>
    <t>03329</t>
  </si>
  <si>
    <t xml:space="preserve">GOURMET COCOA </t>
  </si>
  <si>
    <t>03331</t>
  </si>
  <si>
    <t>03332</t>
  </si>
  <si>
    <t>04518</t>
  </si>
  <si>
    <t>06838</t>
  </si>
  <si>
    <t>07068</t>
  </si>
  <si>
    <t>07069</t>
  </si>
  <si>
    <t>07070</t>
  </si>
  <si>
    <t xml:space="preserve">HOT PEPPERS </t>
  </si>
  <si>
    <t>05461</t>
  </si>
  <si>
    <t>00536</t>
  </si>
  <si>
    <t>04130</t>
  </si>
  <si>
    <t>04208</t>
  </si>
  <si>
    <t>06722</t>
  </si>
  <si>
    <t>06723</t>
  </si>
  <si>
    <t xml:space="preserve">HOT SAUCE &amp; WING SAUCE </t>
  </si>
  <si>
    <t xml:space="preserve">SPECIALTY HOT SAUCE </t>
  </si>
  <si>
    <t>06724</t>
  </si>
  <si>
    <t>06725</t>
  </si>
  <si>
    <t>06726</t>
  </si>
  <si>
    <t>HOT SIDES</t>
  </si>
  <si>
    <t>04871</t>
  </si>
  <si>
    <t xml:space="preserve">POTATOES </t>
  </si>
  <si>
    <t>04882</t>
  </si>
  <si>
    <t xml:space="preserve">VEGETABLES </t>
  </si>
  <si>
    <t>04883</t>
  </si>
  <si>
    <t>04884</t>
  </si>
  <si>
    <t>04885</t>
  </si>
  <si>
    <t>HOT SOUP</t>
  </si>
  <si>
    <t>00655</t>
  </si>
  <si>
    <t>04925</t>
  </si>
  <si>
    <t>04926</t>
  </si>
  <si>
    <t>04927</t>
  </si>
  <si>
    <t>04928</t>
  </si>
  <si>
    <t>HOT SUBS</t>
  </si>
  <si>
    <t>04307</t>
  </si>
  <si>
    <t>05832</t>
  </si>
  <si>
    <t>04910</t>
  </si>
  <si>
    <t xml:space="preserve">HOT WINGS </t>
  </si>
  <si>
    <t>05811</t>
  </si>
  <si>
    <t>05814</t>
  </si>
  <si>
    <t>HOTS &amp; HAMS</t>
  </si>
  <si>
    <t xml:space="preserve">SANDWICH ROLLS </t>
  </si>
  <si>
    <t xml:space="preserve">HAM/HOT </t>
  </si>
  <si>
    <t>00617</t>
  </si>
  <si>
    <t>HOUSEHOLD TOOLS</t>
  </si>
  <si>
    <t xml:space="preserve">HARDWARE-ANCHORS &amp; HANGERS </t>
  </si>
  <si>
    <t>01633</t>
  </si>
  <si>
    <t>02654</t>
  </si>
  <si>
    <t>05875</t>
  </si>
  <si>
    <t xml:space="preserve">HUMMUS </t>
  </si>
  <si>
    <t>05876</t>
  </si>
  <si>
    <t>05877</t>
  </si>
  <si>
    <t>ICE CREAM CAKES</t>
  </si>
  <si>
    <t xml:space="preserve">ICE CREAM CAKE </t>
  </si>
  <si>
    <t>03548</t>
  </si>
  <si>
    <t>00367</t>
  </si>
  <si>
    <t>06343</t>
  </si>
  <si>
    <t>ICED TEA MIX</t>
  </si>
  <si>
    <t>07315</t>
  </si>
  <si>
    <t>07316</t>
  </si>
  <si>
    <t>07320</t>
  </si>
  <si>
    <t xml:space="preserve">ICED TEA </t>
  </si>
  <si>
    <t>07321</t>
  </si>
  <si>
    <t>ICEMELT</t>
  </si>
  <si>
    <t xml:space="preserve">ICEMELT - WINTER SEASONAL </t>
  </si>
  <si>
    <t>07430</t>
  </si>
  <si>
    <t xml:space="preserve">IMPERIAL BEACH </t>
  </si>
  <si>
    <t>07425</t>
  </si>
  <si>
    <t xml:space="preserve">INDIAN </t>
  </si>
  <si>
    <t>02725</t>
  </si>
  <si>
    <t>05533</t>
  </si>
  <si>
    <t xml:space="preserve">SHOTS </t>
  </si>
  <si>
    <t>05541</t>
  </si>
  <si>
    <t>00849</t>
  </si>
  <si>
    <t xml:space="preserve">REPELLENTS </t>
  </si>
  <si>
    <t xml:space="preserve">REPELLENTS-SPRAYS </t>
  </si>
  <si>
    <t>IN-SHELL NUTS</t>
  </si>
  <si>
    <t>05310</t>
  </si>
  <si>
    <t>05319</t>
  </si>
  <si>
    <t xml:space="preserve">IN-SHELL </t>
  </si>
  <si>
    <t>05327</t>
  </si>
  <si>
    <t>05330</t>
  </si>
  <si>
    <t xml:space="preserve">INSOLES </t>
  </si>
  <si>
    <t>INSTANT BREAKFAST</t>
  </si>
  <si>
    <t>INSTANT COFFEE</t>
  </si>
  <si>
    <t xml:space="preserve">INSTANT-FLAVORED SUGAR BASED </t>
  </si>
  <si>
    <t>04725</t>
  </si>
  <si>
    <t>04726</t>
  </si>
  <si>
    <t>04727</t>
  </si>
  <si>
    <t>04728</t>
  </si>
  <si>
    <t>06856</t>
  </si>
  <si>
    <t>07200</t>
  </si>
  <si>
    <t>07203</t>
  </si>
  <si>
    <t>07206</t>
  </si>
  <si>
    <t>INSTANT OATMEAL</t>
  </si>
  <si>
    <t xml:space="preserve">HOT CEREAL - OATMEAL </t>
  </si>
  <si>
    <t xml:space="preserve">OATMEAL - INSTANT </t>
  </si>
  <si>
    <t>03834</t>
  </si>
  <si>
    <t>03838</t>
  </si>
  <si>
    <t>06815</t>
  </si>
  <si>
    <t>INSTANT POTATO POUCHES</t>
  </si>
  <si>
    <t xml:space="preserve">POUCH MASHED </t>
  </si>
  <si>
    <t>07474</t>
  </si>
  <si>
    <t>IRONING ACCESSORIES</t>
  </si>
  <si>
    <t xml:space="preserve">CLOTHING CARE AND ACCESSORIES </t>
  </si>
  <si>
    <t>07357</t>
  </si>
  <si>
    <t xml:space="preserve">ITALIAN CHEESE </t>
  </si>
  <si>
    <t>05944</t>
  </si>
  <si>
    <t>ITALIAN DINNERS</t>
  </si>
  <si>
    <t>04854</t>
  </si>
  <si>
    <t>04856</t>
  </si>
  <si>
    <t xml:space="preserve">FILLED </t>
  </si>
  <si>
    <t>06363</t>
  </si>
  <si>
    <t xml:space="preserve">NON SEASONAL CANDY LOOSE </t>
  </si>
  <si>
    <t>06595</t>
  </si>
  <si>
    <t>02987</t>
  </si>
  <si>
    <t>03015</t>
  </si>
  <si>
    <t xml:space="preserve">ITALIAN WINE </t>
  </si>
  <si>
    <t>07338</t>
  </si>
  <si>
    <t>IVY</t>
  </si>
  <si>
    <t xml:space="preserve">PLANTERS </t>
  </si>
  <si>
    <t>05700</t>
  </si>
  <si>
    <t>05704</t>
  </si>
  <si>
    <t>JACK CHEESE</t>
  </si>
  <si>
    <t>JAR CANDLES</t>
  </si>
  <si>
    <t xml:space="preserve">CANDLES - FALL HARVEST </t>
  </si>
  <si>
    <t xml:space="preserve">CANDLES &amp; ACCESSORIES-HARVEST </t>
  </si>
  <si>
    <t>01652</t>
  </si>
  <si>
    <t>07348</t>
  </si>
  <si>
    <t>JAR GARLIC</t>
  </si>
  <si>
    <t xml:space="preserve">GARLIC JAR </t>
  </si>
  <si>
    <t>05340</t>
  </si>
  <si>
    <t>05341</t>
  </si>
  <si>
    <t>05342</t>
  </si>
  <si>
    <t>JAR PICKLES</t>
  </si>
  <si>
    <t xml:space="preserve">PICKLES </t>
  </si>
  <si>
    <t>05825</t>
  </si>
  <si>
    <t>06138</t>
  </si>
  <si>
    <t>02506</t>
  </si>
  <si>
    <t>02586</t>
  </si>
  <si>
    <t>03198</t>
  </si>
  <si>
    <t>04534</t>
  </si>
  <si>
    <t xml:space="preserve">JELLY/JAMS </t>
  </si>
  <si>
    <t xml:space="preserve">FRUIT SPREADS </t>
  </si>
  <si>
    <t>06802</t>
  </si>
  <si>
    <t>06803</t>
  </si>
  <si>
    <t>06805</t>
  </si>
  <si>
    <t>J-HOOKS</t>
  </si>
  <si>
    <t xml:space="preserve">JHOOKS AND POWER PANELS </t>
  </si>
  <si>
    <t>07359</t>
  </si>
  <si>
    <t>JOINT VITAMINS</t>
  </si>
  <si>
    <t>01020</t>
  </si>
  <si>
    <t xml:space="preserve">NON - HERB </t>
  </si>
  <si>
    <t xml:space="preserve">GLUCOSAMINE </t>
  </si>
  <si>
    <t>06564</t>
  </si>
  <si>
    <t xml:space="preserve">FRUIT JUICE BLENDS - FROZEN </t>
  </si>
  <si>
    <t xml:space="preserve">JUICE BLENDS - FROZEN </t>
  </si>
  <si>
    <t>06251</t>
  </si>
  <si>
    <t>06252</t>
  </si>
  <si>
    <t>06253</t>
  </si>
  <si>
    <t>JUICE SH STABLE KIDS/DRINKS</t>
  </si>
  <si>
    <t>02489</t>
  </si>
  <si>
    <t>03191</t>
  </si>
  <si>
    <t>03844</t>
  </si>
  <si>
    <t>04566</t>
  </si>
  <si>
    <t>04744</t>
  </si>
  <si>
    <t>04746</t>
  </si>
  <si>
    <t>04747</t>
  </si>
  <si>
    <t>04749</t>
  </si>
  <si>
    <t>04760</t>
  </si>
  <si>
    <t>04761</t>
  </si>
  <si>
    <t>06968</t>
  </si>
  <si>
    <t>06974</t>
  </si>
  <si>
    <t>06975</t>
  </si>
  <si>
    <t>06979</t>
  </si>
  <si>
    <t>JUICE SH STABLE TROPICAL/BLEND</t>
  </si>
  <si>
    <t xml:space="preserve">BOTTLES-MULTISERVE </t>
  </si>
  <si>
    <t xml:space="preserve">CRANBERRY BLENDS </t>
  </si>
  <si>
    <t xml:space="preserve">KABOBS </t>
  </si>
  <si>
    <t>06113</t>
  </si>
  <si>
    <t>06114</t>
  </si>
  <si>
    <t>KAISER ROLLS</t>
  </si>
  <si>
    <t>01262</t>
  </si>
  <si>
    <t>KBLR CHIPS DELUXE</t>
  </si>
  <si>
    <t>06755</t>
  </si>
  <si>
    <t>KBLR FUDGE SHOPPE</t>
  </si>
  <si>
    <t xml:space="preserve">ENROBED COOKIES </t>
  </si>
  <si>
    <t xml:space="preserve">CHOC ENROBED </t>
  </si>
  <si>
    <t>02868</t>
  </si>
  <si>
    <t>KBLR OTG COOKIES</t>
  </si>
  <si>
    <t xml:space="preserve">IMMEDIATE CONSUMPTION </t>
  </si>
  <si>
    <t>02863</t>
  </si>
  <si>
    <t>KBLR OTG CRACKERS</t>
  </si>
  <si>
    <t>02854</t>
  </si>
  <si>
    <t>KCUP FEWER THAN 24 PACK</t>
  </si>
  <si>
    <t xml:space="preserve">SINGLE SERVE - MAINSTREAM </t>
  </si>
  <si>
    <t>04730</t>
  </si>
  <si>
    <t>KCUP GREATER THAN 24 PACK</t>
  </si>
  <si>
    <t>04721</t>
  </si>
  <si>
    <t xml:space="preserve">SINGLE SERVE-PREMIUM </t>
  </si>
  <si>
    <t>04732</t>
  </si>
  <si>
    <t xml:space="preserve">KETCHUP </t>
  </si>
  <si>
    <t>06727</t>
  </si>
  <si>
    <t>KETTLE COOKED CHIPS</t>
  </si>
  <si>
    <t xml:space="preserve">POTATO CHIPS </t>
  </si>
  <si>
    <t xml:space="preserve">KETTLE </t>
  </si>
  <si>
    <t>07187</t>
  </si>
  <si>
    <t>KID APPEAL CEREAL</t>
  </si>
  <si>
    <t xml:space="preserve">KID </t>
  </si>
  <si>
    <t xml:space="preserve">PLAIN SWEET </t>
  </si>
  <si>
    <t>01155</t>
  </si>
  <si>
    <t>02915</t>
  </si>
  <si>
    <t>03267</t>
  </si>
  <si>
    <t>06706</t>
  </si>
  <si>
    <t>06707</t>
  </si>
  <si>
    <t>06708</t>
  </si>
  <si>
    <t>06709</t>
  </si>
  <si>
    <t>KIDS BATH</t>
  </si>
  <si>
    <t xml:space="preserve">COMMODITY BATH </t>
  </si>
  <si>
    <t xml:space="preserve">COMMODITY SOAP </t>
  </si>
  <si>
    <t>03089</t>
  </si>
  <si>
    <t>04065</t>
  </si>
  <si>
    <t>05892</t>
  </si>
  <si>
    <t>05893</t>
  </si>
  <si>
    <t>07446</t>
  </si>
  <si>
    <t>KISS</t>
  </si>
  <si>
    <t xml:space="preserve">MANICURE NEEDS </t>
  </si>
  <si>
    <t xml:space="preserve">FALSE NAIL AND NAIL DECORATION </t>
  </si>
  <si>
    <t>00368</t>
  </si>
  <si>
    <t>KITCHEN ACCESSORIES</t>
  </si>
  <si>
    <t>04173</t>
  </si>
  <si>
    <t xml:space="preserve">HOUSEWARE GADGETS </t>
  </si>
  <si>
    <t xml:space="preserve">BOTTLE OPENERS/CORKSCREWS </t>
  </si>
  <si>
    <t>07366</t>
  </si>
  <si>
    <t>07370</t>
  </si>
  <si>
    <t>07373</t>
  </si>
  <si>
    <t>07374</t>
  </si>
  <si>
    <t>07375</t>
  </si>
  <si>
    <t>KITCHEN CLEANER</t>
  </si>
  <si>
    <t xml:space="preserve">APC DILUTABLES </t>
  </si>
  <si>
    <t>05534</t>
  </si>
  <si>
    <t>05535</t>
  </si>
  <si>
    <t xml:space="preserve">KOMBUCHA </t>
  </si>
  <si>
    <t>05536</t>
  </si>
  <si>
    <t>02571</t>
  </si>
  <si>
    <t>02584</t>
  </si>
  <si>
    <t>02587</t>
  </si>
  <si>
    <t>02591</t>
  </si>
  <si>
    <t>06981</t>
  </si>
  <si>
    <t>06982</t>
  </si>
  <si>
    <t>06983</t>
  </si>
  <si>
    <t>06985</t>
  </si>
  <si>
    <t>06986</t>
  </si>
  <si>
    <t>06994</t>
  </si>
  <si>
    <t>06997</t>
  </si>
  <si>
    <t>06998</t>
  </si>
  <si>
    <t>06999</t>
  </si>
  <si>
    <t>07001</t>
  </si>
  <si>
    <t>07002</t>
  </si>
  <si>
    <t>07003</t>
  </si>
  <si>
    <t>07005</t>
  </si>
  <si>
    <t>07008</t>
  </si>
  <si>
    <t>07009</t>
  </si>
  <si>
    <t>07011</t>
  </si>
  <si>
    <t>07015</t>
  </si>
  <si>
    <t>07017</t>
  </si>
  <si>
    <t>07018</t>
  </si>
  <si>
    <t>07019</t>
  </si>
  <si>
    <t>07021</t>
  </si>
  <si>
    <t>07025</t>
  </si>
  <si>
    <t>07026</t>
  </si>
  <si>
    <t>KOSHER BAKED NEEDS</t>
  </si>
  <si>
    <t xml:space="preserve">KOSHER BAKING </t>
  </si>
  <si>
    <t xml:space="preserve">FLOUR - KOSHER </t>
  </si>
  <si>
    <t>06984</t>
  </si>
  <si>
    <t>KOSHER BEEF</t>
  </si>
  <si>
    <t>03683</t>
  </si>
  <si>
    <t>03750</t>
  </si>
  <si>
    <t>06398</t>
  </si>
  <si>
    <t>SLICING LIVERWURST</t>
  </si>
  <si>
    <t>SLICING PEPPERONI</t>
  </si>
  <si>
    <t xml:space="preserve">KOSHER DELI - SLICING MEATS </t>
  </si>
  <si>
    <t>06161</t>
  </si>
  <si>
    <t xml:space="preserve">KOSHER BEVERAGES </t>
  </si>
  <si>
    <t xml:space="preserve">COFFEE &amp; TEA - KOSHER </t>
  </si>
  <si>
    <t>06989</t>
  </si>
  <si>
    <t>06991</t>
  </si>
  <si>
    <t xml:space="preserve">SODA - KOSHER </t>
  </si>
  <si>
    <t>06992</t>
  </si>
  <si>
    <t xml:space="preserve">KOSHER BREAKFAST/CEREAL </t>
  </si>
  <si>
    <t xml:space="preserve">CEREAL - KOSHER </t>
  </si>
  <si>
    <t>06996</t>
  </si>
  <si>
    <t>KOSHER CANDY</t>
  </si>
  <si>
    <t xml:space="preserve">KOSHER SWEETS </t>
  </si>
  <si>
    <t xml:space="preserve">CANDY </t>
  </si>
  <si>
    <t>02569</t>
  </si>
  <si>
    <t>KOSHER CATERING</t>
  </si>
  <si>
    <t xml:space="preserve">KOSHER MEALS </t>
  </si>
  <si>
    <t xml:space="preserve">GRAB N GO </t>
  </si>
  <si>
    <t>06348</t>
  </si>
  <si>
    <t>02585</t>
  </si>
  <si>
    <t xml:space="preserve">SALT - KOSHER </t>
  </si>
  <si>
    <t>06988</t>
  </si>
  <si>
    <t>07000</t>
  </si>
  <si>
    <t>KOSHER COOKIES/CRACKERS</t>
  </si>
  <si>
    <t>02570</t>
  </si>
  <si>
    <t xml:space="preserve">KOSHER DAIRY </t>
  </si>
  <si>
    <t>07004</t>
  </si>
  <si>
    <t>KOSHER DINNER/ENTREES</t>
  </si>
  <si>
    <t xml:space="preserve">POTATO PANCAKE MIX - KOSHER </t>
  </si>
  <si>
    <t>06987</t>
  </si>
  <si>
    <t>KOSHER DRY SAUSAGE</t>
  </si>
  <si>
    <t>06162</t>
  </si>
  <si>
    <t>KOSHER EVERYDAY AND PASSOVER</t>
  </si>
  <si>
    <t>06164</t>
  </si>
  <si>
    <t>KOSHER FISH</t>
  </si>
  <si>
    <t xml:space="preserve">KOSHER SEAFOOD </t>
  </si>
  <si>
    <t xml:space="preserve">GEFILTE - KOSHER </t>
  </si>
  <si>
    <t>07016</t>
  </si>
  <si>
    <t>07490</t>
  </si>
  <si>
    <t>KOSHER FISH SALADS/ LIVERS</t>
  </si>
  <si>
    <t>06349</t>
  </si>
  <si>
    <t>KOSHER FOR PASSOVER</t>
  </si>
  <si>
    <t xml:space="preserve">KOSHER PASSOVER </t>
  </si>
  <si>
    <t>07013</t>
  </si>
  <si>
    <t>KOSHER FRIED CHICKEN</t>
  </si>
  <si>
    <t>06938</t>
  </si>
  <si>
    <t>KOSHER FROZEN</t>
  </si>
  <si>
    <t>07006</t>
  </si>
  <si>
    <t xml:space="preserve">KOSHER - FROZEN </t>
  </si>
  <si>
    <t xml:space="preserve">OTHER KOSHER - FROZEN </t>
  </si>
  <si>
    <t>07007</t>
  </si>
  <si>
    <t>KOSHER JUICE</t>
  </si>
  <si>
    <t>02568</t>
  </si>
  <si>
    <t xml:space="preserve">NON-SPARKLING JUICE - KOSHER </t>
  </si>
  <si>
    <t>06990</t>
  </si>
  <si>
    <t>06993</t>
  </si>
  <si>
    <t>KOSHER LOX/SALMON</t>
  </si>
  <si>
    <t>00935</t>
  </si>
  <si>
    <t xml:space="preserve">MISC KOSHER </t>
  </si>
  <si>
    <t>06350</t>
  </si>
  <si>
    <t>KOSHER MATZO/MATZO CRACKER</t>
  </si>
  <si>
    <t xml:space="preserve">KOSHER CRACKERS </t>
  </si>
  <si>
    <t xml:space="preserve">MATZA </t>
  </si>
  <si>
    <t>02566</t>
  </si>
  <si>
    <t xml:space="preserve">KOSHER NON-FOODS </t>
  </si>
  <si>
    <t>07012</t>
  </si>
  <si>
    <t>KOSHER PACKAGED FROZEN</t>
  </si>
  <si>
    <t xml:space="preserve">MEALS </t>
  </si>
  <si>
    <t xml:space="preserve">KOSHER </t>
  </si>
  <si>
    <t>02738</t>
  </si>
  <si>
    <t>KOSHER PASTA/SAUCE</t>
  </si>
  <si>
    <t>00587</t>
  </si>
  <si>
    <t xml:space="preserve">KOSHER PASTA &amp; GRAINS </t>
  </si>
  <si>
    <t xml:space="preserve">EGG NOODLES - KOSHER </t>
  </si>
  <si>
    <t>07014</t>
  </si>
  <si>
    <t>KOSHER PLATTERS &amp; MEALS</t>
  </si>
  <si>
    <t>06196</t>
  </si>
  <si>
    <t>KOSHER POULTRY</t>
  </si>
  <si>
    <t xml:space="preserve">KOSHER/HALAL </t>
  </si>
  <si>
    <t>03688</t>
  </si>
  <si>
    <t>KOSHER PREPACK</t>
  </si>
  <si>
    <t>02777</t>
  </si>
  <si>
    <t>KOSHER PRODUCTS</t>
  </si>
  <si>
    <t xml:space="preserve">SAUSAGE SALAMI </t>
  </si>
  <si>
    <t xml:space="preserve">SLICED </t>
  </si>
  <si>
    <t>06959</t>
  </si>
  <si>
    <t>KOSHER SALADS/DESSERTS</t>
  </si>
  <si>
    <t>06346</t>
  </si>
  <si>
    <t xml:space="preserve">KOSHER DESSERTS </t>
  </si>
  <si>
    <t>06347</t>
  </si>
  <si>
    <t>KOSHER SEASONING/SPICES</t>
  </si>
  <si>
    <t>06845</t>
  </si>
  <si>
    <t xml:space="preserve">KOSHER SEASONING &amp; SPICES </t>
  </si>
  <si>
    <t>07020</t>
  </si>
  <si>
    <t>00589</t>
  </si>
  <si>
    <t xml:space="preserve">KOSHER SNACKS </t>
  </si>
  <si>
    <t>02573</t>
  </si>
  <si>
    <t>07022</t>
  </si>
  <si>
    <t>07023</t>
  </si>
  <si>
    <t xml:space="preserve">KOSHER SOUP </t>
  </si>
  <si>
    <t xml:space="preserve">SOUP MIXES - KOSHER </t>
  </si>
  <si>
    <t>07024</t>
  </si>
  <si>
    <t>KOSHER TURKEY</t>
  </si>
  <si>
    <t>02762</t>
  </si>
  <si>
    <t>KOSHER VEGETABLES</t>
  </si>
  <si>
    <t xml:space="preserve">KOSHER FRUITS &amp; VEG - CANNED </t>
  </si>
  <si>
    <t xml:space="preserve">OTHER CANNED VEGETABLES-KOSHER </t>
  </si>
  <si>
    <t>07010</t>
  </si>
  <si>
    <t>LABELS &amp; ENVELOPES</t>
  </si>
  <si>
    <t xml:space="preserve">MAILING &amp; SHIPPING </t>
  </si>
  <si>
    <t xml:space="preserve">MAILERS AND ENVELOPES </t>
  </si>
  <si>
    <t>07404</t>
  </si>
  <si>
    <t>LACTOSE FREE MILK</t>
  </si>
  <si>
    <t>03826</t>
  </si>
  <si>
    <t xml:space="preserve">MILK - REGULAR </t>
  </si>
  <si>
    <t xml:space="preserve">LACTOSE FREE/REDUCED FAT </t>
  </si>
  <si>
    <t>07451</t>
  </si>
  <si>
    <t>LAMB LOIN</t>
  </si>
  <si>
    <t>02729</t>
  </si>
  <si>
    <t>03689</t>
  </si>
  <si>
    <t>03690</t>
  </si>
  <si>
    <t>03693</t>
  </si>
  <si>
    <t>03694</t>
  </si>
  <si>
    <t>03695</t>
  </si>
  <si>
    <t>03697</t>
  </si>
  <si>
    <t>06466</t>
  </si>
  <si>
    <t>06487</t>
  </si>
  <si>
    <t>06491</t>
  </si>
  <si>
    <t>06492</t>
  </si>
  <si>
    <t>06493</t>
  </si>
  <si>
    <t>LAMB SHOULDER</t>
  </si>
  <si>
    <t xml:space="preserve">SHOULDER </t>
  </si>
  <si>
    <t>06490</t>
  </si>
  <si>
    <t>LARGE CAN COFFEE</t>
  </si>
  <si>
    <t xml:space="preserve">CANNED </t>
  </si>
  <si>
    <t xml:space="preserve">CANNED-MAINSTREAM </t>
  </si>
  <si>
    <t>04722</t>
  </si>
  <si>
    <t>LARGE PACK STILL WATER</t>
  </si>
  <si>
    <t xml:space="preserve">STILL WATER </t>
  </si>
  <si>
    <t xml:space="preserve">JUG WATER </t>
  </si>
  <si>
    <t>LASAGNA &amp; LARGE SHELL</t>
  </si>
  <si>
    <t xml:space="preserve">SEMOLINA </t>
  </si>
  <si>
    <t xml:space="preserve">BAKING </t>
  </si>
  <si>
    <t>06823</t>
  </si>
  <si>
    <t>LAUNDRY ADDITIVES/OTHER</t>
  </si>
  <si>
    <t>00517</t>
  </si>
  <si>
    <t xml:space="preserve">OTHER FABRIC PRODUCTS </t>
  </si>
  <si>
    <t xml:space="preserve">FABRIC REFRESHENERS </t>
  </si>
  <si>
    <t>04136</t>
  </si>
  <si>
    <t>LAUNDRY DETERGENT LIQUID</t>
  </si>
  <si>
    <t>03485</t>
  </si>
  <si>
    <t>03486</t>
  </si>
  <si>
    <t>03487</t>
  </si>
  <si>
    <t>03488</t>
  </si>
  <si>
    <t>03489</t>
  </si>
  <si>
    <t>03791</t>
  </si>
  <si>
    <t>03792</t>
  </si>
  <si>
    <t>03793</t>
  </si>
  <si>
    <t xml:space="preserve">LIQUID - DETERGENTS </t>
  </si>
  <si>
    <t xml:space="preserve">DETERGENTS-LIQUID PREM LARGE </t>
  </si>
  <si>
    <t>03795</t>
  </si>
  <si>
    <t>04634</t>
  </si>
  <si>
    <t xml:space="preserve">MID </t>
  </si>
  <si>
    <t>06857</t>
  </si>
  <si>
    <t>06858</t>
  </si>
  <si>
    <t>06859</t>
  </si>
  <si>
    <t>06862</t>
  </si>
  <si>
    <t>LAUNDRY DETERGENT PODS</t>
  </si>
  <si>
    <t>04148</t>
  </si>
  <si>
    <t>04152</t>
  </si>
  <si>
    <t xml:space="preserve">UNIT DOSE </t>
  </si>
  <si>
    <t>06860</t>
  </si>
  <si>
    <t>LAUNDRY DETERGENT POWDER</t>
  </si>
  <si>
    <t xml:space="preserve">POWDERED - DETERGENTS </t>
  </si>
  <si>
    <t xml:space="preserve">DETERGENTS-POWDER PREM MED </t>
  </si>
  <si>
    <t>LAWN &amp; GARDEN</t>
  </si>
  <si>
    <t xml:space="preserve">DECOR </t>
  </si>
  <si>
    <t>05666</t>
  </si>
  <si>
    <t xml:space="preserve">DIGESTIVE HEALTH LAXATIVES </t>
  </si>
  <si>
    <t xml:space="preserve">LAXATIVES </t>
  </si>
  <si>
    <t xml:space="preserve">LAXATIVES - BULK FIBER </t>
  </si>
  <si>
    <t>LEG MEAT COMBO</t>
  </si>
  <si>
    <t>02724</t>
  </si>
  <si>
    <t xml:space="preserve">LEGS/DRUMSTICKS </t>
  </si>
  <si>
    <t xml:space="preserve">DRUMSTICKS </t>
  </si>
  <si>
    <t>06425</t>
  </si>
  <si>
    <t>LEG OF LAMB</t>
  </si>
  <si>
    <t xml:space="preserve">LEGS </t>
  </si>
  <si>
    <t>03691</t>
  </si>
  <si>
    <t>LEG QUARTER</t>
  </si>
  <si>
    <t xml:space="preserve">WHOLE LEGS </t>
  </si>
  <si>
    <t>06427</t>
  </si>
  <si>
    <t>LEMON/LIME</t>
  </si>
  <si>
    <t>00218</t>
  </si>
  <si>
    <t>05238</t>
  </si>
  <si>
    <t>05239</t>
  </si>
  <si>
    <t>05241</t>
  </si>
  <si>
    <t>05242</t>
  </si>
  <si>
    <t xml:space="preserve">VARIETY CITRUS </t>
  </si>
  <si>
    <t>05250</t>
  </si>
  <si>
    <t>LEMON/LIME JUICE</t>
  </si>
  <si>
    <t xml:space="preserve">JUICE </t>
  </si>
  <si>
    <t xml:space="preserve">LEMON </t>
  </si>
  <si>
    <t>05549</t>
  </si>
  <si>
    <t>05550</t>
  </si>
  <si>
    <t xml:space="preserve">LEMONADE/TEA </t>
  </si>
  <si>
    <t>05537</t>
  </si>
  <si>
    <t>05538</t>
  </si>
  <si>
    <t>LEMONADES</t>
  </si>
  <si>
    <t>00795</t>
  </si>
  <si>
    <t>06250</t>
  </si>
  <si>
    <t>LIDS/ RUBBERS</t>
  </si>
  <si>
    <t xml:space="preserve">CANNING, FREEZING SUPPLIES </t>
  </si>
  <si>
    <t xml:space="preserve">HOME CANNING SUPPLY </t>
  </si>
  <si>
    <t>LIGHT SETS</t>
  </si>
  <si>
    <t xml:space="preserve">LIGHT SETS - CHRISTMAS </t>
  </si>
  <si>
    <t xml:space="preserve">LIGHTS </t>
  </si>
  <si>
    <t>07384</t>
  </si>
  <si>
    <t>07385</t>
  </si>
  <si>
    <t>LIGHTWEIGHT CAT LITTER</t>
  </si>
  <si>
    <t xml:space="preserve">LIGHTWEIGHT CLUMPING </t>
  </si>
  <si>
    <t>06549</t>
  </si>
  <si>
    <t>LIP CARE</t>
  </si>
  <si>
    <t xml:space="preserve">LIP REMEDIES </t>
  </si>
  <si>
    <t>04660</t>
  </si>
  <si>
    <t>04088</t>
  </si>
  <si>
    <t>04773</t>
  </si>
  <si>
    <t xml:space="preserve">LIQUID SOAP </t>
  </si>
  <si>
    <t xml:space="preserve">NON-FOAMING </t>
  </si>
  <si>
    <t>04774</t>
  </si>
  <si>
    <t>04775</t>
  </si>
  <si>
    <t>LITTLE BITES</t>
  </si>
  <si>
    <t xml:space="preserve">FRESH MUFFINS </t>
  </si>
  <si>
    <t>06604</t>
  </si>
  <si>
    <t>LITTLE DEBBIE</t>
  </si>
  <si>
    <t>06603</t>
  </si>
  <si>
    <t>LOBSTER LIVE</t>
  </si>
  <si>
    <t>06082</t>
  </si>
  <si>
    <t>LOBSTER STEAMED</t>
  </si>
  <si>
    <t xml:space="preserve">LOBSTER - STEAMED </t>
  </si>
  <si>
    <t>06083</t>
  </si>
  <si>
    <t>LOBSTER TAILS</t>
  </si>
  <si>
    <t xml:space="preserve">LOBSTER - TAILS </t>
  </si>
  <si>
    <t>06084</t>
  </si>
  <si>
    <t xml:space="preserve">GRAIN </t>
  </si>
  <si>
    <t>02792</t>
  </si>
  <si>
    <t>07027</t>
  </si>
  <si>
    <t xml:space="preserve">LOCAL BREADS/ROLLS </t>
  </si>
  <si>
    <t xml:space="preserve">LOCAL DRY GROCERY - CT </t>
  </si>
  <si>
    <t>07031</t>
  </si>
  <si>
    <t xml:space="preserve">LOCAL DRY GROCERY - MA </t>
  </si>
  <si>
    <t>07032</t>
  </si>
  <si>
    <t xml:space="preserve">LOCAL DRY GROCERY - NH </t>
  </si>
  <si>
    <t>07033</t>
  </si>
  <si>
    <t xml:space="preserve">LOCAL DRY GROCERY - NY </t>
  </si>
  <si>
    <t>07034</t>
  </si>
  <si>
    <t xml:space="preserve">LOCAL DRY GROCERY - PA </t>
  </si>
  <si>
    <t>07035</t>
  </si>
  <si>
    <t xml:space="preserve">LOCAL DRY GROCERY - VT </t>
  </si>
  <si>
    <t>07036</t>
  </si>
  <si>
    <t>LOCAL PIZZA</t>
  </si>
  <si>
    <t>03222</t>
  </si>
  <si>
    <t>06227</t>
  </si>
  <si>
    <t xml:space="preserve">LOCAL ROLLS </t>
  </si>
  <si>
    <t>07028</t>
  </si>
  <si>
    <t>LOCAL SPECIALTY</t>
  </si>
  <si>
    <t>04358</t>
  </si>
  <si>
    <t>LOOSE ONIONS</t>
  </si>
  <si>
    <t xml:space="preserve">SWEET YELLOW </t>
  </si>
  <si>
    <t>05349</t>
  </si>
  <si>
    <t>LOOSE PEARS</t>
  </si>
  <si>
    <t>05369</t>
  </si>
  <si>
    <t>05372</t>
  </si>
  <si>
    <t>LOOSE POTATOES</t>
  </si>
  <si>
    <t>05144</t>
  </si>
  <si>
    <t>05375</t>
  </si>
  <si>
    <t>05379</t>
  </si>
  <si>
    <t>05380</t>
  </si>
  <si>
    <t>05383</t>
  </si>
  <si>
    <t>05384</t>
  </si>
  <si>
    <t>05386</t>
  </si>
  <si>
    <t>05388</t>
  </si>
  <si>
    <t xml:space="preserve">SWEET POTATOES </t>
  </si>
  <si>
    <t>05390</t>
  </si>
  <si>
    <t>05391</t>
  </si>
  <si>
    <t>05394</t>
  </si>
  <si>
    <t>05397</t>
  </si>
  <si>
    <t>05401</t>
  </si>
  <si>
    <t>07513</t>
  </si>
  <si>
    <t>LOPES-HONEYDEWS</t>
  </si>
  <si>
    <t>05287</t>
  </si>
  <si>
    <t>05288</t>
  </si>
  <si>
    <t xml:space="preserve">COMMON MELONS </t>
  </si>
  <si>
    <t xml:space="preserve">VARIETY MELONS </t>
  </si>
  <si>
    <t>05291</t>
  </si>
  <si>
    <t>LOREAL</t>
  </si>
  <si>
    <t>00548</t>
  </si>
  <si>
    <t xml:space="preserve">COSMETICS - EYE MAKEUP </t>
  </si>
  <si>
    <t xml:space="preserve">COSMETICS - MASCARA </t>
  </si>
  <si>
    <t>LOWER GI</t>
  </si>
  <si>
    <t>04785</t>
  </si>
  <si>
    <t>LYSOL</t>
  </si>
  <si>
    <t>M32 PATISSERIE</t>
  </si>
  <si>
    <t xml:space="preserve">SPECIALTY/UPSCALE DESSERTS </t>
  </si>
  <si>
    <t xml:space="preserve">INDIVIDUAL SERVING </t>
  </si>
  <si>
    <t xml:space="preserve">MULTIPLE SERVING </t>
  </si>
  <si>
    <t>MAC &amp; CHEESE</t>
  </si>
  <si>
    <t>04875</t>
  </si>
  <si>
    <t>04881</t>
  </si>
  <si>
    <t>MAG FRONT REGISTER</t>
  </si>
  <si>
    <t xml:space="preserve">FOOD </t>
  </si>
  <si>
    <t>01280</t>
  </si>
  <si>
    <t xml:space="preserve">SPECIAL SIZE/MISC. </t>
  </si>
  <si>
    <t>01274</t>
  </si>
  <si>
    <t>01276</t>
  </si>
  <si>
    <t>01277</t>
  </si>
  <si>
    <t>01278</t>
  </si>
  <si>
    <t>01285</t>
  </si>
  <si>
    <t>02946</t>
  </si>
  <si>
    <t>03048</t>
  </si>
  <si>
    <t>MAILING SUPPLIES</t>
  </si>
  <si>
    <t xml:space="preserve">PACKING TAPE </t>
  </si>
  <si>
    <t>00924</t>
  </si>
  <si>
    <t>MAINSTREAM BATH TISSUE</t>
  </si>
  <si>
    <t>03472</t>
  </si>
  <si>
    <t>03482</t>
  </si>
  <si>
    <t xml:space="preserve">BATH TISSUE - DRY MID </t>
  </si>
  <si>
    <t xml:space="preserve">MEGA ROLL </t>
  </si>
  <si>
    <t>06527</t>
  </si>
  <si>
    <t>06532</t>
  </si>
  <si>
    <t>06534</t>
  </si>
  <si>
    <t>06535</t>
  </si>
  <si>
    <t>MAINSTREAM COFFEE</t>
  </si>
  <si>
    <t>06712</t>
  </si>
  <si>
    <t>MAINSTREAM DINNERS</t>
  </si>
  <si>
    <t xml:space="preserve">MAINLINE - FROZEN </t>
  </si>
  <si>
    <t>06308</t>
  </si>
  <si>
    <t>MAINSTREAM FRUIT</t>
  </si>
  <si>
    <t xml:space="preserve">FRUITS - FROZEN </t>
  </si>
  <si>
    <t xml:space="preserve">FROZEN FRUITS </t>
  </si>
  <si>
    <t>04836</t>
  </si>
  <si>
    <t xml:space="preserve">FROZEN FRUIT - ALL OTHER </t>
  </si>
  <si>
    <t xml:space="preserve">SMOOTHIES </t>
  </si>
  <si>
    <t>04839</t>
  </si>
  <si>
    <t>06223</t>
  </si>
  <si>
    <t>06224</t>
  </si>
  <si>
    <t>06225</t>
  </si>
  <si>
    <t>MAINSTREAM HORS DOUVRES</t>
  </si>
  <si>
    <t>06312</t>
  </si>
  <si>
    <t xml:space="preserve">FROZEN-APPETIZERS </t>
  </si>
  <si>
    <t xml:space="preserve">MOZZARELLA STICKS - FROZEN </t>
  </si>
  <si>
    <t>06314</t>
  </si>
  <si>
    <t>06315</t>
  </si>
  <si>
    <t>06316</t>
  </si>
  <si>
    <t>MAINSTREAM ICE CREAM</t>
  </si>
  <si>
    <t xml:space="preserve">ICE CREAM - PREMIUM </t>
  </si>
  <si>
    <t xml:space="preserve">FROZEN YOGURT </t>
  </si>
  <si>
    <t>06242</t>
  </si>
  <si>
    <t xml:space="preserve">TRADITIONAL ICE CREAM </t>
  </si>
  <si>
    <t>06244</t>
  </si>
  <si>
    <t>06249</t>
  </si>
  <si>
    <t xml:space="preserve">NOVELTY </t>
  </si>
  <si>
    <t>07197</t>
  </si>
  <si>
    <t>MAINSTREAM NOVELTIES</t>
  </si>
  <si>
    <t>03623</t>
  </si>
  <si>
    <t>03624</t>
  </si>
  <si>
    <t>04531</t>
  </si>
  <si>
    <t xml:space="preserve">ICE CREAM NOVELTIES </t>
  </si>
  <si>
    <t xml:space="preserve">ICE CREAM CONES </t>
  </si>
  <si>
    <t>06279</t>
  </si>
  <si>
    <t>MAINSTREAM PAPER TOWELS</t>
  </si>
  <si>
    <t>00487</t>
  </si>
  <si>
    <t xml:space="preserve">MULTI-SHEET </t>
  </si>
  <si>
    <t xml:space="preserve">2X </t>
  </si>
  <si>
    <t>07505</t>
  </si>
  <si>
    <t>MAINSTREAM PASTA SAUCE</t>
  </si>
  <si>
    <t>04314</t>
  </si>
  <si>
    <t>04315</t>
  </si>
  <si>
    <t>04541</t>
  </si>
  <si>
    <t>07105</t>
  </si>
  <si>
    <t xml:space="preserve">PASTA SAUCE MAINSTREAM/BASIC </t>
  </si>
  <si>
    <t xml:space="preserve">JARRED - RED SAUCE </t>
  </si>
  <si>
    <t>07106</t>
  </si>
  <si>
    <t>MAINSTREAM POTATOES</t>
  </si>
  <si>
    <t>00974</t>
  </si>
  <si>
    <t xml:space="preserve">FROZEN POTATOES </t>
  </si>
  <si>
    <t xml:space="preserve">POTATO FRIES - FROZEN </t>
  </si>
  <si>
    <t>06294</t>
  </si>
  <si>
    <t>04166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</si>
  <si>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</si>
  <si>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</si>
  <si>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</si>
  <si>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</si>
  <si>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</si>
  <si>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</si>
  <si>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</si>
  <si>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</si>
  <si>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</si>
  <si>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 xml:space="preserve">MAINSTREAM SALAD DRESSING </t>
  </si>
  <si>
    <t xml:space="preserve">RANCH </t>
  </si>
  <si>
    <t>07164</t>
  </si>
  <si>
    <t>07165</t>
  </si>
  <si>
    <t>07167</t>
  </si>
  <si>
    <t>07170</t>
  </si>
  <si>
    <t>MAINSTREAM VEGETABLES</t>
  </si>
  <si>
    <t>03906</t>
  </si>
  <si>
    <t>04491</t>
  </si>
  <si>
    <t>04562</t>
  </si>
  <si>
    <t xml:space="preserve">STEAMABLES - FROZEN VEGETABLES </t>
  </si>
  <si>
    <t>06240</t>
  </si>
  <si>
    <t>MALT BEVERAGES</t>
  </si>
  <si>
    <t>04367</t>
  </si>
  <si>
    <t>04384</t>
  </si>
  <si>
    <t>04385</t>
  </si>
  <si>
    <t>04386</t>
  </si>
  <si>
    <t>04387</t>
  </si>
  <si>
    <t>04388</t>
  </si>
  <si>
    <t>04389</t>
  </si>
  <si>
    <t>05764</t>
  </si>
  <si>
    <t xml:space="preserve">HARD SELTZER </t>
  </si>
  <si>
    <t xml:space="preserve">SELTZER </t>
  </si>
  <si>
    <t>05766</t>
  </si>
  <si>
    <t xml:space="preserve">MANGOES </t>
  </si>
  <si>
    <t>05412</t>
  </si>
  <si>
    <t>MANUFACTURED SIDES</t>
  </si>
  <si>
    <t>04870</t>
  </si>
  <si>
    <t>MANUFACTURED SOUP</t>
  </si>
  <si>
    <t xml:space="preserve">SOUPS-COLD </t>
  </si>
  <si>
    <t>04922</t>
  </si>
  <si>
    <t>MAPLE SYRUP</t>
  </si>
  <si>
    <t>03803</t>
  </si>
  <si>
    <t xml:space="preserve">MAPLE/GOURMET SYRUP </t>
  </si>
  <si>
    <t>06590</t>
  </si>
  <si>
    <t>MARGARINE QUARTERS</t>
  </si>
  <si>
    <t xml:space="preserve">MARGARINE/SPREADS/QUARTERS </t>
  </si>
  <si>
    <t>03115</t>
  </si>
  <si>
    <t>MARGARINE TUBS</t>
  </si>
  <si>
    <t>03120</t>
  </si>
  <si>
    <t>05005</t>
  </si>
  <si>
    <t>05021</t>
  </si>
  <si>
    <t xml:space="preserve">MARINADES/SAUCES/SEASONING </t>
  </si>
  <si>
    <t xml:space="preserve">MARINADED </t>
  </si>
  <si>
    <t>06139</t>
  </si>
  <si>
    <t>04131</t>
  </si>
  <si>
    <t>06728</t>
  </si>
  <si>
    <t>06729</t>
  </si>
  <si>
    <t xml:space="preserve">MARINADES </t>
  </si>
  <si>
    <t xml:space="preserve">OTHER FLAVORS </t>
  </si>
  <si>
    <t>06730</t>
  </si>
  <si>
    <t xml:space="preserve">STEAKHOUSE MARINADES </t>
  </si>
  <si>
    <t>06731</t>
  </si>
  <si>
    <t>06732</t>
  </si>
  <si>
    <t>06115</t>
  </si>
  <si>
    <t>06116</t>
  </si>
  <si>
    <t>MARKET 32 KITCHEN</t>
  </si>
  <si>
    <t xml:space="preserve">COOKING UTENSILS </t>
  </si>
  <si>
    <t>07368</t>
  </si>
  <si>
    <t>MARKETING PROMO/ DUMMY CODES</t>
  </si>
  <si>
    <t>03097</t>
  </si>
  <si>
    <t xml:space="preserve">REMAINING BAKING SUPPLIES </t>
  </si>
  <si>
    <t xml:space="preserve">MARSHMALLOWS </t>
  </si>
  <si>
    <t>04687</t>
  </si>
  <si>
    <t>06634</t>
  </si>
  <si>
    <t>06635</t>
  </si>
  <si>
    <t>MASKS</t>
  </si>
  <si>
    <t xml:space="preserve">DISPOSABLE MASKS </t>
  </si>
  <si>
    <t>06563</t>
  </si>
  <si>
    <t>MAYBELLINE</t>
  </si>
  <si>
    <t xml:space="preserve">COSMETICS - EYEBROW &amp; EYE LINE </t>
  </si>
  <si>
    <t xml:space="preserve">MAYONNAISE </t>
  </si>
  <si>
    <t xml:space="preserve">JAR MAYO </t>
  </si>
  <si>
    <t>07037</t>
  </si>
  <si>
    <t xml:space="preserve">SQUEEZE MAYO </t>
  </si>
  <si>
    <t>07038</t>
  </si>
  <si>
    <t>07039</t>
  </si>
  <si>
    <t>07041</t>
  </si>
  <si>
    <t>07042</t>
  </si>
  <si>
    <t>MEAL SOLUTIONS</t>
  </si>
  <si>
    <t xml:space="preserve">OTHERS </t>
  </si>
  <si>
    <t>03778</t>
  </si>
  <si>
    <t>MEALS DINNERS COLD</t>
  </si>
  <si>
    <t>06117</t>
  </si>
  <si>
    <t xml:space="preserve">SEAFOOD MEALS - 1 STEP CLOSER </t>
  </si>
  <si>
    <t>06118</t>
  </si>
  <si>
    <t>06132</t>
  </si>
  <si>
    <t>MEALS DINNERS HOT</t>
  </si>
  <si>
    <t>06124</t>
  </si>
  <si>
    <t>06125</t>
  </si>
  <si>
    <t xml:space="preserve">FRIED DINNERS </t>
  </si>
  <si>
    <t xml:space="preserve">DINNERS - HOT </t>
  </si>
  <si>
    <t>06128</t>
  </si>
  <si>
    <t>MEAT &amp; CHEESE PLATTERS</t>
  </si>
  <si>
    <t xml:space="preserve">DELI PLATTERS </t>
  </si>
  <si>
    <t xml:space="preserve">MEAT/CHEESE </t>
  </si>
  <si>
    <t>MEAT FRANKS</t>
  </si>
  <si>
    <t xml:space="preserve">PORK </t>
  </si>
  <si>
    <t>06921</t>
  </si>
  <si>
    <t>02883</t>
  </si>
  <si>
    <t>04224</t>
  </si>
  <si>
    <t>04605</t>
  </si>
  <si>
    <t>04614</t>
  </si>
  <si>
    <t xml:space="preserve">JERKY </t>
  </si>
  <si>
    <t>07043</t>
  </si>
  <si>
    <t>07044</t>
  </si>
  <si>
    <t xml:space="preserve">MEAT SUBSTITUTES - FROZEN </t>
  </si>
  <si>
    <t xml:space="preserve">MEAT SUBSTITUTES </t>
  </si>
  <si>
    <t>03223</t>
  </si>
  <si>
    <t>06254</t>
  </si>
  <si>
    <t>06255</t>
  </si>
  <si>
    <t>06258</t>
  </si>
  <si>
    <t>06260</t>
  </si>
  <si>
    <t>06263</t>
  </si>
  <si>
    <t>06265</t>
  </si>
  <si>
    <t>06268</t>
  </si>
  <si>
    <t>06269</t>
  </si>
  <si>
    <t>06270</t>
  </si>
  <si>
    <t>06274</t>
  </si>
  <si>
    <t>07495</t>
  </si>
  <si>
    <t>MEATLOAF/MEATBALLS</t>
  </si>
  <si>
    <t>03775</t>
  </si>
  <si>
    <t>04683</t>
  </si>
  <si>
    <t xml:space="preserve">OTHER GRINDS </t>
  </si>
  <si>
    <t>06384</t>
  </si>
  <si>
    <t>MEN CARTRIDGE REFILLS</t>
  </si>
  <si>
    <t xml:space="preserve">RAZORS CARTRIDGES-MEN </t>
  </si>
  <si>
    <t>MEN DRY SPRAY DEODORANTS</t>
  </si>
  <si>
    <t>05896</t>
  </si>
  <si>
    <t>MEN SOLID/STICK DEODORANT</t>
  </si>
  <si>
    <t xml:space="preserve">DEODERANT NAT &amp; ORG </t>
  </si>
  <si>
    <t>04146</t>
  </si>
  <si>
    <t>05898</t>
  </si>
  <si>
    <t xml:space="preserve">STICK/SOLID </t>
  </si>
  <si>
    <t>05899</t>
  </si>
  <si>
    <t>05901</t>
  </si>
  <si>
    <t>MEN'S FACIAL CARE/AFTER SHAVE</t>
  </si>
  <si>
    <t xml:space="preserve">MENS SKINCARE </t>
  </si>
  <si>
    <t>00630</t>
  </si>
  <si>
    <t>MENS HAIR CARE</t>
  </si>
  <si>
    <t>05012</t>
  </si>
  <si>
    <t xml:space="preserve">PERMANENT </t>
  </si>
  <si>
    <t>05911</t>
  </si>
  <si>
    <t>05912</t>
  </si>
  <si>
    <t>MEN'S SYSTEM RAZORS</t>
  </si>
  <si>
    <t xml:space="preserve">RAZORS HANDLES-MEN </t>
  </si>
  <si>
    <t>MERINGUE PIES</t>
  </si>
  <si>
    <t xml:space="preserve">CREAM PIES - MERINGUE </t>
  </si>
  <si>
    <t>03913</t>
  </si>
  <si>
    <t xml:space="preserve">MERLOT </t>
  </si>
  <si>
    <t>07328</t>
  </si>
  <si>
    <t>METAL BAKEWARE</t>
  </si>
  <si>
    <t>MICRO IMPORT SINGLE</t>
  </si>
  <si>
    <t xml:space="preserve">BEER SINGLES </t>
  </si>
  <si>
    <t xml:space="preserve">BEER SINGLES - CRAFT </t>
  </si>
  <si>
    <t>05758</t>
  </si>
  <si>
    <t>MICROWAVE PREPARED</t>
  </si>
  <si>
    <t>00735</t>
  </si>
  <si>
    <t>04038</t>
  </si>
  <si>
    <t>04200</t>
  </si>
  <si>
    <t>07143</t>
  </si>
  <si>
    <t>07145</t>
  </si>
  <si>
    <t xml:space="preserve">SINGLE SERVE CUPS/BOWLS </t>
  </si>
  <si>
    <t>07148</t>
  </si>
  <si>
    <t>MILK ALTERNATIVES</t>
  </si>
  <si>
    <t>02809</t>
  </si>
  <si>
    <t>03569</t>
  </si>
  <si>
    <t>04051</t>
  </si>
  <si>
    <t>04052</t>
  </si>
  <si>
    <t xml:space="preserve">MILK ALTERNATIVE </t>
  </si>
  <si>
    <t xml:space="preserve">OTHER ALTERNATIVE </t>
  </si>
  <si>
    <t>07454</t>
  </si>
  <si>
    <t>MINI CARROTS</t>
  </si>
  <si>
    <t>03902</t>
  </si>
  <si>
    <t>MINI COOKIES</t>
  </si>
  <si>
    <t>05722</t>
  </si>
  <si>
    <t>05724</t>
  </si>
  <si>
    <t>MINI MUFFINS 12 CT</t>
  </si>
  <si>
    <t xml:space="preserve">MINI MUFFINS </t>
  </si>
  <si>
    <t>MINI PIES</t>
  </si>
  <si>
    <t>MISC COOKING VEG</t>
  </si>
  <si>
    <t>05146</t>
  </si>
  <si>
    <t>05148</t>
  </si>
  <si>
    <t>05207</t>
  </si>
  <si>
    <t>05208</t>
  </si>
  <si>
    <t xml:space="preserve">MISC ETHNIC </t>
  </si>
  <si>
    <t>05210</t>
  </si>
  <si>
    <t>05212</t>
  </si>
  <si>
    <t>MISC COSMETICS</t>
  </si>
  <si>
    <t xml:space="preserve">COSMETICS-FOUNDATION-CREAM </t>
  </si>
  <si>
    <t xml:space="preserve">NAIL IMPLEMENTS </t>
  </si>
  <si>
    <t xml:space="preserve">QUICK PICK DELI MEATS </t>
  </si>
  <si>
    <t xml:space="preserve">SNACKS/CHIPS </t>
  </si>
  <si>
    <t>06369</t>
  </si>
  <si>
    <t>MISC DRIED FRUIT</t>
  </si>
  <si>
    <t xml:space="preserve">APRICOTS </t>
  </si>
  <si>
    <t>05466</t>
  </si>
  <si>
    <t xml:space="preserve">CHERRIES </t>
  </si>
  <si>
    <t>05469</t>
  </si>
  <si>
    <t>05475</t>
  </si>
  <si>
    <t>05476</t>
  </si>
  <si>
    <t>05479</t>
  </si>
  <si>
    <t>05484</t>
  </si>
  <si>
    <t>MISC DRY GOODS</t>
  </si>
  <si>
    <t>05548</t>
  </si>
  <si>
    <t xml:space="preserve">PACKETS </t>
  </si>
  <si>
    <t xml:space="preserve">SEASONING </t>
  </si>
  <si>
    <t>05556</t>
  </si>
  <si>
    <t>05558</t>
  </si>
  <si>
    <t>05569</t>
  </si>
  <si>
    <t>MISC GM</t>
  </si>
  <si>
    <t xml:space="preserve">BOOKS/CALENDARS </t>
  </si>
  <si>
    <t>03965</t>
  </si>
  <si>
    <t>07361</t>
  </si>
  <si>
    <t>MISC MEAT</t>
  </si>
  <si>
    <t>02803</t>
  </si>
  <si>
    <t>06422</t>
  </si>
  <si>
    <t>06426</t>
  </si>
  <si>
    <t>06469</t>
  </si>
  <si>
    <t>MISC ORGANIC VEG</t>
  </si>
  <si>
    <t>05147</t>
  </si>
  <si>
    <t>05150</t>
  </si>
  <si>
    <t>05154</t>
  </si>
  <si>
    <t>05158</t>
  </si>
  <si>
    <t>05165</t>
  </si>
  <si>
    <t>05168</t>
  </si>
  <si>
    <t>05171</t>
  </si>
  <si>
    <t>05179</t>
  </si>
  <si>
    <t xml:space="preserve">ORGANIC </t>
  </si>
  <si>
    <t>05181</t>
  </si>
  <si>
    <t>05295</t>
  </si>
  <si>
    <t>05301</t>
  </si>
  <si>
    <t>05307</t>
  </si>
  <si>
    <t>05453</t>
  </si>
  <si>
    <t>05456</t>
  </si>
  <si>
    <t>05459</t>
  </si>
  <si>
    <t>05464</t>
  </si>
  <si>
    <t>05598</t>
  </si>
  <si>
    <t>05620</t>
  </si>
  <si>
    <t>05626</t>
  </si>
  <si>
    <t>05629</t>
  </si>
  <si>
    <t>MISC SEAFOOD &amp; MEAT</t>
  </si>
  <si>
    <t>06088</t>
  </si>
  <si>
    <t xml:space="preserve">STUFFED SHELLFISH </t>
  </si>
  <si>
    <t>06122</t>
  </si>
  <si>
    <t>MISC SPECIALTY VEG</t>
  </si>
  <si>
    <t xml:space="preserve">COOKING NEEDS </t>
  </si>
  <si>
    <t xml:space="preserve">MISC </t>
  </si>
  <si>
    <t>05206</t>
  </si>
  <si>
    <t>05593</t>
  </si>
  <si>
    <t>MISC STONE FRUIT</t>
  </si>
  <si>
    <t>05602</t>
  </si>
  <si>
    <t>05604</t>
  </si>
  <si>
    <t>MISCELLANEOUS GROUND MEAT</t>
  </si>
  <si>
    <t>MISCELLANEOUS PICKLED</t>
  </si>
  <si>
    <t xml:space="preserve">SAUERKRAUT </t>
  </si>
  <si>
    <t>02822</t>
  </si>
  <si>
    <t>06925</t>
  </si>
  <si>
    <t>06927</t>
  </si>
  <si>
    <t>06928</t>
  </si>
  <si>
    <t>06931</t>
  </si>
  <si>
    <t>MISCELLANEOUS SAUSAGE</t>
  </si>
  <si>
    <t>00558</t>
  </si>
  <si>
    <t>06468</t>
  </si>
  <si>
    <t>06470</t>
  </si>
  <si>
    <t>06958</t>
  </si>
  <si>
    <t>06962</t>
  </si>
  <si>
    <t xml:space="preserve">MIXED BOUQUETS </t>
  </si>
  <si>
    <t>06053</t>
  </si>
  <si>
    <t>MIXED CUT FRUIT</t>
  </si>
  <si>
    <t>05191</t>
  </si>
  <si>
    <t>05194</t>
  </si>
  <si>
    <t>05197</t>
  </si>
  <si>
    <t>05199</t>
  </si>
  <si>
    <t>07510</t>
  </si>
  <si>
    <t>MODE</t>
  </si>
  <si>
    <t xml:space="preserve">COSMETIC ACCESSORIES </t>
  </si>
  <si>
    <t>MOLASSES/CORN SYRUP</t>
  </si>
  <si>
    <t>06626</t>
  </si>
  <si>
    <t xml:space="preserve">BAKING SYRUPS </t>
  </si>
  <si>
    <t xml:space="preserve">MOLASSES </t>
  </si>
  <si>
    <t>06627</t>
  </si>
  <si>
    <t xml:space="preserve">BROOMS, MOPS, BUCKETS </t>
  </si>
  <si>
    <t xml:space="preserve">BROOMS, BRUSHES, DUSTERS </t>
  </si>
  <si>
    <t>07355</t>
  </si>
  <si>
    <t>MORNING BREADS</t>
  </si>
  <si>
    <t xml:space="preserve">FRUIT/NUT BREAD </t>
  </si>
  <si>
    <t>02812</t>
  </si>
  <si>
    <t>MOTH PRODUCTS</t>
  </si>
  <si>
    <t>MOUTHWASH</t>
  </si>
  <si>
    <t xml:space="preserve">ORAL ANTISEPTICS/RINSES </t>
  </si>
  <si>
    <t xml:space="preserve">MOUTHWASH/THERAPEUTIC </t>
  </si>
  <si>
    <t>MOZZARELLA</t>
  </si>
  <si>
    <t xml:space="preserve">ITALIAN CHEESE - MOZZARELLA </t>
  </si>
  <si>
    <t>03870</t>
  </si>
  <si>
    <t>MOZZARELLA UPC</t>
  </si>
  <si>
    <t>06013</t>
  </si>
  <si>
    <t xml:space="preserve">SPECIALTY CHEESE-MOZZARELLA </t>
  </si>
  <si>
    <t>06014</t>
  </si>
  <si>
    <t>06015</t>
  </si>
  <si>
    <t>06016</t>
  </si>
  <si>
    <t>06017</t>
  </si>
  <si>
    <t>MTO SALADS/SALAD BAR</t>
  </si>
  <si>
    <t>04916</t>
  </si>
  <si>
    <t>04970</t>
  </si>
  <si>
    <t xml:space="preserve">MADE TO ORDER </t>
  </si>
  <si>
    <t>05829</t>
  </si>
  <si>
    <t>06354</t>
  </si>
  <si>
    <t>MUFFIN TOPS/6PK MUFFINS</t>
  </si>
  <si>
    <t xml:space="preserve">SPECIALTY MUFFINS </t>
  </si>
  <si>
    <t>MULTI BARS</t>
  </si>
  <si>
    <t xml:space="preserve">ACTIVE ENERGY-BARS </t>
  </si>
  <si>
    <t>03855</t>
  </si>
  <si>
    <t>MULTI PACK ENERGY DRINK</t>
  </si>
  <si>
    <t xml:space="preserve">ENERGY MULTI PK </t>
  </si>
  <si>
    <t>03056</t>
  </si>
  <si>
    <t>MULTI PACK RTD COFFEE</t>
  </si>
  <si>
    <t xml:space="preserve">RTD COFFEE </t>
  </si>
  <si>
    <t xml:space="preserve">RTD COFFEE - MULTI PK </t>
  </si>
  <si>
    <t>04724</t>
  </si>
  <si>
    <t>07151</t>
  </si>
  <si>
    <t>MULTI PACK RTD TEA</t>
  </si>
  <si>
    <t xml:space="preserve">RTD PREMIUM TEA </t>
  </si>
  <si>
    <t xml:space="preserve">RTD TEA - MULTI PK </t>
  </si>
  <si>
    <t>03055</t>
  </si>
  <si>
    <t>04203</t>
  </si>
  <si>
    <t xml:space="preserve">SPARKLING WATER </t>
  </si>
  <si>
    <t xml:space="preserve">MULTI PACK SPARKLING WATER </t>
  </si>
  <si>
    <t>05103</t>
  </si>
  <si>
    <t>MULTI PACK SPORTS DRINK</t>
  </si>
  <si>
    <t xml:space="preserve">ISOTONICS MULTI-PACK </t>
  </si>
  <si>
    <t>03881</t>
  </si>
  <si>
    <t>MULTI PACK STILL WATER</t>
  </si>
  <si>
    <t xml:space="preserve">NON JUG-MULTI-PACK </t>
  </si>
  <si>
    <t>04011</t>
  </si>
  <si>
    <t>MULTI SERVE KIDS JUICE</t>
  </si>
  <si>
    <t>MULTI SERVE RTD TEA</t>
  </si>
  <si>
    <t xml:space="preserve">RTD TEA - MULTI SERVE </t>
  </si>
  <si>
    <t>04080</t>
  </si>
  <si>
    <t>05046</t>
  </si>
  <si>
    <t>05104</t>
  </si>
  <si>
    <t>MULTI SERVE SPORTS DRINK</t>
  </si>
  <si>
    <t>02920</t>
  </si>
  <si>
    <t xml:space="preserve">ISOTONICS - SINGLES </t>
  </si>
  <si>
    <t>03883</t>
  </si>
  <si>
    <t>MULTI SURFACE/APPLIANCE</t>
  </si>
  <si>
    <t xml:space="preserve">APC NON-DILUTABLES </t>
  </si>
  <si>
    <t xml:space="preserve">MULTI VITAMINS </t>
  </si>
  <si>
    <t xml:space="preserve">TRADITIONAL ADULT </t>
  </si>
  <si>
    <t>MULTI-PACK TISSUES</t>
  </si>
  <si>
    <t>04844</t>
  </si>
  <si>
    <t xml:space="preserve">MULTI-PACK </t>
  </si>
  <si>
    <t xml:space="preserve">FLAT </t>
  </si>
  <si>
    <t>04845</t>
  </si>
  <si>
    <t>04846</t>
  </si>
  <si>
    <t>MUNICIPAL TRASH BAGS</t>
  </si>
  <si>
    <t>04157</t>
  </si>
  <si>
    <t xml:space="preserve">TRASH BAGS </t>
  </si>
  <si>
    <t xml:space="preserve">INDOOR - SMALL </t>
  </si>
  <si>
    <t>05000</t>
  </si>
  <si>
    <t>03606</t>
  </si>
  <si>
    <t>05296</t>
  </si>
  <si>
    <t>05297</t>
  </si>
  <si>
    <t>05298</t>
  </si>
  <si>
    <t>05300</t>
  </si>
  <si>
    <t>05302</t>
  </si>
  <si>
    <t>05303</t>
  </si>
  <si>
    <t>05304</t>
  </si>
  <si>
    <t>05305</t>
  </si>
  <si>
    <t>05308</t>
  </si>
  <si>
    <t>05309</t>
  </si>
  <si>
    <t xml:space="preserve">MUSSELS </t>
  </si>
  <si>
    <t>04219</t>
  </si>
  <si>
    <t>04255</t>
  </si>
  <si>
    <t>06733</t>
  </si>
  <si>
    <t>06734</t>
  </si>
  <si>
    <t>06735</t>
  </si>
  <si>
    <t xml:space="preserve">MUSTARD </t>
  </si>
  <si>
    <t xml:space="preserve">OTHER MUSTARDS </t>
  </si>
  <si>
    <t>06736</t>
  </si>
  <si>
    <t>06737</t>
  </si>
  <si>
    <t>06738</t>
  </si>
  <si>
    <t>MUSTARD/ SAUCES</t>
  </si>
  <si>
    <t xml:space="preserve">CONDIMENTS </t>
  </si>
  <si>
    <t>05957</t>
  </si>
  <si>
    <t>N/O BAGGED/BOXED CANDY</t>
  </si>
  <si>
    <t>07075</t>
  </si>
  <si>
    <t>N/O BAKING MIXES/NEEDS</t>
  </si>
  <si>
    <t>02916</t>
  </si>
  <si>
    <t>04260</t>
  </si>
  <si>
    <t>04505</t>
  </si>
  <si>
    <t xml:space="preserve">SPECIALTY EXTRACTS </t>
  </si>
  <si>
    <t>04640</t>
  </si>
  <si>
    <t>06639</t>
  </si>
  <si>
    <t>N/O BAKING NEEDS</t>
  </si>
  <si>
    <t xml:space="preserve">TAPIOCA </t>
  </si>
  <si>
    <t>04129</t>
  </si>
  <si>
    <t>06633</t>
  </si>
  <si>
    <t>06637</t>
  </si>
  <si>
    <t>N/O CANNED VEG/BEANS/FRUIT</t>
  </si>
  <si>
    <t>02548</t>
  </si>
  <si>
    <t>04538</t>
  </si>
  <si>
    <t>06844</t>
  </si>
  <si>
    <t>N/O CEREAL RTE</t>
  </si>
  <si>
    <t>00925</t>
  </si>
  <si>
    <t xml:space="preserve">RTE HEALTH </t>
  </si>
  <si>
    <t xml:space="preserve">NATURAL </t>
  </si>
  <si>
    <t>N/O COOKIES</t>
  </si>
  <si>
    <t>03213</t>
  </si>
  <si>
    <t>N/O CRACKERS</t>
  </si>
  <si>
    <t>02921</t>
  </si>
  <si>
    <t>N/O DAIRY</t>
  </si>
  <si>
    <t>03067</t>
  </si>
  <si>
    <t>N/O ENTREES/DINNERS/CAN FISH</t>
  </si>
  <si>
    <t xml:space="preserve">COMPLETE MEALS </t>
  </si>
  <si>
    <t>04464</t>
  </si>
  <si>
    <t>N/O FROZEN</t>
  </si>
  <si>
    <t>02535</t>
  </si>
  <si>
    <t xml:space="preserve">BETTER FOR YOU </t>
  </si>
  <si>
    <t>07508</t>
  </si>
  <si>
    <t>N/O FROZEN BREAD/BREAKFAST</t>
  </si>
  <si>
    <t xml:space="preserve">THAW/SERVE-FROZEN BREAD DOUGH </t>
  </si>
  <si>
    <t>06216</t>
  </si>
  <si>
    <t>N/O FROZEN ENTREES/HANDHELD</t>
  </si>
  <si>
    <t xml:space="preserve">MULTI-SERVE FROZEN DINNERS </t>
  </si>
  <si>
    <t>06301</t>
  </si>
  <si>
    <t>N/O FROZEN ICE CREAM/DESSERT</t>
  </si>
  <si>
    <t xml:space="preserve">ICE CREAM/YOGURT/SORBET </t>
  </si>
  <si>
    <t>04061</t>
  </si>
  <si>
    <t>N/O FROZEN MEAT ALTERNATIVE</t>
  </si>
  <si>
    <t>06272</t>
  </si>
  <si>
    <t>06299</t>
  </si>
  <si>
    <t>06313</t>
  </si>
  <si>
    <t>N/O FROZEN PIZZA</t>
  </si>
  <si>
    <t xml:space="preserve">PIZZA - SINGLE-SERVE </t>
  </si>
  <si>
    <t xml:space="preserve">HEALTHY ALT - FROZEN PIZZA </t>
  </si>
  <si>
    <t>06228</t>
  </si>
  <si>
    <t>N/O FROZEN VEGETABLES/FRUIT</t>
  </si>
  <si>
    <t>03224</t>
  </si>
  <si>
    <t>04339</t>
  </si>
  <si>
    <t>04486</t>
  </si>
  <si>
    <t>04838</t>
  </si>
  <si>
    <t>06222</t>
  </si>
  <si>
    <t>N/O GRANOLA BAR</t>
  </si>
  <si>
    <t>04294</t>
  </si>
  <si>
    <t xml:space="preserve">CRUNCHY </t>
  </si>
  <si>
    <t>07233</t>
  </si>
  <si>
    <t>N/O HOT CERAL/GRANOLA</t>
  </si>
  <si>
    <t xml:space="preserve">MIXED </t>
  </si>
  <si>
    <t>06703</t>
  </si>
  <si>
    <t>N/O JUICE SHELF STABLE</t>
  </si>
  <si>
    <t>00936</t>
  </si>
  <si>
    <t>04751</t>
  </si>
  <si>
    <t>N/O KETCHUP &amp; MUSTARD</t>
  </si>
  <si>
    <t>04254</t>
  </si>
  <si>
    <t>N/O OILS</t>
  </si>
  <si>
    <t xml:space="preserve">OTHER OIL &amp; SHORTENING </t>
  </si>
  <si>
    <t xml:space="preserve">GHEE </t>
  </si>
  <si>
    <t>07089</t>
  </si>
  <si>
    <t>N/O PANCAKE MIX/SYRUP</t>
  </si>
  <si>
    <t>00941</t>
  </si>
  <si>
    <t xml:space="preserve">COMPLETE </t>
  </si>
  <si>
    <t>07072</t>
  </si>
  <si>
    <t>N/O PASTA</t>
  </si>
  <si>
    <t>04233</t>
  </si>
  <si>
    <t>N/O PASTA SAUCE/TOMATOES</t>
  </si>
  <si>
    <t>04318</t>
  </si>
  <si>
    <t>04319</t>
  </si>
  <si>
    <t xml:space="preserve">TOMATOES - CANNED </t>
  </si>
  <si>
    <t xml:space="preserve">TOMATO SAUCE </t>
  </si>
  <si>
    <t>06675</t>
  </si>
  <si>
    <t>N/O PBJ/SPREADS</t>
  </si>
  <si>
    <t xml:space="preserve">OTHER NUT SPREADS </t>
  </si>
  <si>
    <t xml:space="preserve">SPECIALTY NUT BUTTERS </t>
  </si>
  <si>
    <t>07115</t>
  </si>
  <si>
    <t>N/O PICKLES/OLIVES/PEPPERS</t>
  </si>
  <si>
    <t xml:space="preserve">OTHER CANNED VEGETABLES </t>
  </si>
  <si>
    <t xml:space="preserve">ARTICHOKES </t>
  </si>
  <si>
    <t>06686</t>
  </si>
  <si>
    <t>N/O RICES &amp; GRAINS</t>
  </si>
  <si>
    <t>02911</t>
  </si>
  <si>
    <t xml:space="preserve">ANCIENT GRAINS </t>
  </si>
  <si>
    <t xml:space="preserve">QUINOA </t>
  </si>
  <si>
    <t>04356</t>
  </si>
  <si>
    <t>N/O SALSA</t>
  </si>
  <si>
    <t>00950</t>
  </si>
  <si>
    <t>N/O SAUCES</t>
  </si>
  <si>
    <t>03190</t>
  </si>
  <si>
    <t>04209</t>
  </si>
  <si>
    <t>04210</t>
  </si>
  <si>
    <t>04250</t>
  </si>
  <si>
    <t>N/O SOUPS/BROTHS</t>
  </si>
  <si>
    <t xml:space="preserve">BOUILLON </t>
  </si>
  <si>
    <t>04127</t>
  </si>
  <si>
    <t>N/O SPICES/SUGAR</t>
  </si>
  <si>
    <t>03416</t>
  </si>
  <si>
    <t>04667</t>
  </si>
  <si>
    <t>07249</t>
  </si>
  <si>
    <t>N/O TEAS</t>
  </si>
  <si>
    <t>03193</t>
  </si>
  <si>
    <t xml:space="preserve">ORGANIC/WELLNESS </t>
  </si>
  <si>
    <t>04899</t>
  </si>
  <si>
    <t>N/O VINEGAR</t>
  </si>
  <si>
    <t>03195</t>
  </si>
  <si>
    <t>06526</t>
  </si>
  <si>
    <t>06540</t>
  </si>
  <si>
    <t xml:space="preserve">PAPER NAPKINS </t>
  </si>
  <si>
    <t>06541</t>
  </si>
  <si>
    <t>NATURAL CHEESE SLICES</t>
  </si>
  <si>
    <t xml:space="preserve">NATURAL CHEESE - SLICED </t>
  </si>
  <si>
    <t>04193</t>
  </si>
  <si>
    <t>05945</t>
  </si>
  <si>
    <t>NATURAL DEODORANTS</t>
  </si>
  <si>
    <t>04067</t>
  </si>
  <si>
    <t>05897</t>
  </si>
  <si>
    <t>05909</t>
  </si>
  <si>
    <t>NATURAL HAIR CARE</t>
  </si>
  <si>
    <t>04064</t>
  </si>
  <si>
    <t xml:space="preserve">CONDITIONERS </t>
  </si>
  <si>
    <t>05023</t>
  </si>
  <si>
    <t>NATURAL HEALTH CARE</t>
  </si>
  <si>
    <t xml:space="preserve">PROTEIN SUPPLEMENTS-DRINKS </t>
  </si>
  <si>
    <t>02816</t>
  </si>
  <si>
    <t>NATURAL SKIN CARE</t>
  </si>
  <si>
    <t xml:space="preserve">FUNCTIONAL - EVERYDAY LOTION </t>
  </si>
  <si>
    <t>04063</t>
  </si>
  <si>
    <t>04768</t>
  </si>
  <si>
    <t>NATURAL/ORGANIC BATH TISSUE</t>
  </si>
  <si>
    <t>04137</t>
  </si>
  <si>
    <t>NATURAL/ORGANIC DISH</t>
  </si>
  <si>
    <t xml:space="preserve">DISHWASHER PODS </t>
  </si>
  <si>
    <t>04135</t>
  </si>
  <si>
    <t>04153</t>
  </si>
  <si>
    <t>NATURAL/ORGANIC HOUSEHOLD</t>
  </si>
  <si>
    <t xml:space="preserve">TOILET BOWL CLEANERS </t>
  </si>
  <si>
    <t xml:space="preserve">PERIODIC CLEANERS </t>
  </si>
  <si>
    <t>04058</t>
  </si>
  <si>
    <t>04151</t>
  </si>
  <si>
    <t>NATURAL/ORGANIC JUICE</t>
  </si>
  <si>
    <t>04752</t>
  </si>
  <si>
    <t>NATURAL/ORGANIC PAPER TOWELS</t>
  </si>
  <si>
    <t>04138</t>
  </si>
  <si>
    <t>NBC OTG COOKIES</t>
  </si>
  <si>
    <t>06763</t>
  </si>
  <si>
    <t>NBC OTG CRACKERS</t>
  </si>
  <si>
    <t xml:space="preserve">FUTURE CONSUMPTION </t>
  </si>
  <si>
    <t>02862</t>
  </si>
  <si>
    <t>NBC SNACK CRACKERS</t>
  </si>
  <si>
    <t>06775</t>
  </si>
  <si>
    <t>05606</t>
  </si>
  <si>
    <t xml:space="preserve">NECTARINES </t>
  </si>
  <si>
    <t>05607</t>
  </si>
  <si>
    <t>05609</t>
  </si>
  <si>
    <t>NEW AGE MULTI PACKS</t>
  </si>
  <si>
    <t>06832</t>
  </si>
  <si>
    <t>NEW AGE SINGLE SERVE</t>
  </si>
  <si>
    <t>NEW YEAR PARTY GOODS</t>
  </si>
  <si>
    <t xml:space="preserve">PARTY GOODS - NEW YEARS </t>
  </si>
  <si>
    <t>07421</t>
  </si>
  <si>
    <t xml:space="preserve">NEW ZEALAND WINE </t>
  </si>
  <si>
    <t>07339</t>
  </si>
  <si>
    <t xml:space="preserve">NEWSPAPERS </t>
  </si>
  <si>
    <t>NON DAIRY CHEESE</t>
  </si>
  <si>
    <t>05105</t>
  </si>
  <si>
    <t xml:space="preserve">SLICES </t>
  </si>
  <si>
    <t>05106</t>
  </si>
  <si>
    <t>NON-PROCESSED 3/15 BUNCHES</t>
  </si>
  <si>
    <t>05654</t>
  </si>
  <si>
    <t>NON-PROCESSED CUT BOUQUETS</t>
  </si>
  <si>
    <t xml:space="preserve">BOUQUETS - PREMIUM </t>
  </si>
  <si>
    <t xml:space="preserve">BOUQUETS OVER $12.99 </t>
  </si>
  <si>
    <t>NON-PROCESSED CUT FLOWERS</t>
  </si>
  <si>
    <t>05651</t>
  </si>
  <si>
    <t>NON-PROCESSED CUT ROSES</t>
  </si>
  <si>
    <t xml:space="preserve">ROSE BOUQUETS </t>
  </si>
  <si>
    <t xml:space="preserve">SINGLE STEM </t>
  </si>
  <si>
    <t>NON-PROCESSED DELUXE BUNCHES</t>
  </si>
  <si>
    <t xml:space="preserve">CONSUMER BUNCHES </t>
  </si>
  <si>
    <t>05648</t>
  </si>
  <si>
    <t>NOTEBOOKS &amp; TABLETS</t>
  </si>
  <si>
    <t xml:space="preserve">NOTEBOOKS </t>
  </si>
  <si>
    <t>NUT LOAVES</t>
  </si>
  <si>
    <t xml:space="preserve">POUND CAKE/NUT BREAD </t>
  </si>
  <si>
    <t>03551</t>
  </si>
  <si>
    <t>NUT SPREADS</t>
  </si>
  <si>
    <t>07111</t>
  </si>
  <si>
    <t>07112</t>
  </si>
  <si>
    <t>07114</t>
  </si>
  <si>
    <t>NUTS/TRAIL MIXES/SEEDS</t>
  </si>
  <si>
    <t xml:space="preserve">ALMONDS </t>
  </si>
  <si>
    <t>02857</t>
  </si>
  <si>
    <t>02859</t>
  </si>
  <si>
    <t>02860</t>
  </si>
  <si>
    <t>02861</t>
  </si>
  <si>
    <t>02927</t>
  </si>
  <si>
    <t>03214</t>
  </si>
  <si>
    <t>03297</t>
  </si>
  <si>
    <t>03300</t>
  </si>
  <si>
    <t>03301</t>
  </si>
  <si>
    <t>03302</t>
  </si>
  <si>
    <t>03303</t>
  </si>
  <si>
    <t>03422</t>
  </si>
  <si>
    <t>04076</t>
  </si>
  <si>
    <t>07509</t>
  </si>
  <si>
    <t>OATS &amp; GRITS</t>
  </si>
  <si>
    <t xml:space="preserve">OATMEAL - STANDARD </t>
  </si>
  <si>
    <t>04269</t>
  </si>
  <si>
    <t>06816</t>
  </si>
  <si>
    <t>OFFICE ACCESSORIES</t>
  </si>
  <si>
    <t xml:space="preserve">OFFICE BASICS </t>
  </si>
  <si>
    <t>07405</t>
  </si>
  <si>
    <t>OINTMENTS</t>
  </si>
  <si>
    <t xml:space="preserve">ANTI-ITCH CREME </t>
  </si>
  <si>
    <t>OJ/OJ BLENDS</t>
  </si>
  <si>
    <t xml:space="preserve">SINGLE FRUIT - MULTI-SERVE </t>
  </si>
  <si>
    <t>05983</t>
  </si>
  <si>
    <t>04245</t>
  </si>
  <si>
    <t>04246</t>
  </si>
  <si>
    <t xml:space="preserve">OLIVE OIL </t>
  </si>
  <si>
    <t xml:space="preserve">EXTRA VIRGIN </t>
  </si>
  <si>
    <t>07084</t>
  </si>
  <si>
    <t>07085</t>
  </si>
  <si>
    <t>07086</t>
  </si>
  <si>
    <t>07087</t>
  </si>
  <si>
    <t>07088</t>
  </si>
  <si>
    <t>OLIVE UPC</t>
  </si>
  <si>
    <t xml:space="preserve">PRE-PACKAGED OLIVES </t>
  </si>
  <si>
    <t>05826</t>
  </si>
  <si>
    <t xml:space="preserve">DRY GOODS </t>
  </si>
  <si>
    <t>05828</t>
  </si>
  <si>
    <t>07094</t>
  </si>
  <si>
    <t>07095</t>
  </si>
  <si>
    <t xml:space="preserve">BLACK RIPE OLIVES </t>
  </si>
  <si>
    <t xml:space="preserve">WHOLE BLACK RIPE OLIVES 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</si>
  <si>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</si>
  <si>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</si>
  <si>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</si>
  <si>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</si>
  <si>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</si>
  <si>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</si>
  <si>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</si>
  <si>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</si>
  <si>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04036</t>
  </si>
  <si>
    <t xml:space="preserve">OLIVE BAR </t>
  </si>
  <si>
    <t>05824</t>
  </si>
  <si>
    <t>05827</t>
  </si>
  <si>
    <t>OM FUN SIZE</t>
  </si>
  <si>
    <t>03706</t>
  </si>
  <si>
    <t>OM SMALL</t>
  </si>
  <si>
    <t xml:space="preserve">LUNCH COMBINATION </t>
  </si>
  <si>
    <t xml:space="preserve">LUNCH COMBINATION - BASIC </t>
  </si>
  <si>
    <t>02807</t>
  </si>
  <si>
    <t xml:space="preserve">LUNCH COMBINATION - MEGA </t>
  </si>
  <si>
    <t>03705</t>
  </si>
  <si>
    <t>ORAL CARE/TOOTH BRUSH</t>
  </si>
  <si>
    <t xml:space="preserve">TOOTHBRUSHES </t>
  </si>
  <si>
    <t xml:space="preserve">TOOTHBRUSHES/ADULT POWER </t>
  </si>
  <si>
    <t>05891</t>
  </si>
  <si>
    <t>05929</t>
  </si>
  <si>
    <t xml:space="preserve">ORAL ELECTROLYTES </t>
  </si>
  <si>
    <t xml:space="preserve">FLUID REPLACEMENT </t>
  </si>
  <si>
    <t>03356</t>
  </si>
  <si>
    <t>ORANGE JUICE</t>
  </si>
  <si>
    <t xml:space="preserve">SINGLE FRUIT JUICE - FROZEN </t>
  </si>
  <si>
    <t xml:space="preserve">FRUIT JUICE - ORANGE - FROZEN </t>
  </si>
  <si>
    <t>05245</t>
  </si>
  <si>
    <t>05247</t>
  </si>
  <si>
    <t>05251</t>
  </si>
  <si>
    <t>ORCHIDS</t>
  </si>
  <si>
    <t xml:space="preserve">ORCHID </t>
  </si>
  <si>
    <t>05689</t>
  </si>
  <si>
    <t>OREO</t>
  </si>
  <si>
    <t xml:space="preserve">SANDWICH </t>
  </si>
  <si>
    <t xml:space="preserve">CREAM FILLED </t>
  </si>
  <si>
    <t>06764</t>
  </si>
  <si>
    <t>ORGANIC APPLES</t>
  </si>
  <si>
    <t>05215</t>
  </si>
  <si>
    <t>05217</t>
  </si>
  <si>
    <t>ORGANIC BERRIES</t>
  </si>
  <si>
    <t>05025</t>
  </si>
  <si>
    <t xml:space="preserve">BLUEBERRIES </t>
  </si>
  <si>
    <t>05027</t>
  </si>
  <si>
    <t>05029</t>
  </si>
  <si>
    <t>05031</t>
  </si>
  <si>
    <t>05033</t>
  </si>
  <si>
    <t>07521</t>
  </si>
  <si>
    <t>07522</t>
  </si>
  <si>
    <t>05201</t>
  </si>
  <si>
    <t xml:space="preserve">WHOLE CARROTS </t>
  </si>
  <si>
    <t>05203</t>
  </si>
  <si>
    <t>ORGANIC CELERY</t>
  </si>
  <si>
    <t>05584</t>
  </si>
  <si>
    <t>ORGANIC CITRUS</t>
  </si>
  <si>
    <t>05237</t>
  </si>
  <si>
    <t>05240</t>
  </si>
  <si>
    <t>05243</t>
  </si>
  <si>
    <t>05246</t>
  </si>
  <si>
    <t xml:space="preserve">NAVELS </t>
  </si>
  <si>
    <t>05248</t>
  </si>
  <si>
    <t>05249</t>
  </si>
  <si>
    <t>05252</t>
  </si>
  <si>
    <t>ORGANIC CUCUMBERS</t>
  </si>
  <si>
    <t>05592</t>
  </si>
  <si>
    <t>ORGANIC EGGS</t>
  </si>
  <si>
    <t xml:space="preserve">SHELL EGGS </t>
  </si>
  <si>
    <t>05974</t>
  </si>
  <si>
    <t>ORGANIC FRUIT</t>
  </si>
  <si>
    <t>05128</t>
  </si>
  <si>
    <t>05226</t>
  </si>
  <si>
    <t>05289</t>
  </si>
  <si>
    <t>05292</t>
  </si>
  <si>
    <t>05367</t>
  </si>
  <si>
    <t>05370</t>
  </si>
  <si>
    <t>05406</t>
  </si>
  <si>
    <t>05411</t>
  </si>
  <si>
    <t>05413</t>
  </si>
  <si>
    <t>05416</t>
  </si>
  <si>
    <t>05421</t>
  </si>
  <si>
    <t>05425</t>
  </si>
  <si>
    <t>05426</t>
  </si>
  <si>
    <t>05603</t>
  </si>
  <si>
    <t>05608</t>
  </si>
  <si>
    <t>05612</t>
  </si>
  <si>
    <t>05616</t>
  </si>
  <si>
    <t>05266</t>
  </si>
  <si>
    <t>05268</t>
  </si>
  <si>
    <t xml:space="preserve">RED GRAPES </t>
  </si>
  <si>
    <t>05270</t>
  </si>
  <si>
    <t>05272</t>
  </si>
  <si>
    <t>ORGANIC GREENS</t>
  </si>
  <si>
    <t>05174</t>
  </si>
  <si>
    <t>05594</t>
  </si>
  <si>
    <t>05596</t>
  </si>
  <si>
    <t>ORGANIC HERBS</t>
  </si>
  <si>
    <t xml:space="preserve">PARSLEY </t>
  </si>
  <si>
    <t>05511</t>
  </si>
  <si>
    <t>ORGANIC LETTUCE</t>
  </si>
  <si>
    <t>05274</t>
  </si>
  <si>
    <t>05277</t>
  </si>
  <si>
    <t>05280</t>
  </si>
  <si>
    <t xml:space="preserve">ROMAINE </t>
  </si>
  <si>
    <t>05283</t>
  </si>
  <si>
    <t>05286</t>
  </si>
  <si>
    <t>ORGANIC MILK</t>
  </si>
  <si>
    <t>07452</t>
  </si>
  <si>
    <t>05377</t>
  </si>
  <si>
    <t>05381</t>
  </si>
  <si>
    <t xml:space="preserve">RUSSET </t>
  </si>
  <si>
    <t>05385</t>
  </si>
  <si>
    <t>05392</t>
  </si>
  <si>
    <t>05402</t>
  </si>
  <si>
    <t>05356</t>
  </si>
  <si>
    <t>05358</t>
  </si>
  <si>
    <t>05363</t>
  </si>
  <si>
    <t>ORGANIC TOMATOES</t>
  </si>
  <si>
    <t>05433</t>
  </si>
  <si>
    <t>05435</t>
  </si>
  <si>
    <t xml:space="preserve">SNACKING </t>
  </si>
  <si>
    <t>05441</t>
  </si>
  <si>
    <t>ORNAMENTAL</t>
  </si>
  <si>
    <t>05185</t>
  </si>
  <si>
    <t>OTC</t>
  </si>
  <si>
    <t xml:space="preserve">PHARMACY </t>
  </si>
  <si>
    <t>03278</t>
  </si>
  <si>
    <t>03279</t>
  </si>
  <si>
    <t>05630</t>
  </si>
  <si>
    <t>05633</t>
  </si>
  <si>
    <t>FLOWER GLOBES</t>
  </si>
  <si>
    <t>07516</t>
  </si>
  <si>
    <t>OTHER CARB BEVERAGES</t>
  </si>
  <si>
    <t xml:space="preserve">SPARKLING FLAVORED </t>
  </si>
  <si>
    <t xml:space="preserve">CSD ALL OTHER </t>
  </si>
  <si>
    <t xml:space="preserve">COLA ALL OTHER </t>
  </si>
  <si>
    <t>02516</t>
  </si>
  <si>
    <t>02525</t>
  </si>
  <si>
    <t>03105</t>
  </si>
  <si>
    <t>03583</t>
  </si>
  <si>
    <t>03587</t>
  </si>
  <si>
    <t>03589</t>
  </si>
  <si>
    <t xml:space="preserve">CSD GOURMET </t>
  </si>
  <si>
    <t xml:space="preserve">COLA GOURMET </t>
  </si>
  <si>
    <t>03590</t>
  </si>
  <si>
    <t>03591</t>
  </si>
  <si>
    <t xml:space="preserve">PEPPERS/ROOT BEER GOURMET </t>
  </si>
  <si>
    <t>03592</t>
  </si>
  <si>
    <t xml:space="preserve">ALL OTHER GOURMET </t>
  </si>
  <si>
    <t>03594</t>
  </si>
  <si>
    <t>04197</t>
  </si>
  <si>
    <t>04223</t>
  </si>
  <si>
    <t>04608</t>
  </si>
  <si>
    <t>OTHER CHIPS</t>
  </si>
  <si>
    <t xml:space="preserve">PORK RINDS </t>
  </si>
  <si>
    <t>07177</t>
  </si>
  <si>
    <t>OTHER COOKIES</t>
  </si>
  <si>
    <t>04629</t>
  </si>
  <si>
    <t>05045</t>
  </si>
  <si>
    <t xml:space="preserve">OATMEAL </t>
  </si>
  <si>
    <t>06754</t>
  </si>
  <si>
    <t>06760</t>
  </si>
  <si>
    <t xml:space="preserve">SUGAR WAFERS </t>
  </si>
  <si>
    <t>06766</t>
  </si>
  <si>
    <t>OTHER CRACKERS</t>
  </si>
  <si>
    <t xml:space="preserve">SWEET </t>
  </si>
  <si>
    <t xml:space="preserve">GRAHAM </t>
  </si>
  <si>
    <t>02493</t>
  </si>
  <si>
    <t>02855</t>
  </si>
  <si>
    <t>02856</t>
  </si>
  <si>
    <t xml:space="preserve">RICE/OTHER </t>
  </si>
  <si>
    <t>06773</t>
  </si>
  <si>
    <t xml:space="preserve">WATER BISCUIT </t>
  </si>
  <si>
    <t>06774</t>
  </si>
  <si>
    <t>06776</t>
  </si>
  <si>
    <t>06777</t>
  </si>
  <si>
    <t>06779</t>
  </si>
  <si>
    <t>OTHER DESSERT MIXES</t>
  </si>
  <si>
    <t>03219</t>
  </si>
  <si>
    <t>04357</t>
  </si>
  <si>
    <t>07055</t>
  </si>
  <si>
    <t>07058</t>
  </si>
  <si>
    <t>07060</t>
  </si>
  <si>
    <t>07063</t>
  </si>
  <si>
    <t>07064</t>
  </si>
  <si>
    <t>07065</t>
  </si>
  <si>
    <t xml:space="preserve">OTHER PUDDING GELATINS </t>
  </si>
  <si>
    <t>07221</t>
  </si>
  <si>
    <t>OTHER DINNERS</t>
  </si>
  <si>
    <t xml:space="preserve">FZN MEATLESS ENTREES </t>
  </si>
  <si>
    <t>03220</t>
  </si>
  <si>
    <t>04689</t>
  </si>
  <si>
    <t>OTHER HOT CEREAL</t>
  </si>
  <si>
    <t>03579</t>
  </si>
  <si>
    <t>04546</t>
  </si>
  <si>
    <t>06697</t>
  </si>
  <si>
    <t>06705</t>
  </si>
  <si>
    <t>06710</t>
  </si>
  <si>
    <t>06711</t>
  </si>
  <si>
    <t>OTHER HOUSEHOLD CLEANERS</t>
  </si>
  <si>
    <t xml:space="preserve">CLEANSERS/LIQUID </t>
  </si>
  <si>
    <t>02660</t>
  </si>
  <si>
    <t xml:space="preserve">OTHER IMPORTED WINE </t>
  </si>
  <si>
    <t>07340</t>
  </si>
  <si>
    <t>OTHER INTERNATIONAL</t>
  </si>
  <si>
    <t xml:space="preserve">INSTANT SOUP </t>
  </si>
  <si>
    <t>04266</t>
  </si>
  <si>
    <t xml:space="preserve">OTHER LOCAL COMM BAKERY </t>
  </si>
  <si>
    <t>07029</t>
  </si>
  <si>
    <t>OTHER MEATLESS</t>
  </si>
  <si>
    <t>05107</t>
  </si>
  <si>
    <t>05108</t>
  </si>
  <si>
    <t>05109</t>
  </si>
  <si>
    <t>05110</t>
  </si>
  <si>
    <t>05111</t>
  </si>
  <si>
    <t>05113</t>
  </si>
  <si>
    <t>05118</t>
  </si>
  <si>
    <t>05119</t>
  </si>
  <si>
    <t>05120</t>
  </si>
  <si>
    <t>05121</t>
  </si>
  <si>
    <t xml:space="preserve">KRAUT </t>
  </si>
  <si>
    <t>05142</t>
  </si>
  <si>
    <t xml:space="preserve">OTHER RED WINE </t>
  </si>
  <si>
    <t>07329</t>
  </si>
  <si>
    <t>OTHER REFRIGERATED</t>
  </si>
  <si>
    <t>04176</t>
  </si>
  <si>
    <t>04177</t>
  </si>
  <si>
    <t>05933</t>
  </si>
  <si>
    <t>05937</t>
  </si>
  <si>
    <t>05942</t>
  </si>
  <si>
    <t>00538</t>
  </si>
  <si>
    <t>02880</t>
  </si>
  <si>
    <t>03874</t>
  </si>
  <si>
    <t>04082</t>
  </si>
  <si>
    <t xml:space="preserve">GLUTEN FREE </t>
  </si>
  <si>
    <t>04143</t>
  </si>
  <si>
    <t>OTHER VEGGIE CUISINE</t>
  </si>
  <si>
    <t xml:space="preserve">CHICKEN </t>
  </si>
  <si>
    <t xml:space="preserve">BREADED - FROZEN </t>
  </si>
  <si>
    <t>06257</t>
  </si>
  <si>
    <t>06259</t>
  </si>
  <si>
    <t>06266</t>
  </si>
  <si>
    <t>06273</t>
  </si>
  <si>
    <t>06275</t>
  </si>
  <si>
    <t xml:space="preserve">OTHER WHISKEY </t>
  </si>
  <si>
    <t>07303</t>
  </si>
  <si>
    <t>SPIRIT INFUSED COCKTAILS</t>
  </si>
  <si>
    <t>WHISKEY BASED</t>
  </si>
  <si>
    <t>07520</t>
  </si>
  <si>
    <t>02973</t>
  </si>
  <si>
    <t xml:space="preserve">OTHER WHITE WINE </t>
  </si>
  <si>
    <t>07330</t>
  </si>
  <si>
    <t>OUTDOOR DISPOSABLE LAWN &amp; LEAF</t>
  </si>
  <si>
    <t>OUTDOOR DISPOSABLE TRASH BAGS</t>
  </si>
  <si>
    <t xml:space="preserve">OUTDOOR - TRASH </t>
  </si>
  <si>
    <t>OUTDOOR ELECTRICAL &amp; EXT CORDS</t>
  </si>
  <si>
    <t xml:space="preserve">OUTDOOR ELECTRICAL/EXT CORDS </t>
  </si>
  <si>
    <t xml:space="preserve">ELECTRICAL ACCESSORIES </t>
  </si>
  <si>
    <t>03819</t>
  </si>
  <si>
    <t>OUTDOOR SEASONAL UPGRADES</t>
  </si>
  <si>
    <t>01247</t>
  </si>
  <si>
    <t xml:space="preserve">GARDENING </t>
  </si>
  <si>
    <t xml:space="preserve">SOIL </t>
  </si>
  <si>
    <t>05665</t>
  </si>
  <si>
    <t>05671</t>
  </si>
  <si>
    <t>05672</t>
  </si>
  <si>
    <t>05688</t>
  </si>
  <si>
    <t>06057</t>
  </si>
  <si>
    <t>OUTDOOR-ALL</t>
  </si>
  <si>
    <t xml:space="preserve">OUTDOOR </t>
  </si>
  <si>
    <t>03401</t>
  </si>
  <si>
    <t>07381</t>
  </si>
  <si>
    <t>OVEN &amp; MICROWAVE CLEANER</t>
  </si>
  <si>
    <t>OYSTERS IN SHELL</t>
  </si>
  <si>
    <t xml:space="preserve">OYSTERS </t>
  </si>
  <si>
    <t xml:space="preserve">LIVE IN SHELL </t>
  </si>
  <si>
    <t>OYSTERS SHUCKED</t>
  </si>
  <si>
    <t xml:space="preserve">FRESH SHUCKED </t>
  </si>
  <si>
    <t>04035</t>
  </si>
  <si>
    <t>05707</t>
  </si>
  <si>
    <t>PACKAGED BOLOGNA</t>
  </si>
  <si>
    <t>03951</t>
  </si>
  <si>
    <t xml:space="preserve">PEG LUNCHMEAT </t>
  </si>
  <si>
    <t xml:space="preserve">PEG - BOLOGNA </t>
  </si>
  <si>
    <t>03954</t>
  </si>
  <si>
    <t>06960</t>
  </si>
  <si>
    <t>PACKAGED DONUTS 6 CT</t>
  </si>
  <si>
    <t>05889</t>
  </si>
  <si>
    <t>PACKAGED DONUTS (241)</t>
  </si>
  <si>
    <t>07545</t>
  </si>
  <si>
    <t>PACKAGED HAM</t>
  </si>
  <si>
    <t xml:space="preserve">DELI TUB/SHAVED LUNCHMEAT </t>
  </si>
  <si>
    <t xml:space="preserve">DELI TUB/SHAVED - HAM </t>
  </si>
  <si>
    <t>03699</t>
  </si>
  <si>
    <t>03948</t>
  </si>
  <si>
    <t>03949</t>
  </si>
  <si>
    <t>03952</t>
  </si>
  <si>
    <t>PACKAGED ROAST BEEF</t>
  </si>
  <si>
    <t xml:space="preserve">DELI TUB/SHAVED - BEEF </t>
  </si>
  <si>
    <t>03698</t>
  </si>
  <si>
    <t>03950</t>
  </si>
  <si>
    <t>03953</t>
  </si>
  <si>
    <t>PACKAGED TOMATOES</t>
  </si>
  <si>
    <t>05429</t>
  </si>
  <si>
    <t>05431</t>
  </si>
  <si>
    <t>05432</t>
  </si>
  <si>
    <t>05436</t>
  </si>
  <si>
    <t>05437</t>
  </si>
  <si>
    <t>05438</t>
  </si>
  <si>
    <t xml:space="preserve">GREENHOUSE </t>
  </si>
  <si>
    <t>05439</t>
  </si>
  <si>
    <t>05440</t>
  </si>
  <si>
    <t>PACKAGED TURKEY</t>
  </si>
  <si>
    <t xml:space="preserve">PEG - TURKEY </t>
  </si>
  <si>
    <t>02791</t>
  </si>
  <si>
    <t>03703</t>
  </si>
  <si>
    <t xml:space="preserve">DELI TUB/SHAVED - TURKEY </t>
  </si>
  <si>
    <t>03946</t>
  </si>
  <si>
    <t>06950</t>
  </si>
  <si>
    <t>PACKAGED VARIETY MEAT</t>
  </si>
  <si>
    <t>03947</t>
  </si>
  <si>
    <t>PACZKI</t>
  </si>
  <si>
    <t xml:space="preserve">YEAST RAISED DONUTS </t>
  </si>
  <si>
    <t>PADS GAUZE TAPE</t>
  </si>
  <si>
    <t>02612</t>
  </si>
  <si>
    <t>PAIN RELIEF</t>
  </si>
  <si>
    <t>01455</t>
  </si>
  <si>
    <t xml:space="preserve">PAIN RELIEF ADULT INTERNAL </t>
  </si>
  <si>
    <t xml:space="preserve">IBUPROFEN </t>
  </si>
  <si>
    <t>01456</t>
  </si>
  <si>
    <t>01457</t>
  </si>
  <si>
    <t>01460</t>
  </si>
  <si>
    <t>01461</t>
  </si>
  <si>
    <t>02663</t>
  </si>
  <si>
    <t>04450</t>
  </si>
  <si>
    <t>04451</t>
  </si>
  <si>
    <t>04452</t>
  </si>
  <si>
    <t>04695</t>
  </si>
  <si>
    <t>PAN BREADS</t>
  </si>
  <si>
    <t xml:space="preserve">PAN </t>
  </si>
  <si>
    <t>05713</t>
  </si>
  <si>
    <t xml:space="preserve">TAKE &amp; BAKE </t>
  </si>
  <si>
    <t>05718</t>
  </si>
  <si>
    <t>05775</t>
  </si>
  <si>
    <t xml:space="preserve">BRIOCHE </t>
  </si>
  <si>
    <t>05776</t>
  </si>
  <si>
    <t>04055</t>
  </si>
  <si>
    <t>04354</t>
  </si>
  <si>
    <t>07071</t>
  </si>
  <si>
    <t>07073</t>
  </si>
  <si>
    <t>PANCAKES</t>
  </si>
  <si>
    <t xml:space="preserve">FROZEN SYRUP CARRIERS </t>
  </si>
  <si>
    <t xml:space="preserve">FROZEN-PANCAKE </t>
  </si>
  <si>
    <t>03291</t>
  </si>
  <si>
    <t>PAPERBACK BOOKS</t>
  </si>
  <si>
    <t xml:space="preserve">BOOKS/PAPERBACKS </t>
  </si>
  <si>
    <t>01272</t>
  </si>
  <si>
    <t>02871</t>
  </si>
  <si>
    <t>02928</t>
  </si>
  <si>
    <t>PAR BAKED ARTISAN</t>
  </si>
  <si>
    <t>05719</t>
  </si>
  <si>
    <t>PARMESAN BULK</t>
  </si>
  <si>
    <t>PARMESAN CHEESE</t>
  </si>
  <si>
    <t>03458</t>
  </si>
  <si>
    <t>06028</t>
  </si>
  <si>
    <t>06032</t>
  </si>
  <si>
    <t>01687</t>
  </si>
  <si>
    <t>03848</t>
  </si>
  <si>
    <t>PARTY MIXES</t>
  </si>
  <si>
    <t>02881</t>
  </si>
  <si>
    <t>PARTYWARE/INVITATIONS/FAVORS</t>
  </si>
  <si>
    <t xml:space="preserve">SPECIALTY EVERYDY PERSONAL USE </t>
  </si>
  <si>
    <t>PASTA LONG CUTS</t>
  </si>
  <si>
    <t>03530</t>
  </si>
  <si>
    <t>06820</t>
  </si>
  <si>
    <t xml:space="preserve">LONG CUT </t>
  </si>
  <si>
    <t>06825</t>
  </si>
  <si>
    <t>06826</t>
  </si>
  <si>
    <t>06828</t>
  </si>
  <si>
    <t>06830</t>
  </si>
  <si>
    <t xml:space="preserve">WHOLE GRAIN WHEAT </t>
  </si>
  <si>
    <t xml:space="preserve">SHORT CUT </t>
  </si>
  <si>
    <t>06831</t>
  </si>
  <si>
    <t xml:space="preserve">CORE </t>
  </si>
  <si>
    <t xml:space="preserve">MACARONI-PREPACK </t>
  </si>
  <si>
    <t>03469</t>
  </si>
  <si>
    <t>PASTA SAUCE CANS</t>
  </si>
  <si>
    <t xml:space="preserve">CANNED - RED SAUCE </t>
  </si>
  <si>
    <t>07104</t>
  </si>
  <si>
    <t>PASTA SAUCE PREMIUM</t>
  </si>
  <si>
    <t>02918</t>
  </si>
  <si>
    <t>04316</t>
  </si>
  <si>
    <t>04320</t>
  </si>
  <si>
    <t>04321</t>
  </si>
  <si>
    <t>07109</t>
  </si>
  <si>
    <t>07110</t>
  </si>
  <si>
    <t>PASTA SHORT CUTS</t>
  </si>
  <si>
    <t>02888</t>
  </si>
  <si>
    <t>03206</t>
  </si>
  <si>
    <t>03532</t>
  </si>
  <si>
    <t>06819</t>
  </si>
  <si>
    <t>06822</t>
  </si>
  <si>
    <t>06824</t>
  </si>
  <si>
    <t>06827</t>
  </si>
  <si>
    <t>06829</t>
  </si>
  <si>
    <t>00840</t>
  </si>
  <si>
    <t xml:space="preserve">PATIO FURNITURE </t>
  </si>
  <si>
    <t xml:space="preserve">PATIO/OUTDOOR-PATIO FURN/ACCSS </t>
  </si>
  <si>
    <t>03805</t>
  </si>
  <si>
    <t>03806</t>
  </si>
  <si>
    <t>PATRIOTIC</t>
  </si>
  <si>
    <t xml:space="preserve">AMERICANA/PATRIOTIC </t>
  </si>
  <si>
    <t>03962</t>
  </si>
  <si>
    <t>05610</t>
  </si>
  <si>
    <t>05611</t>
  </si>
  <si>
    <t>05613</t>
  </si>
  <si>
    <t xml:space="preserve">PEANUT BUTTER </t>
  </si>
  <si>
    <t xml:space="preserve">PEANUT BUTTER-STABILIZED CRMY </t>
  </si>
  <si>
    <t>02595</t>
  </si>
  <si>
    <t>03418</t>
  </si>
  <si>
    <t>03419</t>
  </si>
  <si>
    <t>07113</t>
  </si>
  <si>
    <t>07116</t>
  </si>
  <si>
    <t xml:space="preserve">PEANUTS </t>
  </si>
  <si>
    <t>05316</t>
  </si>
  <si>
    <t>PEG ACCESSORIES</t>
  </si>
  <si>
    <t xml:space="preserve">FUNCTIONAL </t>
  </si>
  <si>
    <t>03840</t>
  </si>
  <si>
    <t>PEG TOYS</t>
  </si>
  <si>
    <t>07410</t>
  </si>
  <si>
    <t>PEPPERONI STICK</t>
  </si>
  <si>
    <t>06952</t>
  </si>
  <si>
    <t>06953</t>
  </si>
  <si>
    <t xml:space="preserve">PEPPERONI </t>
  </si>
  <si>
    <t xml:space="preserve">SLICED TURKEY </t>
  </si>
  <si>
    <t>06955</t>
  </si>
  <si>
    <t>06957</t>
  </si>
  <si>
    <t>06961</t>
  </si>
  <si>
    <t>06963</t>
  </si>
  <si>
    <t>06964</t>
  </si>
  <si>
    <t>PEPPERONISTICK/SLICE/PP</t>
  </si>
  <si>
    <t xml:space="preserve">CHARCUTERIE MEATS </t>
  </si>
  <si>
    <t>06167</t>
  </si>
  <si>
    <t>04104</t>
  </si>
  <si>
    <t xml:space="preserve">OTHER PICKLES </t>
  </si>
  <si>
    <t xml:space="preserve">OTHER PICKLED VEGETABLES </t>
  </si>
  <si>
    <t>07124</t>
  </si>
  <si>
    <t>07128</t>
  </si>
  <si>
    <t>07129</t>
  </si>
  <si>
    <t>07130</t>
  </si>
  <si>
    <t>07131</t>
  </si>
  <si>
    <t>07133</t>
  </si>
  <si>
    <t>07134</t>
  </si>
  <si>
    <t>PERSONAL LUBRICANTS</t>
  </si>
  <si>
    <t xml:space="preserve">UNISEX </t>
  </si>
  <si>
    <t>06565</t>
  </si>
  <si>
    <t>PET ACCESSORIES &amp; GROOMING</t>
  </si>
  <si>
    <t xml:space="preserve">RAWHIDE </t>
  </si>
  <si>
    <t>06554</t>
  </si>
  <si>
    <t>06555</t>
  </si>
  <si>
    <t>06556</t>
  </si>
  <si>
    <t>06558</t>
  </si>
  <si>
    <t>06559</t>
  </si>
  <si>
    <t>06560</t>
  </si>
  <si>
    <t>06561</t>
  </si>
  <si>
    <t>PF CHOC CHUNK COOKIES</t>
  </si>
  <si>
    <t>06758</t>
  </si>
  <si>
    <t>PF GOLDFISH BAGS</t>
  </si>
  <si>
    <t>06767</t>
  </si>
  <si>
    <t>PF MILANOS</t>
  </si>
  <si>
    <t>06759</t>
  </si>
  <si>
    <t>PF OTG CRACKERS</t>
  </si>
  <si>
    <t>02892</t>
  </si>
  <si>
    <t>PHONE ACCESSORIES</t>
  </si>
  <si>
    <t xml:space="preserve">HOME ELECTRONICS/AUDIO </t>
  </si>
  <si>
    <t xml:space="preserve">CELL PHONE ACCESSORIES </t>
  </si>
  <si>
    <t>07344</t>
  </si>
  <si>
    <t>PHOTOGRAPHY</t>
  </si>
  <si>
    <t>07354</t>
  </si>
  <si>
    <t>02502</t>
  </si>
  <si>
    <t>02543</t>
  </si>
  <si>
    <t>03207</t>
  </si>
  <si>
    <t>04581</t>
  </si>
  <si>
    <t>07117</t>
  </si>
  <si>
    <t>07118</t>
  </si>
  <si>
    <t>07119</t>
  </si>
  <si>
    <t>07120</t>
  </si>
  <si>
    <t>07121</t>
  </si>
  <si>
    <t>07123</t>
  </si>
  <si>
    <t>07125</t>
  </si>
  <si>
    <t>07126</t>
  </si>
  <si>
    <t>07132</t>
  </si>
  <si>
    <t>07135</t>
  </si>
  <si>
    <t xml:space="preserve">PICKLE CHIPS </t>
  </si>
  <si>
    <t>07136</t>
  </si>
  <si>
    <t>07137</t>
  </si>
  <si>
    <t>07138</t>
  </si>
  <si>
    <t>07139</t>
  </si>
  <si>
    <t>02821</t>
  </si>
  <si>
    <t>06932</t>
  </si>
  <si>
    <t>06933</t>
  </si>
  <si>
    <t>PICKLES SWT MIX/GERKINS/SLICES</t>
  </si>
  <si>
    <t xml:space="preserve">PEPPERS </t>
  </si>
  <si>
    <t>07122</t>
  </si>
  <si>
    <t>04075</t>
  </si>
  <si>
    <t>04119</t>
  </si>
  <si>
    <t xml:space="preserve">CANNED PIE FILLING </t>
  </si>
  <si>
    <t>06640</t>
  </si>
  <si>
    <t>PIE SHELLS</t>
  </si>
  <si>
    <t>03511</t>
  </si>
  <si>
    <t>PIE SHELLS &amp; MIX</t>
  </si>
  <si>
    <t xml:space="preserve">PIE &amp; PASTRY SHELLS </t>
  </si>
  <si>
    <t xml:space="preserve">DESSERT </t>
  </si>
  <si>
    <t>06641</t>
  </si>
  <si>
    <t>06642</t>
  </si>
  <si>
    <t xml:space="preserve">PEROGIES-FROZEN </t>
  </si>
  <si>
    <t xml:space="preserve">PIEROGIES FROZEN </t>
  </si>
  <si>
    <t>06290</t>
  </si>
  <si>
    <t>00808</t>
  </si>
  <si>
    <t xml:space="preserve">PIES - FROZEN </t>
  </si>
  <si>
    <t xml:space="preserve">PIES - THAW/SERVE </t>
  </si>
  <si>
    <t>03107</t>
  </si>
  <si>
    <t>PILL ACCESSORIES</t>
  </si>
  <si>
    <t xml:space="preserve">APOTHECARY </t>
  </si>
  <si>
    <t xml:space="preserve">EEZY DOSE PRODUCTS </t>
  </si>
  <si>
    <t>01563</t>
  </si>
  <si>
    <t>06568</t>
  </si>
  <si>
    <t>PINEAPPLE CUT FRUIT</t>
  </si>
  <si>
    <t xml:space="preserve">PINEAPPLES </t>
  </si>
  <si>
    <t xml:space="preserve">CORED </t>
  </si>
  <si>
    <t>05420</t>
  </si>
  <si>
    <t>05189</t>
  </si>
  <si>
    <t>05422</t>
  </si>
  <si>
    <t>02984</t>
  </si>
  <si>
    <t>02985</t>
  </si>
  <si>
    <t xml:space="preserve">PINOT GRIGIO </t>
  </si>
  <si>
    <t>07331</t>
  </si>
  <si>
    <t xml:space="preserve">PINOT NOIR </t>
  </si>
  <si>
    <t>07332</t>
  </si>
  <si>
    <t>PISTACHIO-CASHEW NUTS-TRAYS</t>
  </si>
  <si>
    <t>05315</t>
  </si>
  <si>
    <t xml:space="preserve">PISTACHIOS </t>
  </si>
  <si>
    <t>05322</t>
  </si>
  <si>
    <t>05324</t>
  </si>
  <si>
    <t xml:space="preserve">PITA BREAD </t>
  </si>
  <si>
    <t>PITA CHIPS</t>
  </si>
  <si>
    <t xml:space="preserve">BETTER FOR YOU SNACKS </t>
  </si>
  <si>
    <t>04468</t>
  </si>
  <si>
    <t xml:space="preserve">PIZZA DOUGH </t>
  </si>
  <si>
    <t>05717</t>
  </si>
  <si>
    <t>PIZZA MEALS &amp; BUNDLES</t>
  </si>
  <si>
    <t>03925</t>
  </si>
  <si>
    <t>04963</t>
  </si>
  <si>
    <t>04964</t>
  </si>
  <si>
    <t>04965</t>
  </si>
  <si>
    <t>05837</t>
  </si>
  <si>
    <t>06358</t>
  </si>
  <si>
    <t>07107</t>
  </si>
  <si>
    <t xml:space="preserve">PIZZA SAUCE </t>
  </si>
  <si>
    <t xml:space="preserve">JARRED PIZZA SAUCE </t>
  </si>
  <si>
    <t>07108</t>
  </si>
  <si>
    <t>PIZZA SHELLS/PIZZA DOUGH</t>
  </si>
  <si>
    <t xml:space="preserve">LOAVES </t>
  </si>
  <si>
    <t>05936</t>
  </si>
  <si>
    <t>06213</t>
  </si>
  <si>
    <t>PIZZA SLICES</t>
  </si>
  <si>
    <t>03441</t>
  </si>
  <si>
    <t>04299</t>
  </si>
  <si>
    <t>04300</t>
  </si>
  <si>
    <t>04966</t>
  </si>
  <si>
    <t>04969</t>
  </si>
  <si>
    <t>05838</t>
  </si>
  <si>
    <t xml:space="preserve">PIZZA SLICE </t>
  </si>
  <si>
    <t>05839</t>
  </si>
  <si>
    <t>PL CRACKERS</t>
  </si>
  <si>
    <t>04523</t>
  </si>
  <si>
    <t>04524</t>
  </si>
  <si>
    <t>04593</t>
  </si>
  <si>
    <t>05637</t>
  </si>
  <si>
    <t>05662</t>
  </si>
  <si>
    <t>05674</t>
  </si>
  <si>
    <t>PLANT CARE ACCESSORIES</t>
  </si>
  <si>
    <t>06059</t>
  </si>
  <si>
    <t>PLANT-BASED MILK</t>
  </si>
  <si>
    <t xml:space="preserve">MILK-ALTERNATIVE-OATMILK </t>
  </si>
  <si>
    <t>04691</t>
  </si>
  <si>
    <t>06283</t>
  </si>
  <si>
    <t>PLASTIC WRAP/WAX</t>
  </si>
  <si>
    <t xml:space="preserve">WAX/PARCHMENT PAPER </t>
  </si>
  <si>
    <t>04158</t>
  </si>
  <si>
    <t>PLATES &amp; BOWLS</t>
  </si>
  <si>
    <t xml:space="preserve">DISPOSABLE DISHES </t>
  </si>
  <si>
    <t>06109</t>
  </si>
  <si>
    <t xml:space="preserve">PLATTERS </t>
  </si>
  <si>
    <t xml:space="preserve">STORE MADE PLATTERS </t>
  </si>
  <si>
    <t>06110</t>
  </si>
  <si>
    <t>05614</t>
  </si>
  <si>
    <t xml:space="preserve">PLUMS </t>
  </si>
  <si>
    <t>05615</t>
  </si>
  <si>
    <t>05617</t>
  </si>
  <si>
    <t>05618</t>
  </si>
  <si>
    <t xml:space="preserve">PLUSH </t>
  </si>
  <si>
    <t xml:space="preserve">PLUSH EVERYDAY </t>
  </si>
  <si>
    <t>05639</t>
  </si>
  <si>
    <t xml:space="preserve">DOLLS &amp; FIGURES </t>
  </si>
  <si>
    <t>03035</t>
  </si>
  <si>
    <t>03505</t>
  </si>
  <si>
    <t xml:space="preserve">POINSETTIAS </t>
  </si>
  <si>
    <t>05691</t>
  </si>
  <si>
    <t>POPCORN</t>
  </si>
  <si>
    <t xml:space="preserve">POPCORN - MICROWAVE </t>
  </si>
  <si>
    <t xml:space="preserve">POPCORN-BUTTER </t>
  </si>
  <si>
    <t>03602</t>
  </si>
  <si>
    <t>03604</t>
  </si>
  <si>
    <t>03871</t>
  </si>
  <si>
    <t>07140</t>
  </si>
  <si>
    <t>PORK COOKED BACON</t>
  </si>
  <si>
    <t>00561</t>
  </si>
  <si>
    <t>03668</t>
  </si>
  <si>
    <t xml:space="preserve">PRE-COOKED </t>
  </si>
  <si>
    <t>03670</t>
  </si>
  <si>
    <t>06895</t>
  </si>
  <si>
    <t>06898</t>
  </si>
  <si>
    <t>PORK CUBE STEAK</t>
  </si>
  <si>
    <t>06473</t>
  </si>
  <si>
    <t>PORK OFFAL</t>
  </si>
  <si>
    <t xml:space="preserve">OFFALS </t>
  </si>
  <si>
    <t>02727</t>
  </si>
  <si>
    <t>PORK RAW BACON</t>
  </si>
  <si>
    <t>02778</t>
  </si>
  <si>
    <t>03666</t>
  </si>
  <si>
    <t>03667</t>
  </si>
  <si>
    <t>03669</t>
  </si>
  <si>
    <t>06896</t>
  </si>
  <si>
    <t>06897</t>
  </si>
  <si>
    <t>PORK STEW</t>
  </si>
  <si>
    <t>00801</t>
  </si>
  <si>
    <t>06478</t>
  </si>
  <si>
    <t>06919</t>
  </si>
  <si>
    <t>PORK TENDERLOIN</t>
  </si>
  <si>
    <t>03710</t>
  </si>
  <si>
    <t>PORK TENDERLOIN/FILLET</t>
  </si>
  <si>
    <t xml:space="preserve">MARINATED </t>
  </si>
  <si>
    <t>06475</t>
  </si>
  <si>
    <t>06476</t>
  </si>
  <si>
    <t>06503</t>
  </si>
  <si>
    <t>PORTERHOUSE STEAK</t>
  </si>
  <si>
    <t xml:space="preserve">SHORT LOIN </t>
  </si>
  <si>
    <t>06406</t>
  </si>
  <si>
    <t>PORTUGESE</t>
  </si>
  <si>
    <t xml:space="preserve">CHEESE - REFRIG </t>
  </si>
  <si>
    <t>04515</t>
  </si>
  <si>
    <t xml:space="preserve">POT PIE - FROZEN </t>
  </si>
  <si>
    <t>06303</t>
  </si>
  <si>
    <t>06309</t>
  </si>
  <si>
    <t>00858</t>
  </si>
  <si>
    <t xml:space="preserve">UNFLAVORED </t>
  </si>
  <si>
    <t>POTATO SALAD</t>
  </si>
  <si>
    <t>05860</t>
  </si>
  <si>
    <t>POTPOURI &amp; INSCENSE</t>
  </si>
  <si>
    <t>03957</t>
  </si>
  <si>
    <t>POUCH-NON ORGANIC</t>
  </si>
  <si>
    <t xml:space="preserve">POUCH </t>
  </si>
  <si>
    <t xml:space="preserve">POUCH - NON - ORGANIC </t>
  </si>
  <si>
    <t>05792</t>
  </si>
  <si>
    <t>POUCH-ORGANIC</t>
  </si>
  <si>
    <t>03564</t>
  </si>
  <si>
    <t>04997</t>
  </si>
  <si>
    <t>05097</t>
  </si>
  <si>
    <t>05785</t>
  </si>
  <si>
    <t>05791</t>
  </si>
  <si>
    <t xml:space="preserve">POUCH - ORGANIC </t>
  </si>
  <si>
    <t>05793</t>
  </si>
  <si>
    <t>POULTRY BACON</t>
  </si>
  <si>
    <t xml:space="preserve">TURKEY </t>
  </si>
  <si>
    <t>02788</t>
  </si>
  <si>
    <t>06899</t>
  </si>
  <si>
    <t>POULTRY FRANKS</t>
  </si>
  <si>
    <t>02736</t>
  </si>
  <si>
    <t>POULTRY OFFAL</t>
  </si>
  <si>
    <t>06429</t>
  </si>
  <si>
    <t>POWDERS/SPRAYS</t>
  </si>
  <si>
    <t xml:space="preserve">POWDER SPRAYS </t>
  </si>
  <si>
    <t xml:space="preserve">ATHLETES FOOT REMEDIES </t>
  </si>
  <si>
    <t>02630</t>
  </si>
  <si>
    <t>02634</t>
  </si>
  <si>
    <t>04770</t>
  </si>
  <si>
    <t>PRE MADE FRUIT PLATTER/BOWL</t>
  </si>
  <si>
    <t>05442</t>
  </si>
  <si>
    <t>05443</t>
  </si>
  <si>
    <t>05444</t>
  </si>
  <si>
    <t>05445</t>
  </si>
  <si>
    <t>05446</t>
  </si>
  <si>
    <t xml:space="preserve">BOWLS </t>
  </si>
  <si>
    <t>07487</t>
  </si>
  <si>
    <t>PREGNANCY TEST KIT</t>
  </si>
  <si>
    <t xml:space="preserve">PREGNANCY TEST KITS </t>
  </si>
  <si>
    <t xml:space="preserve">PREGNANCY TEST </t>
  </si>
  <si>
    <t>05002</t>
  </si>
  <si>
    <t>PRE-MADE SILKS</t>
  </si>
  <si>
    <t xml:space="preserve">SILKS </t>
  </si>
  <si>
    <t>05638</t>
  </si>
  <si>
    <t>PREMIUM  VEGETABLES</t>
  </si>
  <si>
    <t xml:space="preserve">MIXED VEGETABLE - FROZEN </t>
  </si>
  <si>
    <t>06229</t>
  </si>
  <si>
    <t xml:space="preserve">VALUE ADDED - FROZEN </t>
  </si>
  <si>
    <t>06231</t>
  </si>
  <si>
    <t>06234</t>
  </si>
  <si>
    <t>06235</t>
  </si>
  <si>
    <t>PREMIUM BATH TISSUE</t>
  </si>
  <si>
    <t>03476</t>
  </si>
  <si>
    <t>03478</t>
  </si>
  <si>
    <t>06529</t>
  </si>
  <si>
    <t xml:space="preserve">BATH TISSUE-DRY SUPER PREMIUM </t>
  </si>
  <si>
    <t>06531</t>
  </si>
  <si>
    <t>06533</t>
  </si>
  <si>
    <t>PREMIUM BUTTER</t>
  </si>
  <si>
    <t xml:space="preserve">HEALTH/UNSALTED BUTTER </t>
  </si>
  <si>
    <t>03102</t>
  </si>
  <si>
    <t>N/O COFFEE</t>
  </si>
  <si>
    <t xml:space="preserve">BAGGED-GROUND MAINSTREAM </t>
  </si>
  <si>
    <t>04716</t>
  </si>
  <si>
    <t>04719</t>
  </si>
  <si>
    <t>04729</t>
  </si>
  <si>
    <t>04731</t>
  </si>
  <si>
    <t>PREMIUM FLAVORED ENG MUFFINS</t>
  </si>
  <si>
    <t>00973</t>
  </si>
  <si>
    <t xml:space="preserve">ENGLISH MUFFINS </t>
  </si>
  <si>
    <t>PREMIUM FROZEN PASTA</t>
  </si>
  <si>
    <t>06237</t>
  </si>
  <si>
    <t>06289</t>
  </si>
  <si>
    <t>06292</t>
  </si>
  <si>
    <t>06542</t>
  </si>
  <si>
    <t>06543</t>
  </si>
  <si>
    <t xml:space="preserve">SUPER PREMIUM PAPER TOWELS </t>
  </si>
  <si>
    <t xml:space="preserve">DOUBLE ROLL </t>
  </si>
  <si>
    <t>06544</t>
  </si>
  <si>
    <t>06546</t>
  </si>
  <si>
    <t>PREMIUM PIZZA</t>
  </si>
  <si>
    <t xml:space="preserve">PIZZA - MULTI-SERVE </t>
  </si>
  <si>
    <t xml:space="preserve">MULTI - SUPER PREMIUM </t>
  </si>
  <si>
    <t xml:space="preserve">MULTI - PREMIUM </t>
  </si>
  <si>
    <t>03305</t>
  </si>
  <si>
    <t>PREMIUM POTATOES</t>
  </si>
  <si>
    <t>04427</t>
  </si>
  <si>
    <t>02503</t>
  </si>
  <si>
    <t>02582</t>
  </si>
  <si>
    <t>07166</t>
  </si>
  <si>
    <t>07168</t>
  </si>
  <si>
    <t>07169</t>
  </si>
  <si>
    <t xml:space="preserve">PREMIUM SALAD DRESSING </t>
  </si>
  <si>
    <t xml:space="preserve">GREEK </t>
  </si>
  <si>
    <t>07171</t>
  </si>
  <si>
    <t>07172</t>
  </si>
  <si>
    <t>07173</t>
  </si>
  <si>
    <t>07174</t>
  </si>
  <si>
    <t>07175</t>
  </si>
  <si>
    <t>07176</t>
  </si>
  <si>
    <t>PREMIUM SEAFOOD</t>
  </si>
  <si>
    <t>06330</t>
  </si>
  <si>
    <t xml:space="preserve">UNBREADED SEAFOOD - FROZEN </t>
  </si>
  <si>
    <t>06331</t>
  </si>
  <si>
    <t>06332</t>
  </si>
  <si>
    <t>06333</t>
  </si>
  <si>
    <t>07238</t>
  </si>
  <si>
    <t>PREPACKAGED BAGELS</t>
  </si>
  <si>
    <t xml:space="preserve">BAGELS </t>
  </si>
  <si>
    <t>PREPAID PHONE CARDS</t>
  </si>
  <si>
    <t xml:space="preserve">VIDEO </t>
  </si>
  <si>
    <t xml:space="preserve">PREPAID PHONES </t>
  </si>
  <si>
    <t>PREPARED FOODS COLD</t>
  </si>
  <si>
    <t xml:space="preserve">STEAMED - COLD </t>
  </si>
  <si>
    <t xml:space="preserve">STEAMED - COLD FRESH </t>
  </si>
  <si>
    <t>06131</t>
  </si>
  <si>
    <t>PREPARED FOODS HOT</t>
  </si>
  <si>
    <t xml:space="preserve">STEAMED - HOT </t>
  </si>
  <si>
    <t xml:space="preserve">STEAMED - HOT FRESH </t>
  </si>
  <si>
    <t>06133</t>
  </si>
  <si>
    <t>PREPARED FOODS SUMMER</t>
  </si>
  <si>
    <t>03682</t>
  </si>
  <si>
    <t>06474</t>
  </si>
  <si>
    <t>PREPARED VEG</t>
  </si>
  <si>
    <t>05131</t>
  </si>
  <si>
    <t>05132</t>
  </si>
  <si>
    <t>05134</t>
  </si>
  <si>
    <t>05138</t>
  </si>
  <si>
    <t>05140</t>
  </si>
  <si>
    <t>05141</t>
  </si>
  <si>
    <t>PRESCHOOL TOYS</t>
  </si>
  <si>
    <t xml:space="preserve">INFANT/TODDLER/PRESCHOOL </t>
  </si>
  <si>
    <t>07408</t>
  </si>
  <si>
    <t>PRETZEL CRISPS</t>
  </si>
  <si>
    <t xml:space="preserve">PRETZELS </t>
  </si>
  <si>
    <t>05854</t>
  </si>
  <si>
    <t>06190</t>
  </si>
  <si>
    <t>02872</t>
  </si>
  <si>
    <t>04292</t>
  </si>
  <si>
    <t>07188</t>
  </si>
  <si>
    <t>07189</t>
  </si>
  <si>
    <t>PREVIOUSLY VIEWED</t>
  </si>
  <si>
    <t>07353</t>
  </si>
  <si>
    <t xml:space="preserve">PREWASH </t>
  </si>
  <si>
    <t>06525</t>
  </si>
  <si>
    <t>PRIME BI STRIP STEAK</t>
  </si>
  <si>
    <t xml:space="preserve">STRIP LOIN BONE IN </t>
  </si>
  <si>
    <t>06408</t>
  </si>
  <si>
    <t>PRINTER PAPER</t>
  </si>
  <si>
    <t>PRIVATE LABEL COLD SOUP</t>
  </si>
  <si>
    <t xml:space="preserve">FAMILY SIZE </t>
  </si>
  <si>
    <t>04923</t>
  </si>
  <si>
    <t>PRO HAIR CARE</t>
  </si>
  <si>
    <t xml:space="preserve">PROFESSIONAL HAIR CARE </t>
  </si>
  <si>
    <t xml:space="preserve">PROFESSIONAL STYLING AIDS </t>
  </si>
  <si>
    <t>03080</t>
  </si>
  <si>
    <t>03940</t>
  </si>
  <si>
    <t>PROCESSED 3/15 BUNCHES</t>
  </si>
  <si>
    <t>05649</t>
  </si>
  <si>
    <t>PROCESSED BOUQUETS</t>
  </si>
  <si>
    <t xml:space="preserve">PETITE </t>
  </si>
  <si>
    <t>05652</t>
  </si>
  <si>
    <t>05653</t>
  </si>
  <si>
    <t>05655</t>
  </si>
  <si>
    <t>05656</t>
  </si>
  <si>
    <t>05657</t>
  </si>
  <si>
    <t>05658</t>
  </si>
  <si>
    <t>06058</t>
  </si>
  <si>
    <t>PROCESSED CUT FLOWERS</t>
  </si>
  <si>
    <t xml:space="preserve">PREMIUM BOUQUET 19-30 STEM </t>
  </si>
  <si>
    <t>06055</t>
  </si>
  <si>
    <t>06056</t>
  </si>
  <si>
    <t>PROTEIN BARS</t>
  </si>
  <si>
    <t>ADULT NUTRITION (1249)</t>
  </si>
  <si>
    <t>07546</t>
  </si>
  <si>
    <t>PROTEIN/ GRAINS/ SPECIALTY</t>
  </si>
  <si>
    <t>05842</t>
  </si>
  <si>
    <t>05844</t>
  </si>
  <si>
    <t xml:space="preserve">PROTEIN </t>
  </si>
  <si>
    <t>05861</t>
  </si>
  <si>
    <t>PRUNE JUICE</t>
  </si>
  <si>
    <t>MULTISERVE (1629)</t>
  </si>
  <si>
    <t>07547</t>
  </si>
  <si>
    <t xml:space="preserve">PRUNES </t>
  </si>
  <si>
    <t>05477</t>
  </si>
  <si>
    <t>PUDDING/GELATIN</t>
  </si>
  <si>
    <t>03072</t>
  </si>
  <si>
    <t>03127</t>
  </si>
  <si>
    <t>04116</t>
  </si>
  <si>
    <t>05985</t>
  </si>
  <si>
    <t>05986</t>
  </si>
  <si>
    <t xml:space="preserve">MILK PUDDING </t>
  </si>
  <si>
    <t>05987</t>
  </si>
  <si>
    <t>05988</t>
  </si>
  <si>
    <t>05989</t>
  </si>
  <si>
    <t>05991</t>
  </si>
  <si>
    <t>05992</t>
  </si>
  <si>
    <t>05993</t>
  </si>
  <si>
    <t>05994</t>
  </si>
  <si>
    <t>05995</t>
  </si>
  <si>
    <t>PUDDING/MOUSSE</t>
  </si>
  <si>
    <t>05840</t>
  </si>
  <si>
    <t>PUDDING/TOPPINGS MIX</t>
  </si>
  <si>
    <t>04295</t>
  </si>
  <si>
    <t>07219</t>
  </si>
  <si>
    <t>PUFF PASTRY BITES</t>
  </si>
  <si>
    <t xml:space="preserve">PASTRY </t>
  </si>
  <si>
    <t xml:space="preserve">PUFF </t>
  </si>
  <si>
    <t>05782</t>
  </si>
  <si>
    <t xml:space="preserve">OTHER PASTRY </t>
  </si>
  <si>
    <t>05890</t>
  </si>
  <si>
    <t>03033</t>
  </si>
  <si>
    <t>03504</t>
  </si>
  <si>
    <t>07409</t>
  </si>
  <si>
    <t>RACK OF LAMB</t>
  </si>
  <si>
    <t xml:space="preserve">RIB </t>
  </si>
  <si>
    <t>06489</t>
  </si>
  <si>
    <t>RADISHES</t>
  </si>
  <si>
    <t>05597</t>
  </si>
  <si>
    <t xml:space="preserve">RADISH </t>
  </si>
  <si>
    <t>05599</t>
  </si>
  <si>
    <t>RAINGEAR</t>
  </si>
  <si>
    <t xml:space="preserve">RAISINS </t>
  </si>
  <si>
    <t>05478</t>
  </si>
  <si>
    <t>RAW CLAMS</t>
  </si>
  <si>
    <t>01266</t>
  </si>
  <si>
    <t>03242</t>
  </si>
  <si>
    <t>03243</t>
  </si>
  <si>
    <t xml:space="preserve">CLAMS </t>
  </si>
  <si>
    <t xml:space="preserve">MAHOGANY </t>
  </si>
  <si>
    <t>04034</t>
  </si>
  <si>
    <t>06086</t>
  </si>
  <si>
    <t>06087</t>
  </si>
  <si>
    <t>06089</t>
  </si>
  <si>
    <t>RAW SHELLFISH</t>
  </si>
  <si>
    <t xml:space="preserve">MISC MOLLUSKS </t>
  </si>
  <si>
    <t xml:space="preserve">SQUID/CUTTLEFISH </t>
  </si>
  <si>
    <t>06091</t>
  </si>
  <si>
    <t>RAW SHRIMP FARM RAISED</t>
  </si>
  <si>
    <t xml:space="preserve">RAW SHRIMP </t>
  </si>
  <si>
    <t xml:space="preserve">FARM RAISED </t>
  </si>
  <si>
    <t>06146</t>
  </si>
  <si>
    <t>RAW SHRIMP WILD CAUGHT</t>
  </si>
  <si>
    <t xml:space="preserve">WILD CAUGHT </t>
  </si>
  <si>
    <t>06147</t>
  </si>
  <si>
    <t>READYWEAR</t>
  </si>
  <si>
    <t xml:space="preserve">OHIOPYLE </t>
  </si>
  <si>
    <t>04765</t>
  </si>
  <si>
    <t>04766</t>
  </si>
  <si>
    <t>07423</t>
  </si>
  <si>
    <t>RECHARGEABLE</t>
  </si>
  <si>
    <t>03767</t>
  </si>
  <si>
    <t>05269</t>
  </si>
  <si>
    <t>02805</t>
  </si>
  <si>
    <t>04201</t>
  </si>
  <si>
    <t>06740</t>
  </si>
  <si>
    <t>06741</t>
  </si>
  <si>
    <t xml:space="preserve">RELISHES </t>
  </si>
  <si>
    <t xml:space="preserve">SWEET RELISH </t>
  </si>
  <si>
    <t>06742</t>
  </si>
  <si>
    <t>REMOVERS</t>
  </si>
  <si>
    <t xml:space="preserve">SHAVE CREAMS - WOMEN'S </t>
  </si>
  <si>
    <t>00844</t>
  </si>
  <si>
    <t xml:space="preserve">EASY SHOP BAGS </t>
  </si>
  <si>
    <t>01614</t>
  </si>
  <si>
    <t>07390</t>
  </si>
  <si>
    <t>REVLON/ALMAY</t>
  </si>
  <si>
    <t xml:space="preserve">COSMETICS - CONCEALERS </t>
  </si>
  <si>
    <t xml:space="preserve">COSMETICS-FACE POWDER </t>
  </si>
  <si>
    <t>RICE BROWN</t>
  </si>
  <si>
    <t>02529</t>
  </si>
  <si>
    <t>04126</t>
  </si>
  <si>
    <t>06787</t>
  </si>
  <si>
    <t>00095</t>
  </si>
  <si>
    <t xml:space="preserve">RICE CAKES </t>
  </si>
  <si>
    <t>02884</t>
  </si>
  <si>
    <t>02885</t>
  </si>
  <si>
    <t>04124</t>
  </si>
  <si>
    <t>RICE CONVENIENCE</t>
  </si>
  <si>
    <t>06782</t>
  </si>
  <si>
    <t xml:space="preserve">BOXED RICE </t>
  </si>
  <si>
    <t xml:space="preserve">OTHER BOXED RICE </t>
  </si>
  <si>
    <t>06783</t>
  </si>
  <si>
    <t>06784</t>
  </si>
  <si>
    <t>06785</t>
  </si>
  <si>
    <t>06786</t>
  </si>
  <si>
    <t>06788</t>
  </si>
  <si>
    <t>RICE CONVENTIONAL</t>
  </si>
  <si>
    <t>04107</t>
  </si>
  <si>
    <t>04287</t>
  </si>
  <si>
    <t>06780</t>
  </si>
  <si>
    <t xml:space="preserve">BULK BAGGED RICE </t>
  </si>
  <si>
    <t xml:space="preserve">WHITE LONG GRAIN </t>
  </si>
  <si>
    <t>06789</t>
  </si>
  <si>
    <t>06790</t>
  </si>
  <si>
    <t>06791</t>
  </si>
  <si>
    <t>06792</t>
  </si>
  <si>
    <t>06793</t>
  </si>
  <si>
    <t>RICE SIDES</t>
  </si>
  <si>
    <t>02526</t>
  </si>
  <si>
    <t>04237</t>
  </si>
  <si>
    <t xml:space="preserve">RICE FLAVORED REG COOKING </t>
  </si>
  <si>
    <t>04833</t>
  </si>
  <si>
    <t>06795</t>
  </si>
  <si>
    <t>06796</t>
  </si>
  <si>
    <t>06797</t>
  </si>
  <si>
    <t>06798</t>
  </si>
  <si>
    <t>06800</t>
  </si>
  <si>
    <t>RICOTTA</t>
  </si>
  <si>
    <t xml:space="preserve">ITALIAN CHEESE - RICOTTA </t>
  </si>
  <si>
    <t>RITZ</t>
  </si>
  <si>
    <t>06770</t>
  </si>
  <si>
    <t>ROASTED BUNDLES</t>
  </si>
  <si>
    <t>03924</t>
  </si>
  <si>
    <t>04869</t>
  </si>
  <si>
    <t>ROASTER DINNERS</t>
  </si>
  <si>
    <t>04827</t>
  </si>
  <si>
    <t>04866</t>
  </si>
  <si>
    <t>04876</t>
  </si>
  <si>
    <t>04877</t>
  </si>
  <si>
    <t>04880</t>
  </si>
  <si>
    <t>ROASTER PLATES</t>
  </si>
  <si>
    <t>04867</t>
  </si>
  <si>
    <t>04868</t>
  </si>
  <si>
    <t>04874</t>
  </si>
  <si>
    <t xml:space="preserve">COMBO MEALS </t>
  </si>
  <si>
    <t>05830</t>
  </si>
  <si>
    <t>07481</t>
  </si>
  <si>
    <t xml:space="preserve">RODENTICIDES </t>
  </si>
  <si>
    <t xml:space="preserve">RODENTICIDES-BAIT </t>
  </si>
  <si>
    <t>00562</t>
  </si>
  <si>
    <t>04418</t>
  </si>
  <si>
    <t>00042</t>
  </si>
  <si>
    <t>05282</t>
  </si>
  <si>
    <t>05284</t>
  </si>
  <si>
    <t xml:space="preserve">ROOTS </t>
  </si>
  <si>
    <t>05177</t>
  </si>
  <si>
    <t>05178</t>
  </si>
  <si>
    <t>05180</t>
  </si>
  <si>
    <t>ROOTS- EXOTIC</t>
  </si>
  <si>
    <t>05209</t>
  </si>
  <si>
    <t xml:space="preserve">TROPICAL </t>
  </si>
  <si>
    <t>05428</t>
  </si>
  <si>
    <t>ROPE &amp; TWINE</t>
  </si>
  <si>
    <t xml:space="preserve">HARDWARE - TOOLS </t>
  </si>
  <si>
    <t>05692</t>
  </si>
  <si>
    <t>RTE POPCORN</t>
  </si>
  <si>
    <t xml:space="preserve">POPCORN-POPPED </t>
  </si>
  <si>
    <t>07185</t>
  </si>
  <si>
    <t>07186</t>
  </si>
  <si>
    <t xml:space="preserve">RUBBER GLOVES </t>
  </si>
  <si>
    <t>RUM/TEQUILA</t>
  </si>
  <si>
    <t xml:space="preserve">RUM TEQUILA </t>
  </si>
  <si>
    <t>07304</t>
  </si>
  <si>
    <t>RUM BASED</t>
  </si>
  <si>
    <t>07518</t>
  </si>
  <si>
    <t>TEQUILA BASED</t>
  </si>
  <si>
    <t>07519</t>
  </si>
  <si>
    <t>RUSSEL STOVER CANDY</t>
  </si>
  <si>
    <t xml:space="preserve">GIFTING </t>
  </si>
  <si>
    <t>07074</t>
  </si>
  <si>
    <t>RYE BREAD</t>
  </si>
  <si>
    <t>00961</t>
  </si>
  <si>
    <t xml:space="preserve">RYE </t>
  </si>
  <si>
    <t>02795</t>
  </si>
  <si>
    <t>S/S CHEESE</t>
  </si>
  <si>
    <t>05864</t>
  </si>
  <si>
    <t>05865</t>
  </si>
  <si>
    <t>06152</t>
  </si>
  <si>
    <t>06153</t>
  </si>
  <si>
    <t>06154</t>
  </si>
  <si>
    <t>06155</t>
  </si>
  <si>
    <t>S/S DRY SAUSAGE</t>
  </si>
  <si>
    <t>06172</t>
  </si>
  <si>
    <t>S/S HAM</t>
  </si>
  <si>
    <t>06173</t>
  </si>
  <si>
    <t>S/S POULTRY</t>
  </si>
  <si>
    <t>06171</t>
  </si>
  <si>
    <t>06175</t>
  </si>
  <si>
    <t>S/S SPECIALTY BEEF</t>
  </si>
  <si>
    <t>06169</t>
  </si>
  <si>
    <t>06170</t>
  </si>
  <si>
    <t>SALAD &amp; COOKING OIL</t>
  </si>
  <si>
    <t xml:space="preserve">COOKING OIL </t>
  </si>
  <si>
    <t xml:space="preserve">COOKING OIL CANOLA </t>
  </si>
  <si>
    <t>03200</t>
  </si>
  <si>
    <t>03618</t>
  </si>
  <si>
    <t>04571</t>
  </si>
  <si>
    <t>07082</t>
  </si>
  <si>
    <t>07083</t>
  </si>
  <si>
    <t>07090</t>
  </si>
  <si>
    <t>SALAD BLENDS</t>
  </si>
  <si>
    <t>04471</t>
  </si>
  <si>
    <t>04792</t>
  </si>
  <si>
    <t>05136</t>
  </si>
  <si>
    <t>05357</t>
  </si>
  <si>
    <t xml:space="preserve">BABY BLENDS </t>
  </si>
  <si>
    <t>07485</t>
  </si>
  <si>
    <t>SALAD CLASSICS</t>
  </si>
  <si>
    <t xml:space="preserve">GARDEN </t>
  </si>
  <si>
    <t>04472</t>
  </si>
  <si>
    <t>SALAD GREENS/LETTUCES</t>
  </si>
  <si>
    <t>05273</t>
  </si>
  <si>
    <t>05275</t>
  </si>
  <si>
    <t>05276</t>
  </si>
  <si>
    <t>05279</t>
  </si>
  <si>
    <t>05281</t>
  </si>
  <si>
    <t>05285</t>
  </si>
  <si>
    <t>05595</t>
  </si>
  <si>
    <t xml:space="preserve">KITS </t>
  </si>
  <si>
    <t xml:space="preserve">LETTUCE KITS </t>
  </si>
  <si>
    <t>04475</t>
  </si>
  <si>
    <t>04476</t>
  </si>
  <si>
    <t>04477</t>
  </si>
  <si>
    <t>05135</t>
  </si>
  <si>
    <t>02583</t>
  </si>
  <si>
    <t xml:space="preserve">OTHER SALAD TOPPINGS </t>
  </si>
  <si>
    <t>02704</t>
  </si>
  <si>
    <t>04251</t>
  </si>
  <si>
    <t>SALADS &amp; SIDES</t>
  </si>
  <si>
    <t xml:space="preserve">APPETIZERS/SNACKS </t>
  </si>
  <si>
    <t xml:space="preserve">SALADS </t>
  </si>
  <si>
    <t>01268</t>
  </si>
  <si>
    <t>06145</t>
  </si>
  <si>
    <t>SALLY HANSEN</t>
  </si>
  <si>
    <t xml:space="preserve">COSMETICS - NAIL CARE </t>
  </si>
  <si>
    <t xml:space="preserve">COSMETICS - NAIL POLISH </t>
  </si>
  <si>
    <t xml:space="preserve">SALSA </t>
  </si>
  <si>
    <t xml:space="preserve">PICO </t>
  </si>
  <si>
    <t>05260</t>
  </si>
  <si>
    <t>SALSAS &amp; DIPS</t>
  </si>
  <si>
    <t>00303</t>
  </si>
  <si>
    <t xml:space="preserve">DIPS &amp; SALSAS </t>
  </si>
  <si>
    <t>00865</t>
  </si>
  <si>
    <t>07184</t>
  </si>
  <si>
    <t xml:space="preserve">SALT/PEPPER </t>
  </si>
  <si>
    <t xml:space="preserve">SALT - TABLE </t>
  </si>
  <si>
    <t>04253</t>
  </si>
  <si>
    <t>04654</t>
  </si>
  <si>
    <t>04656</t>
  </si>
  <si>
    <t>07253</t>
  </si>
  <si>
    <t>07288</t>
  </si>
  <si>
    <t>07297</t>
  </si>
  <si>
    <t>SANDWICH PLATTERS</t>
  </si>
  <si>
    <t xml:space="preserve">SANDWICH/SUB TRAYS </t>
  </si>
  <si>
    <t>05831</t>
  </si>
  <si>
    <t xml:space="preserve">SANDWICH BUNS </t>
  </si>
  <si>
    <t>02797</t>
  </si>
  <si>
    <t xml:space="preserve">OTHER SPREADS </t>
  </si>
  <si>
    <t xml:space="preserve">SANDWICH SPREAD </t>
  </si>
  <si>
    <t>07040</t>
  </si>
  <si>
    <t>SANDWICH TOPPERS/MARINADES</t>
  </si>
  <si>
    <t xml:space="preserve">CONDIMENTS OTHER </t>
  </si>
  <si>
    <t>05958</t>
  </si>
  <si>
    <t>SANDWICHES</t>
  </si>
  <si>
    <t xml:space="preserve">HANDHELD </t>
  </si>
  <si>
    <t>03293</t>
  </si>
  <si>
    <t>SANITARY LINER</t>
  </si>
  <si>
    <t xml:space="preserve">LINERS </t>
  </si>
  <si>
    <t>SANITARY MAXI PAD</t>
  </si>
  <si>
    <t xml:space="preserve">PADS </t>
  </si>
  <si>
    <t xml:space="preserve">SANITARY PADS </t>
  </si>
  <si>
    <t xml:space="preserve">SAUCES </t>
  </si>
  <si>
    <t>06140</t>
  </si>
  <si>
    <t>06423</t>
  </si>
  <si>
    <t>06924</t>
  </si>
  <si>
    <t>SAUVIGNON BLANC</t>
  </si>
  <si>
    <t>DOMESTIC WINE (2366)</t>
  </si>
  <si>
    <t>07548</t>
  </si>
  <si>
    <t>SCOTCH/IRISH</t>
  </si>
  <si>
    <t xml:space="preserve">SCOTCH IRISH </t>
  </si>
  <si>
    <t>07305</t>
  </si>
  <si>
    <t>06094</t>
  </si>
  <si>
    <t xml:space="preserve">SEA SCALLOPS </t>
  </si>
  <si>
    <t>06095</t>
  </si>
  <si>
    <t>04878</t>
  </si>
  <si>
    <t xml:space="preserve">SEAFOOD SHACK </t>
  </si>
  <si>
    <t>06345</t>
  </si>
  <si>
    <t xml:space="preserve">SPECIALTY SEASON PERSONAL USE </t>
  </si>
  <si>
    <t>SEASONAL COUNTER CARDS</t>
  </si>
  <si>
    <t>07387</t>
  </si>
  <si>
    <t xml:space="preserve">SEASON ETHNIC </t>
  </si>
  <si>
    <t>SEASONAL HOUSEWARES</t>
  </si>
  <si>
    <t>02651</t>
  </si>
  <si>
    <t>07422</t>
  </si>
  <si>
    <t>SEASONED POULTRY</t>
  </si>
  <si>
    <t xml:space="preserve">SEASONED </t>
  </si>
  <si>
    <t>06464</t>
  </si>
  <si>
    <t>SEASONED/MARINATED</t>
  </si>
  <si>
    <t>03680</t>
  </si>
  <si>
    <t>06454</t>
  </si>
  <si>
    <t>06462</t>
  </si>
  <si>
    <t>06477</t>
  </si>
  <si>
    <t>06481</t>
  </si>
  <si>
    <t>06141</t>
  </si>
  <si>
    <t>SECOND FOODS</t>
  </si>
  <si>
    <t xml:space="preserve">STAGE 2 </t>
  </si>
  <si>
    <t>05799</t>
  </si>
  <si>
    <t>SEED PACKETS-BI</t>
  </si>
  <si>
    <t xml:space="preserve">ANNUAL </t>
  </si>
  <si>
    <t>05668</t>
  </si>
  <si>
    <t>SEED PACKETS-NK</t>
  </si>
  <si>
    <t xml:space="preserve">SEEDS </t>
  </si>
  <si>
    <t>05664</t>
  </si>
  <si>
    <t>SELTZER 1 LITER</t>
  </si>
  <si>
    <t xml:space="preserve">SELTZER/TONIC </t>
  </si>
  <si>
    <t xml:space="preserve">SELTZER/TONIC 1 LITER </t>
  </si>
  <si>
    <t>03106</t>
  </si>
  <si>
    <t>04362</t>
  </si>
  <si>
    <t>06572</t>
  </si>
  <si>
    <t>SELTZER 12 PACK</t>
  </si>
  <si>
    <t xml:space="preserve">SELTZER/TONIC 12 PK CAN </t>
  </si>
  <si>
    <t>02599</t>
  </si>
  <si>
    <t>SELTZER 2 LITER</t>
  </si>
  <si>
    <t xml:space="preserve">SELTZER/TONIC 2 LITER </t>
  </si>
  <si>
    <t>SELTZER 6 PACK</t>
  </si>
  <si>
    <t xml:space="preserve">SELTZER/TONIC 6 PK BTTL </t>
  </si>
  <si>
    <t>03601</t>
  </si>
  <si>
    <t>SELTZER PORTION CONTROL</t>
  </si>
  <si>
    <t xml:space="preserve">SELTZER/TONIC 8 PK </t>
  </si>
  <si>
    <t>04046</t>
  </si>
  <si>
    <t>SELTZER SINGLE SERVE</t>
  </si>
  <si>
    <t xml:space="preserve">SELTZER/TONIC SINGLE </t>
  </si>
  <si>
    <t>03598</t>
  </si>
  <si>
    <t>SEMI BONELESS HAM</t>
  </si>
  <si>
    <t>02710</t>
  </si>
  <si>
    <t>02765</t>
  </si>
  <si>
    <t>03756</t>
  </si>
  <si>
    <t>SEMI BONELESS HAM - HALF</t>
  </si>
  <si>
    <t>02787</t>
  </si>
  <si>
    <t>06939</t>
  </si>
  <si>
    <t>06940</t>
  </si>
  <si>
    <t>SERVEWARE &amp; PARTY GOODS</t>
  </si>
  <si>
    <t xml:space="preserve">SEWING NOTIONS </t>
  </si>
  <si>
    <t xml:space="preserve">SEWING/NEEDLECRAFT ACCESSORIES </t>
  </si>
  <si>
    <t>03930</t>
  </si>
  <si>
    <t>05014</t>
  </si>
  <si>
    <t>SHAMPOO/CONDITIONER</t>
  </si>
  <si>
    <t>03078</t>
  </si>
  <si>
    <t>03079</t>
  </si>
  <si>
    <t>03931</t>
  </si>
  <si>
    <t>03936</t>
  </si>
  <si>
    <t>05010</t>
  </si>
  <si>
    <t>05011</t>
  </si>
  <si>
    <t>05013</t>
  </si>
  <si>
    <t>05015</t>
  </si>
  <si>
    <t>05018</t>
  </si>
  <si>
    <t>05019</t>
  </si>
  <si>
    <t>SHAVE CREAMS/GELS</t>
  </si>
  <si>
    <t xml:space="preserve">SHAVE CREAMS - MEN'S </t>
  </si>
  <si>
    <t>03081</t>
  </si>
  <si>
    <t>05913</t>
  </si>
  <si>
    <t>05930</t>
  </si>
  <si>
    <t>SHIN</t>
  </si>
  <si>
    <t xml:space="preserve">BONES </t>
  </si>
  <si>
    <t>06372</t>
  </si>
  <si>
    <t>06375</t>
  </si>
  <si>
    <t xml:space="preserve">SHOE CARE </t>
  </si>
  <si>
    <t xml:space="preserve">SHOE LACES </t>
  </si>
  <si>
    <t xml:space="preserve">SHOE POLISH </t>
  </si>
  <si>
    <t>SHOULDER ROAST</t>
  </si>
  <si>
    <t>06388</t>
  </si>
  <si>
    <t>06505</t>
  </si>
  <si>
    <t>06506</t>
  </si>
  <si>
    <t>SHOULDER STEAK</t>
  </si>
  <si>
    <t>06510</t>
  </si>
  <si>
    <t>06511</t>
  </si>
  <si>
    <t>06030</t>
  </si>
  <si>
    <t>06039</t>
  </si>
  <si>
    <t>SHRIMP RINGS</t>
  </si>
  <si>
    <t>RAW SHRIMP (2045)</t>
  </si>
  <si>
    <t>07549</t>
  </si>
  <si>
    <t>SIDE DISH</t>
  </si>
  <si>
    <t>02790</t>
  </si>
  <si>
    <t>03777</t>
  </si>
  <si>
    <t>05204</t>
  </si>
  <si>
    <t xml:space="preserve">CUT VEGETABLE </t>
  </si>
  <si>
    <t xml:space="preserve">IN-STORE CUT VEG </t>
  </si>
  <si>
    <t>05567</t>
  </si>
  <si>
    <t>SIGNATURE INDIVIDUAL DESSERTS</t>
  </si>
  <si>
    <t>05749</t>
  </si>
  <si>
    <t>07550</t>
  </si>
  <si>
    <t>SIMPLE HEALTH CEREAL</t>
  </si>
  <si>
    <t xml:space="preserve">FIBER/BRAN </t>
  </si>
  <si>
    <t>03266</t>
  </si>
  <si>
    <t xml:space="preserve">NUTRITIONAL </t>
  </si>
  <si>
    <t>06698</t>
  </si>
  <si>
    <t>SINGLE PACK TISSUES</t>
  </si>
  <si>
    <t>04841</t>
  </si>
  <si>
    <t>04842</t>
  </si>
  <si>
    <t xml:space="preserve">OTHER SHAPE </t>
  </si>
  <si>
    <t>04843</t>
  </si>
  <si>
    <t>SINGLE SERVE ENERGY DRINKS</t>
  </si>
  <si>
    <t xml:space="preserve">ENERGY SINGLE SERVE </t>
  </si>
  <si>
    <t>03843</t>
  </si>
  <si>
    <t>04106</t>
  </si>
  <si>
    <t>04220</t>
  </si>
  <si>
    <t>SINGLE SERVE PIZZA</t>
  </si>
  <si>
    <t>03307</t>
  </si>
  <si>
    <t>03308</t>
  </si>
  <si>
    <t xml:space="preserve">SINGLE - VALUE </t>
  </si>
  <si>
    <t>03901</t>
  </si>
  <si>
    <t>SINGLE SERVE RTD COFFEE</t>
  </si>
  <si>
    <t>RTD OTHER</t>
  </si>
  <si>
    <t>03842</t>
  </si>
  <si>
    <t xml:space="preserve">RTD COFFEE - SINGLE SERVE </t>
  </si>
  <si>
    <t>03845</t>
  </si>
  <si>
    <t>04163</t>
  </si>
  <si>
    <t>SINGLE SERVE RTD TEA</t>
  </si>
  <si>
    <t xml:space="preserve">RTD TEA - SINGLE SERVE </t>
  </si>
  <si>
    <t>03846</t>
  </si>
  <si>
    <t>SINGLE SERVE SALAD</t>
  </si>
  <si>
    <t>05129</t>
  </si>
  <si>
    <t>SINGLE SERVE SNACKS</t>
  </si>
  <si>
    <t xml:space="preserve">SNACK </t>
  </si>
  <si>
    <t>05485</t>
  </si>
  <si>
    <t>05486</t>
  </si>
  <si>
    <t>05490</t>
  </si>
  <si>
    <t>05491</t>
  </si>
  <si>
    <t>05492</t>
  </si>
  <si>
    <t>SINGLE SERVE STILL WATER</t>
  </si>
  <si>
    <t xml:space="preserve">NON JUG-SINGLE SERVE </t>
  </si>
  <si>
    <t>SIRLOIN TIP ROAST</t>
  </si>
  <si>
    <t>06396</t>
  </si>
  <si>
    <t>SIRLOIN TIP STEAK</t>
  </si>
  <si>
    <t>06407</t>
  </si>
  <si>
    <t xml:space="preserve">TOP SIRLOIN </t>
  </si>
  <si>
    <t>06412</t>
  </si>
  <si>
    <t>SKIRT STEAK</t>
  </si>
  <si>
    <t xml:space="preserve">FLANK </t>
  </si>
  <si>
    <t>06402</t>
  </si>
  <si>
    <t>SL DESSERT 8" CAKES</t>
  </si>
  <si>
    <t xml:space="preserve">REAL WHIPPED CREAM CAKE </t>
  </si>
  <si>
    <t>03550</t>
  </si>
  <si>
    <t>SLAW</t>
  </si>
  <si>
    <t xml:space="preserve">VEGETABLE </t>
  </si>
  <si>
    <t xml:space="preserve">PAIN RELIEF ADULT SLEEP </t>
  </si>
  <si>
    <t xml:space="preserve">SLEEP AIDS </t>
  </si>
  <si>
    <t>SLICED PEPPERONI</t>
  </si>
  <si>
    <t>06954</t>
  </si>
  <si>
    <t xml:space="preserve">SLICING CHEESE </t>
  </si>
  <si>
    <t xml:space="preserve">SLICING AMERICAN </t>
  </si>
  <si>
    <t xml:space="preserve">QUICK PICK CHEESE </t>
  </si>
  <si>
    <t xml:space="preserve">QUICK PICK AMERICAN </t>
  </si>
  <si>
    <t>SLICING BEEF</t>
  </si>
  <si>
    <t xml:space="preserve">SERVICE - SLICING MEATS </t>
  </si>
  <si>
    <t>06176</t>
  </si>
  <si>
    <t>06182</t>
  </si>
  <si>
    <t>SLICING BOLOGNA</t>
  </si>
  <si>
    <t xml:space="preserve">BOLOGNA/LOAVES </t>
  </si>
  <si>
    <t>06177</t>
  </si>
  <si>
    <t>06183</t>
  </si>
  <si>
    <t xml:space="preserve">SLICING CHEDDAR </t>
  </si>
  <si>
    <t>01882</t>
  </si>
  <si>
    <t>SLICING CHICKEN</t>
  </si>
  <si>
    <t>04796</t>
  </si>
  <si>
    <t>06178</t>
  </si>
  <si>
    <t>06184</t>
  </si>
  <si>
    <t>QUEEN CITY PULLED CHICKEN</t>
  </si>
  <si>
    <t>02491</t>
  </si>
  <si>
    <t>07527</t>
  </si>
  <si>
    <t>SLICING HAM</t>
  </si>
  <si>
    <t>06180</t>
  </si>
  <si>
    <t>06186</t>
  </si>
  <si>
    <t>SLICING HAVARTI/MUENSTER/MOZZ</t>
  </si>
  <si>
    <t>05862</t>
  </si>
  <si>
    <t>05863</t>
  </si>
  <si>
    <t>05866</t>
  </si>
  <si>
    <t xml:space="preserve">SLICING MUENSTER/OTHER </t>
  </si>
  <si>
    <t>05867</t>
  </si>
  <si>
    <t>05880</t>
  </si>
  <si>
    <t>SLICING LOAVES</t>
  </si>
  <si>
    <t xml:space="preserve">SLICING MOZZARELLA/PROVOLONE </t>
  </si>
  <si>
    <t>05868</t>
  </si>
  <si>
    <t>SLICING SALAMI</t>
  </si>
  <si>
    <t xml:space="preserve">DRY SAUSAGE </t>
  </si>
  <si>
    <t>06166</t>
  </si>
  <si>
    <t>06179</t>
  </si>
  <si>
    <t>06185</t>
  </si>
  <si>
    <t xml:space="preserve">SLICING SWISS/GOUDA </t>
  </si>
  <si>
    <t>05869</t>
  </si>
  <si>
    <t>05881</t>
  </si>
  <si>
    <t>SLICING TURKEY</t>
  </si>
  <si>
    <t>06181</t>
  </si>
  <si>
    <t>06188</t>
  </si>
  <si>
    <t>SMALL ANIMALS</t>
  </si>
  <si>
    <t xml:space="preserve">PET CARE/SMALL ANIMAL </t>
  </si>
  <si>
    <t xml:space="preserve">SMALL ANIMAL </t>
  </si>
  <si>
    <t>SMALL CAN COFFEE</t>
  </si>
  <si>
    <t xml:space="preserve">CANNED-PREMIUM </t>
  </si>
  <si>
    <t>04723</t>
  </si>
  <si>
    <t>SMALLWARE/BRUSHES</t>
  </si>
  <si>
    <t>07356</t>
  </si>
  <si>
    <t>SMOKED CHICKEN SAUSAGE</t>
  </si>
  <si>
    <t xml:space="preserve">LINKS </t>
  </si>
  <si>
    <t xml:space="preserve">SMOKED CHICKEN </t>
  </si>
  <si>
    <t>03734</t>
  </si>
  <si>
    <t>SMOKED CHICKEN/PARTS</t>
  </si>
  <si>
    <t>06342</t>
  </si>
  <si>
    <t>SMOKED OFFALS/PARTS</t>
  </si>
  <si>
    <t>03766</t>
  </si>
  <si>
    <t xml:space="preserve">SMOKED PORK </t>
  </si>
  <si>
    <t>06948</t>
  </si>
  <si>
    <t>SMOKED PORK LOIN/CHOPS</t>
  </si>
  <si>
    <t>06946</t>
  </si>
  <si>
    <t>06947</t>
  </si>
  <si>
    <t>06949</t>
  </si>
  <si>
    <t>SMOKED RIBS</t>
  </si>
  <si>
    <t>04879</t>
  </si>
  <si>
    <t>SMOKED SAUSAGE LINKS</t>
  </si>
  <si>
    <t>02771</t>
  </si>
  <si>
    <t>06864</t>
  </si>
  <si>
    <t>06934</t>
  </si>
  <si>
    <t>06935</t>
  </si>
  <si>
    <t>SMOKED SAUSAGE ROPE</t>
  </si>
  <si>
    <t>03736</t>
  </si>
  <si>
    <t>06936</t>
  </si>
  <si>
    <t xml:space="preserve">ROPE </t>
  </si>
  <si>
    <t>06937</t>
  </si>
  <si>
    <t>06944</t>
  </si>
  <si>
    <t>SMOKED/SALTED OTHER</t>
  </si>
  <si>
    <t>06142</t>
  </si>
  <si>
    <t>SMOKED/SALTED SALMON</t>
  </si>
  <si>
    <t xml:space="preserve">SMOKED FISH </t>
  </si>
  <si>
    <t>06143</t>
  </si>
  <si>
    <t>SMOKING CESSATIONS</t>
  </si>
  <si>
    <t xml:space="preserve">SMOKING CESSATION </t>
  </si>
  <si>
    <t xml:space="preserve">ANTI-SMOKING PRODUCTS </t>
  </si>
  <si>
    <t>SMOOTHIES/JUICES</t>
  </si>
  <si>
    <t>04408</t>
  </si>
  <si>
    <t>04409</t>
  </si>
  <si>
    <t>04410</t>
  </si>
  <si>
    <t>04411</t>
  </si>
  <si>
    <t>04412</t>
  </si>
  <si>
    <t>05487</t>
  </si>
  <si>
    <t>05488</t>
  </si>
  <si>
    <t>05526</t>
  </si>
  <si>
    <t>05530</t>
  </si>
  <si>
    <t>05531</t>
  </si>
  <si>
    <t>05539</t>
  </si>
  <si>
    <t>05540</t>
  </si>
  <si>
    <t>05542</t>
  </si>
  <si>
    <t>05543</t>
  </si>
  <si>
    <t>05557</t>
  </si>
  <si>
    <t>FRUIT SODA</t>
  </si>
  <si>
    <t>02492</t>
  </si>
  <si>
    <t>07531</t>
  </si>
  <si>
    <t>SNACK CHEESE</t>
  </si>
  <si>
    <t>04211</t>
  </si>
  <si>
    <t>05947</t>
  </si>
  <si>
    <t>05950</t>
  </si>
  <si>
    <t xml:space="preserve">SNACKING CHEESE </t>
  </si>
  <si>
    <t xml:space="preserve">OTHER SNACKING </t>
  </si>
  <si>
    <t>05951</t>
  </si>
  <si>
    <t>05953</t>
  </si>
  <si>
    <t>SNACK CHIPS</t>
  </si>
  <si>
    <t>05470</t>
  </si>
  <si>
    <t xml:space="preserve">DRIED VEG </t>
  </si>
  <si>
    <t>05480</t>
  </si>
  <si>
    <t>05481</t>
  </si>
  <si>
    <t>05482</t>
  </si>
  <si>
    <t>TOASTED CHIPS</t>
  </si>
  <si>
    <t>05483</t>
  </si>
  <si>
    <t>04466</t>
  </si>
  <si>
    <t>05848</t>
  </si>
  <si>
    <t>05849</t>
  </si>
  <si>
    <t>05850</t>
  </si>
  <si>
    <t>06031</t>
  </si>
  <si>
    <t>06033</t>
  </si>
  <si>
    <t>06034</t>
  </si>
  <si>
    <t>06035</t>
  </si>
  <si>
    <t>06036</t>
  </si>
  <si>
    <t>06037</t>
  </si>
  <si>
    <t>06040</t>
  </si>
  <si>
    <t>06157</t>
  </si>
  <si>
    <t>06159</t>
  </si>
  <si>
    <t>06160</t>
  </si>
  <si>
    <t>06165</t>
  </si>
  <si>
    <t>06168</t>
  </si>
  <si>
    <t>06352</t>
  </si>
  <si>
    <t>06353</t>
  </si>
  <si>
    <t>SNACKS-NON ORGANIC</t>
  </si>
  <si>
    <t xml:space="preserve">SNACKS - NON - ORGANIC </t>
  </si>
  <si>
    <t>05796</t>
  </si>
  <si>
    <t>SNACKS-ORGANIC</t>
  </si>
  <si>
    <t xml:space="preserve">SNACKS - ORGANIC </t>
  </si>
  <si>
    <t>05797</t>
  </si>
  <si>
    <t>SNAP &amp; SEAL BAGS</t>
  </si>
  <si>
    <t xml:space="preserve">BAGS - FOOD STORAGE </t>
  </si>
  <si>
    <t>03628</t>
  </si>
  <si>
    <t>SNOW SCRAPERS/ BRUSHES</t>
  </si>
  <si>
    <t xml:space="preserve">SNOW SCRAPERS/BRUSHES </t>
  </si>
  <si>
    <t xml:space="preserve">SNOW SCRAPERS/BRUSHES - WINTER </t>
  </si>
  <si>
    <t>07431</t>
  </si>
  <si>
    <t>SNOW SHOVEL &amp; SLEDS</t>
  </si>
  <si>
    <t xml:space="preserve">SNOW SHOVELS AND SHEDS </t>
  </si>
  <si>
    <t>07432</t>
  </si>
  <si>
    <t>SOD SUSHI CONCEPT</t>
  </si>
  <si>
    <t xml:space="preserve">SUSHI - ACE </t>
  </si>
  <si>
    <t xml:space="preserve">ACE SUSHI </t>
  </si>
  <si>
    <t>04694</t>
  </si>
  <si>
    <t>07461</t>
  </si>
  <si>
    <t>07462</t>
  </si>
  <si>
    <t>07463</t>
  </si>
  <si>
    <t>07464</t>
  </si>
  <si>
    <t>07465</t>
  </si>
  <si>
    <t>07483</t>
  </si>
  <si>
    <t>07557</t>
  </si>
  <si>
    <t>SOFT ICED COOKIES</t>
  </si>
  <si>
    <t>SOFT ROLLS</t>
  </si>
  <si>
    <t>SOFTENER SALT/ROCK SALT</t>
  </si>
  <si>
    <t>SOLIDS</t>
  </si>
  <si>
    <t xml:space="preserve">INSTANT ACTION </t>
  </si>
  <si>
    <t>AIR CARE (6)</t>
  </si>
  <si>
    <t>ELECTRICS</t>
  </si>
  <si>
    <t>07539</t>
  </si>
  <si>
    <t>07552</t>
  </si>
  <si>
    <t>SOUP BROTH/BOUILLON</t>
  </si>
  <si>
    <t xml:space="preserve">BROTH </t>
  </si>
  <si>
    <t xml:space="preserve">ASEPTIC BROTH </t>
  </si>
  <si>
    <t>01076</t>
  </si>
  <si>
    <t>02579</t>
  </si>
  <si>
    <t>05043</t>
  </si>
  <si>
    <t>05044</t>
  </si>
  <si>
    <t>SOUP CONDENSED</t>
  </si>
  <si>
    <t xml:space="preserve">CANNED/PACKAGED SOUP </t>
  </si>
  <si>
    <t xml:space="preserve">CONDENSED </t>
  </si>
  <si>
    <t>05036</t>
  </si>
  <si>
    <t>07240</t>
  </si>
  <si>
    <t>SOUP DRY MIX</t>
  </si>
  <si>
    <t>02499</t>
  </si>
  <si>
    <t>02540</t>
  </si>
  <si>
    <t>03210</t>
  </si>
  <si>
    <t>04406</t>
  </si>
  <si>
    <t>05040</t>
  </si>
  <si>
    <t>05041</t>
  </si>
  <si>
    <t>07239</t>
  </si>
  <si>
    <t>SOUP RAMEN/CUPS</t>
  </si>
  <si>
    <t xml:space="preserve">RAMEN </t>
  </si>
  <si>
    <t>07242</t>
  </si>
  <si>
    <t>SOUP READY-TO-SERVE</t>
  </si>
  <si>
    <t>02538</t>
  </si>
  <si>
    <t xml:space="preserve">READY TO SERVE </t>
  </si>
  <si>
    <t>05037</t>
  </si>
  <si>
    <t>SOUPS</t>
  </si>
  <si>
    <t>06119</t>
  </si>
  <si>
    <t>03634</t>
  </si>
  <si>
    <t>05996</t>
  </si>
  <si>
    <t>SOUTHERN</t>
  </si>
  <si>
    <t>04298</t>
  </si>
  <si>
    <t>SPARERIBS</t>
  </si>
  <si>
    <t xml:space="preserve">SPARE RIBS </t>
  </si>
  <si>
    <t>03712</t>
  </si>
  <si>
    <t xml:space="preserve">SPARKLING WINE </t>
  </si>
  <si>
    <t>07343</t>
  </si>
  <si>
    <t>SPECIALTY APPLIANCES</t>
  </si>
  <si>
    <t xml:space="preserve">KITCHEN APPLIANCES </t>
  </si>
  <si>
    <t>SPECIALTY BATTERIES</t>
  </si>
  <si>
    <t>03753</t>
  </si>
  <si>
    <t xml:space="preserve">BATTERIES - WATCH </t>
  </si>
  <si>
    <t>03755</t>
  </si>
  <si>
    <t>SPECIALTY BEVERAGES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</si>
  <si>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</si>
  <si>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</si>
  <si>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</si>
  <si>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</si>
  <si>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</si>
  <si>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</si>
  <si>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</si>
  <si>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</si>
  <si>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</si>
  <si>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</si>
  <si>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</si>
  <si>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04972</t>
  </si>
  <si>
    <t>04973</t>
  </si>
  <si>
    <t>06355</t>
  </si>
  <si>
    <t>06356</t>
  </si>
  <si>
    <t>BEVERAGE BAR (1953)</t>
  </si>
  <si>
    <t>07551</t>
  </si>
  <si>
    <t>SPECIALTY CANDY (KEHE)</t>
  </si>
  <si>
    <t>04073</t>
  </si>
  <si>
    <t>04079</t>
  </si>
  <si>
    <t xml:space="preserve">OTHER SEASONAL CANDY </t>
  </si>
  <si>
    <t>07207</t>
  </si>
  <si>
    <t>SPECIALTY CHEESE PLATTER</t>
  </si>
  <si>
    <t>06156</t>
  </si>
  <si>
    <t>SPECIALTY FLOUR</t>
  </si>
  <si>
    <t>04109</t>
  </si>
  <si>
    <t>05049</t>
  </si>
  <si>
    <t>05050</t>
  </si>
  <si>
    <t>05051</t>
  </si>
  <si>
    <t>05052</t>
  </si>
  <si>
    <t>05053</t>
  </si>
  <si>
    <t>05096</t>
  </si>
  <si>
    <t>06851</t>
  </si>
  <si>
    <t>SPECIALTY ICE CREAM</t>
  </si>
  <si>
    <t>04060</t>
  </si>
  <si>
    <t>06241</t>
  </si>
  <si>
    <t>06278</t>
  </si>
  <si>
    <t>06281</t>
  </si>
  <si>
    <t>06282</t>
  </si>
  <si>
    <t>SPECIALTY KITCHENWARE</t>
  </si>
  <si>
    <t>03517</t>
  </si>
  <si>
    <t>03963</t>
  </si>
  <si>
    <t>07369</t>
  </si>
  <si>
    <t xml:space="preserve">MISC. KITCHEN SUPPLY </t>
  </si>
  <si>
    <t>07372</t>
  </si>
  <si>
    <t>SPECIALTY LIGHT BULBS</t>
  </si>
  <si>
    <t>07455</t>
  </si>
  <si>
    <t>SPECIALTY MEAT</t>
  </si>
  <si>
    <t>02742</t>
  </si>
  <si>
    <t>02758</t>
  </si>
  <si>
    <t>02766</t>
  </si>
  <si>
    <t>02768</t>
  </si>
  <si>
    <t>03773</t>
  </si>
  <si>
    <t>06413</t>
  </si>
  <si>
    <t>06414</t>
  </si>
  <si>
    <t>06416</t>
  </si>
  <si>
    <t>06417</t>
  </si>
  <si>
    <t>06418</t>
  </si>
  <si>
    <t>06419</t>
  </si>
  <si>
    <t>06420</t>
  </si>
  <si>
    <t>06514</t>
  </si>
  <si>
    <t>SPECIALTY OIL</t>
  </si>
  <si>
    <t>02511</t>
  </si>
  <si>
    <t xml:space="preserve">COOKING OIL OTHER </t>
  </si>
  <si>
    <t>03619</t>
  </si>
  <si>
    <t>07091</t>
  </si>
  <si>
    <t>07092</t>
  </si>
  <si>
    <t>07093</t>
  </si>
  <si>
    <t xml:space="preserve">SPECIALTY ITALIAN </t>
  </si>
  <si>
    <t xml:space="preserve">SPECIALTY PASTA </t>
  </si>
  <si>
    <t>06847</t>
  </si>
  <si>
    <t>04081</t>
  </si>
  <si>
    <t xml:space="preserve">SPECIALTY PASTA SAUCE </t>
  </si>
  <si>
    <t>06848</t>
  </si>
  <si>
    <t>SPECIALTY PIZZA</t>
  </si>
  <si>
    <t>02520</t>
  </si>
  <si>
    <t>03382</t>
  </si>
  <si>
    <t xml:space="preserve">FROZEN-PIZZA SNACKS </t>
  </si>
  <si>
    <t xml:space="preserve">FROZEN-PIZZA SNACKS-ROLLS </t>
  </si>
  <si>
    <t>03383</t>
  </si>
  <si>
    <t>04164</t>
  </si>
  <si>
    <t>06226</t>
  </si>
  <si>
    <t>SPECIALTY POT PIES</t>
  </si>
  <si>
    <t xml:space="preserve">QUICHE </t>
  </si>
  <si>
    <t>04888</t>
  </si>
  <si>
    <t>06366</t>
  </si>
  <si>
    <t>04216</t>
  </si>
  <si>
    <t>06692</t>
  </si>
  <si>
    <t>06846</t>
  </si>
  <si>
    <t xml:space="preserve">SPECIALTY PRODUCTS </t>
  </si>
  <si>
    <t>06849</t>
  </si>
  <si>
    <t>SPECIALTY SANDS</t>
  </si>
  <si>
    <t xml:space="preserve">PRE-PACK SPECIALTY </t>
  </si>
  <si>
    <t>03345</t>
  </si>
  <si>
    <t>04334</t>
  </si>
  <si>
    <t xml:space="preserve">JELLY </t>
  </si>
  <si>
    <t>06804</t>
  </si>
  <si>
    <t>SPECIALTY TEAS - BAG &amp; LOOSE</t>
  </si>
  <si>
    <t xml:space="preserve">TEA - GREEN </t>
  </si>
  <si>
    <t>04893</t>
  </si>
  <si>
    <t>04903</t>
  </si>
  <si>
    <t>SPECIALTY-NL</t>
  </si>
  <si>
    <t>03499</t>
  </si>
  <si>
    <t>SPICE BLENDS</t>
  </si>
  <si>
    <t>03414</t>
  </si>
  <si>
    <t>04650</t>
  </si>
  <si>
    <t>04657</t>
  </si>
  <si>
    <t>04661</t>
  </si>
  <si>
    <t>04665</t>
  </si>
  <si>
    <t>05054</t>
  </si>
  <si>
    <t>05079</t>
  </si>
  <si>
    <t xml:space="preserve">DRY MIXES/RUBS </t>
  </si>
  <si>
    <t xml:space="preserve">BBQ </t>
  </si>
  <si>
    <t>07244</t>
  </si>
  <si>
    <t>07255</t>
  </si>
  <si>
    <t>SPIRAL HAMS</t>
  </si>
  <si>
    <t>03761</t>
  </si>
  <si>
    <t xml:space="preserve">SPIRAL </t>
  </si>
  <si>
    <t>06941</t>
  </si>
  <si>
    <t>SPIRITS</t>
  </si>
  <si>
    <t xml:space="preserve">BOX </t>
  </si>
  <si>
    <t xml:space="preserve">4 PACK WINE </t>
  </si>
  <si>
    <t>07324</t>
  </si>
  <si>
    <t>SPLIT FRYERS</t>
  </si>
  <si>
    <t xml:space="preserve">WHOLE BIRDS </t>
  </si>
  <si>
    <t xml:space="preserve">CUT UP COMBO </t>
  </si>
  <si>
    <t>06434</t>
  </si>
  <si>
    <t>SPONGES/SCRUB</t>
  </si>
  <si>
    <t>00612</t>
  </si>
  <si>
    <t xml:space="preserve">BATHROOM AND CLEANING </t>
  </si>
  <si>
    <t xml:space="preserve">SPONGES - HOUSEHOLD </t>
  </si>
  <si>
    <t>SPORTS NUTRITION</t>
  </si>
  <si>
    <t>PERFORMANCE ENHANCING (1248)</t>
  </si>
  <si>
    <t>07553</t>
  </si>
  <si>
    <t>SPORTS TAPES</t>
  </si>
  <si>
    <t xml:space="preserve">SPORTS WRAPS </t>
  </si>
  <si>
    <t>SPREAD TUBS</t>
  </si>
  <si>
    <t>05007</t>
  </si>
  <si>
    <t>05020</t>
  </si>
  <si>
    <t>SPREADABLE CHEESE</t>
  </si>
  <si>
    <t xml:space="preserve">SPECIALTY SPREADS </t>
  </si>
  <si>
    <t>SPREADS</t>
  </si>
  <si>
    <t xml:space="preserve">SPECIALTY SPREADS OTHER </t>
  </si>
  <si>
    <t>SPROUTS</t>
  </si>
  <si>
    <t>05139</t>
  </si>
  <si>
    <t>05160</t>
  </si>
  <si>
    <t>05162</t>
  </si>
  <si>
    <t>05600</t>
  </si>
  <si>
    <t xml:space="preserve">SALAD SPROUTS </t>
  </si>
  <si>
    <t>05601</t>
  </si>
  <si>
    <t xml:space="preserve">SPARE RIBS CENTER CUT </t>
  </si>
  <si>
    <t>06502</t>
  </si>
  <si>
    <t>STARBUCKS BLENDED DRINKS</t>
  </si>
  <si>
    <t>04932</t>
  </si>
  <si>
    <t>STARBUCKS BOTTLED BEVERAGE</t>
  </si>
  <si>
    <t>STARBUCKS (1689)</t>
  </si>
  <si>
    <t>07554</t>
  </si>
  <si>
    <t>STARBUCKS EXPRESSO BASED DRINKS</t>
  </si>
  <si>
    <t>04937</t>
  </si>
  <si>
    <t>STARBUCKS INGREDIENTS</t>
  </si>
  <si>
    <t xml:space="preserve">STARBUCKS </t>
  </si>
  <si>
    <t>04930</t>
  </si>
  <si>
    <t>STARBUCKS MERCHANDISE</t>
  </si>
  <si>
    <t xml:space="preserve">MERCHANDISE </t>
  </si>
  <si>
    <t>04939</t>
  </si>
  <si>
    <t>STARBUCKS PASTRIES</t>
  </si>
  <si>
    <t>04936</t>
  </si>
  <si>
    <t>STARBUCKS PREPACKAGED FOODS</t>
  </si>
  <si>
    <t>04931</t>
  </si>
  <si>
    <t>STARBUCKS TEA/OTHER BEVERAGES</t>
  </si>
  <si>
    <t xml:space="preserve">TEA </t>
  </si>
  <si>
    <t>04934</t>
  </si>
  <si>
    <t>04938</t>
  </si>
  <si>
    <t>STARBUCKS WHOLE BEAN</t>
  </si>
  <si>
    <t xml:space="preserve">PACKAGED COFFEE </t>
  </si>
  <si>
    <t>04940</t>
  </si>
  <si>
    <t>00897</t>
  </si>
  <si>
    <t>STEAM CLEANING/CHEMICALS</t>
  </si>
  <si>
    <t xml:space="preserve">CARPET CLEANING SYSTEMS </t>
  </si>
  <si>
    <t xml:space="preserve">CARPET CLEANING SYSTEMS-RENT </t>
  </si>
  <si>
    <t>07388</t>
  </si>
  <si>
    <t>07389</t>
  </si>
  <si>
    <t>STEEL WOOL/PADS</t>
  </si>
  <si>
    <t>04296</t>
  </si>
  <si>
    <t>STERILITE PLASTICS</t>
  </si>
  <si>
    <t xml:space="preserve">STORAGE AND SPACE MANAGEMENT </t>
  </si>
  <si>
    <t>STOCKINGS &amp; CAPS</t>
  </si>
  <si>
    <t xml:space="preserve">STOCKINGS &amp; CAPS - CHRISTMAS </t>
  </si>
  <si>
    <t xml:space="preserve">STOCKINGS &amp; HATS </t>
  </si>
  <si>
    <t>03821</t>
  </si>
  <si>
    <t>STORE CUT FRUIT</t>
  </si>
  <si>
    <t xml:space="preserve">CHUNK FRUIT </t>
  </si>
  <si>
    <t xml:space="preserve">MELONS/PINEAPPLE </t>
  </si>
  <si>
    <t>05188</t>
  </si>
  <si>
    <t>05192</t>
  </si>
  <si>
    <t>STORE CUT WATERMELON</t>
  </si>
  <si>
    <t xml:space="preserve">HALVES &amp; QUARTERS </t>
  </si>
  <si>
    <t xml:space="preserve">WATERMELON </t>
  </si>
  <si>
    <t>05195</t>
  </si>
  <si>
    <t>STORE REDUCED PRODUCE</t>
  </si>
  <si>
    <t>03149</t>
  </si>
  <si>
    <t>04071</t>
  </si>
  <si>
    <t>05032</t>
  </si>
  <si>
    <t>STRIP DANISH COFFEE CAKES</t>
  </si>
  <si>
    <t xml:space="preserve">COFFEE CAKES </t>
  </si>
  <si>
    <t xml:space="preserve">CRUMB CAKE </t>
  </si>
  <si>
    <t>05744</t>
  </si>
  <si>
    <t>05745</t>
  </si>
  <si>
    <t xml:space="preserve">DANISH - ROUND </t>
  </si>
  <si>
    <t>05746</t>
  </si>
  <si>
    <t>STRIP STEAK BONELESS</t>
  </si>
  <si>
    <t>06457</t>
  </si>
  <si>
    <t>STROMBOLI/CALZONES</t>
  </si>
  <si>
    <t xml:space="preserve">STROMBOLI </t>
  </si>
  <si>
    <t>04962</t>
  </si>
  <si>
    <t>06360</t>
  </si>
  <si>
    <t>06361</t>
  </si>
  <si>
    <t xml:space="preserve">STRUDEL </t>
  </si>
  <si>
    <t>05747</t>
  </si>
  <si>
    <t>STUFFED FISH NON PACKAGED</t>
  </si>
  <si>
    <t xml:space="preserve">STUFFED FISH </t>
  </si>
  <si>
    <t>06120</t>
  </si>
  <si>
    <t>STUFFED FISH PACKAGED</t>
  </si>
  <si>
    <t>06121</t>
  </si>
  <si>
    <t>06123</t>
  </si>
  <si>
    <t>STUFFED SHELLFISH PACKAGED</t>
  </si>
  <si>
    <t>06107</t>
  </si>
  <si>
    <t>06108</t>
  </si>
  <si>
    <t>04242</t>
  </si>
  <si>
    <t>06584</t>
  </si>
  <si>
    <t xml:space="preserve">STUFFING PRODUCTS </t>
  </si>
  <si>
    <t xml:space="preserve">SINGLE PACK </t>
  </si>
  <si>
    <t>06585</t>
  </si>
  <si>
    <t>STYLING AIDS/GEL</t>
  </si>
  <si>
    <t xml:space="preserve">STYLING AIDS - MID TIER </t>
  </si>
  <si>
    <t>03939</t>
  </si>
  <si>
    <t xml:space="preserve">SUGAR - ALL OTHER </t>
  </si>
  <si>
    <t>SUGAR FREE / NSA</t>
  </si>
  <si>
    <t>SUGAR FREE POWDERED DRINK</t>
  </si>
  <si>
    <t>03053</t>
  </si>
  <si>
    <t xml:space="preserve">SUGAR SUBSTITUTES </t>
  </si>
  <si>
    <t xml:space="preserve">SUGAR SUBSTITUTES - ALL OTHER </t>
  </si>
  <si>
    <t>02914</t>
  </si>
  <si>
    <t>03202</t>
  </si>
  <si>
    <t>04627</t>
  </si>
  <si>
    <t>SUMMER SAUSAGE</t>
  </si>
  <si>
    <t>02764</t>
  </si>
  <si>
    <t>SUMMER SQUASH</t>
  </si>
  <si>
    <t>05182</t>
  </si>
  <si>
    <t>01658</t>
  </si>
  <si>
    <t>07428</t>
  </si>
  <si>
    <t>SUNDAE CUPS</t>
  </si>
  <si>
    <t>06280</t>
  </si>
  <si>
    <t>SUNTAN LOTION</t>
  </si>
  <si>
    <t>03084</t>
  </si>
  <si>
    <t>04134</t>
  </si>
  <si>
    <t>05922</t>
  </si>
  <si>
    <t>05923</t>
  </si>
  <si>
    <t xml:space="preserve">TANNING </t>
  </si>
  <si>
    <t xml:space="preserve">SPRAYS </t>
  </si>
  <si>
    <t>05924</t>
  </si>
  <si>
    <t xml:space="preserve">PREMIUM REGULAR </t>
  </si>
  <si>
    <t>03810</t>
  </si>
  <si>
    <t>06243</t>
  </si>
  <si>
    <t>06245</t>
  </si>
  <si>
    <t xml:space="preserve">ICE CREAM - SUPER PREMIUM </t>
  </si>
  <si>
    <t xml:space="preserve">FROZEN SORBET/SHERBET </t>
  </si>
  <si>
    <t>06246</t>
  </si>
  <si>
    <t>06247</t>
  </si>
  <si>
    <t>06248</t>
  </si>
  <si>
    <t>SUPER PREMIUM NOVELTIES</t>
  </si>
  <si>
    <t>03627</t>
  </si>
  <si>
    <t xml:space="preserve">ICE CREAM BARS </t>
  </si>
  <si>
    <t>06277</t>
  </si>
  <si>
    <t xml:space="preserve">CRAB SURIMI </t>
  </si>
  <si>
    <t xml:space="preserve">FRESH CRAB SURIMI </t>
  </si>
  <si>
    <t>06148</t>
  </si>
  <si>
    <t>06150</t>
  </si>
  <si>
    <t>SWEET BREADS</t>
  </si>
  <si>
    <t>05731</t>
  </si>
  <si>
    <t>SWEETENED POWDERED DRINK</t>
  </si>
  <si>
    <t>06591</t>
  </si>
  <si>
    <t>SWIMWEAR &amp; ACCESSORIES</t>
  </si>
  <si>
    <t xml:space="preserve">CLOTHING/SWIMWEAR&amp;ACCESSORIES </t>
  </si>
  <si>
    <t xml:space="preserve">SOFT GOODS </t>
  </si>
  <si>
    <t>03807</t>
  </si>
  <si>
    <t>SWISS IMPORTED</t>
  </si>
  <si>
    <t xml:space="preserve">SWISS/GOUDA </t>
  </si>
  <si>
    <t>06038</t>
  </si>
  <si>
    <t>06041</t>
  </si>
  <si>
    <t xml:space="preserve">TABLE SYRUP </t>
  </si>
  <si>
    <t xml:space="preserve">REGULAR SYRUP </t>
  </si>
  <si>
    <t>01139</t>
  </si>
  <si>
    <t>04621</t>
  </si>
  <si>
    <t>TALL KITCHEN DRAWSTRING</t>
  </si>
  <si>
    <t xml:space="preserve">INDOOR - TALL KITCHEN </t>
  </si>
  <si>
    <t xml:space="preserve">TAMPONS </t>
  </si>
  <si>
    <t>00923</t>
  </si>
  <si>
    <t>TAPES &amp; GLUES</t>
  </si>
  <si>
    <t xml:space="preserve">TAPE AND GLUE </t>
  </si>
  <si>
    <t>07406</t>
  </si>
  <si>
    <t>TEA BAGS &amp; LOOSE</t>
  </si>
  <si>
    <t>04270</t>
  </si>
  <si>
    <t>04889</t>
  </si>
  <si>
    <t xml:space="preserve">TEA - BLACK </t>
  </si>
  <si>
    <t>04890</t>
  </si>
  <si>
    <t>04892</t>
  </si>
  <si>
    <t>04894</t>
  </si>
  <si>
    <t>04895</t>
  </si>
  <si>
    <t>04897</t>
  </si>
  <si>
    <t>TEA HERBAL</t>
  </si>
  <si>
    <t xml:space="preserve">TEA - HERBAL </t>
  </si>
  <si>
    <t>04896</t>
  </si>
  <si>
    <t xml:space="preserve">OTHER CANDLES </t>
  </si>
  <si>
    <t>07349</t>
  </si>
  <si>
    <t>TENDERLOIN ROAST</t>
  </si>
  <si>
    <t>06394</t>
  </si>
  <si>
    <t>TENDERLOIN STEAK</t>
  </si>
  <si>
    <t>06410</t>
  </si>
  <si>
    <t>02955</t>
  </si>
  <si>
    <t xml:space="preserve">TETRA PACK/BOXED WINE </t>
  </si>
  <si>
    <t>07325</t>
  </si>
  <si>
    <t>TEX-MEX FIXINGS</t>
  </si>
  <si>
    <t xml:space="preserve">MEAL ACCOMPANIMENT </t>
  </si>
  <si>
    <t xml:space="preserve">CHILIES </t>
  </si>
  <si>
    <t>03386</t>
  </si>
  <si>
    <t>TEX-MEX KITS</t>
  </si>
  <si>
    <t xml:space="preserve">SEASONING MIX </t>
  </si>
  <si>
    <t>TEX-MEX SALSA</t>
  </si>
  <si>
    <t xml:space="preserve">SALSA/PICANTE/DIPS </t>
  </si>
  <si>
    <t>03389</t>
  </si>
  <si>
    <t>TEX-MEX SAUCES</t>
  </si>
  <si>
    <t xml:space="preserve">REFRIED BEANS </t>
  </si>
  <si>
    <t>07307</t>
  </si>
  <si>
    <t>TEX-MEX REFRIGERATED</t>
  </si>
  <si>
    <t xml:space="preserve">MEXICAN SHELLS/SOFT TORTILLAS </t>
  </si>
  <si>
    <t>THIRD FOODS</t>
  </si>
  <si>
    <t xml:space="preserve">STAGE 3 </t>
  </si>
  <si>
    <t>05800</t>
  </si>
  <si>
    <t>TOAST/GARLIC BREAD</t>
  </si>
  <si>
    <t xml:space="preserve">GARLIC BREAD </t>
  </si>
  <si>
    <t xml:space="preserve">STICKS/KNOTS </t>
  </si>
  <si>
    <t>06219</t>
  </si>
  <si>
    <t>04105</t>
  </si>
  <si>
    <t xml:space="preserve">TOASTER PASTRIES - SHELF STABL </t>
  </si>
  <si>
    <t xml:space="preserve">FROSTED </t>
  </si>
  <si>
    <t>06592</t>
  </si>
  <si>
    <t>06593</t>
  </si>
  <si>
    <t>TOASTER PASTRY</t>
  </si>
  <si>
    <t>03288</t>
  </si>
  <si>
    <t xml:space="preserve">SWEET GOODS - FROZEN </t>
  </si>
  <si>
    <t>06221</t>
  </si>
  <si>
    <t xml:space="preserve">TOBACCO - SMOKING </t>
  </si>
  <si>
    <t xml:space="preserve">TOBACCO-SMOKING </t>
  </si>
  <si>
    <t>02681</t>
  </si>
  <si>
    <t>02682</t>
  </si>
  <si>
    <t>02683</t>
  </si>
  <si>
    <t>02684</t>
  </si>
  <si>
    <t>02686</t>
  </si>
  <si>
    <t>02691</t>
  </si>
  <si>
    <t>02692</t>
  </si>
  <si>
    <t>02694</t>
  </si>
  <si>
    <t>02696</t>
  </si>
  <si>
    <t>02699</t>
  </si>
  <si>
    <t>02700</t>
  </si>
  <si>
    <t>02701</t>
  </si>
  <si>
    <t>04390</t>
  </si>
  <si>
    <t>04391</t>
  </si>
  <si>
    <t>04392</t>
  </si>
  <si>
    <t>04393</t>
  </si>
  <si>
    <t>04396</t>
  </si>
  <si>
    <t>07311</t>
  </si>
  <si>
    <t>TODDLER MEALS</t>
  </si>
  <si>
    <t xml:space="preserve">TODDLER FOODS </t>
  </si>
  <si>
    <t>04996</t>
  </si>
  <si>
    <t>05114</t>
  </si>
  <si>
    <t xml:space="preserve">TOFU </t>
  </si>
  <si>
    <t xml:space="preserve">BLOCKS </t>
  </si>
  <si>
    <t>05115</t>
  </si>
  <si>
    <t>05116</t>
  </si>
  <si>
    <t>05117</t>
  </si>
  <si>
    <t xml:space="preserve">PASTE PUREE SAUCE </t>
  </si>
  <si>
    <t xml:space="preserve">TOMATO PASTE </t>
  </si>
  <si>
    <t>04093</t>
  </si>
  <si>
    <t>TOMATOES CRUSHED/DICED</t>
  </si>
  <si>
    <t>06672</t>
  </si>
  <si>
    <t>06673</t>
  </si>
  <si>
    <t>TOMATOES LOOSE</t>
  </si>
  <si>
    <t xml:space="preserve">ROUND TOMATOES </t>
  </si>
  <si>
    <t>05434</t>
  </si>
  <si>
    <t>TOMATOES PUREE</t>
  </si>
  <si>
    <t xml:space="preserve">TOMATO PUREE </t>
  </si>
  <si>
    <t>TOMATOES STEWED</t>
  </si>
  <si>
    <t xml:space="preserve">TOMATOES-STEWED </t>
  </si>
  <si>
    <t>04097</t>
  </si>
  <si>
    <t>04099</t>
  </si>
  <si>
    <t>04558</t>
  </si>
  <si>
    <t>TOMATOES WHOLE PEELED</t>
  </si>
  <si>
    <t xml:space="preserve">TOMATOES-WHOLE-CANNED </t>
  </si>
  <si>
    <t>00946</t>
  </si>
  <si>
    <t xml:space="preserve">TOOTHPASTE </t>
  </si>
  <si>
    <t xml:space="preserve">TOOTHPASTE/ADULT SUPER PREM </t>
  </si>
  <si>
    <t>02903</t>
  </si>
  <si>
    <t>02904</t>
  </si>
  <si>
    <t>TOP ROUND ROAST</t>
  </si>
  <si>
    <t xml:space="preserve">TOP ROUND </t>
  </si>
  <si>
    <t>06395</t>
  </si>
  <si>
    <t>TOP ROUND STEAK</t>
  </si>
  <si>
    <t>06411</t>
  </si>
  <si>
    <t>TOPPING/WHIPPED CREAM</t>
  </si>
  <si>
    <t xml:space="preserve">CREAM - DAIRY - MED/WHIPPED </t>
  </si>
  <si>
    <t xml:space="preserve">TOPPINGS </t>
  </si>
  <si>
    <t xml:space="preserve">ICE CREAM TOPPINGS </t>
  </si>
  <si>
    <t>03042</t>
  </si>
  <si>
    <t>TORCHES &amp; CITRONELLA</t>
  </si>
  <si>
    <t xml:space="preserve">TORCHES AND CITRONELLA </t>
  </si>
  <si>
    <t xml:space="preserve">PATIO/OUTDOOR-CANDLE &amp; TORCHES </t>
  </si>
  <si>
    <t>01654</t>
  </si>
  <si>
    <t>02818</t>
  </si>
  <si>
    <t>02878</t>
  </si>
  <si>
    <t xml:space="preserve">SALTY SNACKS </t>
  </si>
  <si>
    <t>03215</t>
  </si>
  <si>
    <t>04559</t>
  </si>
  <si>
    <t>04580</t>
  </si>
  <si>
    <t>04583</t>
  </si>
  <si>
    <t>TOTE APPLES</t>
  </si>
  <si>
    <t xml:space="preserve">TOTE </t>
  </si>
  <si>
    <t>05102</t>
  </si>
  <si>
    <t>05221</t>
  </si>
  <si>
    <t>TOTS/HASH</t>
  </si>
  <si>
    <t xml:space="preserve">FROZEN POTATOES - BREAKFAST </t>
  </si>
  <si>
    <t>03352</t>
  </si>
  <si>
    <t xml:space="preserve">TOWELETTES </t>
  </si>
  <si>
    <t>05915</t>
  </si>
  <si>
    <t>TOWN &amp; CLUB</t>
  </si>
  <si>
    <t>06771</t>
  </si>
  <si>
    <t>TRACK/RECESSED-LED</t>
  </si>
  <si>
    <t xml:space="preserve">TRACK &amp; RECESSED </t>
  </si>
  <si>
    <t>03319</t>
  </si>
  <si>
    <t>TRAIL MIXES</t>
  </si>
  <si>
    <t>05318</t>
  </si>
  <si>
    <t>05321</t>
  </si>
  <si>
    <t xml:space="preserve">TRAIL MIX </t>
  </si>
  <si>
    <t>05325</t>
  </si>
  <si>
    <t>05329</t>
  </si>
  <si>
    <t>05332</t>
  </si>
  <si>
    <t>TRI TIP ROAST</t>
  </si>
  <si>
    <t>06393</t>
  </si>
  <si>
    <t>TRIAL SIZE BEAUTY</t>
  </si>
  <si>
    <t>05925</t>
  </si>
  <si>
    <t>05926</t>
  </si>
  <si>
    <t>05928</t>
  </si>
  <si>
    <t>05931</t>
  </si>
  <si>
    <t xml:space="preserve">SHELLED </t>
  </si>
  <si>
    <t>05312</t>
  </si>
  <si>
    <t>TURKEY BREAST</t>
  </si>
  <si>
    <t>06890</t>
  </si>
  <si>
    <t>06891</t>
  </si>
  <si>
    <t>TURKEY COLD</t>
  </si>
  <si>
    <t xml:space="preserve">ROTISSERIE CHICKEN </t>
  </si>
  <si>
    <t>06362</t>
  </si>
  <si>
    <t>07528</t>
  </si>
  <si>
    <t>TURKEY DINNERS</t>
  </si>
  <si>
    <t xml:space="preserve">HOLIDAY DINNERS </t>
  </si>
  <si>
    <t>06351</t>
  </si>
  <si>
    <t>TURNOVERS</t>
  </si>
  <si>
    <t xml:space="preserve">TURNOVER </t>
  </si>
  <si>
    <t>05748</t>
  </si>
  <si>
    <t>03927</t>
  </si>
  <si>
    <t>Unknown Category</t>
  </si>
  <si>
    <t>-1</t>
  </si>
  <si>
    <t xml:space="preserve">UNCLASSIFIABLE </t>
  </si>
  <si>
    <t xml:space="preserve">UNCLASSIFIABLE CODES </t>
  </si>
  <si>
    <t xml:space="preserve">ACCOUNTING PLU </t>
  </si>
  <si>
    <t>UNCLASSIFIABLE</t>
  </si>
  <si>
    <t>REUSABLE TOWELS-EMPTY</t>
  </si>
  <si>
    <t>IDENTIFIED</t>
  </si>
  <si>
    <t>SUPPLY ITEMS/DEPARTMENTS</t>
  </si>
  <si>
    <t>KLT - GROCERY</t>
  </si>
  <si>
    <t>KLT BEVERAGE</t>
  </si>
  <si>
    <t>03133</t>
  </si>
  <si>
    <t>KLT - DAIRY</t>
  </si>
  <si>
    <t>KLT DAIRY</t>
  </si>
  <si>
    <t>03135</t>
  </si>
  <si>
    <t>KLT - FROZEN</t>
  </si>
  <si>
    <t>KLT FROZEN</t>
  </si>
  <si>
    <t>03138</t>
  </si>
  <si>
    <t>KLT HOUSEHOLD</t>
  </si>
  <si>
    <t>03139</t>
  </si>
  <si>
    <t>KLT MAIN MEAL</t>
  </si>
  <si>
    <t>03140</t>
  </si>
  <si>
    <t>KLT - HBC</t>
  </si>
  <si>
    <t>KLT BEAUTY CARE</t>
  </si>
  <si>
    <t>03142</t>
  </si>
  <si>
    <t>KLT - GM</t>
  </si>
  <si>
    <t>KLT GENERAL MERCHANDISE</t>
  </si>
  <si>
    <t>03144</t>
  </si>
  <si>
    <t>KLT - FLORAL</t>
  </si>
  <si>
    <t>KLT FLORAL</t>
  </si>
  <si>
    <t>03147</t>
  </si>
  <si>
    <t>KLT - MEAT</t>
  </si>
  <si>
    <t>KLT MEAT</t>
  </si>
  <si>
    <t>03148</t>
  </si>
  <si>
    <t>Unknown category</t>
  </si>
  <si>
    <t>03875</t>
  </si>
  <si>
    <t>04671</t>
  </si>
  <si>
    <t>04789</t>
  </si>
  <si>
    <t>04790</t>
  </si>
  <si>
    <t>04791</t>
  </si>
  <si>
    <t>KLT - TOBACCO</t>
  </si>
  <si>
    <t>04794</t>
  </si>
  <si>
    <t>UPPER GI</t>
  </si>
  <si>
    <t xml:space="preserve">ACID RELIEF - ANTACID TABLETS </t>
  </si>
  <si>
    <t>VALENTINE CHILDREN CARDS</t>
  </si>
  <si>
    <t>NOVELTIES AND PARTY GOODS (2443)</t>
  </si>
  <si>
    <t>07555</t>
  </si>
  <si>
    <t>VALENTINES DECORATIONS</t>
  </si>
  <si>
    <t xml:space="preserve">VALENTINES </t>
  </si>
  <si>
    <t>VALENTINES PARTY GOODS</t>
  </si>
  <si>
    <t xml:space="preserve">NOVELTIES AND PARTY GOODS </t>
  </si>
  <si>
    <t xml:space="preserve">NOVELTIES </t>
  </si>
  <si>
    <t>VALENTINES PLUSH</t>
  </si>
  <si>
    <t xml:space="preserve">PLUSH - VALENTINES DAY </t>
  </si>
  <si>
    <t>VALUE ADDED FROZEN TURKEY</t>
  </si>
  <si>
    <t>06467</t>
  </si>
  <si>
    <t>VALUE DINNERS</t>
  </si>
  <si>
    <t>06304</t>
  </si>
  <si>
    <t xml:space="preserve">VALUE - FROZEN </t>
  </si>
  <si>
    <t>06310</t>
  </si>
  <si>
    <t>VALUE PASTA</t>
  </si>
  <si>
    <t>03523</t>
  </si>
  <si>
    <t xml:space="preserve">STUFFED PASTA - FROZEN </t>
  </si>
  <si>
    <t xml:space="preserve">CHEESE STUUFED PASTA - FROZEN </t>
  </si>
  <si>
    <t>06291</t>
  </si>
  <si>
    <t>VALUE PIZZA</t>
  </si>
  <si>
    <t xml:space="preserve">MULTI - ECONOMY </t>
  </si>
  <si>
    <t>03306</t>
  </si>
  <si>
    <t>05024</t>
  </si>
  <si>
    <t>05026</t>
  </si>
  <si>
    <t>05028</t>
  </si>
  <si>
    <t>05030</t>
  </si>
  <si>
    <t>05034</t>
  </si>
  <si>
    <t>05187</t>
  </si>
  <si>
    <t xml:space="preserve">VARIETY GRAPES </t>
  </si>
  <si>
    <t>05271</t>
  </si>
  <si>
    <t>VARIETY MEATS</t>
  </si>
  <si>
    <t>02772</t>
  </si>
  <si>
    <t>02802</t>
  </si>
  <si>
    <t>03702</t>
  </si>
  <si>
    <t>06922</t>
  </si>
  <si>
    <t>06923</t>
  </si>
  <si>
    <t>06951</t>
  </si>
  <si>
    <t>VARIETY PACK SALTY SNACKS</t>
  </si>
  <si>
    <t>02875</t>
  </si>
  <si>
    <t>02876</t>
  </si>
  <si>
    <t xml:space="preserve">VARIETY PACKS </t>
  </si>
  <si>
    <t>07191</t>
  </si>
  <si>
    <t>07192</t>
  </si>
  <si>
    <t xml:space="preserve">MEGA </t>
  </si>
  <si>
    <t>07193</t>
  </si>
  <si>
    <t>07194</t>
  </si>
  <si>
    <t xml:space="preserve">VASES EMPTY </t>
  </si>
  <si>
    <t>VEAL CUTLET/STEAK</t>
  </si>
  <si>
    <t>02716</t>
  </si>
  <si>
    <t xml:space="preserve">VEAL </t>
  </si>
  <si>
    <t xml:space="preserve">BREADED </t>
  </si>
  <si>
    <t>06482</t>
  </si>
  <si>
    <t>06519</t>
  </si>
  <si>
    <t>VEAL LOIN</t>
  </si>
  <si>
    <t xml:space="preserve">CHOPS/STEAKS </t>
  </si>
  <si>
    <t xml:space="preserve">LOIN </t>
  </si>
  <si>
    <t>02715</t>
  </si>
  <si>
    <t>VEAL OTHER</t>
  </si>
  <si>
    <t>03745</t>
  </si>
  <si>
    <t xml:space="preserve">OFFALS/VERIETY MEATS </t>
  </si>
  <si>
    <t>06520</t>
  </si>
  <si>
    <t>06521</t>
  </si>
  <si>
    <t>06522</t>
  </si>
  <si>
    <t>06523</t>
  </si>
  <si>
    <t>06524</t>
  </si>
  <si>
    <t>06894</t>
  </si>
  <si>
    <t>VEAL SHOULDER</t>
  </si>
  <si>
    <t>02730</t>
  </si>
  <si>
    <t>VEAL STEW</t>
  </si>
  <si>
    <t>06485</t>
  </si>
  <si>
    <t>VEG NOODLES</t>
  </si>
  <si>
    <t>05143</t>
  </si>
  <si>
    <t>VEG PLATTERS</t>
  </si>
  <si>
    <t xml:space="preserve">VEG </t>
  </si>
  <si>
    <t xml:space="preserve">STORE PREMADE TRAY </t>
  </si>
  <si>
    <t>05447</t>
  </si>
  <si>
    <t>VEG STICKS</t>
  </si>
  <si>
    <t xml:space="preserve">STICKS </t>
  </si>
  <si>
    <t>05145</t>
  </si>
  <si>
    <t>VEGETABLE JUICE</t>
  </si>
  <si>
    <t>04738</t>
  </si>
  <si>
    <t>04742</t>
  </si>
  <si>
    <t>VEGETABLE PROTEIN</t>
  </si>
  <si>
    <t xml:space="preserve">MEAT...LESS </t>
  </si>
  <si>
    <t>05112</t>
  </si>
  <si>
    <t>VEGETABLE WASH</t>
  </si>
  <si>
    <t>05554</t>
  </si>
  <si>
    <t>VEGETABLES CAN/GLS CORN</t>
  </si>
  <si>
    <t>00991</t>
  </si>
  <si>
    <t>00994</t>
  </si>
  <si>
    <t>04584</t>
  </si>
  <si>
    <t>04599</t>
  </si>
  <si>
    <t>04607</t>
  </si>
  <si>
    <t>06651</t>
  </si>
  <si>
    <t>06676</t>
  </si>
  <si>
    <t xml:space="preserve">CORN </t>
  </si>
  <si>
    <t xml:space="preserve">WHOLE KERNAL </t>
  </si>
  <si>
    <t>06677</t>
  </si>
  <si>
    <t>06681</t>
  </si>
  <si>
    <t>VEGETABLES CAN/GLS GREEN BEANS</t>
  </si>
  <si>
    <t>06678</t>
  </si>
  <si>
    <t xml:space="preserve">GREEN BEANS </t>
  </si>
  <si>
    <t xml:space="preserve">GREEN BEANS REGULAR CUT </t>
  </si>
  <si>
    <t>06679</t>
  </si>
  <si>
    <t>06680</t>
  </si>
  <si>
    <t>06690</t>
  </si>
  <si>
    <t>VEGETABLES CAN/GLS MUSHROOMS</t>
  </si>
  <si>
    <t>06683</t>
  </si>
  <si>
    <t xml:space="preserve">MUSHROOMS </t>
  </si>
  <si>
    <t xml:space="preserve">PIECES AND STEMS </t>
  </si>
  <si>
    <t>06684</t>
  </si>
  <si>
    <t>VEGETABLES CAN/GLS OTHER</t>
  </si>
  <si>
    <t>01010</t>
  </si>
  <si>
    <t>06685</t>
  </si>
  <si>
    <t xml:space="preserve">BEETS </t>
  </si>
  <si>
    <t>06687</t>
  </si>
  <si>
    <t>06688</t>
  </si>
  <si>
    <t>06689</t>
  </si>
  <si>
    <t>06691</t>
  </si>
  <si>
    <t>06693</t>
  </si>
  <si>
    <t>06695</t>
  </si>
  <si>
    <t>VEGETABLES CAN/GLS OTHER BEANS</t>
  </si>
  <si>
    <t xml:space="preserve">INGREDIENT BEANS </t>
  </si>
  <si>
    <t xml:space="preserve">BEANS-REMAINING-CANNED </t>
  </si>
  <si>
    <t>00992</t>
  </si>
  <si>
    <t>06644</t>
  </si>
  <si>
    <t>VEGETABLES CAN/GLS PEAS</t>
  </si>
  <si>
    <t xml:space="preserve">PEAS - CANNED </t>
  </si>
  <si>
    <t>02500</t>
  </si>
  <si>
    <t>02580</t>
  </si>
  <si>
    <t>03204</t>
  </si>
  <si>
    <t>06682</t>
  </si>
  <si>
    <t>VEGETABLES CAN/GLS POTATOES</t>
  </si>
  <si>
    <t xml:space="preserve">WHITE </t>
  </si>
  <si>
    <t>06694</t>
  </si>
  <si>
    <t>VEGGIE DIPS</t>
  </si>
  <si>
    <t>05257</t>
  </si>
  <si>
    <t>05258</t>
  </si>
  <si>
    <t>05261</t>
  </si>
  <si>
    <t>05262</t>
  </si>
  <si>
    <t>05263</t>
  </si>
  <si>
    <t>05264</t>
  </si>
  <si>
    <t>VEGGIE SNACKS</t>
  </si>
  <si>
    <t>06598</t>
  </si>
  <si>
    <t>06649</t>
  </si>
  <si>
    <t>06650</t>
  </si>
  <si>
    <t>07179</t>
  </si>
  <si>
    <t>VEGGIE TOT</t>
  </si>
  <si>
    <t xml:space="preserve">VEGETABLES - MULTI SERVE </t>
  </si>
  <si>
    <t xml:space="preserve">BRANDED VALUE ADDED-NON STEAM </t>
  </si>
  <si>
    <t>06295</t>
  </si>
  <si>
    <t xml:space="preserve">VINEGAR </t>
  </si>
  <si>
    <t>04213</t>
  </si>
  <si>
    <t>04564</t>
  </si>
  <si>
    <t>06746</t>
  </si>
  <si>
    <t xml:space="preserve">VINEGAR - COOKING WINE </t>
  </si>
  <si>
    <t xml:space="preserve">BALSAMIC VINEGAR </t>
  </si>
  <si>
    <t>06747</t>
  </si>
  <si>
    <t>06748</t>
  </si>
  <si>
    <t>06749</t>
  </si>
  <si>
    <t>06750</t>
  </si>
  <si>
    <t>06751</t>
  </si>
  <si>
    <t>06752</t>
  </si>
  <si>
    <t xml:space="preserve">VITAMIN C </t>
  </si>
  <si>
    <t>01439</t>
  </si>
  <si>
    <t xml:space="preserve">VODKA </t>
  </si>
  <si>
    <t>07306</t>
  </si>
  <si>
    <t>VODKA BASED</t>
  </si>
  <si>
    <t>07517</t>
  </si>
  <si>
    <t>WAFFLES</t>
  </si>
  <si>
    <t xml:space="preserve">FROZEN-WAFFLES </t>
  </si>
  <si>
    <t>WALKING SUNDAES</t>
  </si>
  <si>
    <t xml:space="preserve">PARFAITS </t>
  </si>
  <si>
    <t>03916</t>
  </si>
  <si>
    <t>WAREHOUSE SNACKS</t>
  </si>
  <si>
    <t xml:space="preserve">POTATO SNACKS </t>
  </si>
  <si>
    <t>03872</t>
  </si>
  <si>
    <t>WATER BASED NOVELTIES</t>
  </si>
  <si>
    <t xml:space="preserve">WATER BASED FROZEN NOVELTIES </t>
  </si>
  <si>
    <t xml:space="preserve">WATER BASED BARS - FROZEN </t>
  </si>
  <si>
    <t>06284</t>
  </si>
  <si>
    <t>06285</t>
  </si>
  <si>
    <t>WATER FILTRATION</t>
  </si>
  <si>
    <t xml:space="preserve">WATER SYSTEMS </t>
  </si>
  <si>
    <t xml:space="preserve">WATER PURIFIERS &amp; FILTERS </t>
  </si>
  <si>
    <t>01024</t>
  </si>
  <si>
    <t>WATER STILL</t>
  </si>
  <si>
    <t>03194</t>
  </si>
  <si>
    <t>WATERMELON CUT FRUIT</t>
  </si>
  <si>
    <t>05198</t>
  </si>
  <si>
    <t>WATERMELONS (WHOLE)</t>
  </si>
  <si>
    <t>05290</t>
  </si>
  <si>
    <t>05293</t>
  </si>
  <si>
    <t xml:space="preserve">WHOLE WATERMELON </t>
  </si>
  <si>
    <t xml:space="preserve">SEEDLESS </t>
  </si>
  <si>
    <t>05294</t>
  </si>
  <si>
    <t>WAXES &amp; POLISHES</t>
  </si>
  <si>
    <t>07345</t>
  </si>
  <si>
    <t>07346</t>
  </si>
  <si>
    <t>WAXES/PRESERVATIVES</t>
  </si>
  <si>
    <t>WEDDING CAKES</t>
  </si>
  <si>
    <t>03549</t>
  </si>
  <si>
    <t>WEIGHT MANAGEMENT BARS</t>
  </si>
  <si>
    <t xml:space="preserve">DIET AIDS </t>
  </si>
  <si>
    <t xml:space="preserve">DIET PLAN-BARS </t>
  </si>
  <si>
    <t>03852</t>
  </si>
  <si>
    <t>WEIGHT MANAGEMENT OTHER</t>
  </si>
  <si>
    <t xml:space="preserve">APPETITE SUPPRESSANT </t>
  </si>
  <si>
    <t>04971</t>
  </si>
  <si>
    <t>WEIGHT MANAGEMENT SHAKES</t>
  </si>
  <si>
    <t xml:space="preserve">DIET PLAN-DRINKS </t>
  </si>
  <si>
    <t>WESTERN LOOSE APPLES</t>
  </si>
  <si>
    <t>05218</t>
  </si>
  <si>
    <t>WET &amp; WILD</t>
  </si>
  <si>
    <t xml:space="preserve">COSMETICS-EYE SHADOWS </t>
  </si>
  <si>
    <t xml:space="preserve">WET CAT FOOD </t>
  </si>
  <si>
    <t xml:space="preserve">WET CAT PREMIUM </t>
  </si>
  <si>
    <t>03987</t>
  </si>
  <si>
    <t>03994</t>
  </si>
  <si>
    <t>WET DOG FOOD</t>
  </si>
  <si>
    <t>03336</t>
  </si>
  <si>
    <t>03337</t>
  </si>
  <si>
    <t>03338</t>
  </si>
  <si>
    <t>03342</t>
  </si>
  <si>
    <t xml:space="preserve">DOG FOOD - WET SUPER PREMIUM </t>
  </si>
  <si>
    <t>03833</t>
  </si>
  <si>
    <t>WHITE MILK</t>
  </si>
  <si>
    <t xml:space="preserve">MILK - REGULAR - WHOLE </t>
  </si>
  <si>
    <t>03822</t>
  </si>
  <si>
    <t xml:space="preserve">MILK - REGULAR - 1% </t>
  </si>
  <si>
    <t>03823</t>
  </si>
  <si>
    <t>03824</t>
  </si>
  <si>
    <t>WHITE/WHEAT BREAD</t>
  </si>
  <si>
    <t>WHITENERS</t>
  </si>
  <si>
    <t xml:space="preserve">WHITENING SYSTEMS </t>
  </si>
  <si>
    <t>03092</t>
  </si>
  <si>
    <t>WHOLE BEAN COFFEE</t>
  </si>
  <si>
    <t xml:space="preserve">BAGGED-WHOLE BEAN MAINSTREAM </t>
  </si>
  <si>
    <t>04717</t>
  </si>
  <si>
    <t>04718</t>
  </si>
  <si>
    <t>04720</t>
  </si>
  <si>
    <t>06713</t>
  </si>
  <si>
    <t>WHOLE BI PORK LOIN</t>
  </si>
  <si>
    <t>06498</t>
  </si>
  <si>
    <t>WHOLE BONELESS LOIN</t>
  </si>
  <si>
    <t>06499</t>
  </si>
  <si>
    <t xml:space="preserve">PEELED CARROTS </t>
  </si>
  <si>
    <t>05200</t>
  </si>
  <si>
    <t>05202</t>
  </si>
  <si>
    <t>WHOLE CHICKEN HOT</t>
  </si>
  <si>
    <t>04862</t>
  </si>
  <si>
    <t>04863</t>
  </si>
  <si>
    <t xml:space="preserve">WHOLE CHICKEN </t>
  </si>
  <si>
    <t>05819</t>
  </si>
  <si>
    <t>WHOLE CHICKENS</t>
  </si>
  <si>
    <t xml:space="preserve">BROILER </t>
  </si>
  <si>
    <t>06433</t>
  </si>
  <si>
    <t>06435</t>
  </si>
  <si>
    <t>WHOLE FISH FRESH</t>
  </si>
  <si>
    <t>01265</t>
  </si>
  <si>
    <t>03234</t>
  </si>
  <si>
    <t xml:space="preserve">FRESH WHOLE FISH </t>
  </si>
  <si>
    <t>06078</t>
  </si>
  <si>
    <t>06079</t>
  </si>
  <si>
    <t>WHOLE FISH FROZEN</t>
  </si>
  <si>
    <t xml:space="preserve">FROZEN WHOLE FISH </t>
  </si>
  <si>
    <t>06080</t>
  </si>
  <si>
    <t>WHOLE WINGS</t>
  </si>
  <si>
    <t>03686</t>
  </si>
  <si>
    <t xml:space="preserve">WINGS - FRESH </t>
  </si>
  <si>
    <t>06432</t>
  </si>
  <si>
    <t>WIDE PANS/BFY BREAD</t>
  </si>
  <si>
    <t>02786</t>
  </si>
  <si>
    <t>WINTER AUTOMOTIVE</t>
  </si>
  <si>
    <t>SNOW SCRAPERS/BRUSHES (2448)</t>
  </si>
  <si>
    <t>07556</t>
  </si>
  <si>
    <t>WINTER HATS &amp; GLOVES</t>
  </si>
  <si>
    <t xml:space="preserve">HATS AND GLOVES - WINTER </t>
  </si>
  <si>
    <t xml:space="preserve">HATS AND GLOVES </t>
  </si>
  <si>
    <t>04767</t>
  </si>
  <si>
    <t xml:space="preserve">HEATERS - WINTER SEASONAL </t>
  </si>
  <si>
    <t>07429</t>
  </si>
  <si>
    <t>03484</t>
  </si>
  <si>
    <t>WIRING DEVICES/EXTENSIONS</t>
  </si>
  <si>
    <t>03313</t>
  </si>
  <si>
    <t>03315</t>
  </si>
  <si>
    <t>03316</t>
  </si>
  <si>
    <t>07352</t>
  </si>
  <si>
    <t>WOMEN CARTRIDGE REFILLS</t>
  </si>
  <si>
    <t xml:space="preserve">RAZORS CARTRIDGES-WOMEN </t>
  </si>
  <si>
    <t>03361</t>
  </si>
  <si>
    <t>WOMEN SOLID/STICK DEODORANT</t>
  </si>
  <si>
    <t>05905</t>
  </si>
  <si>
    <t>05906</t>
  </si>
  <si>
    <t>05907</t>
  </si>
  <si>
    <t>WOMEN'S DRY SPRAY DEODORANT</t>
  </si>
  <si>
    <t xml:space="preserve">AEROSOL </t>
  </si>
  <si>
    <t>05903</t>
  </si>
  <si>
    <t>WOMEN'S SYSTEM RAZORS</t>
  </si>
  <si>
    <t xml:space="preserve">RAZORS HANDLES-WOMEN </t>
  </si>
  <si>
    <t>03360</t>
  </si>
  <si>
    <t>WOMENS VITAMINS</t>
  </si>
  <si>
    <t>02647</t>
  </si>
  <si>
    <t>03192</t>
  </si>
  <si>
    <t>WRAP SANDWICHES</t>
  </si>
  <si>
    <t xml:space="preserve">PRE-PACK WRAPS </t>
  </si>
  <si>
    <t>05122</t>
  </si>
  <si>
    <t>WRITING IMPLEMENTS PENCILS</t>
  </si>
  <si>
    <t xml:space="preserve">WRITING IMPLEMENTS </t>
  </si>
  <si>
    <t xml:space="preserve">PENCILS &amp; ACCESSORIES </t>
  </si>
  <si>
    <t>WRITING IMPLEMENTS PENS</t>
  </si>
  <si>
    <t xml:space="preserve">WRITING SUPPLIES </t>
  </si>
  <si>
    <t>07407</t>
  </si>
  <si>
    <t>YOGURT BULK</t>
  </si>
  <si>
    <t>03131</t>
  </si>
  <si>
    <t>04336</t>
  </si>
  <si>
    <t>YOGURT FORTIFIED</t>
  </si>
  <si>
    <t xml:space="preserve">PLANT BASED </t>
  </si>
  <si>
    <t xml:space="preserve">ADULT CUP </t>
  </si>
  <si>
    <t>04696</t>
  </si>
  <si>
    <t>YOGURT GREEK</t>
  </si>
  <si>
    <t>03062</t>
  </si>
  <si>
    <t>YOGURT INTERNATIONAL</t>
  </si>
  <si>
    <t>YOGURT KIDS</t>
  </si>
  <si>
    <t>02806</t>
  </si>
  <si>
    <t>03060</t>
  </si>
  <si>
    <t>YOGURT MULTIPACKS</t>
  </si>
  <si>
    <t xml:space="preserve">ADULT MULTIPACK </t>
  </si>
  <si>
    <t>03063</t>
  </si>
  <si>
    <t>05997</t>
  </si>
  <si>
    <t>05998</t>
  </si>
  <si>
    <t>YOGURT TRADITIONAL</t>
  </si>
  <si>
    <t>03059</t>
  </si>
  <si>
    <t>03061</t>
  </si>
  <si>
    <t>03065</t>
  </si>
  <si>
    <t>03068</t>
  </si>
  <si>
    <t xml:space="preserve">YOGURT - MISC </t>
  </si>
  <si>
    <t>04009</t>
  </si>
  <si>
    <t>04167</t>
  </si>
  <si>
    <t xml:space="preserve">ZINFANDEL </t>
  </si>
  <si>
    <t>07333</t>
  </si>
  <si>
    <t>Not buying in house, Not necessary for NI, remove col 1/26</t>
  </si>
  <si>
    <t>MARKET32/PC RETAIL</t>
  </si>
  <si>
    <t>GP % MARKET32/PC
(M32/PC Retail - GP%) /merch retail'</t>
  </si>
  <si>
    <t>Needed 1/26</t>
  </si>
  <si>
    <t>DIG WEST DSD</t>
  </si>
  <si>
    <t>DIG WEST WHS</t>
  </si>
  <si>
    <t>Add Drop down</t>
  </si>
  <si>
    <t>End of Form</t>
  </si>
  <si>
    <t>Keep 1/26</t>
  </si>
  <si>
    <t>Needed WHS only</t>
  </si>
  <si>
    <t>CENTER STORE WHS</t>
  </si>
  <si>
    <t xml:space="preserve">ADD PC SUB VENDOR # (Jenn Winn) Dan to take xref </t>
  </si>
  <si>
    <t>Fresh only</t>
  </si>
  <si>
    <t>Needed for Giftcards - CS only</t>
  </si>
  <si>
    <t>S3 FLAG ACTIVATION (Gift Card)
DROPDOWN</t>
  </si>
  <si>
    <t>Collapsable</t>
  </si>
  <si>
    <t>double check with Jen</t>
  </si>
  <si>
    <t>Phil - add sub dept produce</t>
  </si>
  <si>
    <t>CS only, Warehouse CS (no collapse per DIG/Shana)</t>
  </si>
  <si>
    <t>CS only, Warehouse CS</t>
  </si>
  <si>
    <t>NSS EFFECTIVE DATE TOPS</t>
  </si>
  <si>
    <t>NSS EFFECTIVE DATE PC/M32</t>
  </si>
  <si>
    <t>Not collapsable</t>
  </si>
  <si>
    <t xml:space="preserve">Kathy H, </t>
  </si>
  <si>
    <t>switch order</t>
  </si>
  <si>
    <t>Retail for cookies</t>
  </si>
  <si>
    <t>Would this column apply for bakery - cookie cnt? RICH.  What to put in here?</t>
  </si>
  <si>
    <t>Clarity Kathy what to use for bakery usually NO TAG</t>
  </si>
  <si>
    <t>Merchandiser
Is Product ACCEPTED OR
REJECTED?
(optional)
DROPDOWN</t>
  </si>
  <si>
    <t>CS only work with asset protection (red bull), in cost book?</t>
  </si>
  <si>
    <t>HEADER</t>
  </si>
  <si>
    <t>Column Name</t>
  </si>
  <si>
    <t>Owner</t>
  </si>
  <si>
    <t>Method</t>
  </si>
  <si>
    <t>Note</t>
  </si>
  <si>
    <t xml:space="preserve">Manufacturer </t>
  </si>
  <si>
    <t>CSC</t>
  </si>
  <si>
    <t>Verify that the field is not blank.</t>
  </si>
  <si>
    <t xml:space="preserve">Sales Representative </t>
  </si>
  <si>
    <t xml:space="preserve">Email Address </t>
  </si>
  <si>
    <t xml:space="preserve">Telephone # </t>
  </si>
  <si>
    <t xml:space="preserve">Fax # </t>
  </si>
  <si>
    <t>CBM</t>
  </si>
  <si>
    <t>Verify that the field is accurate based on negotiation with Trade Partner.</t>
  </si>
  <si>
    <t>Based on Cut-In or POG Reset plan</t>
  </si>
  <si>
    <t>Verify the field against the cost book for existing suppliers. For new suppliers, ensure the field is not blank.</t>
  </si>
  <si>
    <t>Verify that the field is accurate based on conversion information.</t>
  </si>
  <si>
    <t>Auto Filled.</t>
  </si>
  <si>
    <t>Lookup</t>
  </si>
  <si>
    <t>Verify the field versus a sell sheet, image, or sample.</t>
  </si>
  <si>
    <t>Auto Calculated</t>
  </si>
  <si>
    <t>Formula</t>
  </si>
  <si>
    <t>Verify the field versus sell sheet if provided, if not provided ensure it is not blank.</t>
  </si>
  <si>
    <t>If applicable. verify that the field is not blank.</t>
  </si>
  <si>
    <t>DIG</t>
  </si>
  <si>
    <t>Model after like item or Manufacturer naming convention</t>
  </si>
  <si>
    <t>Based on new item setup process</t>
  </si>
  <si>
    <t>Based on like item</t>
  </si>
  <si>
    <t>Based on a like item</t>
  </si>
  <si>
    <t>Based on line group or margin goals</t>
  </si>
  <si>
    <t>Based on defaults: Display, Seasonal and I/O items = “N”, Beer = “B”, Everything else = “C” based on a like item</t>
  </si>
  <si>
    <t>Based on category</t>
  </si>
  <si>
    <t>Ask Fresh team</t>
  </si>
  <si>
    <t>DIG W</t>
  </si>
  <si>
    <t>DIG E requested from Tracy</t>
  </si>
  <si>
    <t>Based on a sell sheet, image, or sample</t>
  </si>
  <si>
    <t>Defaults to “N”</t>
  </si>
  <si>
    <t>Based on defaults: Display, Seasonal and I/O items = “N”, Alcohol = “A”, Everything else = “R” based on a like item</t>
  </si>
  <si>
    <t>POG Analyst</t>
  </si>
  <si>
    <t>Based on POG Authorization</t>
  </si>
  <si>
    <t>06 C&amp;S SUPPLEMENTAL</t>
  </si>
  <si>
    <t>01 C&amp;S DRY GROCERY</t>
  </si>
  <si>
    <t>08 C&amp;S PHARMACY</t>
  </si>
  <si>
    <t>04 C&amp;S GNRL MERCH/HBC</t>
  </si>
  <si>
    <t>03 C&amp;S PERISHABLES</t>
  </si>
  <si>
    <t>07 C&amp;S FROZEN/ROTTERDAM</t>
  </si>
  <si>
    <t>Fresh team only - Coming into us from country of origin</t>
  </si>
  <si>
    <t>Mandatory for Gift Card</t>
  </si>
  <si>
    <t>Mandatory for Fresh</t>
  </si>
  <si>
    <t xml:space="preserve">Mandatory, defaults to R if product is sold unless told otherwise </t>
  </si>
  <si>
    <t>Only filled in if we plan to sell it individually</t>
  </si>
  <si>
    <t>autofilled</t>
  </si>
  <si>
    <t>can be overwritten if its wrong</t>
  </si>
  <si>
    <t>Fill out a person's name</t>
  </si>
  <si>
    <t xml:space="preserve">Mandatory field  </t>
  </si>
  <si>
    <t xml:space="preserve">PC SUB VENDOR </t>
  </si>
  <si>
    <t>101 GROC D.S.</t>
  </si>
  <si>
    <r>
      <t>149   </t>
    </r>
    <r>
      <rPr>
        <sz val="10"/>
        <color rgb="FFFF0000"/>
        <rFont val="Arial"/>
        <family val="2"/>
      </rPr>
      <t>WHIPPED CREAM CHARGERS</t>
    </r>
    <r>
      <rPr>
        <sz val="10"/>
        <rFont val="Arial"/>
        <family val="2"/>
      </rPr>
      <t>                       </t>
    </r>
  </si>
  <si>
    <t>110 GAS - OTHER D.S.</t>
  </si>
  <si>
    <t>109 GAS-GAS D.S.</t>
  </si>
  <si>
    <t>PC SALES DEPT DD</t>
  </si>
  <si>
    <t>103 MEAT D.S.</t>
  </si>
  <si>
    <t>PC INV DEPT DD</t>
  </si>
  <si>
    <t>PC SUB DEPT DD</t>
  </si>
  <si>
    <t>_001_GROCERY</t>
  </si>
  <si>
    <t>_045_VIDEO</t>
  </si>
  <si>
    <t>000  PRODUCE</t>
  </si>
  <si>
    <t>104  PRODUCE D.S.</t>
  </si>
  <si>
    <t>000 DELI</t>
  </si>
  <si>
    <t>106   DELI D.S.</t>
  </si>
  <si>
    <t>021  FLORAL</t>
  </si>
  <si>
    <t>144  KOSHER BAKERY</t>
  </si>
  <si>
    <t>_035 _PHARMACY</t>
  </si>
  <si>
    <t>060  GM</t>
  </si>
  <si>
    <t>161  VIDEO</t>
  </si>
  <si>
    <t>_999_SUPPLIES</t>
  </si>
  <si>
    <t>139  CANADIAN EXCHANGE</t>
  </si>
  <si>
    <t xml:space="preserve">140  KOSHER GROCERY </t>
  </si>
  <si>
    <t>145  DELIV HAND IN (FLORAL)</t>
  </si>
  <si>
    <t>146 DELIV HAND OUT (FLORAL)</t>
  </si>
  <si>
    <t>154 ROASTERS</t>
  </si>
  <si>
    <t xml:space="preserve">156  BAGEL FACTORY  </t>
  </si>
  <si>
    <t>165  MEDIA REVERSAL</t>
  </si>
  <si>
    <t>166 LINEN</t>
  </si>
  <si>
    <t>172  MFP IN (MY FLORAL PLACE)</t>
  </si>
  <si>
    <t>173 MFP OUT (MY FLORAL PLACE)</t>
  </si>
  <si>
    <t>174 PROMO OTHER SALES</t>
  </si>
  <si>
    <t>181 SURCHARGE</t>
  </si>
  <si>
    <t>182 STARBUCKS RELOAD GC</t>
  </si>
  <si>
    <t>187 COOKING SCHOOL FEES</t>
  </si>
  <si>
    <t>000 ALL OTHER MEAT ITEMS</t>
  </si>
  <si>
    <t>_003 _MEAT</t>
  </si>
  <si>
    <t>_004 _PRODUCE</t>
  </si>
  <si>
    <t>_005 _GENERAL_MERCHANDISE</t>
  </si>
  <si>
    <t>_006 _DELI</t>
  </si>
  <si>
    <t>_007 _PREPARED_FOODS</t>
  </si>
  <si>
    <t>_024 _FLORAL</t>
  </si>
  <si>
    <t>_025 _HBC</t>
  </si>
  <si>
    <t>_026 _BAKERY</t>
  </si>
  <si>
    <t>_033 _SEAFOOD</t>
  </si>
  <si>
    <t>000 SUPPLIES</t>
  </si>
  <si>
    <t>109 CUSTOM CUT</t>
  </si>
  <si>
    <t>111 BULK</t>
  </si>
  <si>
    <t>113 FOOD COURT</t>
  </si>
  <si>
    <t>127 FLORAL</t>
  </si>
  <si>
    <t>129 DEPOSIT</t>
  </si>
  <si>
    <t>133 MISC EXPENSE</t>
  </si>
  <si>
    <t>136 OTHER SALES</t>
  </si>
  <si>
    <t>137 MISC SALES</t>
  </si>
  <si>
    <t>138 CHARITY</t>
  </si>
  <si>
    <t>108 BAKERY</t>
  </si>
  <si>
    <t>001  GROCERY</t>
  </si>
  <si>
    <t>002  MEAT  WRAP</t>
  </si>
  <si>
    <t>003  PRODUCE  WRAP</t>
  </si>
  <si>
    <t>004  DELI  WRAP</t>
  </si>
  <si>
    <t>005  STORE  SUPPLIES</t>
  </si>
  <si>
    <t>006  CLEANING  SUPPLIES</t>
  </si>
  <si>
    <t>007  GM  WRAP</t>
  </si>
  <si>
    <t>008  EDP  SUPPLIES</t>
  </si>
  <si>
    <t>009  FRONT  END  WRAP</t>
  </si>
  <si>
    <t>010  VIDEO  SUPPLIES</t>
  </si>
  <si>
    <t>PC SALES DEPT HIER</t>
  </si>
  <si>
    <t>_003_MEAT</t>
  </si>
  <si>
    <t>_004_PRODUCE</t>
  </si>
  <si>
    <t>_005_GENERAL_MERCHANDISE</t>
  </si>
  <si>
    <t>_006_DELI</t>
  </si>
  <si>
    <t>_007_PREPARED_FOODS</t>
  </si>
  <si>
    <t>_024_FLORAL</t>
  </si>
  <si>
    <t>_025_HBC</t>
  </si>
  <si>
    <t>_026_BAKERY</t>
  </si>
  <si>
    <t>_033_SEAFOOD</t>
  </si>
  <si>
    <t>_035_PHARMACY</t>
  </si>
  <si>
    <t>COUNTRY OF ORIGIN</t>
  </si>
  <si>
    <t>CATEGORY DESC</t>
  </si>
  <si>
    <t>M = Produce Special Today</t>
  </si>
  <si>
    <t>Verify the field versus sell sheet if provided, if not provided ensure it is not blank. Check formatting</t>
  </si>
  <si>
    <t>Verify the field versus a sell sheet, image, or sample. Check formatting</t>
  </si>
  <si>
    <t>3 = Quart (fl oz)</t>
  </si>
  <si>
    <t xml:space="preserve">Optional </t>
  </si>
  <si>
    <t>CBM Fresh</t>
  </si>
  <si>
    <t>CBM Fresh/Bulk</t>
  </si>
  <si>
    <t>CSC Fresh</t>
  </si>
  <si>
    <t>Replace PC SUB Vendor</t>
  </si>
  <si>
    <t>CATEGORY NOTES</t>
  </si>
  <si>
    <t>CBM/SCBA</t>
  </si>
  <si>
    <t>Disposition West</t>
  </si>
  <si>
    <t>Disposition PC</t>
  </si>
  <si>
    <t>Disposition
PC
DROP DOWN</t>
  </si>
  <si>
    <t>N/A 26</t>
  </si>
  <si>
    <t>N/A 44</t>
  </si>
  <si>
    <t>EX:  'N' - Seasonal In/Out items like Pumpkin Spiced lucky charms not every store will have it and limited time or Hallmark cards (personalized items), and 'D' - Milk/Valentines Day Roses</t>
  </si>
  <si>
    <t>000  GENERAL MERCHANDISE</t>
  </si>
  <si>
    <t>158  PHOTO IN-LAB</t>
  </si>
  <si>
    <t>159  PHOTO OUT-LAB</t>
  </si>
  <si>
    <t>057  FOOTWEAR</t>
  </si>
  <si>
    <t>058  RECORDS/TAPES</t>
  </si>
  <si>
    <t>059  HANGING FASHION</t>
  </si>
  <si>
    <t>105  GEN.MDSE. D.S.</t>
  </si>
  <si>
    <t>107  PREPARED FOODS</t>
  </si>
  <si>
    <t xml:space="preserve">108  PHARMACY DS. </t>
  </si>
  <si>
    <t>Space Mgmt</t>
  </si>
  <si>
    <t># of STORE AUTHORIZATIONS</t>
  </si>
  <si>
    <t>Label Format Code</t>
  </si>
  <si>
    <t>TOPS Retail</t>
  </si>
  <si>
    <t>TOPS COST</t>
  </si>
  <si>
    <t>Market32 / PC Cost</t>
  </si>
  <si>
    <t>Market32 / PC Retail</t>
  </si>
  <si>
    <t>TOPS GP Margin %</t>
  </si>
  <si>
    <t xml:space="preserve"> Market32 / PC GP Margin %</t>
  </si>
  <si>
    <r>
      <t xml:space="preserve">Merchandiser Product Allowance Approval 
Market 32 / PC
</t>
    </r>
    <r>
      <rPr>
        <b/>
        <sz val="10"/>
        <color rgb="FFFF0000"/>
        <rFont val="Arial"/>
        <family val="2"/>
      </rPr>
      <t>Please Initial</t>
    </r>
  </si>
  <si>
    <t>Product Allowance
(Slotting/ Swapping)
TOPS</t>
  </si>
  <si>
    <r>
      <t xml:space="preserve">Merchandiser Product Allowance Approval
TOPS
</t>
    </r>
    <r>
      <rPr>
        <b/>
        <sz val="10"/>
        <color rgb="FFFF0000"/>
        <rFont val="Arial"/>
        <family val="2"/>
      </rPr>
      <t>Please Initial</t>
    </r>
  </si>
  <si>
    <t>Disposition
TOPS
DROP DOWN</t>
  </si>
  <si>
    <t>CAO LINK/MASTER
ITM
ITEM CODE 
TO BE LINKED TOPS ONLY</t>
  </si>
  <si>
    <t>NSS ITEM CODE
XXXXXX</t>
  </si>
  <si>
    <t>TOPS InstaCart 
DROP DOWN</t>
  </si>
  <si>
    <t>Product Allowance
(Slotting/ Swapping)
Market32 / PC</t>
  </si>
  <si>
    <t>Copy SCBA to validate when form is sent to DIG</t>
  </si>
  <si>
    <t>Find on cost book or like item</t>
  </si>
  <si>
    <t>Panel 1 in MIC hit F3 three times</t>
  </si>
  <si>
    <t>Number</t>
  </si>
  <si>
    <t>Distributor Name</t>
  </si>
  <si>
    <t>MISSION FOODS - GROCERY</t>
  </si>
  <si>
    <t>NATURES FLOWERS</t>
  </si>
  <si>
    <t>CAMELLIA - DEL</t>
  </si>
  <si>
    <t>FENTONS PRODUCE</t>
  </si>
  <si>
    <t>BATTISTONI - DELI</t>
  </si>
  <si>
    <t>BRIGIOTTA'S FARMLAND</t>
  </si>
  <si>
    <t>NUCCIO'S BAKERY &amp; PASTRY SHOP</t>
  </si>
  <si>
    <t>RED BULL NORTH AMERICA</t>
  </si>
  <si>
    <t>A&amp;L FOODS - GROCERY</t>
  </si>
  <si>
    <t>SUSHI WITH GUSTO (USE 042881)</t>
  </si>
  <si>
    <t>NULL</t>
  </si>
  <si>
    <t>RUSH'S VEGETABLES LLC</t>
  </si>
  <si>
    <t>BATTISTONI - MEAT</t>
  </si>
  <si>
    <t>RIVER VALLEY INC - GROCERY</t>
  </si>
  <si>
    <t>BLUE RHINO - SBT</t>
  </si>
  <si>
    <t>SHEA PROVISIONS INC - DELI</t>
  </si>
  <si>
    <t>MG HURD &amp; SONS INC</t>
  </si>
  <si>
    <t>FRUIT FRESH UP, INC</t>
  </si>
  <si>
    <t>RUG DOCTOR, LLC</t>
  </si>
  <si>
    <t>GAMUT DISTRIBUTORS INC</t>
  </si>
  <si>
    <t>LIPARI-SWISS FOODS - DELI</t>
  </si>
  <si>
    <t>GOLDEN EYE MEDIA USA INC</t>
  </si>
  <si>
    <t>MILITTI SALES &amp; PROMOTIONS LLC</t>
  </si>
  <si>
    <t>TOY HOUSE LLC</t>
  </si>
  <si>
    <t>26 SHIRTS</t>
  </si>
  <si>
    <t>BARDARREN ANDERSON</t>
  </si>
  <si>
    <t>NAT KAGAN MEAT &amp; SEAFOOD COMPANY</t>
  </si>
  <si>
    <t>BUNZL BUFFALO</t>
  </si>
  <si>
    <t>SELLERS PUBLISHING</t>
  </si>
  <si>
    <t>BUFFAWIX CANDLE</t>
  </si>
  <si>
    <t>ZANDRA BEAUTY</t>
  </si>
  <si>
    <t>DURDACH BROS INCE (BEER)</t>
  </si>
  <si>
    <t>MIDSTATE BEVERAGE CO BEER - COD</t>
  </si>
  <si>
    <t>EDWIN H KLECKNER INC - BEER</t>
  </si>
  <si>
    <t>LOGANS BAGELS</t>
  </si>
  <si>
    <t>FAIRPORT BREWING COMPANY</t>
  </si>
  <si>
    <t>GROVEDALE WINERY &amp; VINEYARD</t>
  </si>
  <si>
    <t>ANTLER RIDGE WINERY</t>
  </si>
  <si>
    <t>CHESED MANAGEMENT WNY LLC</t>
  </si>
  <si>
    <t>STAGGERING UNICORN WINERY</t>
  </si>
  <si>
    <t>SOUTH HILL CIDER</t>
  </si>
  <si>
    <t>US CENTRAL BILLING INC DSD</t>
  </si>
  <si>
    <t>KW TEXTILES - GM</t>
  </si>
  <si>
    <t>PETTING ZOO - NO INS</t>
  </si>
  <si>
    <t>TJ SHEEHAN DISTRIBUTING, INC.</t>
  </si>
  <si>
    <t>WINTERGREENS INC</t>
  </si>
  <si>
    <t>KEHE DIST (MEAT)</t>
  </si>
  <si>
    <t>ABSOLUTE DISTRIBUTION INC</t>
  </si>
  <si>
    <t>HUDSON RPM, LLC</t>
  </si>
  <si>
    <t>ALBERT'S ORGANICS NEW ENG</t>
  </si>
  <si>
    <t>AMODIO'S</t>
  </si>
  <si>
    <t>BAYVIEW FLOWERS</t>
  </si>
  <si>
    <t>BERKSHIRE EAGLE</t>
  </si>
  <si>
    <t>ADIRONDACK DAILY ENTERPRI</t>
  </si>
  <si>
    <t>GANNETT/USA TODAY</t>
  </si>
  <si>
    <t>PRESS &amp; SUN BULLETIN</t>
  </si>
  <si>
    <t>BURLINGTON FREE PRESS</t>
  </si>
  <si>
    <t>BURLINGTON NEWS AGENCY</t>
  </si>
  <si>
    <t>CALEDONIAN RECORD PUBLISH</t>
  </si>
  <si>
    <t>CALANDRAS</t>
  </si>
  <si>
    <t>CHICOPEE</t>
  </si>
  <si>
    <t>CITIZENS' VOICE</t>
  </si>
  <si>
    <t>COLEMAN COMPANY,INC.</t>
  </si>
  <si>
    <t>HUDSON RPM LLC (SBT)</t>
  </si>
  <si>
    <t>A.L. GEORGE</t>
  </si>
  <si>
    <t>DANIEL LEFLER</t>
  </si>
  <si>
    <t>DOUGLAS SWEETS</t>
  </si>
  <si>
    <t>DOWNHOME HOMEMADE PUDDING</t>
  </si>
  <si>
    <t>BELCO DISTRIBUTORS</t>
  </si>
  <si>
    <t>WORTHINGTON CYLINDERS</t>
  </si>
  <si>
    <t>THE EXPRESS</t>
  </si>
  <si>
    <t>FALL RIVER NEWS CO</t>
  </si>
  <si>
    <t>FERRELLGAS,LP</t>
  </si>
  <si>
    <t>THE EVENING SUN</t>
  </si>
  <si>
    <t>MY FAMOUS LEMON COOKIES</t>
  </si>
  <si>
    <t>FIRST &amp; MAIN</t>
  </si>
  <si>
    <t>THE ENTERPRISE (ALTAMONT)</t>
  </si>
  <si>
    <t>GLAZIER PACKING CO., INC</t>
  </si>
  <si>
    <t>GOUVERNEUR TRIBUNE PRESS</t>
  </si>
  <si>
    <t>THE CHRONICLE</t>
  </si>
  <si>
    <t>THE CHRONICLE (CT)</t>
  </si>
  <si>
    <t>GREEN MOUNTAIN FLORIST</t>
  </si>
  <si>
    <t>GREEN MTN.TRADING POST</t>
  </si>
  <si>
    <t>GRO-MAX, LTD</t>
  </si>
  <si>
    <t>HAMILTON NEWSPAPERS</t>
  </si>
  <si>
    <t>SNYDER'S-LANCE, INC.</t>
  </si>
  <si>
    <t>HARTFORD COURANT</t>
  </si>
  <si>
    <t>AMODIO/PILOT SEASONING</t>
  </si>
  <si>
    <t>H.P. KOPPLEMANN INC</t>
  </si>
  <si>
    <t>BUTCH PARKER</t>
  </si>
  <si>
    <t>JACOBSON FLORAL SUPPLY</t>
  </si>
  <si>
    <t>JIMAPCO</t>
  </si>
  <si>
    <t>THE ITHACA JOURNAL</t>
  </si>
  <si>
    <t>JOHN MOZIAK</t>
  </si>
  <si>
    <t>HOUGHTON NEWS</t>
  </si>
  <si>
    <t>PAGES SEEDS</t>
  </si>
  <si>
    <t>MONADNOCK LEDGER TRANSCRP</t>
  </si>
  <si>
    <t>KW TEXTILE INC</t>
  </si>
  <si>
    <t>LIBERAL BEEF</t>
  </si>
  <si>
    <t>CORTLAND STANDARD</t>
  </si>
  <si>
    <t>MALONE TELEGRAM</t>
  </si>
  <si>
    <t>JOHN MCCOY</t>
  </si>
  <si>
    <t>COMMUNITY NEWSPAPER CO</t>
  </si>
  <si>
    <t>NOVARA ENTERPRISE, INC.</t>
  </si>
  <si>
    <t>NORTHSTAR PUBLISHING LLC</t>
  </si>
  <si>
    <t>THE NEWPORT DAILY EXPRESS</t>
  </si>
  <si>
    <t>NDA NORTH, LLC</t>
  </si>
  <si>
    <t>NIGHT OWL DELIVERY</t>
  </si>
  <si>
    <t>MISTY KNOLL FARM</t>
  </si>
  <si>
    <t>OBSERVER DISPATCH</t>
  </si>
  <si>
    <t>ONEIDA DAILY DISPATCH CIR</t>
  </si>
  <si>
    <t>ONEONTA DAILY STAR</t>
  </si>
  <si>
    <t>UPSTATE NIAGARA COOPERATIVE</t>
  </si>
  <si>
    <t>PAPERSHOP</t>
  </si>
  <si>
    <t>R.J.C. DISTRIBUTORS</t>
  </si>
  <si>
    <t>PERPETUAL CANDLE LIGHT</t>
  </si>
  <si>
    <t>SUSQUEHANNA COUNTY INDEPE</t>
  </si>
  <si>
    <t>PIKE COUNTY DISPATCH</t>
  </si>
  <si>
    <t>PITTSFIELD NEWS CO.</t>
  </si>
  <si>
    <t>PLAINVIEW GROWERS</t>
  </si>
  <si>
    <t>PALLADIUM TIMES</t>
  </si>
  <si>
    <t>THE POST STAR (CHAIN)</t>
  </si>
  <si>
    <t>PRESS REPUBLICAN</t>
  </si>
  <si>
    <t>PROFILE NEWS</t>
  </si>
  <si>
    <t>RED BARN COFFEE ROASTERS, INC.</t>
  </si>
  <si>
    <t>TIMES COMMUNITY NEWSPAPER</t>
  </si>
  <si>
    <t>RENAISSANCE TRADING INC</t>
  </si>
  <si>
    <t>ROME SENTINEL</t>
  </si>
  <si>
    <t>RUG DOCTOR,LLC</t>
  </si>
  <si>
    <t>RUTLAND DAILY HERALD</t>
  </si>
  <si>
    <t>PROVIDENCE JOURNAL</t>
  </si>
  <si>
    <t>THE VERMONT STANDARD</t>
  </si>
  <si>
    <t>ST ALBANS MESSENGER</t>
  </si>
  <si>
    <t>TNT FIREWORKS</t>
  </si>
  <si>
    <t>TODAY'S NEWS</t>
  </si>
  <si>
    <t>SARENE CRAFT BEER DIST NY</t>
  </si>
  <si>
    <t>SCHOHARIE NEWS LLC</t>
  </si>
  <si>
    <t>BLACKHAWK NETWORK</t>
  </si>
  <si>
    <t>THOUSAND ISLAND SUN</t>
  </si>
  <si>
    <t>SOFCO - FRONT END 001 002</t>
  </si>
  <si>
    <t>THE HANCOCK HERALD</t>
  </si>
  <si>
    <t>THE FREEMANS JOURNAL</t>
  </si>
  <si>
    <t>SUNSHINE BOUQUET</t>
  </si>
  <si>
    <t>MASS DISC VENDOR</t>
  </si>
  <si>
    <t>THE WALTON REPORTER</t>
  </si>
  <si>
    <t>TIMES ARGUS ASSO.INC.</t>
  </si>
  <si>
    <t>TIMES HERALD RECORD</t>
  </si>
  <si>
    <t>TIMES JOURNAL</t>
  </si>
  <si>
    <t>TIMES LEADER</t>
  </si>
  <si>
    <t>WESLIE L TOOKE</t>
  </si>
  <si>
    <t>THE SCRANTON TIMES TRIBUN</t>
  </si>
  <si>
    <t>THE STOWE REPORTER LLC</t>
  </si>
  <si>
    <t>TOWN OF HOPKINTON</t>
  </si>
  <si>
    <t>THE CANNOLI PIE COMPANY</t>
  </si>
  <si>
    <t>ULSTER PUBLISHING CO INC</t>
  </si>
  <si>
    <t>SOUTHERN GLAZER'S WINE</t>
  </si>
  <si>
    <t>THE VALLEY NEWS</t>
  </si>
  <si>
    <t>VALLEY NEWS</t>
  </si>
  <si>
    <t>WOLFE NEWS SERVICE</t>
  </si>
  <si>
    <t>THE ARC EASTERN CT</t>
  </si>
  <si>
    <t>AVICO DISTRIBUTION, LLC</t>
  </si>
  <si>
    <t>VERMONT ILLUSTRATING,LLC</t>
  </si>
  <si>
    <t>REPUBLICAN AMERICAN</t>
  </si>
  <si>
    <t>KURT WEISS</t>
  </si>
  <si>
    <t>WATERTOWN DAILY TIMES</t>
  </si>
  <si>
    <t>WHITE MOUNTAIN NEWS</t>
  </si>
  <si>
    <t>BLACK RIVER PRODUCE</t>
  </si>
  <si>
    <t>BEHLOG &amp; SONS INC</t>
  </si>
  <si>
    <t>BILL DORAN COMPANY</t>
  </si>
  <si>
    <t>CELEBRATION FOODS</t>
  </si>
  <si>
    <t>BRACE'S ORCHARD</t>
  </si>
  <si>
    <t>BRIDGEFORD FOODS</t>
  </si>
  <si>
    <t>BERNARDINO'S BAKERY</t>
  </si>
  <si>
    <t>CAMPBELL CORP.</t>
  </si>
  <si>
    <t>COCA COLA NORTH AMERICA</t>
  </si>
  <si>
    <t>COLD HOLLOW CIDER MILL</t>
  </si>
  <si>
    <t>OLD WORLD PROVISIONS</t>
  </si>
  <si>
    <t>CROGHAN MEAT MARKET INC.</t>
  </si>
  <si>
    <t>DECKER PRODUCE LLC-F</t>
  </si>
  <si>
    <t>DELAWARE VLY FLRL GRP</t>
  </si>
  <si>
    <t>DINO'S SAUSAGE</t>
  </si>
  <si>
    <t>ALDERS WHOLESALE FLORIST</t>
  </si>
  <si>
    <t>FARRELL DISTRIBUTION</t>
  </si>
  <si>
    <t>FTD</t>
  </si>
  <si>
    <t>BIMBO BAKERIES USA</t>
  </si>
  <si>
    <t>BREEZELANDS ORCHARDS-O</t>
  </si>
  <si>
    <t>PASSION GROWERS</t>
  </si>
  <si>
    <t>G &amp; L DAVIS</t>
  </si>
  <si>
    <t>GLAZIER PACKING</t>
  </si>
  <si>
    <t>GALLERIA FARMS</t>
  </si>
  <si>
    <t>HIONIS GREENHOUSE</t>
  </si>
  <si>
    <t>HOFFMANN</t>
  </si>
  <si>
    <t>HOLYOKE NEW NEWSPAPER</t>
  </si>
  <si>
    <t>HUMMEL BROS</t>
  </si>
  <si>
    <t>HERITAGE</t>
  </si>
  <si>
    <t>JAESCHKE FARMS-O</t>
  </si>
  <si>
    <t>SAXTONS RIVER ORCHARDS IN</t>
  </si>
  <si>
    <t>KAYEM FOODS INC.</t>
  </si>
  <si>
    <t>LAMBERTI PACKING CO., INC</t>
  </si>
  <si>
    <t>FANCY FOODS</t>
  </si>
  <si>
    <t>DONIO</t>
  </si>
  <si>
    <t>AC FRESHCO</t>
  </si>
  <si>
    <t>MARTIN ROSOL'S INC.</t>
  </si>
  <si>
    <t>MARTIN ROSOL'S INC</t>
  </si>
  <si>
    <t>PILOT SEASONING</t>
  </si>
  <si>
    <t>MENTO PRODUCE CO., INC</t>
  </si>
  <si>
    <t>MILAZZO INDUSTRIES</t>
  </si>
  <si>
    <t>MILLIES PEROGIES</t>
  </si>
  <si>
    <t>PAUL MAZZA-F</t>
  </si>
  <si>
    <t>MURAZZI PROVISION INC</t>
  </si>
  <si>
    <t>N. CASERTANO GRENNHOUSE</t>
  </si>
  <si>
    <t>NUCO2 LLC</t>
  </si>
  <si>
    <t>OBREAD BAKERY</t>
  </si>
  <si>
    <t>OHIO BAKERY ENTERPRISE IN</t>
  </si>
  <si>
    <t>UNITED FLORAL FARMS</t>
  </si>
  <si>
    <t>HUFF ICE CREAM INC</t>
  </si>
  <si>
    <t>AURORA</t>
  </si>
  <si>
    <t>PEPPERIDGE FARM - BREAD</t>
  </si>
  <si>
    <t>BLUETRITON BRANDS</t>
  </si>
  <si>
    <t>PERRY ICE CREAM</t>
  </si>
  <si>
    <t>BINIEK LEGENDARY KITCHEN</t>
  </si>
  <si>
    <t>QUEENS FLOWERS</t>
  </si>
  <si>
    <t>PATCH ORCHARDS INC</t>
  </si>
  <si>
    <t>RELIABLE BROS</t>
  </si>
  <si>
    <t>RODGERS ORCHARD</t>
  </si>
  <si>
    <t>ROSAIRE PION</t>
  </si>
  <si>
    <t>RULFS ORCHARD-FO</t>
  </si>
  <si>
    <t>SALARINO'S ITAL FOODS,INC</t>
  </si>
  <si>
    <t>LEGACY SEAFOODS, INC.</t>
  </si>
  <si>
    <t>ATLANTA FOODS INTRNTNL</t>
  </si>
  <si>
    <t>ATLANTA FOODS INTERNATION</t>
  </si>
  <si>
    <t>SINDONI SAUSAGE</t>
  </si>
  <si>
    <t>SOLE FARMS</t>
  </si>
  <si>
    <t>SHELBURNE FARMS, INC</t>
  </si>
  <si>
    <t>RACHAEL'S FOOD CORPORATIO</t>
  </si>
  <si>
    <t>RACHAELS FOOD CORP</t>
  </si>
  <si>
    <t>SOFCO - PHARMACY  025 008</t>
  </si>
  <si>
    <t>SOFCO - GROCERY   001 001</t>
  </si>
  <si>
    <t>SOFCO - MEAT      003 003</t>
  </si>
  <si>
    <t>SOFCO - SEAFOOD   033 033</t>
  </si>
  <si>
    <t>SOFCO - PRODUCE   004 004</t>
  </si>
  <si>
    <t>SOFCO - FLORAL    024 024</t>
  </si>
  <si>
    <t>SOFCO - DELI      006 006</t>
  </si>
  <si>
    <t>SOFCO - PREP FOOD 007 007</t>
  </si>
  <si>
    <t>SOFCO - BAKERY    026 026</t>
  </si>
  <si>
    <t>SYSCO ALBANY (FS)</t>
  </si>
  <si>
    <t>GILLETTE CREAMERY BAKERY</t>
  </si>
  <si>
    <t>WESTBROOK FLORAL, LTD</t>
  </si>
  <si>
    <t>TOM TOBIN WHOLESALE FLRST</t>
  </si>
  <si>
    <t>MCKESSON CENTRAL FILL</t>
  </si>
  <si>
    <t>TYSON FRESH MEAT</t>
  </si>
  <si>
    <t>US FOODS (BAKERY)</t>
  </si>
  <si>
    <t>US FOODS (FOOD SERVICE)</t>
  </si>
  <si>
    <t>US FOODS (MEAT)</t>
  </si>
  <si>
    <t>SANDRI ENERGY</t>
  </si>
  <si>
    <t>MITTYS LLC</t>
  </si>
  <si>
    <t>MITTY'S LLC</t>
  </si>
  <si>
    <t>WHITE EAGLE</t>
  </si>
  <si>
    <t>WOHRLES</t>
  </si>
  <si>
    <t>CLINTON NURSERY -SOILS</t>
  </si>
  <si>
    <t>DEA LOOKUP.COM, INC.</t>
  </si>
  <si>
    <t>LAURINA HOLTE</t>
  </si>
  <si>
    <t>LEOMINSTER NEWS CO.</t>
  </si>
  <si>
    <t>NORTHERN NY NEWSPAPERS</t>
  </si>
  <si>
    <t>QUEEN CITY / RAINBOW NEWS</t>
  </si>
  <si>
    <t>RUSSO PRODUCE</t>
  </si>
  <si>
    <t>BUELLS ORCHARD-O</t>
  </si>
  <si>
    <t>FRESH POINT</t>
  </si>
  <si>
    <t>SUNY COBLESKILL FISHERIES</t>
  </si>
  <si>
    <t>SYRACUSE BANANA CO., INC</t>
  </si>
  <si>
    <t>TWIN TOWERS TRADING</t>
  </si>
  <si>
    <t>WAYBEST FOODS</t>
  </si>
  <si>
    <t>DUMMY FLORAL VENDOR</t>
  </si>
  <si>
    <t>BAKERY MISC.VENDOR</t>
  </si>
  <si>
    <t>PRICECHOPPER DUMMY VENDOR</t>
  </si>
  <si>
    <t>DUMMY MEAT VENDOR</t>
  </si>
  <si>
    <t>HOST MAINTAINED PLU'S</t>
  </si>
  <si>
    <t>GADE FARMS</t>
  </si>
  <si>
    <t>CRYSTAL ART OF FLORIDA IN</t>
  </si>
  <si>
    <t>SYSCO ALBANY</t>
  </si>
  <si>
    <t>SELLERS PUBLISHING, INC</t>
  </si>
  <si>
    <t>PCG SPECIALTIES LLC</t>
  </si>
  <si>
    <t>HARDWICK VINEYARD &amp; WINERY</t>
  </si>
  <si>
    <t>DI BELARDINO PROVISIONS</t>
  </si>
  <si>
    <t>VERMONT BEER SHEPHERD</t>
  </si>
  <si>
    <t>MONUMENT FARMS INC</t>
  </si>
  <si>
    <t>BLACK HORSE FARMS INC.</t>
  </si>
  <si>
    <t>WILLOW GROUP  LTD</t>
  </si>
  <si>
    <t>DIETZ &amp; WATSON</t>
  </si>
  <si>
    <t>DILUIGI</t>
  </si>
  <si>
    <t>TY INC.</t>
  </si>
  <si>
    <t>DAN SCHANTZ FARM</t>
  </si>
  <si>
    <t>FARM RIDGE FOODS</t>
  </si>
  <si>
    <t>ROSE ENTERPRISES</t>
  </si>
  <si>
    <t>AMERICANGIFTS INC</t>
  </si>
  <si>
    <t>GARDEN STATE GROWERS</t>
  </si>
  <si>
    <t>CUNY HUNTER COLLEGE</t>
  </si>
  <si>
    <t>CAROL NESCI PRODUCE INC.</t>
  </si>
  <si>
    <t>HINERWADELS GROVE</t>
  </si>
  <si>
    <t>PROCACCI BROTHERS  INC</t>
  </si>
  <si>
    <t>WM. ROSENTEIN &amp; SONS CO.</t>
  </si>
  <si>
    <t>SEAGROATT RICCARDI</t>
  </si>
  <si>
    <t>SECOND NATURE DESIGNS LTD.</t>
  </si>
  <si>
    <t>SHAUL FARMS  INC.</t>
  </si>
  <si>
    <t>STOCKADE ASSOCIATION</t>
  </si>
  <si>
    <t>STOREX INDUSTRIES</t>
  </si>
  <si>
    <t>SUNRISE ORCHARDS  INC.</t>
  </si>
  <si>
    <t>US FOODS  INC</t>
  </si>
  <si>
    <t>VAN HOEKELEN</t>
  </si>
  <si>
    <t>VERMONT HYDROPONIC PRODUCE CO.</t>
  </si>
  <si>
    <t>YELL-O-GLOW CORP.</t>
  </si>
  <si>
    <t>KINGDOM KOMBUCHA</t>
  </si>
  <si>
    <t>CONNELLY NEWSPAPER SERVICE</t>
  </si>
  <si>
    <t>EDWARD RYDZY</t>
  </si>
  <si>
    <t>FALL RIVER NEWS CT AREA</t>
  </si>
  <si>
    <t>COLUMBIA GRN MEDIA CORP</t>
  </si>
  <si>
    <t>DONALD KENYON</t>
  </si>
  <si>
    <t>HUDSON VALLEY NEWSLINK LL</t>
  </si>
  <si>
    <t>NORTHEAST KINGDOM NEWS</t>
  </si>
  <si>
    <t>HARRISBURG NEWS COMPANY</t>
  </si>
  <si>
    <t>POUGHKEEPSIE JOURNAL</t>
  </si>
  <si>
    <t>ROBERT HORTON</t>
  </si>
  <si>
    <t>KODEE'S KRUNCHIES DOG TREATS</t>
  </si>
  <si>
    <t>LEMAIRE FAMILY ENTERPRISES, LLC</t>
  </si>
  <si>
    <t>SCANCARELLO &amp; SONS, INC.</t>
  </si>
  <si>
    <t>BERKSHIRE MOUNTAIN DISTILLERS</t>
  </si>
  <si>
    <t>VERMONT ROOTS, INC.</t>
  </si>
  <si>
    <t>GALLAGHER FLORAL SUPPLY</t>
  </si>
  <si>
    <t>FAIR WEATHER GROWERS, LLC</t>
  </si>
  <si>
    <t>DYGERT FARMS CREAMERY</t>
  </si>
  <si>
    <t>SPOTLIGHT NEWSPAPERS</t>
  </si>
  <si>
    <t>ITHACA MAPLE WORKS</t>
  </si>
  <si>
    <t>WEEKLEY'S WHOLESALE BAIT</t>
  </si>
  <si>
    <t>DURANTE'S PASTA INC.</t>
  </si>
  <si>
    <t>ADAMS &amp; WELCH RESTAURANT ASSOC</t>
  </si>
  <si>
    <t>BEAR'S FOODS</t>
  </si>
  <si>
    <t>GOLDEN BAKERY</t>
  </si>
  <si>
    <t>SLIDERS WING SAUCE LLC</t>
  </si>
  <si>
    <t>CASANOVA DISTRIBUTORS LLC</t>
  </si>
  <si>
    <t>GINA MARIE BAKERY</t>
  </si>
  <si>
    <t>RABBIT RIDGE VINEYARDS LLC</t>
  </si>
  <si>
    <t>CACCIATORE'S BRAND</t>
  </si>
  <si>
    <t>COMMON ROOTS BREWING COMPANY</t>
  </si>
  <si>
    <t>INDIAN LADDER FARMS INC</t>
  </si>
  <si>
    <t>LATE FOR THE SKY</t>
  </si>
  <si>
    <t>LOCAL LINE INC</t>
  </si>
  <si>
    <t>BAGEL STOP PRODUCTION COMPANY</t>
  </si>
  <si>
    <t>THE SECRET GF</t>
  </si>
  <si>
    <t>CAKE CRAZY BAKERY</t>
  </si>
  <si>
    <t>SIX DEPOT LTD</t>
  </si>
  <si>
    <t>BRADLEY CALDWELL, INC.</t>
  </si>
  <si>
    <t>GIUSEPPE MIGUEL'S</t>
  </si>
  <si>
    <t>FUTIAS FAMOUS DOUGH INC</t>
  </si>
  <si>
    <t>BARREL EXPRESS</t>
  </si>
  <si>
    <t>CHARETTE FOODS GROUP LLC</t>
  </si>
  <si>
    <t>ONCORE GOLF TECHNOLOGY, INC</t>
  </si>
  <si>
    <t>QUEEN CITY FRESH FOODS, LLC</t>
  </si>
  <si>
    <t>GENEVIEVES CHEESECAKES</t>
  </si>
  <si>
    <t>LORENZ SCHNEIDER CO., INC.</t>
  </si>
  <si>
    <t>BEER TREE BREW CO LLC</t>
  </si>
  <si>
    <t>MARLEX ESSENTIALS</t>
  </si>
  <si>
    <t>JIM E JIVE HOT SAUCE LLC</t>
  </si>
  <si>
    <t>ANGELA'S KITCHEN LLC</t>
  </si>
  <si>
    <t>HISTORY AND HERALDRY, INC.</t>
  </si>
  <si>
    <t>THE TIPSY PICKLE</t>
  </si>
  <si>
    <t>GREAT HARVEST BREAD</t>
  </si>
  <si>
    <t>UPSTATE R&amp;D, LLC</t>
  </si>
  <si>
    <t>CRISAFULLI DISTRIBUTING</t>
  </si>
  <si>
    <t>DEEP ROOTS HARD CIDER</t>
  </si>
  <si>
    <t>STONE MOUNTAIN USA LLC - SBT</t>
  </si>
  <si>
    <t>FOREVERLY'S LLC</t>
  </si>
  <si>
    <t>PAUL HENRY FOODS, INC</t>
  </si>
  <si>
    <t>RIVER VALLEY INC - DAIRY DEPT</t>
  </si>
  <si>
    <t>THE GLASS BARON INC</t>
  </si>
  <si>
    <t>OLE MEXICAN FOODS, INC.</t>
  </si>
  <si>
    <t>BY ABIGAIL LEE, LLC</t>
  </si>
  <si>
    <t>CRAFT COLLECTIVE HOMEGROWN DIST</t>
  </si>
  <si>
    <t>SHOEN FARM LLC</t>
  </si>
  <si>
    <t>STATESIDE BRANDS LLC</t>
  </si>
  <si>
    <t>AYERS ACRES LASERCRAFT</t>
  </si>
  <si>
    <t>J&amp;L ICE SERVICE, INC.</t>
  </si>
  <si>
    <t>BUFFALO JEWELRY &amp; GIFTS</t>
  </si>
  <si>
    <t>FUJISAN FRANCHISING CORP.</t>
  </si>
  <si>
    <t>K &amp; S WHOLESALE INC</t>
  </si>
  <si>
    <t>TOWN OF UPTON</t>
  </si>
  <si>
    <t>CELLAR COFFEE COMPANY LLC</t>
  </si>
  <si>
    <t>LITTLE DREAMERS LLC</t>
  </si>
  <si>
    <t>EMPIRE MERCHANTS NORTH WL</t>
  </si>
  <si>
    <t>DECRESCENTE DIST CO WL</t>
  </si>
  <si>
    <t>BUFFABLO</t>
  </si>
  <si>
    <t>RNDC New York LLC</t>
  </si>
  <si>
    <t>LOGO BRANDS INC</t>
  </si>
  <si>
    <t>Latitude Beverage Co.</t>
  </si>
  <si>
    <t>SOUTHERN GLAZER'S WINE &amp; SPIRITS</t>
  </si>
  <si>
    <t>SINON'S FARM</t>
  </si>
  <si>
    <t>BAY STATE DELI PROVISIONS INC</t>
  </si>
  <si>
    <t>MAPLEWOOD SWEETS</t>
  </si>
  <si>
    <t>THE VERMONT WINE MERCHANTS CO</t>
  </si>
  <si>
    <t>PERROTTA'S BAKERY INC</t>
  </si>
  <si>
    <t>LRPB LLC</t>
  </si>
  <si>
    <t>NEW CITY ICE CREAM</t>
  </si>
  <si>
    <t>HUDSON VALLEY SNACKS AND SODA</t>
  </si>
  <si>
    <t>FROZEN BREAD DOUGH</t>
  </si>
  <si>
    <t>FROZEN MUFFINS</t>
  </si>
  <si>
    <t>DEODORANT GEL VALUE</t>
  </si>
  <si>
    <t>LOTION EVRYDAYVALUE</t>
  </si>
  <si>
    <t>COSMETIC ACCESORIES</t>
  </si>
  <si>
    <t>CBR PRE-PACK CHEESE</t>
  </si>
  <si>
    <t>JAR CHEESE SPREADS</t>
  </si>
  <si>
    <t>CB FETA CHEESE</t>
  </si>
  <si>
    <t>CORPBR YOGURT</t>
  </si>
  <si>
    <t>CHARCUTERIE</t>
  </si>
  <si>
    <t>CHEESE/AMERICAN LB</t>
  </si>
  <si>
    <t>HLMK EVRYDY PTY SUP</t>
  </si>
  <si>
    <t>REVLON ACCESSORIES</t>
  </si>
  <si>
    <t>HOT POCKETS</t>
  </si>
  <si>
    <t>ENTENMANNS BAK / ILL</t>
  </si>
  <si>
    <t>SPEC SOY MILK</t>
  </si>
  <si>
    <t>MANDARIN ORANGES</t>
  </si>
  <si>
    <t>SPEC VINEGAR</t>
  </si>
  <si>
    <t>GOYA SPICES</t>
  </si>
  <si>
    <t>GOYA RICE</t>
  </si>
  <si>
    <t>CORPBR ALL FMLY ADLT</t>
  </si>
  <si>
    <t>MAYFAIR OETKER</t>
  </si>
  <si>
    <t>CEREAL, COLD POST</t>
  </si>
  <si>
    <t>RTD TEA</t>
  </si>
  <si>
    <t>CBR BRD &amp; CKR CRUMBS</t>
  </si>
  <si>
    <t>OILS COOKING &amp; SALAD</t>
  </si>
  <si>
    <t>MCCOR SEASON BLENDS</t>
  </si>
  <si>
    <t>MCCOR GRLL MTS 110</t>
  </si>
  <si>
    <t>TABLE SALT</t>
  </si>
  <si>
    <t>SUGAR, MISC.</t>
  </si>
  <si>
    <t>EMS ACCT</t>
  </si>
  <si>
    <t>CB UNDERGARMENTS</t>
  </si>
  <si>
    <t>MULTI INGREDIENT PSE</t>
  </si>
  <si>
    <t>CORPBR TOILET TISSUE</t>
  </si>
  <si>
    <t>ROOM/RUG DEODERIZERS</t>
  </si>
  <si>
    <t>PREM POWDER LAUNDRY</t>
  </si>
  <si>
    <t>CBR FORK-SPN-KNIVES</t>
  </si>
  <si>
    <t>LAMB FOREQTRS    LBS</t>
  </si>
  <si>
    <t>NATURAL/ORGANIC/TEA</t>
  </si>
  <si>
    <t>NATURAL AND ORGANICS</t>
  </si>
  <si>
    <t>ENHANCERS</t>
  </si>
  <si>
    <t>GLUTEN FREE-ENHANCERS</t>
  </si>
  <si>
    <t>PICK 4</t>
  </si>
  <si>
    <t>CANNING &amp; FREEZING SUPPLIES</t>
  </si>
  <si>
    <t>02494</t>
  </si>
  <si>
    <t>CANNING</t>
  </si>
  <si>
    <t>FREEZING SUPPLIES</t>
  </si>
  <si>
    <t>BAKERY SUPPLY</t>
  </si>
  <si>
    <t>UNCLASSIFIABLE CODES</t>
  </si>
  <si>
    <t>HOUSEHOLD CLEANERS-1 DISC ITEM</t>
  </si>
  <si>
    <t>BOTTLE DEPOSIT (Grouping Header)</t>
  </si>
  <si>
    <t>Slotting (Grouping Header)</t>
  </si>
  <si>
    <t>CONVERSION (Grouping Header)</t>
  </si>
  <si>
    <t>PRICE CHOPPER FIELDS (Grouping Header)</t>
  </si>
  <si>
    <t>Not the same as New Item Size - col C,  it could be different (6pk Pepsi, size could be 12 oz, but New Item Size is 12 fl oz X 6 = 72 fl oz)</t>
  </si>
  <si>
    <t>New Item Size should be total size, example 6pk Pepsi, New Item Size is 72 fl oz (12 fl oz X 6)</t>
  </si>
  <si>
    <t>VERSION 1.1</t>
  </si>
  <si>
    <t>Version</t>
  </si>
  <si>
    <t>Comment</t>
  </si>
  <si>
    <t>Date</t>
  </si>
  <si>
    <t>New Item Form Pilot</t>
  </si>
  <si>
    <t>Reference Table Update, Grouping Header turned gray</t>
  </si>
  <si>
    <t>Y?</t>
  </si>
  <si>
    <t>MASTER PACK (IF APPLICABLE. PLEASE ENTER IN UNITS)</t>
  </si>
  <si>
    <t>NSS EAST and NSS WEST</t>
  </si>
  <si>
    <r>
      <t xml:space="preserve">List Like Item Code to Set Regular Retail and Line Group  </t>
    </r>
    <r>
      <rPr>
        <b/>
        <sz val="9"/>
        <color rgb="FFFF0000"/>
        <rFont val="Arial"/>
        <family val="2"/>
      </rPr>
      <t>**</t>
    </r>
    <r>
      <rPr>
        <b/>
        <u/>
        <sz val="9"/>
        <color rgb="FFFF0000"/>
        <rFont val="Arial"/>
        <family val="2"/>
      </rPr>
      <t>FRESH</t>
    </r>
    <r>
      <rPr>
        <b/>
        <sz val="9"/>
        <color rgb="FFFF0000"/>
        <rFont val="Arial"/>
        <family val="2"/>
      </rPr>
      <t>: Like item for setup, not retail.  Use TOPS/Market32/PC Retail field.</t>
    </r>
  </si>
  <si>
    <t>2 = Ounce (HBC or Commissary Only)</t>
  </si>
  <si>
    <t>OPTIVA UNITS</t>
  </si>
  <si>
    <t>classnumber</t>
  </si>
  <si>
    <t>classDescription</t>
  </si>
  <si>
    <t>Itemcount</t>
  </si>
  <si>
    <t>ACCOUNTING PLU NUMBERS</t>
  </si>
  <si>
    <t>ACCOUNTING PLU</t>
  </si>
  <si>
    <t>386</t>
  </si>
  <si>
    <t>GIFT CARDS-THIRD PARTY</t>
  </si>
  <si>
    <t>529</t>
  </si>
  <si>
    <t>KNOWN LOSS TRACKING</t>
  </si>
  <si>
    <t>PLU GROCERY MARKDOWN</t>
  </si>
  <si>
    <t>14</t>
  </si>
  <si>
    <t>13</t>
  </si>
  <si>
    <t>PLU NONFOOD MARKDOWN</t>
  </si>
  <si>
    <t>28</t>
  </si>
  <si>
    <t>29</t>
  </si>
  <si>
    <t>7</t>
  </si>
  <si>
    <t>3</t>
  </si>
  <si>
    <t>2</t>
  </si>
  <si>
    <t>4</t>
  </si>
  <si>
    <t>82</t>
  </si>
  <si>
    <t>60</t>
  </si>
  <si>
    <t>5</t>
  </si>
  <si>
    <t>32</t>
  </si>
  <si>
    <t>18</t>
  </si>
  <si>
    <t>10</t>
  </si>
  <si>
    <t>27</t>
  </si>
  <si>
    <t>31</t>
  </si>
  <si>
    <t>11</t>
  </si>
  <si>
    <t>61</t>
  </si>
  <si>
    <t>141</t>
  </si>
  <si>
    <t>150</t>
  </si>
  <si>
    <t>25</t>
  </si>
  <si>
    <t>40</t>
  </si>
  <si>
    <t>123</t>
  </si>
  <si>
    <t>24</t>
  </si>
  <si>
    <t>33</t>
  </si>
  <si>
    <t>15</t>
  </si>
  <si>
    <t>43</t>
  </si>
  <si>
    <t>9</t>
  </si>
  <si>
    <t>23</t>
  </si>
  <si>
    <t>38</t>
  </si>
  <si>
    <t>12</t>
  </si>
  <si>
    <t>30</t>
  </si>
  <si>
    <t>16</t>
  </si>
  <si>
    <t>63</t>
  </si>
  <si>
    <t>100</t>
  </si>
  <si>
    <t>37</t>
  </si>
  <si>
    <t>102</t>
  </si>
  <si>
    <t>103</t>
  </si>
  <si>
    <t>26</t>
  </si>
  <si>
    <t>1</t>
  </si>
  <si>
    <t>78</t>
  </si>
  <si>
    <t>41</t>
  </si>
  <si>
    <t>19</t>
  </si>
  <si>
    <t>185</t>
  </si>
  <si>
    <t>17</t>
  </si>
  <si>
    <t>64</t>
  </si>
  <si>
    <t>55</t>
  </si>
  <si>
    <t>311</t>
  </si>
  <si>
    <t>194</t>
  </si>
  <si>
    <t>317</t>
  </si>
  <si>
    <t>286</t>
  </si>
  <si>
    <t>47</t>
  </si>
  <si>
    <t>36</t>
  </si>
  <si>
    <t>80</t>
  </si>
  <si>
    <t>8</t>
  </si>
  <si>
    <t>322</t>
  </si>
  <si>
    <t>6</t>
  </si>
  <si>
    <t>142</t>
  </si>
  <si>
    <t>205</t>
  </si>
  <si>
    <t>22</t>
  </si>
  <si>
    <t>259</t>
  </si>
  <si>
    <t>160</t>
  </si>
  <si>
    <t>75</t>
  </si>
  <si>
    <t>143</t>
  </si>
  <si>
    <t>211</t>
  </si>
  <si>
    <t>53</t>
  </si>
  <si>
    <t>66</t>
  </si>
  <si>
    <t>56</t>
  </si>
  <si>
    <t>88</t>
  </si>
  <si>
    <t>49</t>
  </si>
  <si>
    <t>FROZEN PUFF PASTRIES</t>
  </si>
  <si>
    <t>46</t>
  </si>
  <si>
    <t>35</t>
  </si>
  <si>
    <t>526</t>
  </si>
  <si>
    <t>137</t>
  </si>
  <si>
    <t>45</t>
  </si>
  <si>
    <t>315</t>
  </si>
  <si>
    <t>44</t>
  </si>
  <si>
    <t>101</t>
  </si>
  <si>
    <t>263</t>
  </si>
  <si>
    <t>222</t>
  </si>
  <si>
    <t>219</t>
  </si>
  <si>
    <t>134</t>
  </si>
  <si>
    <t>144</t>
  </si>
  <si>
    <t>292</t>
  </si>
  <si>
    <t>90</t>
  </si>
  <si>
    <t>92</t>
  </si>
  <si>
    <t>511</t>
  </si>
  <si>
    <t>197</t>
  </si>
  <si>
    <t>409</t>
  </si>
  <si>
    <t>62</t>
  </si>
  <si>
    <t>176</t>
  </si>
  <si>
    <t>174</t>
  </si>
  <si>
    <t>39</t>
  </si>
  <si>
    <t>71</t>
  </si>
  <si>
    <t>21</t>
  </si>
  <si>
    <t>987</t>
  </si>
  <si>
    <t>133</t>
  </si>
  <si>
    <t>95</t>
  </si>
  <si>
    <t>59</t>
  </si>
  <si>
    <t>85</t>
  </si>
  <si>
    <t>127</t>
  </si>
  <si>
    <t>70</t>
  </si>
  <si>
    <t>67</t>
  </si>
  <si>
    <t>288</t>
  </si>
  <si>
    <t>68</t>
  </si>
  <si>
    <t>50</t>
  </si>
  <si>
    <t>51</t>
  </si>
  <si>
    <t>34</t>
  </si>
  <si>
    <t>69</t>
  </si>
  <si>
    <t>54</t>
  </si>
  <si>
    <t>57</t>
  </si>
  <si>
    <t>188</t>
  </si>
  <si>
    <t>239</t>
  </si>
  <si>
    <t>109</t>
  </si>
  <si>
    <t>169</t>
  </si>
  <si>
    <t>126</t>
  </si>
  <si>
    <t>146</t>
  </si>
  <si>
    <t>MEN'S BODY WASH</t>
  </si>
  <si>
    <t>108</t>
  </si>
  <si>
    <t>89</t>
  </si>
  <si>
    <t>182</t>
  </si>
  <si>
    <t>175</t>
  </si>
  <si>
    <t>74</t>
  </si>
  <si>
    <t>20</t>
  </si>
  <si>
    <t>94</t>
  </si>
  <si>
    <t>97</t>
  </si>
  <si>
    <t>52</t>
  </si>
  <si>
    <t>139</t>
  </si>
  <si>
    <t>198</t>
  </si>
  <si>
    <t>131</t>
  </si>
  <si>
    <t>154</t>
  </si>
  <si>
    <t>136</t>
  </si>
  <si>
    <t>QUICK PICK OTHER</t>
  </si>
  <si>
    <t>SLICING JACKS</t>
  </si>
  <si>
    <t>86</t>
  </si>
  <si>
    <t>155</t>
  </si>
  <si>
    <t>401</t>
  </si>
  <si>
    <t>254</t>
  </si>
  <si>
    <t>121</t>
  </si>
  <si>
    <t>93</t>
  </si>
  <si>
    <t>65</t>
  </si>
  <si>
    <t>213</t>
  </si>
  <si>
    <t>130</t>
  </si>
  <si>
    <t>72</t>
  </si>
  <si>
    <t>119</t>
  </si>
  <si>
    <t>76</t>
  </si>
  <si>
    <t>269</t>
  </si>
  <si>
    <t>1362</t>
  </si>
  <si>
    <t>87</t>
  </si>
  <si>
    <t>7326</t>
  </si>
  <si>
    <t>91</t>
  </si>
  <si>
    <t>335</t>
  </si>
  <si>
    <t>407</t>
  </si>
  <si>
    <t>110</t>
  </si>
  <si>
    <t>83</t>
  </si>
  <si>
    <t>180</t>
  </si>
  <si>
    <t>2307</t>
  </si>
  <si>
    <t>468</t>
  </si>
  <si>
    <t>128</t>
  </si>
  <si>
    <t>368</t>
  </si>
  <si>
    <t>129</t>
  </si>
  <si>
    <t>138</t>
  </si>
  <si>
    <t>30511</t>
  </si>
  <si>
    <t>1302</t>
  </si>
  <si>
    <t>3556</t>
  </si>
  <si>
    <t>1331</t>
  </si>
  <si>
    <t>472</t>
  </si>
  <si>
    <t>1923</t>
  </si>
  <si>
    <t>1060</t>
  </si>
  <si>
    <t>624</t>
  </si>
  <si>
    <t>397</t>
  </si>
  <si>
    <t>2188</t>
  </si>
  <si>
    <t>145</t>
  </si>
  <si>
    <t>448</t>
  </si>
  <si>
    <t>2278</t>
  </si>
  <si>
    <t>122</t>
  </si>
  <si>
    <t>475</t>
  </si>
  <si>
    <t>2810</t>
  </si>
  <si>
    <t>826</t>
  </si>
  <si>
    <t>84</t>
  </si>
  <si>
    <t>73</t>
  </si>
  <si>
    <t>316</t>
  </si>
  <si>
    <t>112</t>
  </si>
  <si>
    <t>116</t>
  </si>
  <si>
    <t>SMALL APPLIANCES</t>
  </si>
  <si>
    <t>195</t>
  </si>
  <si>
    <t>771</t>
  </si>
  <si>
    <t>2229</t>
  </si>
  <si>
    <t>42</t>
  </si>
  <si>
    <t>98</t>
  </si>
  <si>
    <t>99</t>
  </si>
  <si>
    <t>1803</t>
  </si>
  <si>
    <t>6182</t>
  </si>
  <si>
    <t>3857</t>
  </si>
  <si>
    <t>151</t>
  </si>
  <si>
    <t>1233</t>
  </si>
  <si>
    <t>623</t>
  </si>
  <si>
    <t>534</t>
  </si>
  <si>
    <t>341</t>
  </si>
  <si>
    <t>469</t>
  </si>
  <si>
    <t>118</t>
  </si>
  <si>
    <t>466</t>
  </si>
  <si>
    <t>1292</t>
  </si>
  <si>
    <t>241</t>
  </si>
  <si>
    <t>58</t>
  </si>
  <si>
    <t>864</t>
  </si>
  <si>
    <t>539</t>
  </si>
  <si>
    <t>163</t>
  </si>
  <si>
    <t>283</t>
  </si>
  <si>
    <t>701</t>
  </si>
  <si>
    <t>464</t>
  </si>
  <si>
    <t>SOCIAL EXPRESSIONS</t>
  </si>
  <si>
    <t>02384</t>
  </si>
  <si>
    <t>SEASONAL CARDS</t>
  </si>
  <si>
    <t>HLMRK EVRDY PKG CARD</t>
  </si>
  <si>
    <t>48</t>
  </si>
  <si>
    <t>111</t>
  </si>
  <si>
    <t>140</t>
  </si>
  <si>
    <t>1938</t>
  </si>
  <si>
    <t>117</t>
  </si>
  <si>
    <t>215</t>
  </si>
  <si>
    <t>393</t>
  </si>
  <si>
    <t>1071</t>
  </si>
  <si>
    <t>96</t>
  </si>
  <si>
    <t>115</t>
  </si>
  <si>
    <t>79</t>
  </si>
  <si>
    <t>161</t>
  </si>
  <si>
    <t>229</t>
  </si>
  <si>
    <t>156</t>
  </si>
  <si>
    <t>370</t>
  </si>
  <si>
    <t>106</t>
  </si>
  <si>
    <t>01575</t>
  </si>
  <si>
    <t>491</t>
  </si>
  <si>
    <t>447</t>
  </si>
  <si>
    <t>2659</t>
  </si>
  <si>
    <t>135</t>
  </si>
  <si>
    <t>342</t>
  </si>
  <si>
    <t>105</t>
  </si>
  <si>
    <t>522</t>
  </si>
  <si>
    <t>81</t>
  </si>
  <si>
    <t>191</t>
  </si>
  <si>
    <t>202</t>
  </si>
  <si>
    <t>377</t>
  </si>
  <si>
    <t>113</t>
  </si>
  <si>
    <t>179</t>
  </si>
  <si>
    <t>153</t>
  </si>
  <si>
    <t>218</t>
  </si>
  <si>
    <t>629</t>
  </si>
  <si>
    <t>178</t>
  </si>
  <si>
    <t>CORPBR DRINKS &amp; JCE</t>
  </si>
  <si>
    <t>CORPBR ORANGE JUICE</t>
  </si>
  <si>
    <t>FRZ DINNER, FAMILY</t>
  </si>
  <si>
    <t>280</t>
  </si>
  <si>
    <t>289</t>
  </si>
  <si>
    <t>223</t>
  </si>
  <si>
    <t>124</t>
  </si>
  <si>
    <t>184</t>
  </si>
  <si>
    <t>148</t>
  </si>
  <si>
    <t>181</t>
  </si>
  <si>
    <t>274</t>
  </si>
  <si>
    <t>460</t>
  </si>
  <si>
    <t>158</t>
  </si>
  <si>
    <t>435</t>
  </si>
  <si>
    <t>232</t>
  </si>
  <si>
    <t>258</t>
  </si>
  <si>
    <t>361</t>
  </si>
  <si>
    <t>1753</t>
  </si>
  <si>
    <t>238</t>
  </si>
  <si>
    <t>107</t>
  </si>
  <si>
    <t>518</t>
  </si>
  <si>
    <t>1047</t>
  </si>
  <si>
    <t>WRIGHT BEV 96490</t>
  </si>
  <si>
    <t>DECRESCENTE 30528</t>
  </si>
  <si>
    <t>359</t>
  </si>
  <si>
    <t>829</t>
  </si>
  <si>
    <t>665</t>
  </si>
  <si>
    <t>559</t>
  </si>
  <si>
    <t>MALTERNATIVES</t>
  </si>
  <si>
    <t>COOLERS - MALT/WINE</t>
  </si>
  <si>
    <t>402</t>
  </si>
  <si>
    <t>609</t>
  </si>
  <si>
    <t>649</t>
  </si>
  <si>
    <t>235</t>
  </si>
  <si>
    <t>442</t>
  </si>
  <si>
    <t>233</t>
  </si>
  <si>
    <t>622</t>
  </si>
  <si>
    <t>206</t>
  </si>
  <si>
    <t>367</t>
  </si>
  <si>
    <t>314</t>
  </si>
  <si>
    <t>167</t>
  </si>
  <si>
    <t>77</t>
  </si>
  <si>
    <t>125</t>
  </si>
  <si>
    <t>298</t>
  </si>
  <si>
    <t>132</t>
  </si>
  <si>
    <t>700</t>
  </si>
  <si>
    <t>193</t>
  </si>
  <si>
    <t>434</t>
  </si>
  <si>
    <t>307</t>
  </si>
  <si>
    <t>166</t>
  </si>
  <si>
    <t>224</t>
  </si>
  <si>
    <t>186</t>
  </si>
  <si>
    <t>603</t>
  </si>
  <si>
    <t>404</t>
  </si>
  <si>
    <t>CORPBR COFFEE CREAMR</t>
  </si>
  <si>
    <t>COOKING WINE</t>
  </si>
  <si>
    <t>104</t>
  </si>
  <si>
    <t>152</t>
  </si>
  <si>
    <t>456</t>
  </si>
  <si>
    <t>1691</t>
  </si>
  <si>
    <t>200</t>
  </si>
  <si>
    <t>120</t>
  </si>
  <si>
    <t>337</t>
  </si>
  <si>
    <t>299</t>
  </si>
  <si>
    <t>291</t>
  </si>
  <si>
    <t>296</t>
  </si>
  <si>
    <t>173</t>
  </si>
  <si>
    <t>302</t>
  </si>
  <si>
    <t>734</t>
  </si>
  <si>
    <t>376</t>
  </si>
  <si>
    <t>236</t>
  </si>
  <si>
    <t>168</t>
  </si>
  <si>
    <t>513</t>
  </si>
  <si>
    <t>PASTA-REGULAR-LONG CUTS FLAT</t>
  </si>
  <si>
    <t>CORPBR MICRO POPCORN</t>
  </si>
  <si>
    <t>321</t>
  </si>
  <si>
    <t>595</t>
  </si>
  <si>
    <t>204</t>
  </si>
  <si>
    <t>819</t>
  </si>
  <si>
    <t>379</t>
  </si>
  <si>
    <t>677</t>
  </si>
  <si>
    <t>324</t>
  </si>
  <si>
    <t>697</t>
  </si>
  <si>
    <t>990</t>
  </si>
  <si>
    <t>300</t>
  </si>
  <si>
    <t>408</t>
  </si>
  <si>
    <t>CBR VEGT OIL SPRAY</t>
  </si>
  <si>
    <t>659</t>
  </si>
  <si>
    <t>149</t>
  </si>
  <si>
    <t>473</t>
  </si>
  <si>
    <t>207</t>
  </si>
  <si>
    <t>220</t>
  </si>
  <si>
    <t>273</t>
  </si>
  <si>
    <t>364</t>
  </si>
  <si>
    <t>764</t>
  </si>
  <si>
    <t>USA-FUME/SAUVIGNON BLANC</t>
  </si>
  <si>
    <t>USA-PINOT NOIR</t>
  </si>
  <si>
    <t>249</t>
  </si>
  <si>
    <t>177</t>
  </si>
  <si>
    <t>196</t>
  </si>
  <si>
    <t>172</t>
  </si>
  <si>
    <t>285</t>
  </si>
  <si>
    <t>221</t>
  </si>
  <si>
    <t>365</t>
  </si>
  <si>
    <t>331</t>
  </si>
  <si>
    <t>240</t>
  </si>
  <si>
    <t>MEAL/EXTENDED PARTY</t>
  </si>
  <si>
    <t>441</t>
  </si>
  <si>
    <t>PORK OFFALS      LBS</t>
  </si>
  <si>
    <t>347</t>
  </si>
  <si>
    <t>242</t>
  </si>
  <si>
    <t>189</t>
  </si>
  <si>
    <t>271</t>
  </si>
  <si>
    <t>329</t>
  </si>
  <si>
    <t>284</t>
  </si>
  <si>
    <t>268</t>
  </si>
  <si>
    <t>555</t>
  </si>
  <si>
    <t>327</t>
  </si>
  <si>
    <t>1405</t>
  </si>
  <si>
    <t>453</t>
  </si>
  <si>
    <t>531</t>
  </si>
  <si>
    <t>157</t>
  </si>
  <si>
    <t>FALL/WINTER MISC</t>
  </si>
  <si>
    <t>406</t>
  </si>
  <si>
    <t>351</t>
  </si>
  <si>
    <t>948</t>
  </si>
  <si>
    <t>01303</t>
  </si>
  <si>
    <t>SPRING</t>
  </si>
  <si>
    <t>SPRING CANDLES</t>
  </si>
  <si>
    <t>276</t>
  </si>
  <si>
    <t>209</t>
  </si>
  <si>
    <t>879</t>
  </si>
  <si>
    <t>606</t>
  </si>
  <si>
    <t>270</t>
  </si>
  <si>
    <t>228</t>
  </si>
  <si>
    <t>214</t>
  </si>
  <si>
    <t>LORILLARD 100'S</t>
  </si>
  <si>
    <t>246</t>
  </si>
  <si>
    <t>413</t>
  </si>
  <si>
    <t>344</t>
  </si>
  <si>
    <t>MERCHANDISER NUMBER (Buyer Code)</t>
  </si>
  <si>
    <t>CLASS CODE/ITEM CLASS
 Can be over-typed.
XXXXX</t>
  </si>
  <si>
    <t>#</t>
  </si>
  <si>
    <t>Current Order</t>
  </si>
  <si>
    <t>Action</t>
  </si>
  <si>
    <t>Where to Find Info?</t>
  </si>
  <si>
    <t>Verify</t>
  </si>
  <si>
    <t>Vendor fills out</t>
  </si>
  <si>
    <t>Optional</t>
  </si>
  <si>
    <t>None, Column Header</t>
  </si>
  <si>
    <t>Fill-In</t>
  </si>
  <si>
    <t>CBM fills out</t>
  </si>
  <si>
    <t>Optional, based on Cut-In or POG Reset plan</t>
  </si>
  <si>
    <t>Optional field, can delete rejected item row(s)</t>
  </si>
  <si>
    <t>Vendor fills out (NSS Cost Book)</t>
  </si>
  <si>
    <t>DIG E request from Tracy for PC Vendor #</t>
  </si>
  <si>
    <t>Worksheet: DSD Distributor List</t>
  </si>
  <si>
    <t>Check field versus a like item, if different confirm with Vendor and ensure not blank.</t>
  </si>
  <si>
    <t>Vendor fills out (Update needed in NSS Cost Book)</t>
  </si>
  <si>
    <t>NSS Cost Book or MIC</t>
  </si>
  <si>
    <t>Based on conversion info from Vendor</t>
  </si>
  <si>
    <t>Fill-In as needed</t>
  </si>
  <si>
    <t>MIC Panel 13</t>
  </si>
  <si>
    <t>Based on Category and Segment</t>
  </si>
  <si>
    <t>Worksheet: Segment Hierarchy</t>
  </si>
  <si>
    <t>NSS Cost Book</t>
  </si>
  <si>
    <t>Drop down selection, for research with like items PURC is used.</t>
  </si>
  <si>
    <t>Mandatory field for WHS. Supplemental is used primarily for supplies or smaller items that could physically get lost in the Warehouse.</t>
  </si>
  <si>
    <t>Mandatory field, 7 Digit for WHS, 6 or 7 Digit for DSD</t>
  </si>
  <si>
    <t>Drop down selection, for research with like items MIC is used.</t>
  </si>
  <si>
    <t>Mandatory DSD/WHSE see tab, look into if then Plus dropdown, Panel 1 in MIC hit F3 three times</t>
  </si>
  <si>
    <t>Mandatory DSD/WHSE see tab, Panel 1 in MIC hit F3 three times</t>
  </si>
  <si>
    <t>Mandatory DSD/WHSE see tab. Generally do not use option 2 for ounce, exception HBC items under 1 oz. and Commissary</t>
  </si>
  <si>
    <t>EX: COVID Time - hand sanitizer, limiting to 2, valid for all items</t>
  </si>
  <si>
    <t>See Appendix</t>
  </si>
  <si>
    <t>Optional field, but mainly used for Perishables/PRODUCE/SEAFOOD/MEAT</t>
  </si>
  <si>
    <t>Gift Cards only</t>
  </si>
  <si>
    <t>EX: Bakery normal items, ingredient items that are used for things to sell, manufacture item - topper for cupcake</t>
  </si>
  <si>
    <t>DSD Items, based on how many units that are in the case as it is received</t>
  </si>
  <si>
    <t>DSD Items, set if there is a limit on what can be received</t>
  </si>
  <si>
    <t>Worksheet: Category Segment Xref</t>
  </si>
  <si>
    <t>Name</t>
  </si>
  <si>
    <t>Contact list</t>
  </si>
  <si>
    <t xml:space="preserve">Fresh Only </t>
  </si>
  <si>
    <t>WHS NSS Vendor Number</t>
  </si>
  <si>
    <t>CENTER STORE DSD VIEW</t>
  </si>
  <si>
    <t>CENTER STORE WHS VIEW</t>
  </si>
  <si>
    <t>FRESH WHS VIEW</t>
  </si>
  <si>
    <t>FRESH DSD VIEW</t>
  </si>
  <si>
    <t>VENDOR VIEW</t>
  </si>
  <si>
    <t>DIG EAST VIEW</t>
  </si>
  <si>
    <t>DIG WEST WHS VIEW</t>
  </si>
  <si>
    <t>DIG WEST DSD VIEW</t>
  </si>
  <si>
    <t>Dropdown changes, Column attribute changes, formula changes</t>
  </si>
  <si>
    <t>add OPTIVA UNITS, Display View, add category helper rows 19 &amp; 20</t>
  </si>
  <si>
    <t>VENDOR: PLEASE FILL OUT THIS SECTION</t>
  </si>
  <si>
    <t>COO -  3 digit country code</t>
  </si>
  <si>
    <t>FOR THE LATEST DISTRIBUTOR LIST:  X:\NSS Finance\Accounting Share\Bi-Directional XREF</t>
  </si>
  <si>
    <t>UPDATES TO THE FORM: AS OF 12/31/25</t>
  </si>
  <si>
    <t>ALL VENDOR/CATEGORY/DIG FORMS ARE IN ONE NEW ITEM TAB</t>
  </si>
  <si>
    <t>CELL PROTECTIONS REMOVED: USERS CAN DELETE CELLS/ROWS AND COPY &amp; PASTE FREELY</t>
  </si>
  <si>
    <t xml:space="preserve">THE MERCHANDISER ACCEPT OR DELETE COLUMN IS OPTIONAL, CBM MAY DELETE ROWS FOR ITEMS THEY DO NOT WANT CREATED. </t>
  </si>
  <si>
    <t>Updated column order</t>
  </si>
  <si>
    <t>FREEZE PANES APPLIED WITH KEY FIELDS ON THE LEFT: ITEM DESCRIPTION, CASE &amp; UNIT UPC, SIZE, AND UOM.</t>
  </si>
  <si>
    <t>VIEWS AVAILABLE FOR: VENDOR, FRESH DSD, FRESH WHS, CENTER STORE DSD, CENTER STORE WHS, DIG EAST, DIG WEST DSD, DIG WEST WHS, MASTER</t>
  </si>
  <si>
    <t>COLUMN CHANGES</t>
  </si>
  <si>
    <r>
      <rPr>
        <b/>
        <sz val="10"/>
        <rFont val="Arial"/>
        <family val="2"/>
      </rPr>
      <t>REMOVED</t>
    </r>
    <r>
      <rPr>
        <sz val="10"/>
        <rFont val="Arial"/>
        <family val="2"/>
      </rPr>
      <t>: CASE CUBE, POG ITEM Y/N, SHELF TAG NEEDED, PRIVATE LABEL CODE, SEASONAL ITEM, PC PRIMARY UPC, PC MIN SHIP</t>
    </r>
  </si>
  <si>
    <r>
      <rPr>
        <b/>
        <sz val="10"/>
        <rFont val="Arial"/>
        <family val="2"/>
      </rPr>
      <t>ADDED</t>
    </r>
    <r>
      <rPr>
        <sz val="10"/>
        <rFont val="Arial"/>
        <family val="2"/>
      </rPr>
      <t xml:space="preserve">: SEPARATE PCM32 &amp; TOPS MIC EFF. DATES, PCM32 AND TOPS GP%, PCM32 REGULAR RETAIL, PCM32 SUB VENDOR #, OPTIVA UNITS </t>
    </r>
  </si>
  <si>
    <t>CATEGORY_FIELD_DETAILS</t>
  </si>
  <si>
    <t>FOR EACH COLUMN AND FIELD ON THE FORM THIS TAB PROVIDES THE OWNER, COMPLETION INSTRUCTIONS, REQUIRED INFORMATION, SOURCE OF THE INFORMATION, AND ANY RELEVANT NOTES.</t>
  </si>
  <si>
    <t>PRICE REQUIRED
(Gift Card)
(Y/N)</t>
  </si>
  <si>
    <t>GP % TOPS
(TOPS Retail - Unit Cost) / TOPS Retail)</t>
  </si>
  <si>
    <t>GP % MARKET32/PC
(M32/PC Retail - Unit Cost) / M32/PC Retail)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</si>
</sst>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164" formatCode="000000"/>
    <numFmt numFmtId="165" formatCode="&quot;$&quot;#,##0.0000"/>
    <numFmt numFmtId="166" formatCode="00\-00000\-00000\-0"/>
    <numFmt numFmtId="167" formatCode="0.0"/>
    <numFmt numFmtId="168" formatCode="0\-00000\-00000\-0"/>
    <numFmt numFmtId="169" formatCode="&quot;$&quot;#,##0.00"/>
    <numFmt numFmtId="170" formatCode="mm/dd/yy;@"/>
    <numFmt numFmtId="171" formatCode="0.000"/>
    <numFmt numFmtId="172" formatCode="000"/>
    <numFmt numFmtId="173" formatCode="00000"/>
    <numFmt numFmtId="174" formatCode="0000000"/>
    <numFmt numFmtId="175" formatCode="00"/>
    <numFmt numFmtId="176" formatCode="0.00%;[Red]\-0.00%"/>
  </numFmts>
  <fonts count="6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MS Sans Serif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b/>
      <sz val="8"/>
      <color indexed="18"/>
      <name val="Arial Narrow"/>
      <family val="2"/>
    </font>
    <font>
      <sz val="8"/>
      <color indexed="18"/>
      <name val="Arial Narrow"/>
      <family val="2"/>
    </font>
    <font>
      <sz val="9"/>
      <color rgb="FF002060"/>
      <name val="Arial Narrow"/>
      <family val="2"/>
    </font>
    <font>
      <sz val="6"/>
      <color indexed="18"/>
      <name val="Arial Narrow"/>
      <family val="2"/>
    </font>
    <font>
      <sz val="7"/>
      <color indexed="18"/>
      <name val="Arial Narrow"/>
      <family val="2"/>
    </font>
    <font>
      <sz val="8"/>
      <color indexed="62"/>
      <name val="Arial Narrow"/>
      <family val="2"/>
    </font>
    <font>
      <sz val="10"/>
      <color indexed="18"/>
      <name val="Arial"/>
      <family val="2"/>
    </font>
    <font>
      <sz val="11"/>
      <color indexed="8"/>
      <name val="Aptos Narrow"/>
      <family val="2"/>
      <scheme val="minor"/>
    </font>
    <font>
      <b/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color theme="1"/>
      <name val="Aptos Narrow"/>
      <family val="2"/>
      <scheme val="minor"/>
    </font>
    <font>
      <b/>
      <sz val="9"/>
      <color rgb="FFFF0000"/>
      <name val="Arial"/>
      <family val="2"/>
    </font>
    <font>
      <b/>
      <u/>
      <sz val="9"/>
      <color rgb="FFFF0000"/>
      <name val="Arial"/>
      <family val="2"/>
    </font>
    <font>
      <b/>
      <sz val="9"/>
      <color indexed="8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b/>
      <u/>
      <sz val="9"/>
      <name val="Avenir Next LT Pro"/>
      <family val="2"/>
    </font>
    <font>
      <u/>
      <sz val="9"/>
      <name val="Avenir Next LT Pro"/>
      <family val="2"/>
    </font>
    <font>
      <b/>
      <sz val="9"/>
      <color rgb="FF000000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10"/>
      <color rgb="FF000000"/>
      <name val="Avenir Next LT Pro"/>
      <family val="2"/>
    </font>
    <font>
      <b/>
      <sz val="9"/>
      <color theme="1"/>
      <name val="Avenir Next LT Pro"/>
      <family val="2"/>
    </font>
    <font>
      <b/>
      <sz val="8"/>
      <name val="Times New Roman"/>
      <family val="1"/>
    </font>
    <font>
      <b/>
      <sz val="10"/>
      <color theme="1"/>
      <name val="Avenir Next LT Pro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000000"/>
      <name val="Avenir Next LT Pro"/>
      <family val="2"/>
    </font>
    <font>
      <sz val="9"/>
      <color rgb="FF000000"/>
      <name val="Segoe UI"/>
      <family val="2"/>
    </font>
    <font>
      <sz val="11"/>
      <color rgb="FF000000"/>
      <name val="Aptos Narrow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10"/>
      <color rgb="FF000000"/>
      <name val="Arial"/>
      <family val="2"/>
    </font>
    <font>
      <sz val="10"/>
      <color rgb="FF7030A0"/>
      <name val="Arial"/>
      <family val="2"/>
    </font>
    <font>
      <b/>
      <sz val="10"/>
      <name val="Arial Narrow"/>
      <family val="2"/>
    </font>
    <font>
      <sz val="10"/>
      <color theme="9" tint="0.79998168889431442"/>
      <name val="Arial"/>
      <family val="2"/>
    </font>
    <font>
      <b/>
      <sz val="10"/>
      <color theme="9" tint="0.79998168889431442"/>
      <name val="MS Sans Serif"/>
    </font>
    <font>
      <b/>
      <sz val="10"/>
      <color theme="9" tint="0.79998168889431442"/>
      <name val="Arial"/>
      <family val="2"/>
    </font>
    <font>
      <b/>
      <sz val="11"/>
      <color theme="9" tint="0.79998168889431442"/>
      <name val="Arial"/>
      <family val="2"/>
    </font>
    <font>
      <b/>
      <sz val="11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9C7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1B1B7"/>
        <bgColor indexed="64"/>
      </patternFill>
    </fill>
    <fill>
      <patternFill patternType="solid">
        <fgColor rgb="FFFFC000"/>
        <bgColor indexed="23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23"/>
      </patternFill>
    </fill>
    <fill>
      <patternFill patternType="solid">
        <fgColor rgb="FFFFFFFF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0" fillId="0" borderId="0">
      <alignment horizontal="center"/>
    </xf>
    <xf numFmtId="0" fontId="1" fillId="0" borderId="0"/>
    <xf numFmtId="0" fontId="1" fillId="0" borderId="0"/>
    <xf numFmtId="0" fontId="2" fillId="0" borderId="0" applyFill="0"/>
    <xf numFmtId="0" fontId="1" fillId="0" borderId="0"/>
    <xf numFmtId="0" fontId="1" fillId="0" borderId="0"/>
  </cellStyleXfs>
  <cellXfs count="39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2" fillId="0" borderId="0" xfId="0" applyNumberFormat="1" applyFont="1"/>
    <xf numFmtId="0" fontId="8" fillId="0" borderId="0" xfId="0" applyFont="1" applyAlignment="1">
      <alignment horizontal="center" vertical="center"/>
    </xf>
    <xf numFmtId="0" fontId="3" fillId="0" borderId="0" xfId="0" applyFont="1"/>
    <xf numFmtId="0" fontId="8" fillId="0" borderId="0" xfId="0" applyFont="1" applyAlignment="1">
      <alignment horizontal="left" vertical="center"/>
    </xf>
    <xf numFmtId="168" fontId="3" fillId="3" borderId="9" xfId="0" applyNumberFormat="1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 wrapText="1"/>
    </xf>
    <xf numFmtId="1" fontId="3" fillId="3" borderId="9" xfId="0" applyNumberFormat="1" applyFont="1" applyFill="1" applyBorder="1" applyAlignment="1">
      <alignment horizontal="center" vertical="top" wrapText="1"/>
    </xf>
    <xf numFmtId="0" fontId="3" fillId="5" borderId="9" xfId="0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top" wrapText="1"/>
    </xf>
    <xf numFmtId="0" fontId="3" fillId="6" borderId="9" xfId="0" applyFont="1" applyFill="1" applyBorder="1" applyAlignment="1">
      <alignment horizontal="center" vertical="top" wrapText="1"/>
    </xf>
    <xf numFmtId="165" fontId="3" fillId="3" borderId="9" xfId="0" applyNumberFormat="1" applyFont="1" applyFill="1" applyBorder="1" applyAlignment="1">
      <alignment horizontal="center" vertical="top" wrapText="1"/>
    </xf>
    <xf numFmtId="165" fontId="3" fillId="6" borderId="9" xfId="0" applyNumberFormat="1" applyFont="1" applyFill="1" applyBorder="1" applyAlignment="1">
      <alignment horizontal="center" vertical="top" wrapText="1"/>
    </xf>
    <xf numFmtId="166" fontId="3" fillId="5" borderId="9" xfId="0" applyNumberFormat="1" applyFont="1" applyFill="1" applyBorder="1" applyAlignment="1">
      <alignment horizontal="center" vertical="top" wrapText="1"/>
    </xf>
    <xf numFmtId="167" fontId="3" fillId="5" borderId="9" xfId="0" applyNumberFormat="1" applyFont="1" applyFill="1" applyBorder="1" applyAlignment="1">
      <alignment horizontal="center" vertical="top" wrapText="1"/>
    </xf>
    <xf numFmtId="2" fontId="3" fillId="5" borderId="9" xfId="0" applyNumberFormat="1" applyFont="1" applyFill="1" applyBorder="1" applyAlignment="1">
      <alignment horizontal="center" vertical="top" wrapText="1"/>
    </xf>
    <xf numFmtId="169" fontId="3" fillId="6" borderId="9" xfId="0" applyNumberFormat="1" applyFont="1" applyFill="1" applyBorder="1" applyAlignment="1">
      <alignment horizontal="center" vertical="top" wrapText="1"/>
    </xf>
    <xf numFmtId="169" fontId="3" fillId="3" borderId="9" xfId="0" applyNumberFormat="1" applyFont="1" applyFill="1" applyBorder="1" applyAlignment="1">
      <alignment horizontal="center" vertical="top" wrapText="1"/>
    </xf>
    <xf numFmtId="1" fontId="3" fillId="3" borderId="11" xfId="0" applyNumberFormat="1" applyFont="1" applyFill="1" applyBorder="1" applyAlignment="1">
      <alignment horizontal="center" vertical="top" wrapText="1"/>
    </xf>
    <xf numFmtId="0" fontId="3" fillId="3" borderId="11" xfId="0" applyFont="1" applyFill="1" applyBorder="1" applyAlignment="1">
      <alignment horizontal="center" vertical="top" wrapText="1"/>
    </xf>
    <xf numFmtId="0" fontId="10" fillId="3" borderId="9" xfId="0" applyFont="1" applyFill="1" applyBorder="1" applyAlignment="1">
      <alignment horizontal="center" vertical="top" wrapText="1"/>
    </xf>
    <xf numFmtId="0" fontId="3" fillId="12" borderId="9" xfId="0" applyFont="1" applyFill="1" applyBorder="1" applyAlignment="1">
      <alignment horizontal="center" vertical="top" wrapText="1"/>
    </xf>
    <xf numFmtId="1" fontId="3" fillId="12" borderId="9" xfId="0" applyNumberFormat="1" applyFont="1" applyFill="1" applyBorder="1" applyAlignment="1">
      <alignment horizontal="center" vertical="top" wrapText="1"/>
    </xf>
    <xf numFmtId="1" fontId="3" fillId="4" borderId="9" xfId="0" applyNumberFormat="1" applyFont="1" applyFill="1" applyBorder="1" applyAlignment="1">
      <alignment horizontal="center" vertical="top" wrapText="1"/>
    </xf>
    <xf numFmtId="2" fontId="2" fillId="0" borderId="9" xfId="0" applyNumberFormat="1" applyFont="1" applyBorder="1" applyProtection="1">
      <protection hidden="1"/>
    </xf>
    <xf numFmtId="1" fontId="2" fillId="3" borderId="9" xfId="0" applyNumberFormat="1" applyFont="1" applyFill="1" applyBorder="1" applyAlignment="1">
      <alignment horizontal="center" vertical="top" wrapText="1"/>
    </xf>
    <xf numFmtId="0" fontId="14" fillId="3" borderId="9" xfId="0" applyFont="1" applyFill="1" applyBorder="1" applyAlignment="1" applyProtection="1">
      <alignment horizontal="center" vertical="top" wrapText="1"/>
      <protection locked="0"/>
    </xf>
    <xf numFmtId="0" fontId="2" fillId="3" borderId="9" xfId="0" applyFont="1" applyFill="1" applyBorder="1" applyAlignment="1">
      <alignment vertical="top" wrapText="1"/>
    </xf>
    <xf numFmtId="0" fontId="2" fillId="18" borderId="9" xfId="0" applyFont="1" applyFill="1" applyBorder="1" applyAlignment="1">
      <alignment vertical="top" wrapText="1"/>
    </xf>
    <xf numFmtId="0" fontId="2" fillId="2" borderId="0" xfId="0" applyFont="1" applyFill="1"/>
    <xf numFmtId="169" fontId="2" fillId="2" borderId="0" xfId="0" applyNumberFormat="1" applyFont="1" applyFill="1"/>
    <xf numFmtId="0" fontId="15" fillId="0" borderId="0" xfId="0" applyFont="1"/>
    <xf numFmtId="0" fontId="16" fillId="0" borderId="0" xfId="4" applyFont="1"/>
    <xf numFmtId="0" fontId="2" fillId="0" borderId="0" xfId="4"/>
    <xf numFmtId="0" fontId="17" fillId="0" borderId="0" xfId="5" applyFont="1" applyAlignment="1">
      <alignment vertical="center"/>
    </xf>
    <xf numFmtId="0" fontId="2" fillId="0" borderId="0" xfId="5"/>
    <xf numFmtId="0" fontId="2" fillId="0" borderId="0" xfId="5" applyAlignment="1">
      <alignment horizontal="center"/>
    </xf>
    <xf numFmtId="0" fontId="19" fillId="0" borderId="0" xfId="5" applyFont="1"/>
    <xf numFmtId="0" fontId="3" fillId="19" borderId="9" xfId="5" applyFont="1" applyFill="1" applyBorder="1"/>
    <xf numFmtId="0" fontId="3" fillId="20" borderId="9" xfId="5" applyFont="1" applyFill="1" applyBorder="1"/>
    <xf numFmtId="0" fontId="3" fillId="19" borderId="9" xfId="5" applyFont="1" applyFill="1" applyBorder="1" applyAlignment="1">
      <alignment horizontal="center"/>
    </xf>
    <xf numFmtId="0" fontId="3" fillId="0" borderId="0" xfId="5" applyFont="1"/>
    <xf numFmtId="0" fontId="21" fillId="7" borderId="9" xfId="6" applyFont="1" applyFill="1" applyBorder="1">
      <alignment horizontal="center"/>
    </xf>
    <xf numFmtId="0" fontId="2" fillId="21" borderId="9" xfId="5" quotePrefix="1" applyFill="1" applyBorder="1" applyAlignment="1">
      <alignment horizontal="center" vertical="top"/>
    </xf>
    <xf numFmtId="0" fontId="2" fillId="0" borderId="9" xfId="5" applyBorder="1" applyProtection="1">
      <protection locked="0"/>
    </xf>
    <xf numFmtId="0" fontId="22" fillId="0" borderId="9" xfId="6" applyFont="1" applyBorder="1">
      <alignment horizontal="center"/>
    </xf>
    <xf numFmtId="0" fontId="2" fillId="0" borderId="0" xfId="5" applyProtection="1">
      <protection locked="0"/>
    </xf>
    <xf numFmtId="0" fontId="23" fillId="0" borderId="9" xfId="6" applyFont="1" applyBorder="1">
      <alignment horizontal="center"/>
    </xf>
    <xf numFmtId="14" fontId="22" fillId="0" borderId="9" xfId="6" applyNumberFormat="1" applyFont="1" applyBorder="1">
      <alignment horizontal="center"/>
    </xf>
    <xf numFmtId="0" fontId="24" fillId="0" borderId="9" xfId="6" applyFont="1" applyBorder="1">
      <alignment horizontal="center"/>
    </xf>
    <xf numFmtId="0" fontId="22" fillId="0" borderId="0" xfId="6" applyFont="1">
      <alignment horizontal="center"/>
    </xf>
    <xf numFmtId="0" fontId="22" fillId="0" borderId="9" xfId="6" applyFont="1" applyBorder="1" applyAlignment="1">
      <alignment horizontal="center" wrapText="1"/>
    </xf>
    <xf numFmtId="14" fontId="22" fillId="0" borderId="0" xfId="6" applyNumberFormat="1" applyFont="1">
      <alignment horizontal="center"/>
    </xf>
    <xf numFmtId="0" fontId="22" fillId="0" borderId="9" xfId="4" applyFont="1" applyBorder="1" applyAlignment="1">
      <alignment horizontal="center"/>
    </xf>
    <xf numFmtId="0" fontId="25" fillId="0" borderId="9" xfId="6" applyFont="1" applyBorder="1">
      <alignment horizontal="center"/>
    </xf>
    <xf numFmtId="0" fontId="22" fillId="0" borderId="13" xfId="6" applyFont="1" applyBorder="1">
      <alignment horizontal="center"/>
    </xf>
    <xf numFmtId="0" fontId="22" fillId="0" borderId="7" xfId="6" applyFont="1" applyBorder="1">
      <alignment horizontal="center"/>
    </xf>
    <xf numFmtId="49" fontId="2" fillId="21" borderId="9" xfId="5" quotePrefix="1" applyNumberFormat="1" applyFill="1" applyBorder="1" applyAlignment="1">
      <alignment horizontal="center" vertical="top"/>
    </xf>
    <xf numFmtId="14" fontId="23" fillId="0" borderId="9" xfId="6" applyNumberFormat="1" applyFont="1" applyBorder="1">
      <alignment horizontal="center"/>
    </xf>
    <xf numFmtId="0" fontId="2" fillId="22" borderId="9" xfId="5" quotePrefix="1" applyFill="1" applyBorder="1" applyAlignment="1">
      <alignment horizontal="center" vertical="top"/>
    </xf>
    <xf numFmtId="0" fontId="3" fillId="22" borderId="0" xfId="5" applyFont="1" applyFill="1"/>
    <xf numFmtId="0" fontId="2" fillId="0" borderId="0" xfId="5" applyAlignment="1" applyProtection="1">
      <alignment horizontal="right"/>
      <protection locked="0"/>
    </xf>
    <xf numFmtId="0" fontId="26" fillId="0" borderId="9" xfId="6" applyFont="1" applyBorder="1">
      <alignment horizontal="center"/>
    </xf>
    <xf numFmtId="0" fontId="22" fillId="0" borderId="9" xfId="6" quotePrefix="1" applyFont="1" applyBorder="1">
      <alignment horizontal="center"/>
    </xf>
    <xf numFmtId="0" fontId="27" fillId="0" borderId="9" xfId="6" applyFont="1" applyBorder="1">
      <alignment horizontal="center"/>
    </xf>
    <xf numFmtId="0" fontId="12" fillId="0" borderId="0" xfId="3" applyAlignment="1">
      <alignment horizontal="center" vertical="center"/>
    </xf>
    <xf numFmtId="0" fontId="12" fillId="17" borderId="0" xfId="3" applyFill="1" applyAlignment="1">
      <alignment horizontal="center" vertical="center"/>
    </xf>
    <xf numFmtId="0" fontId="12" fillId="0" borderId="0" xfId="3" applyAlignment="1">
      <alignment horizontal="center" vertical="center" wrapText="1"/>
    </xf>
    <xf numFmtId="0" fontId="12" fillId="0" borderId="0" xfId="3" applyAlignment="1">
      <alignment vertical="center"/>
    </xf>
    <xf numFmtId="0" fontId="12" fillId="17" borderId="0" xfId="3" applyFill="1" applyAlignment="1">
      <alignment vertical="center"/>
    </xf>
    <xf numFmtId="2" fontId="28" fillId="17" borderId="0" xfId="3" applyNumberFormat="1" applyFont="1" applyFill="1" applyAlignment="1">
      <alignment horizontal="center" vertical="center"/>
    </xf>
    <xf numFmtId="2" fontId="28" fillId="0" borderId="0" xfId="3" applyNumberFormat="1" applyFont="1" applyAlignment="1">
      <alignment horizontal="center" vertical="center"/>
    </xf>
    <xf numFmtId="0" fontId="28" fillId="0" borderId="0" xfId="3" applyFont="1" applyAlignment="1">
      <alignment vertical="center"/>
    </xf>
    <xf numFmtId="0" fontId="29" fillId="2" borderId="9" xfId="3" applyFont="1" applyFill="1" applyBorder="1" applyAlignment="1">
      <alignment horizontal="center" vertical="top" wrapText="1"/>
    </xf>
    <xf numFmtId="0" fontId="3" fillId="12" borderId="9" xfId="3" applyFont="1" applyFill="1" applyBorder="1" applyAlignment="1">
      <alignment horizontal="center" vertical="top" wrapText="1"/>
    </xf>
    <xf numFmtId="0" fontId="12" fillId="17" borderId="0" xfId="3" applyFill="1" applyAlignment="1">
      <alignment vertical="top"/>
    </xf>
    <xf numFmtId="0" fontId="30" fillId="0" borderId="9" xfId="3" applyFont="1" applyBorder="1" applyAlignment="1">
      <alignment horizontal="left"/>
    </xf>
    <xf numFmtId="170" fontId="30" fillId="0" borderId="9" xfId="3" applyNumberFormat="1" applyFont="1" applyBorder="1" applyAlignment="1">
      <alignment horizontal="center"/>
    </xf>
    <xf numFmtId="0" fontId="30" fillId="0" borderId="9" xfId="3" applyFont="1" applyBorder="1" applyAlignment="1">
      <alignment horizontal="center"/>
    </xf>
    <xf numFmtId="0" fontId="30" fillId="0" borderId="9" xfId="3" quotePrefix="1" applyFont="1" applyBorder="1" applyAlignment="1">
      <alignment horizontal="center"/>
    </xf>
    <xf numFmtId="3" fontId="30" fillId="0" borderId="9" xfId="3" applyNumberFormat="1" applyFont="1" applyBorder="1" applyAlignment="1">
      <alignment horizontal="left"/>
    </xf>
    <xf numFmtId="0" fontId="30" fillId="0" borderId="9" xfId="3" applyFont="1" applyBorder="1" applyAlignment="1">
      <alignment horizontal="left" vertical="center"/>
    </xf>
    <xf numFmtId="0" fontId="30" fillId="17" borderId="9" xfId="3" applyFont="1" applyFill="1" applyBorder="1" applyAlignment="1">
      <alignment horizontal="center"/>
    </xf>
    <xf numFmtId="0" fontId="31" fillId="17" borderId="9" xfId="3" applyFont="1" applyFill="1" applyBorder="1" applyAlignment="1">
      <alignment horizontal="right"/>
    </xf>
    <xf numFmtId="0" fontId="30" fillId="23" borderId="9" xfId="3" applyFont="1" applyFill="1" applyBorder="1" applyAlignment="1">
      <alignment horizontal="center"/>
    </xf>
    <xf numFmtId="0" fontId="30" fillId="23" borderId="9" xfId="3" quotePrefix="1" applyFont="1" applyFill="1" applyBorder="1" applyAlignment="1">
      <alignment horizontal="center"/>
    </xf>
    <xf numFmtId="0" fontId="30" fillId="23" borderId="9" xfId="3" applyFont="1" applyFill="1" applyBorder="1" applyAlignment="1">
      <alignment horizontal="left"/>
    </xf>
    <xf numFmtId="44" fontId="32" fillId="0" borderId="9" xfId="3" applyNumberFormat="1" applyFont="1" applyBorder="1" applyAlignment="1">
      <alignment horizontal="right"/>
    </xf>
    <xf numFmtId="10" fontId="31" fillId="6" borderId="9" xfId="3" applyNumberFormat="1" applyFont="1" applyFill="1" applyBorder="1" applyAlignment="1">
      <alignment horizontal="center"/>
    </xf>
    <xf numFmtId="0" fontId="30" fillId="0" borderId="9" xfId="3" applyFont="1" applyBorder="1" applyAlignment="1">
      <alignment horizontal="center" vertical="center"/>
    </xf>
    <xf numFmtId="0" fontId="5" fillId="0" borderId="9" xfId="3" applyFont="1" applyBorder="1" applyAlignment="1">
      <alignment horizontal="left" vertical="center" wrapText="1"/>
    </xf>
    <xf numFmtId="0" fontId="5" fillId="0" borderId="9" xfId="3" applyFont="1" applyBorder="1" applyAlignment="1">
      <alignment horizontal="center" vertical="center"/>
    </xf>
    <xf numFmtId="0" fontId="5" fillId="0" borderId="9" xfId="3" applyFont="1" applyBorder="1" applyAlignment="1">
      <alignment horizontal="left" vertical="center"/>
    </xf>
    <xf numFmtId="0" fontId="5" fillId="0" borderId="9" xfId="3" applyFont="1" applyBorder="1" applyAlignment="1">
      <alignment horizontal="center"/>
    </xf>
    <xf numFmtId="0" fontId="12" fillId="0" borderId="0" xfId="3"/>
    <xf numFmtId="0" fontId="12" fillId="0" borderId="0" xfId="3" applyAlignment="1">
      <alignment horizontal="center"/>
    </xf>
    <xf numFmtId="0" fontId="12" fillId="17" borderId="0" xfId="3" applyFill="1" applyAlignment="1">
      <alignment horizontal="center"/>
    </xf>
    <xf numFmtId="0" fontId="12" fillId="17" borderId="0" xfId="3" applyFill="1"/>
    <xf numFmtId="2" fontId="28" fillId="17" borderId="0" xfId="3" applyNumberFormat="1" applyFont="1" applyFill="1" applyAlignment="1">
      <alignment horizontal="center"/>
    </xf>
    <xf numFmtId="2" fontId="28" fillId="0" borderId="0" xfId="3" applyNumberFormat="1" applyFont="1" applyAlignment="1">
      <alignment horizontal="center"/>
    </xf>
    <xf numFmtId="0" fontId="28" fillId="0" borderId="0" xfId="3" applyFont="1"/>
    <xf numFmtId="1" fontId="33" fillId="3" borderId="9" xfId="0" applyNumberFormat="1" applyFont="1" applyFill="1" applyBorder="1" applyAlignment="1">
      <alignment horizontal="center" vertical="top" wrapText="1"/>
    </xf>
    <xf numFmtId="1" fontId="2" fillId="3" borderId="9" xfId="0" applyNumberFormat="1" applyFont="1" applyFill="1" applyBorder="1" applyAlignment="1">
      <alignment horizontal="left" vertical="top" wrapText="1"/>
    </xf>
    <xf numFmtId="0" fontId="2" fillId="18" borderId="9" xfId="0" applyFont="1" applyFill="1" applyBorder="1" applyAlignment="1">
      <alignment horizontal="left" vertical="top" wrapText="1"/>
    </xf>
    <xf numFmtId="0" fontId="2" fillId="0" borderId="0" xfId="0" applyFont="1" applyAlignment="1">
      <alignment vertical="top"/>
    </xf>
    <xf numFmtId="172" fontId="2" fillId="2" borderId="0" xfId="0" applyNumberFormat="1" applyFont="1" applyFill="1" applyAlignment="1">
      <alignment horizontal="left"/>
    </xf>
    <xf numFmtId="172" fontId="0" fillId="0" borderId="0" xfId="0" applyNumberFormat="1" applyAlignment="1">
      <alignment horizontal="center"/>
    </xf>
    <xf numFmtId="172" fontId="2" fillId="2" borderId="0" xfId="0" applyNumberFormat="1" applyFont="1" applyFill="1"/>
    <xf numFmtId="175" fontId="34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175" fontId="34" fillId="24" borderId="0" xfId="0" applyNumberFormat="1" applyFont="1" applyFill="1" applyAlignment="1">
      <alignment horizontal="center" vertical="center" wrapText="1"/>
    </xf>
    <xf numFmtId="0" fontId="34" fillId="24" borderId="0" xfId="0" applyFont="1" applyFill="1" applyAlignment="1">
      <alignment vertical="center" wrapText="1"/>
    </xf>
    <xf numFmtId="175" fontId="34" fillId="2" borderId="0" xfId="0" applyNumberFormat="1" applyFont="1" applyFill="1" applyAlignment="1">
      <alignment horizontal="center" vertical="center" wrapText="1"/>
    </xf>
    <xf numFmtId="0" fontId="34" fillId="2" borderId="0" xfId="0" applyFont="1" applyFill="1" applyAlignment="1">
      <alignment vertical="center" wrapText="1"/>
    </xf>
    <xf numFmtId="172" fontId="2" fillId="0" borderId="0" xfId="0" applyNumberFormat="1" applyFont="1" applyAlignment="1">
      <alignment horizontal="left"/>
    </xf>
    <xf numFmtId="0" fontId="13" fillId="0" borderId="0" xfId="7" applyFont="1" applyAlignment="1">
      <alignment vertical="center"/>
    </xf>
    <xf numFmtId="0" fontId="13" fillId="0" borderId="4" xfId="7" applyFont="1" applyBorder="1" applyAlignment="1">
      <alignment vertical="center" wrapText="1"/>
    </xf>
    <xf numFmtId="0" fontId="13" fillId="0" borderId="14" xfId="7" applyFont="1" applyBorder="1" applyAlignment="1">
      <alignment vertical="center" wrapText="1"/>
    </xf>
    <xf numFmtId="0" fontId="13" fillId="0" borderId="3" xfId="7" applyFont="1" applyBorder="1" applyAlignment="1">
      <alignment vertical="center" wrapText="1"/>
    </xf>
    <xf numFmtId="0" fontId="13" fillId="0" borderId="15" xfId="7" applyFont="1" applyBorder="1" applyAlignment="1">
      <alignment vertic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8"/>
    <xf numFmtId="173" fontId="2" fillId="0" borderId="0" xfId="8" applyNumberFormat="1" applyFont="1"/>
    <xf numFmtId="49" fontId="1" fillId="0" borderId="0" xfId="8" applyNumberFormat="1"/>
    <xf numFmtId="0" fontId="8" fillId="2" borderId="0" xfId="0" applyFont="1" applyFill="1" applyAlignment="1">
      <alignment horizontal="left" vertical="center"/>
    </xf>
    <xf numFmtId="164" fontId="17" fillId="0" borderId="0" xfId="5" applyNumberFormat="1" applyFont="1" applyAlignment="1">
      <alignment horizontal="center"/>
    </xf>
    <xf numFmtId="0" fontId="17" fillId="0" borderId="0" xfId="5" applyFont="1" applyAlignment="1">
      <alignment horizontal="center"/>
    </xf>
    <xf numFmtId="164" fontId="2" fillId="0" borderId="0" xfId="5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1" fontId="11" fillId="4" borderId="9" xfId="0" applyNumberFormat="1" applyFont="1" applyFill="1" applyBorder="1" applyAlignment="1">
      <alignment horizontal="center" vertical="top" wrapText="1"/>
    </xf>
    <xf numFmtId="169" fontId="11" fillId="6" borderId="9" xfId="0" applyNumberFormat="1" applyFont="1" applyFill="1" applyBorder="1" applyAlignment="1">
      <alignment horizontal="center" vertical="top" wrapText="1"/>
    </xf>
    <xf numFmtId="0" fontId="38" fillId="15" borderId="9" xfId="3" applyFont="1" applyFill="1" applyBorder="1" applyAlignment="1">
      <alignment horizontal="center" vertical="top" wrapText="1"/>
    </xf>
    <xf numFmtId="0" fontId="11" fillId="14" borderId="9" xfId="0" applyFont="1" applyFill="1" applyBorder="1" applyAlignment="1">
      <alignment horizontal="center" vertical="top" wrapText="1"/>
    </xf>
    <xf numFmtId="170" fontId="11" fillId="4" borderId="9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39" fillId="0" borderId="9" xfId="9" applyFont="1" applyBorder="1" applyAlignment="1">
      <alignment horizontal="left" vertical="center" wrapText="1"/>
    </xf>
    <xf numFmtId="0" fontId="40" fillId="0" borderId="9" xfId="9" applyFont="1" applyBorder="1" applyAlignment="1">
      <alignment horizontal="center" vertical="center" wrapText="1"/>
    </xf>
    <xf numFmtId="0" fontId="2" fillId="0" borderId="0" xfId="9"/>
    <xf numFmtId="49" fontId="41" fillId="0" borderId="9" xfId="9" applyNumberFormat="1" applyFont="1" applyBorder="1" applyAlignment="1">
      <alignment horizontal="left" vertical="center" wrapText="1"/>
    </xf>
    <xf numFmtId="0" fontId="41" fillId="3" borderId="9" xfId="9" applyFont="1" applyFill="1" applyBorder="1" applyAlignment="1">
      <alignment horizontal="left" vertical="center" wrapText="1"/>
    </xf>
    <xf numFmtId="0" fontId="42" fillId="0" borderId="9" xfId="9" applyFont="1" applyBorder="1" applyAlignment="1">
      <alignment horizontal="left" vertical="center"/>
    </xf>
    <xf numFmtId="0" fontId="43" fillId="0" borderId="9" xfId="9" applyFont="1" applyBorder="1" applyAlignment="1" applyProtection="1">
      <alignment horizontal="left" vertical="center"/>
      <protection locked="0"/>
    </xf>
    <xf numFmtId="0" fontId="44" fillId="0" borderId="9" xfId="9" applyFont="1" applyBorder="1" applyAlignment="1" applyProtection="1">
      <alignment horizontal="left" vertical="center" wrapText="1"/>
      <protection locked="0"/>
    </xf>
    <xf numFmtId="0" fontId="45" fillId="0" borderId="9" xfId="9" applyFont="1" applyBorder="1" applyAlignment="1" applyProtection="1">
      <alignment horizontal="left" vertical="center" wrapText="1"/>
      <protection locked="0"/>
    </xf>
    <xf numFmtId="0" fontId="45" fillId="17" borderId="9" xfId="9" applyFont="1" applyFill="1" applyBorder="1" applyAlignment="1" applyProtection="1">
      <alignment horizontal="left" vertical="center" wrapText="1"/>
      <protection locked="0"/>
    </xf>
    <xf numFmtId="9" fontId="45" fillId="17" borderId="9" xfId="9" applyNumberFormat="1" applyFont="1" applyFill="1" applyBorder="1" applyAlignment="1" applyProtection="1">
      <alignment horizontal="left" vertical="center" wrapText="1"/>
      <protection locked="0"/>
    </xf>
    <xf numFmtId="0" fontId="45" fillId="0" borderId="9" xfId="9" applyFont="1" applyBorder="1" applyAlignment="1">
      <alignment horizontal="left" vertical="center"/>
    </xf>
    <xf numFmtId="0" fontId="46" fillId="0" borderId="11" xfId="9" applyFont="1" applyBorder="1" applyAlignment="1" applyProtection="1">
      <alignment horizontal="center" vertical="center"/>
      <protection locked="0"/>
    </xf>
    <xf numFmtId="0" fontId="47" fillId="0" borderId="11" xfId="9" applyFont="1" applyBorder="1" applyAlignment="1" applyProtection="1">
      <alignment horizontal="center" vertical="center" wrapText="1"/>
      <protection locked="0"/>
    </xf>
    <xf numFmtId="0" fontId="45" fillId="0" borderId="11" xfId="9" applyFont="1" applyBorder="1" applyAlignment="1" applyProtection="1">
      <alignment horizontal="center" vertical="center" wrapText="1"/>
      <protection locked="0"/>
    </xf>
    <xf numFmtId="0" fontId="48" fillId="0" borderId="0" xfId="9" applyFont="1" applyAlignment="1" applyProtection="1">
      <alignment horizontal="left" vertical="center" wrapText="1"/>
      <protection locked="0"/>
    </xf>
    <xf numFmtId="9" fontId="45" fillId="0" borderId="11" xfId="9" applyNumberFormat="1" applyFont="1" applyBorder="1" applyAlignment="1" applyProtection="1">
      <alignment horizontal="center" vertical="center" wrapText="1"/>
      <protection locked="0"/>
    </xf>
    <xf numFmtId="0" fontId="46" fillId="0" borderId="9" xfId="9" applyFont="1" applyBorder="1" applyAlignment="1" applyProtection="1">
      <alignment horizontal="center" vertical="center"/>
      <protection locked="0"/>
    </xf>
    <xf numFmtId="0" fontId="49" fillId="0" borderId="9" xfId="9" applyFont="1" applyBorder="1" applyAlignment="1" applyProtection="1">
      <alignment horizontal="center" vertical="center" wrapText="1"/>
      <protection locked="0"/>
    </xf>
    <xf numFmtId="0" fontId="45" fillId="0" borderId="9" xfId="9" applyFont="1" applyBorder="1" applyAlignment="1" applyProtection="1">
      <alignment horizontal="center" vertical="center" wrapText="1"/>
      <protection locked="0"/>
    </xf>
    <xf numFmtId="0" fontId="40" fillId="0" borderId="9" xfId="9" applyFont="1" applyBorder="1" applyAlignment="1" applyProtection="1">
      <alignment horizontal="center" vertical="center" wrapText="1"/>
      <protection locked="0"/>
    </xf>
    <xf numFmtId="9" fontId="40" fillId="0" borderId="9" xfId="9" applyNumberFormat="1" applyFont="1" applyBorder="1" applyAlignment="1" applyProtection="1">
      <alignment horizontal="center" vertical="center" wrapText="1"/>
      <protection locked="0"/>
    </xf>
    <xf numFmtId="9" fontId="45" fillId="0" borderId="9" xfId="9" applyNumberFormat="1" applyFont="1" applyFill="1" applyBorder="1" applyAlignment="1" applyProtection="1">
      <alignment horizontal="center" vertical="center" wrapText="1"/>
      <protection locked="0"/>
    </xf>
    <xf numFmtId="0" fontId="45" fillId="0" borderId="9" xfId="9" applyFont="1" applyFill="1" applyBorder="1" applyAlignment="1" applyProtection="1">
      <alignment horizontal="center" vertical="center" wrapText="1"/>
      <protection locked="0"/>
    </xf>
    <xf numFmtId="0" fontId="50" fillId="0" borderId="9" xfId="9" applyFont="1" applyBorder="1" applyAlignment="1" applyProtection="1">
      <alignment horizontal="center" vertical="center" wrapText="1"/>
      <protection locked="0"/>
    </xf>
    <xf numFmtId="9" fontId="40" fillId="0" borderId="9" xfId="9" applyNumberFormat="1" applyFont="1" applyFill="1" applyBorder="1" applyAlignment="1" applyProtection="1">
      <alignment horizontal="center" vertical="center" wrapText="1"/>
      <protection locked="0"/>
    </xf>
    <xf numFmtId="0" fontId="51" fillId="0" borderId="9" xfId="9" applyFont="1" applyBorder="1" applyAlignment="1" applyProtection="1">
      <alignment horizontal="center" vertical="center" wrapText="1"/>
      <protection locked="0"/>
    </xf>
    <xf numFmtId="0" fontId="52" fillId="0" borderId="9" xfId="9" applyFont="1" applyFill="1" applyBorder="1" applyAlignment="1" applyProtection="1">
      <alignment horizontal="center" vertical="center" wrapText="1"/>
      <protection locked="0"/>
    </xf>
    <xf numFmtId="0" fontId="52" fillId="0" borderId="9" xfId="9" applyFont="1" applyBorder="1" applyAlignment="1" applyProtection="1">
      <alignment horizontal="center" vertical="center" wrapText="1"/>
      <protection locked="0"/>
    </xf>
    <xf numFmtId="9" fontId="45" fillId="0" borderId="9" xfId="9" applyNumberFormat="1" applyFont="1" applyBorder="1" applyAlignment="1" applyProtection="1">
      <alignment horizontal="center" vertical="center" wrapText="1"/>
      <protection locked="0"/>
    </xf>
    <xf numFmtId="49" fontId="40" fillId="0" borderId="9" xfId="9" applyNumberFormat="1" applyFont="1" applyBorder="1" applyAlignment="1" applyProtection="1">
      <alignment horizontal="center" vertical="center" wrapText="1"/>
      <protection locked="0"/>
    </xf>
    <xf numFmtId="0" fontId="39" fillId="0" borderId="9" xfId="9" applyFont="1" applyBorder="1" applyAlignment="1" applyProtection="1">
      <alignment horizontal="center" vertical="center" wrapText="1"/>
      <protection locked="0"/>
    </xf>
    <xf numFmtId="0" fontId="40" fillId="0" borderId="7" xfId="9" applyFont="1" applyBorder="1" applyAlignment="1" applyProtection="1">
      <alignment horizontal="center" vertical="center" wrapText="1"/>
      <protection locked="0"/>
    </xf>
    <xf numFmtId="49" fontId="40" fillId="0" borderId="13" xfId="9" applyNumberFormat="1" applyFont="1" applyBorder="1" applyAlignment="1" applyProtection="1">
      <alignment horizontal="center" vertical="center" wrapText="1"/>
      <protection locked="0"/>
    </xf>
    <xf numFmtId="0" fontId="39" fillId="0" borderId="13" xfId="9" applyFont="1" applyBorder="1" applyAlignment="1" applyProtection="1">
      <alignment horizontal="center" vertical="center" wrapText="1"/>
      <protection locked="0"/>
    </xf>
    <xf numFmtId="0" fontId="40" fillId="0" borderId="16" xfId="9" applyFont="1" applyBorder="1" applyAlignment="1" applyProtection="1">
      <alignment horizontal="center" vertical="center" wrapText="1"/>
      <protection locked="0"/>
    </xf>
    <xf numFmtId="0" fontId="40" fillId="0" borderId="13" xfId="9" applyFont="1" applyBorder="1" applyAlignment="1" applyProtection="1">
      <alignment horizontal="center" vertical="center" wrapText="1"/>
      <protection locked="0"/>
    </xf>
    <xf numFmtId="49" fontId="40" fillId="0" borderId="0" xfId="9" applyNumberFormat="1" applyFont="1" applyAlignment="1">
      <alignment horizontal="center" vertical="center" wrapText="1"/>
    </xf>
    <xf numFmtId="0" fontId="39" fillId="0" borderId="0" xfId="9" applyFont="1" applyAlignment="1">
      <alignment horizontal="center" vertical="center" wrapText="1"/>
    </xf>
    <xf numFmtId="0" fontId="40" fillId="0" borderId="0" xfId="9" applyFont="1" applyAlignment="1">
      <alignment horizontal="center" vertical="center" wrapText="1"/>
    </xf>
    <xf numFmtId="0" fontId="53" fillId="3" borderId="4" xfId="10" applyFont="1" applyFill="1" applyBorder="1" applyAlignment="1">
      <alignment horizontal="center" vertical="center" wrapText="1"/>
    </xf>
    <xf numFmtId="0" fontId="1" fillId="0" borderId="0" xfId="10"/>
    <xf numFmtId="0" fontId="1" fillId="0" borderId="11" xfId="10" applyBorder="1"/>
    <xf numFmtId="174" fontId="1" fillId="0" borderId="11" xfId="10" applyNumberFormat="1" applyBorder="1"/>
    <xf numFmtId="0" fontId="1" fillId="0" borderId="9" xfId="10" applyBorder="1"/>
    <xf numFmtId="0" fontId="8" fillId="4" borderId="0" xfId="0" applyFont="1" applyFill="1" applyAlignment="1">
      <alignment horizontal="left" vertical="center"/>
    </xf>
    <xf numFmtId="0" fontId="35" fillId="25" borderId="0" xfId="0" applyFont="1" applyFill="1"/>
    <xf numFmtId="49" fontId="35" fillId="25" borderId="0" xfId="0" applyNumberFormat="1" applyFont="1" applyFill="1"/>
    <xf numFmtId="49" fontId="0" fillId="0" borderId="0" xfId="0" applyNumberFormat="1"/>
    <xf numFmtId="0" fontId="54" fillId="0" borderId="0" xfId="0" applyFont="1"/>
    <xf numFmtId="49" fontId="54" fillId="0" borderId="0" xfId="0" applyNumberFormat="1" applyFont="1"/>
    <xf numFmtId="0" fontId="8" fillId="26" borderId="0" xfId="0" applyFont="1" applyFill="1" applyAlignment="1">
      <alignment horizontal="left" vertical="center"/>
    </xf>
    <xf numFmtId="0" fontId="2" fillId="27" borderId="0" xfId="0" applyFont="1" applyFill="1"/>
    <xf numFmtId="0" fontId="8" fillId="27" borderId="0" xfId="0" applyFont="1" applyFill="1"/>
    <xf numFmtId="0" fontId="8" fillId="27" borderId="0" xfId="0" applyFont="1" applyFill="1" applyAlignment="1">
      <alignment horizontal="center" vertical="center"/>
    </xf>
    <xf numFmtId="0" fontId="2" fillId="27" borderId="0" xfId="0" applyFont="1" applyFill="1" applyAlignment="1">
      <alignment horizontal="center"/>
    </xf>
    <xf numFmtId="167" fontId="2" fillId="27" borderId="0" xfId="0" applyNumberFormat="1" applyFont="1" applyFill="1" applyAlignment="1">
      <alignment horizontal="center"/>
    </xf>
    <xf numFmtId="164" fontId="2" fillId="27" borderId="0" xfId="0" applyNumberFormat="1" applyFont="1" applyFill="1"/>
    <xf numFmtId="0" fontId="4" fillId="27" borderId="0" xfId="0" applyFont="1" applyFill="1" applyAlignment="1">
      <alignment horizontal="center" vertical="center"/>
    </xf>
    <xf numFmtId="0" fontId="0" fillId="0" borderId="9" xfId="0" applyBorder="1"/>
    <xf numFmtId="0" fontId="0" fillId="2" borderId="0" xfId="0" applyFill="1"/>
    <xf numFmtId="0" fontId="56" fillId="0" borderId="0" xfId="0" applyFont="1"/>
    <xf numFmtId="0" fontId="2" fillId="29" borderId="0" xfId="0" applyFont="1" applyFill="1"/>
    <xf numFmtId="0" fontId="54" fillId="29" borderId="0" xfId="0" applyFont="1" applyFill="1"/>
    <xf numFmtId="0" fontId="56" fillId="29" borderId="0" xfId="0" applyFont="1" applyFill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35" fillId="28" borderId="9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top" wrapText="1"/>
    </xf>
    <xf numFmtId="0" fontId="55" fillId="0" borderId="0" xfId="0" applyFont="1"/>
    <xf numFmtId="0" fontId="3" fillId="0" borderId="0" xfId="0" applyFont="1" applyAlignment="1">
      <alignment horizontal="left" vertical="center"/>
    </xf>
    <xf numFmtId="0" fontId="15" fillId="0" borderId="0" xfId="0" quotePrefix="1" applyFont="1"/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44" fontId="2" fillId="0" borderId="0" xfId="0" applyNumberFormat="1" applyFont="1"/>
    <xf numFmtId="0" fontId="5" fillId="0" borderId="0" xfId="0" applyFont="1"/>
    <xf numFmtId="1" fontId="3" fillId="3" borderId="1" xfId="0" applyNumberFormat="1" applyFont="1" applyFill="1" applyBorder="1" applyAlignment="1">
      <alignment horizontal="right" vertical="top" wrapText="1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5" fontId="4" fillId="0" borderId="0" xfId="0" applyNumberFormat="1" applyFont="1"/>
    <xf numFmtId="165" fontId="5" fillId="0" borderId="0" xfId="0" applyNumberFormat="1" applyFont="1"/>
    <xf numFmtId="0" fontId="5" fillId="0" borderId="0" xfId="0" applyFont="1" applyAlignment="1">
      <alignment horizontal="center"/>
    </xf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44" fontId="5" fillId="0" borderId="0" xfId="0" applyNumberFormat="1" applyFont="1"/>
    <xf numFmtId="1" fontId="3" fillId="3" borderId="2" xfId="0" applyNumberFormat="1" applyFont="1" applyFill="1" applyBorder="1" applyAlignment="1">
      <alignment horizontal="right" vertical="top" wrapText="1"/>
    </xf>
    <xf numFmtId="0" fontId="4" fillId="3" borderId="9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1" fontId="4" fillId="4" borderId="9" xfId="0" applyNumberFormat="1" applyFont="1" applyFill="1" applyBorder="1" applyAlignment="1">
      <alignment horizontal="center"/>
    </xf>
    <xf numFmtId="1" fontId="5" fillId="0" borderId="0" xfId="0" applyNumberFormat="1" applyFont="1"/>
    <xf numFmtId="1" fontId="4" fillId="5" borderId="9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4" fillId="0" borderId="8" xfId="0" applyFont="1" applyBorder="1"/>
    <xf numFmtId="0" fontId="4" fillId="0" borderId="0" xfId="0" applyFont="1" applyAlignment="1">
      <alignment horizontal="center" wrapText="1"/>
    </xf>
    <xf numFmtId="1" fontId="9" fillId="0" borderId="0" xfId="0" applyNumberFormat="1" applyFont="1"/>
    <xf numFmtId="0" fontId="4" fillId="0" borderId="8" xfId="0" applyFont="1" applyBorder="1" applyAlignment="1">
      <alignment horizontal="center"/>
    </xf>
    <xf numFmtId="0" fontId="11" fillId="6" borderId="11" xfId="0" applyFont="1" applyFill="1" applyBorder="1" applyAlignment="1">
      <alignment horizontal="center" vertical="top" wrapText="1"/>
    </xf>
    <xf numFmtId="0" fontId="11" fillId="16" borderId="9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9" xfId="0" applyFont="1" applyBorder="1"/>
    <xf numFmtId="0" fontId="0" fillId="0" borderId="9" xfId="0" applyBorder="1" applyAlignment="1">
      <alignment vertical="center" wrapText="1"/>
    </xf>
    <xf numFmtId="0" fontId="2" fillId="0" borderId="9" xfId="0" applyFont="1" applyBorder="1" applyAlignment="1">
      <alignment horizontal="center"/>
    </xf>
    <xf numFmtId="166" fontId="2" fillId="0" borderId="9" xfId="0" quotePrefix="1" applyNumberFormat="1" applyFont="1" applyBorder="1" applyAlignment="1">
      <alignment horizontal="center"/>
    </xf>
    <xf numFmtId="44" fontId="2" fillId="0" borderId="9" xfId="1" applyFont="1" applyFill="1" applyBorder="1" applyAlignment="1" applyProtection="1">
      <alignment horizontal="center"/>
    </xf>
    <xf numFmtId="0" fontId="2" fillId="0" borderId="9" xfId="1" applyNumberFormat="1" applyFont="1" applyFill="1" applyBorder="1" applyAlignment="1" applyProtection="1">
      <alignment horizontal="center"/>
    </xf>
    <xf numFmtId="164" fontId="2" fillId="0" borderId="9" xfId="0" applyNumberFormat="1" applyFont="1" applyBorder="1" applyAlignment="1">
      <alignment horizontal="center"/>
    </xf>
    <xf numFmtId="165" fontId="2" fillId="0" borderId="9" xfId="1" applyNumberFormat="1" applyFont="1" applyFill="1" applyBorder="1" applyAlignment="1" applyProtection="1">
      <alignment horizontal="center"/>
    </xf>
    <xf numFmtId="1" fontId="2" fillId="0" borderId="9" xfId="0" applyNumberFormat="1" applyFont="1" applyBorder="1" applyAlignment="1">
      <alignment horizontal="center"/>
    </xf>
    <xf numFmtId="167" fontId="2" fillId="0" borderId="9" xfId="0" applyNumberFormat="1" applyFont="1" applyBorder="1" applyAlignment="1">
      <alignment horizontal="center"/>
    </xf>
    <xf numFmtId="2" fontId="2" fillId="0" borderId="9" xfId="0" applyNumberFormat="1" applyFont="1" applyBorder="1" applyAlignment="1">
      <alignment horizontal="center"/>
    </xf>
    <xf numFmtId="171" fontId="2" fillId="0" borderId="9" xfId="0" applyNumberFormat="1" applyFont="1" applyBorder="1" applyAlignment="1">
      <alignment horizontal="center"/>
    </xf>
    <xf numFmtId="44" fontId="2" fillId="0" borderId="9" xfId="0" applyNumberFormat="1" applyFont="1" applyBorder="1" applyAlignment="1">
      <alignment horizontal="center"/>
    </xf>
    <xf numFmtId="44" fontId="2" fillId="0" borderId="9" xfId="0" applyNumberFormat="1" applyFont="1" applyBorder="1"/>
    <xf numFmtId="9" fontId="2" fillId="0" borderId="9" xfId="2" applyFont="1" applyBorder="1" applyAlignment="1" applyProtection="1">
      <alignment horizontal="center"/>
    </xf>
    <xf numFmtId="1" fontId="2" fillId="0" borderId="9" xfId="2" applyNumberFormat="1" applyFont="1" applyBorder="1" applyAlignment="1" applyProtection="1">
      <alignment horizontal="center"/>
    </xf>
    <xf numFmtId="172" fontId="2" fillId="0" borderId="9" xfId="2" applyNumberFormat="1" applyFont="1" applyBorder="1" applyAlignment="1" applyProtection="1">
      <alignment horizontal="center"/>
    </xf>
    <xf numFmtId="0" fontId="2" fillId="0" borderId="9" xfId="2" applyNumberFormat="1" applyFont="1" applyBorder="1" applyAlignment="1" applyProtection="1">
      <alignment horizontal="center" wrapText="1"/>
    </xf>
    <xf numFmtId="169" fontId="2" fillId="0" borderId="9" xfId="0" applyNumberFormat="1" applyFont="1" applyBorder="1" applyAlignment="1">
      <alignment horizontal="center"/>
    </xf>
    <xf numFmtId="0" fontId="13" fillId="17" borderId="9" xfId="0" applyFont="1" applyFill="1" applyBorder="1" applyAlignment="1">
      <alignment horizontal="center" wrapText="1"/>
    </xf>
    <xf numFmtId="0" fontId="2" fillId="0" borderId="9" xfId="0" quotePrefix="1" applyFont="1" applyBorder="1" applyAlignment="1">
      <alignment horizontal="center"/>
    </xf>
    <xf numFmtId="1" fontId="2" fillId="0" borderId="9" xfId="0" applyNumberFormat="1" applyFont="1" applyBorder="1" applyAlignment="1">
      <alignment horizontal="left"/>
    </xf>
    <xf numFmtId="1" fontId="2" fillId="0" borderId="9" xfId="0" applyNumberFormat="1" applyFont="1" applyBorder="1"/>
    <xf numFmtId="172" fontId="2" fillId="6" borderId="9" xfId="0" applyNumberFormat="1" applyFont="1" applyFill="1" applyBorder="1" applyAlignment="1" applyProtection="1">
      <alignment horizontal="center"/>
      <protection hidden="1"/>
    </xf>
    <xf numFmtId="173" fontId="2" fillId="0" borderId="9" xfId="0" applyNumberFormat="1" applyFont="1" applyBorder="1" applyAlignment="1">
      <alignment horizontal="center"/>
    </xf>
    <xf numFmtId="174" fontId="2" fillId="0" borderId="9" xfId="0" applyNumberFormat="1" applyFont="1" applyBorder="1"/>
    <xf numFmtId="0" fontId="2" fillId="0" borderId="9" xfId="0" applyFont="1" applyBorder="1" applyAlignment="1">
      <alignment horizontal="left"/>
    </xf>
    <xf numFmtId="172" fontId="2" fillId="0" borderId="9" xfId="0" applyNumberFormat="1" applyFont="1" applyBorder="1"/>
    <xf numFmtId="173" fontId="2" fillId="6" borderId="9" xfId="0" quotePrefix="1" applyNumberFormat="1" applyFont="1" applyFill="1" applyBorder="1" applyAlignment="1" applyProtection="1">
      <alignment horizontal="center"/>
      <protection hidden="1"/>
    </xf>
    <xf numFmtId="175" fontId="3" fillId="0" borderId="9" xfId="0" applyNumberFormat="1" applyFont="1" applyBorder="1" applyAlignment="1">
      <alignment horizontal="center"/>
    </xf>
    <xf numFmtId="1" fontId="3" fillId="0" borderId="9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70" fontId="3" fillId="0" borderId="9" xfId="0" applyNumberFormat="1" applyFont="1" applyBorder="1" applyAlignment="1">
      <alignment horizontal="center"/>
    </xf>
    <xf numFmtId="173" fontId="2" fillId="6" borderId="9" xfId="0" quotePrefix="1" applyNumberFormat="1" applyFont="1" applyFill="1" applyBorder="1" applyAlignment="1" applyProtection="1">
      <alignment horizontal="left"/>
      <protection hidden="1"/>
    </xf>
    <xf numFmtId="0" fontId="2" fillId="8" borderId="9" xfId="0" applyFont="1" applyFill="1" applyBorder="1"/>
    <xf numFmtId="0" fontId="5" fillId="0" borderId="9" xfId="0" applyFont="1" applyBorder="1"/>
    <xf numFmtId="172" fontId="5" fillId="0" borderId="9" xfId="0" applyNumberFormat="1" applyFont="1" applyBorder="1"/>
    <xf numFmtId="164" fontId="0" fillId="0" borderId="0" xfId="0" applyNumberFormat="1"/>
    <xf numFmtId="1" fontId="2" fillId="0" borderId="9" xfId="0" applyNumberFormat="1" applyFont="1" applyBorder="1" applyProtection="1">
      <protection hidden="1"/>
    </xf>
    <xf numFmtId="166" fontId="2" fillId="10" borderId="9" xfId="0" quotePrefix="1" applyNumberFormat="1" applyFont="1" applyFill="1" applyBorder="1" applyAlignment="1">
      <alignment horizontal="center"/>
    </xf>
    <xf numFmtId="1" fontId="3" fillId="10" borderId="11" xfId="0" applyNumberFormat="1" applyFont="1" applyFill="1" applyBorder="1" applyAlignment="1">
      <alignment horizontal="center" vertical="center" wrapText="1"/>
    </xf>
    <xf numFmtId="168" fontId="3" fillId="10" borderId="9" xfId="0" applyNumberFormat="1" applyFont="1" applyFill="1" applyBorder="1" applyAlignment="1">
      <alignment horizontal="center" vertical="center" wrapText="1"/>
    </xf>
    <xf numFmtId="1" fontId="3" fillId="10" borderId="9" xfId="0" applyNumberFormat="1" applyFont="1" applyFill="1" applyBorder="1" applyAlignment="1">
      <alignment horizontal="center" vertical="center" wrapText="1"/>
    </xf>
    <xf numFmtId="1" fontId="11" fillId="10" borderId="11" xfId="0" applyNumberFormat="1" applyFont="1" applyFill="1" applyBorder="1" applyAlignment="1">
      <alignment horizontal="center" vertical="center" wrapText="1"/>
    </xf>
    <xf numFmtId="167" fontId="2" fillId="0" borderId="0" xfId="0" applyNumberFormat="1" applyFont="1"/>
    <xf numFmtId="0" fontId="35" fillId="2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top" wrapText="1"/>
    </xf>
    <xf numFmtId="0" fontId="0" fillId="17" borderId="11" xfId="0" applyFill="1" applyBorder="1" applyAlignment="1">
      <alignment horizontal="left" wrapText="1"/>
    </xf>
    <xf numFmtId="0" fontId="0" fillId="17" borderId="9" xfId="0" applyFill="1" applyBorder="1" applyAlignment="1">
      <alignment horizontal="left" wrapText="1"/>
    </xf>
    <xf numFmtId="0" fontId="0" fillId="17" borderId="9" xfId="0" applyFill="1" applyBorder="1" applyAlignment="1">
      <alignment horizontal="left"/>
    </xf>
    <xf numFmtId="0" fontId="0" fillId="0" borderId="9" xfId="0" applyBorder="1" applyAlignment="1">
      <alignment horizontal="left" wrapText="1"/>
    </xf>
    <xf numFmtId="0" fontId="62" fillId="27" borderId="0" xfId="0" applyFont="1" applyFill="1" applyAlignment="1">
      <alignment horizontal="center" vertical="center"/>
    </xf>
    <xf numFmtId="0" fontId="61" fillId="27" borderId="0" xfId="0" applyFont="1" applyFill="1" applyAlignment="1">
      <alignment horizontal="center"/>
    </xf>
    <xf numFmtId="0" fontId="63" fillId="27" borderId="0" xfId="0" applyFont="1" applyFill="1" applyAlignment="1">
      <alignment horizontal="center"/>
    </xf>
    <xf numFmtId="0" fontId="64" fillId="27" borderId="0" xfId="0" applyFont="1" applyFill="1" applyAlignment="1">
      <alignment horizontal="center" vertical="center"/>
    </xf>
    <xf numFmtId="0" fontId="65" fillId="0" borderId="0" xfId="0" applyFont="1"/>
    <xf numFmtId="0" fontId="61" fillId="0" borderId="0" xfId="0" applyFont="1"/>
    <xf numFmtId="0" fontId="0" fillId="0" borderId="19" xfId="0" applyBorder="1"/>
    <xf numFmtId="1" fontId="5" fillId="0" borderId="19" xfId="0" applyNumberFormat="1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8" fillId="27" borderId="13" xfId="0" applyFont="1" applyFill="1" applyBorder="1"/>
    <xf numFmtId="0" fontId="8" fillId="27" borderId="9" xfId="0" applyFont="1" applyFill="1" applyBorder="1"/>
    <xf numFmtId="0" fontId="4" fillId="0" borderId="11" xfId="0" applyFont="1" applyBorder="1" applyAlignment="1">
      <alignment horizontal="left"/>
    </xf>
    <xf numFmtId="0" fontId="8" fillId="25" borderId="11" xfId="0" applyFont="1" applyFill="1" applyBorder="1"/>
    <xf numFmtId="0" fontId="8" fillId="25" borderId="13" xfId="0" applyFont="1" applyFill="1" applyBorder="1"/>
    <xf numFmtId="1" fontId="3" fillId="3" borderId="21" xfId="0" applyNumberFormat="1" applyFont="1" applyFill="1" applyBorder="1" applyAlignment="1">
      <alignment horizontal="right" vertical="top" wrapText="1"/>
    </xf>
    <xf numFmtId="0" fontId="2" fillId="25" borderId="0" xfId="5" applyFill="1" applyAlignment="1">
      <alignment horizontal="center"/>
    </xf>
    <xf numFmtId="0" fontId="2" fillId="25" borderId="0" xfId="5" applyFill="1"/>
    <xf numFmtId="164" fontId="3" fillId="25" borderId="0" xfId="5" applyNumberFormat="1" applyFont="1" applyFill="1" applyAlignment="1">
      <alignment horizontal="left"/>
    </xf>
    <xf numFmtId="1" fontId="11" fillId="25" borderId="9" xfId="0" applyNumberFormat="1" applyFont="1" applyFill="1" applyBorder="1" applyAlignment="1">
      <alignment horizontal="center" vertical="top" wrapText="1"/>
    </xf>
    <xf numFmtId="0" fontId="8" fillId="30" borderId="13" xfId="0" applyFont="1" applyFill="1" applyBorder="1"/>
    <xf numFmtId="0" fontId="8" fillId="30" borderId="11" xfId="0" applyFont="1" applyFill="1" applyBorder="1"/>
    <xf numFmtId="0" fontId="3" fillId="30" borderId="9" xfId="0" applyFont="1" applyFill="1" applyBorder="1" applyAlignment="1">
      <alignment horizontal="center" vertical="top" wrapText="1"/>
    </xf>
    <xf numFmtId="0" fontId="8" fillId="10" borderId="13" xfId="0" applyFont="1" applyFill="1" applyBorder="1"/>
    <xf numFmtId="0" fontId="8" fillId="10" borderId="11" xfId="0" applyFont="1" applyFill="1" applyBorder="1"/>
    <xf numFmtId="170" fontId="11" fillId="30" borderId="9" xfId="0" applyNumberFormat="1" applyFont="1" applyFill="1" applyBorder="1" applyAlignment="1">
      <alignment horizontal="center" vertical="top" wrapText="1"/>
    </xf>
    <xf numFmtId="0" fontId="11" fillId="30" borderId="9" xfId="0" applyFont="1" applyFill="1" applyBorder="1" applyAlignment="1">
      <alignment horizontal="center" vertical="top" wrapText="1"/>
    </xf>
    <xf numFmtId="169" fontId="11" fillId="30" borderId="9" xfId="0" applyNumberFormat="1" applyFont="1" applyFill="1" applyBorder="1" applyAlignment="1">
      <alignment horizontal="center" vertical="top" wrapText="1"/>
    </xf>
    <xf numFmtId="0" fontId="8" fillId="4" borderId="13" xfId="0" applyFont="1" applyFill="1" applyBorder="1"/>
    <xf numFmtId="0" fontId="8" fillId="4" borderId="11" xfId="0" applyFont="1" applyFill="1" applyBorder="1"/>
    <xf numFmtId="0" fontId="11" fillId="25" borderId="11" xfId="0" applyFont="1" applyFill="1" applyBorder="1" applyAlignment="1">
      <alignment horizontal="center" vertical="top" wrapText="1"/>
    </xf>
    <xf numFmtId="0" fontId="11" fillId="25" borderId="9" xfId="0" applyFont="1" applyFill="1" applyBorder="1" applyAlignment="1">
      <alignment horizontal="center" vertical="top" wrapText="1"/>
    </xf>
    <xf numFmtId="0" fontId="11" fillId="14" borderId="11" xfId="0" applyFont="1" applyFill="1" applyBorder="1" applyAlignment="1">
      <alignment horizontal="center" wrapText="1"/>
    </xf>
    <xf numFmtId="0" fontId="11" fillId="14" borderId="11" xfId="0" applyFont="1" applyFill="1" applyBorder="1" applyAlignment="1">
      <alignment horizontal="left" wrapText="1"/>
    </xf>
    <xf numFmtId="0" fontId="8" fillId="30" borderId="17" xfId="0" applyFont="1" applyFill="1" applyBorder="1"/>
    <xf numFmtId="0" fontId="11" fillId="14" borderId="13" xfId="0" applyFont="1" applyFill="1" applyBorder="1" applyAlignment="1">
      <alignment horizontal="left" wrapText="1"/>
    </xf>
    <xf numFmtId="0" fontId="10" fillId="30" borderId="9" xfId="0" applyFont="1" applyFill="1" applyBorder="1" applyAlignment="1">
      <alignment horizontal="center" vertical="top" wrapText="1"/>
    </xf>
    <xf numFmtId="0" fontId="8" fillId="4" borderId="17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31" borderId="16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31" borderId="10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35" fillId="28" borderId="7" xfId="0" applyFont="1" applyFill="1" applyBorder="1" applyAlignment="1">
      <alignment horizontal="center" vertical="center" wrapText="1"/>
    </xf>
    <xf numFmtId="0" fontId="0" fillId="17" borderId="10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0" fillId="0" borderId="20" xfId="0" applyBorder="1"/>
    <xf numFmtId="170" fontId="2" fillId="0" borderId="0" xfId="0" applyNumberFormat="1" applyFont="1"/>
    <xf numFmtId="170" fontId="2" fillId="0" borderId="9" xfId="0" applyNumberFormat="1" applyFont="1" applyBorder="1" applyAlignment="1">
      <alignment horizontal="center"/>
    </xf>
    <xf numFmtId="170" fontId="2" fillId="0" borderId="9" xfId="0" applyNumberFormat="1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176" fontId="2" fillId="0" borderId="9" xfId="2" applyNumberFormat="1" applyFont="1" applyFill="1" applyBorder="1" applyProtection="1"/>
    <xf numFmtId="176" fontId="2" fillId="0" borderId="9" xfId="0" applyNumberFormat="1" applyFont="1" applyBorder="1" applyAlignment="1">
      <alignment horizontal="center"/>
    </xf>
    <xf numFmtId="172" fontId="2" fillId="0" borderId="9" xfId="0" applyNumberFormat="1" applyFont="1" applyBorder="1" applyAlignment="1">
      <alignment horizontal="center"/>
    </xf>
    <xf numFmtId="165" fontId="32" fillId="0" borderId="9" xfId="3" applyNumberFormat="1" applyFont="1" applyBorder="1" applyAlignment="1">
      <alignment horizontal="right"/>
    </xf>
    <xf numFmtId="0" fontId="60" fillId="11" borderId="12" xfId="0" applyFont="1" applyFill="1" applyBorder="1" applyAlignment="1">
      <alignment horizontal="center"/>
    </xf>
    <xf numFmtId="0" fontId="60" fillId="11" borderId="8" xfId="0" applyFont="1" applyFill="1" applyBorder="1" applyAlignment="1">
      <alignment horizontal="center"/>
    </xf>
    <xf numFmtId="0" fontId="60" fillId="11" borderId="10" xfId="0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12" borderId="11" xfId="0" applyFont="1" applyFill="1" applyBorder="1" applyAlignment="1">
      <alignment horizontal="left"/>
    </xf>
    <xf numFmtId="0" fontId="4" fillId="0" borderId="12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10" borderId="5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4" fillId="6" borderId="12" xfId="0" applyFont="1" applyFill="1" applyBorder="1" applyAlignment="1">
      <alignment horizontal="center"/>
    </xf>
    <xf numFmtId="0" fontId="4" fillId="6" borderId="8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9" borderId="8" xfId="0" applyFont="1" applyFill="1" applyBorder="1" applyAlignment="1">
      <alignment horizontal="center"/>
    </xf>
    <xf numFmtId="0" fontId="4" fillId="9" borderId="10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12" fillId="7" borderId="8" xfId="3" applyFill="1" applyBorder="1" applyAlignment="1">
      <alignment horizontal="center" vertical="center"/>
    </xf>
    <xf numFmtId="0" fontId="12" fillId="7" borderId="10" xfId="3" applyFill="1" applyBorder="1" applyAlignment="1">
      <alignment horizontal="center" vertical="center"/>
    </xf>
    <xf numFmtId="0" fontId="4" fillId="13" borderId="12" xfId="3" applyFont="1" applyFill="1" applyBorder="1" applyAlignment="1">
      <alignment horizontal="center" vertical="center" wrapText="1"/>
    </xf>
    <xf numFmtId="0" fontId="4" fillId="13" borderId="8" xfId="3" applyFont="1" applyFill="1" applyBorder="1" applyAlignment="1">
      <alignment horizontal="center" vertical="center" wrapText="1"/>
    </xf>
    <xf numFmtId="49" fontId="39" fillId="10" borderId="5" xfId="9" applyNumberFormat="1" applyFont="1" applyFill="1" applyBorder="1" applyAlignment="1">
      <alignment horizontal="center" vertical="center" wrapText="1"/>
    </xf>
    <xf numFmtId="49" fontId="39" fillId="10" borderId="6" xfId="9" applyNumberFormat="1" applyFont="1" applyFill="1" applyBorder="1" applyAlignment="1">
      <alignment horizontal="center" vertical="center" wrapText="1"/>
    </xf>
    <xf numFmtId="49" fontId="39" fillId="10" borderId="7" xfId="9" applyNumberFormat="1" applyFont="1" applyFill="1" applyBorder="1" applyAlignment="1">
      <alignment horizontal="center" vertical="center" wrapText="1"/>
    </xf>
  </cellXfs>
  <cellStyles count="12">
    <cellStyle name="Currency" xfId="1" builtinId="4"/>
    <cellStyle name="Normal" xfId="0" builtinId="0"/>
    <cellStyle name="Normal 2" xfId="9" xr:uid="{5FB29D77-E859-4BBD-A166-EC6406E06229}"/>
    <cellStyle name="Normal 2 2" xfId="5" xr:uid="{5116177B-A76A-44E7-93F0-03B1660A3FA1}"/>
    <cellStyle name="Normal 3" xfId="4" xr:uid="{4816DEDE-29A0-43B3-BBC7-1E2010BED084}"/>
    <cellStyle name="Normal 4" xfId="3" xr:uid="{5158C91C-6B2C-4A56-B6AE-35BB4C73EE3A}"/>
    <cellStyle name="Normal 5 2" xfId="8" xr:uid="{5A719FE9-E322-4402-9005-87102B37C046}"/>
    <cellStyle name="Normal 7" xfId="10" xr:uid="{907CB26F-48D6-4A14-A966-5457017EBFAC}"/>
    <cellStyle name="Normal 8" xfId="7" xr:uid="{8041A1DC-0A60-4058-B639-972CAC38F8FE}"/>
    <cellStyle name="Normal 9" xfId="11" xr:uid="{99C243FE-BD1B-4E7F-A7F1-2C6B9E1807EF}"/>
    <cellStyle name="Normal_Sheet1" xfId="6" xr:uid="{C351AFA9-D1E0-46E9-BFA8-F87319340462}"/>
    <cellStyle name="Percent" xfId="2" builtinId="5"/>
  </cellStyles>
  <dxfs count="9"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ill>
        <patternFill patternType="lightTrellis">
          <bgColor theme="0" tint="-0.24994659260841701"/>
        </patternFill>
      </fill>
    </dxf>
    <dxf>
      <font>
        <color theme="1"/>
      </font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12</xdr:row>
      <xdr:rowOff>114300</xdr:rowOff>
    </xdr:from>
    <xdr:to>
      <xdr:col>0</xdr:col>
      <xdr:colOff>6657162</xdr:colOff>
      <xdr:row>29</xdr:row>
      <xdr:rowOff>113956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70F797-CE6A-4BEC-BB0F-E54535D8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57400"/>
          <a:ext cx="6504762" cy="2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3</xdr:col>
      <xdr:colOff>550697</xdr:colOff>
      <xdr:row>55</xdr:row>
      <xdr:rowOff>75867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FAE809-96CA-48E6-9369-0103D003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15075"/>
          <a:ext cx="14019047" cy="26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11628</xdr:colOff>
      <xdr:row>0</xdr:row>
      <xdr:rowOff>28575</xdr:rowOff>
    </xdr:from>
    <xdr:to>
      <xdr:col>1</xdr:col>
      <xdr:colOff>1809750</xdr:colOff>
      <xdr:row>3</xdr:row>
      <xdr:rowOff>179697</xdr:rowOff>
    </xdr:to>
    <xdr:pic>
      <xdr:nvPicPr>
        <xdr:cNvPr id="4" name="Picture 3" descr="Image preview">
          <a:extLst>
            <a:ext uri="{FF2B5EF4-FFF2-40B4-BE49-F238E27FC236}">
              <a16:creationId xmlns:a16="http://schemas.microsoft.com/office/drawing/2014/main" id="{C7A45C25-3219-4741-9809-32F5F3186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8" y="28575"/>
          <a:ext cx="1798122" cy="913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963083</xdr:colOff>
      <xdr:row>0</xdr:row>
      <xdr:rowOff>95250</xdr:rowOff>
    </xdr:from>
    <xdr:to>
      <xdr:col>3</xdr:col>
      <xdr:colOff>1513416</xdr:colOff>
      <xdr:row>0</xdr:row>
      <xdr:rowOff>190500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1559141F-6D7B-4317-93E0-A324F2CAEE59}"/>
            </a:ext>
          </a:extLst>
        </xdr:cNvPr>
        <xdr:cNvSpPr/>
      </xdr:nvSpPr>
      <xdr:spPr>
        <a:xfrm>
          <a:off x="9733703" y="95250"/>
          <a:ext cx="550333" cy="952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  <wetp:taskpane dockstate="right" visibility="0" width="350" row="6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4D4A2666-53B9-4EDC-9CC5-F32C63263C88}">
  <we:reference id="df76232d-21a6-4463-9d19-0518ac5aab5d" version="1.1.0.0" store="EXCatalog" storeType="EXCatalog"/>
  <we:alternateReferences>
    <we:reference id="WA200000556" version="1.1.0.0" store="en-US" storeType="OMEX"/>
  </we:alternateReferences>
  <we:properties>
    <we:property name="Office.AutoShowTaskpaneWithDocument" value="true"/>
    <we:property name="documentId" value="&quot;4e92b79a-c621-456a-bf4c-24b8d426b1c0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_xldudf_JIRA_JQL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A49831ED-F1AC-4213-AF95-6A32E0C88426}">
  <we:reference id="cba9fc06-6fc9-492e-9525-923870a3b909" version="1.0.0.0" store="EXCatalog" storeType="EXCatalog"/>
  <we:alternateReferences>
    <we:reference id="WA200010215" version="1.0.0.0" store="en-US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7E097-1B0D-4886-88DE-28FC7C13E027}">
  <sheetPr>
    <tabColor theme="0"/>
  </sheetPr>
  <dimension ref="A1:D55"/>
  <sheetViews>
    <sheetView workbookViewId="0">
      <selection activeCell="A5" sqref="A5"/>
    </sheetView>
  </sheetViews>
  <sheetFormatPr defaultColWidth="8.85546875" defaultRowHeight="12.75" x14ac:dyDescent="0.2"/>
  <cols>
    <col min="1" max="1" width="181.5703125" style="1" customWidth="1"/>
    <col min="2" max="2" width="10.28515625" style="1" bestFit="1" customWidth="1"/>
    <col min="3" max="3" width="10.140625" style="350" customWidth="1"/>
    <col min="4" max="4" width="59.5703125" style="1" bestFit="1" customWidth="1"/>
    <col min="5" max="16384" width="8.85546875" style="1"/>
  </cols>
  <sheetData>
    <row r="1" spans="1:4" x14ac:dyDescent="0.2">
      <c r="A1" s="140" t="s">
        <v>18116</v>
      </c>
      <c r="B1" s="1" t="s">
        <v>17646</v>
      </c>
      <c r="C1" s="1" t="s">
        <v>17648</v>
      </c>
      <c r="D1" s="1" t="s">
        <v>17647</v>
      </c>
    </row>
    <row r="2" spans="1:4" x14ac:dyDescent="0.2">
      <c r="A2" s="140"/>
      <c r="B2" s="294">
        <v>1</v>
      </c>
      <c r="C2" s="350">
        <v>46059</v>
      </c>
      <c r="D2" s="1" t="s">
        <v>17649</v>
      </c>
    </row>
    <row r="3" spans="1:4" x14ac:dyDescent="0.2">
      <c r="A3" s="140"/>
      <c r="B3" s="1">
        <v>1.1000000000000001</v>
      </c>
      <c r="C3" s="350">
        <v>46064</v>
      </c>
      <c r="D3" s="1" t="s">
        <v>17650</v>
      </c>
    </row>
    <row r="4" spans="1:4" x14ac:dyDescent="0.2">
      <c r="A4" s="140" t="s">
        <v>18117</v>
      </c>
      <c r="B4" s="1">
        <v>1.1000000000000001</v>
      </c>
      <c r="C4" s="350">
        <v>46087</v>
      </c>
      <c r="D4" s="1" t="s">
        <v>18111</v>
      </c>
    </row>
    <row r="5" spans="1:4" x14ac:dyDescent="0.2">
      <c r="A5" s="140" t="s">
        <v>18118</v>
      </c>
      <c r="B5" s="1">
        <v>1.1000000000000001</v>
      </c>
      <c r="C5" s="350">
        <v>46093</v>
      </c>
      <c r="D5" s="1" t="s">
        <v>18112</v>
      </c>
    </row>
    <row r="6" spans="1:4" x14ac:dyDescent="0.2">
      <c r="A6" s="140" t="s">
        <v>18119</v>
      </c>
      <c r="B6" s="1">
        <v>1.1000000000000001</v>
      </c>
      <c r="C6" s="350">
        <v>46106</v>
      </c>
      <c r="D6" s="1" t="s">
        <v>18120</v>
      </c>
    </row>
    <row r="7" spans="1:4" x14ac:dyDescent="0.2">
      <c r="A7" s="140" t="s">
        <v>18121</v>
      </c>
    </row>
    <row r="8" spans="1:4" x14ac:dyDescent="0.2">
      <c r="A8" s="140"/>
    </row>
    <row r="9" spans="1:4" x14ac:dyDescent="0.2">
      <c r="A9" s="140" t="s">
        <v>10133</v>
      </c>
    </row>
    <row r="10" spans="1:4" x14ac:dyDescent="0.2">
      <c r="A10" s="6"/>
    </row>
    <row r="11" spans="1:4" x14ac:dyDescent="0.2">
      <c r="A11" s="1" t="s">
        <v>18122</v>
      </c>
    </row>
    <row r="12" spans="1:4" x14ac:dyDescent="0.2">
      <c r="A12" s="1" t="s">
        <v>10134</v>
      </c>
    </row>
    <row r="21" spans="1:1" x14ac:dyDescent="0.2">
      <c r="A21" s="6"/>
    </row>
    <row r="32" spans="1:1" x14ac:dyDescent="0.2">
      <c r="A32" s="140" t="s">
        <v>18123</v>
      </c>
    </row>
    <row r="33" spans="1:1" x14ac:dyDescent="0.2">
      <c r="A33" s="1" t="s">
        <v>18124</v>
      </c>
    </row>
    <row r="34" spans="1:1" x14ac:dyDescent="0.2">
      <c r="A34" s="1" t="s">
        <v>18125</v>
      </c>
    </row>
    <row r="36" spans="1:1" x14ac:dyDescent="0.2">
      <c r="A36" s="140" t="s">
        <v>18126</v>
      </c>
    </row>
    <row r="38" spans="1:1" x14ac:dyDescent="0.2">
      <c r="A38" s="1" t="s">
        <v>18127</v>
      </c>
    </row>
    <row r="55" spans="1:1" x14ac:dyDescent="0.2">
      <c r="A55" s="6"/>
    </row>
  </sheetData>
  <customSheetViews>
    <customSheetView guid="{CD97D37C-5171-4D30-A4B8-507A5947500D}">
      <pageMargins left="0.7" right="0.7" top="0.75" bottom="0.75" header="0.3" footer="0.3"/>
    </customSheetView>
    <customSheetView guid="{11BC5D6A-08EF-43ED-89EE-53E0D7503296}">
      <selection activeCell="A5" sqref="A5"/>
      <pageMargins left="0.7" right="0.7" top="0.75" bottom="0.75" header="0.3" footer="0.3"/>
    </customSheetView>
    <customSheetView guid="{E924BADC-2779-4646-AE98-DFC4C7A1B234}">
      <selection activeCell="A5" sqref="A5"/>
      <pageMargins left="0.7" right="0.7" top="0.75" bottom="0.75" header="0.3" footer="0.3"/>
    </customSheetView>
    <customSheetView guid="{889A3698-F903-4609-A62D-E31DD6BE21A5}">
      <selection activeCell="A5" sqref="A5"/>
      <pageMargins left="0.7" right="0.7" top="0.75" bottom="0.75" header="0.3" footer="0.3"/>
    </customSheetView>
    <customSheetView guid="{EFA71F17-44A7-40BE-840F-7EEE5BF775D6}">
      <selection activeCell="A5" sqref="A5"/>
      <pageMargins left="0.7" right="0.7" top="0.75" bottom="0.75" header="0.3" footer="0.3"/>
    </customSheetView>
    <customSheetView guid="{1FBA1901-D2F0-4199-B013-D5CE18304DBD}">
      <selection activeCell="A5" sqref="A5"/>
      <pageMargins left="0.7" right="0.7" top="0.75" bottom="0.75" header="0.3" footer="0.3"/>
    </customSheetView>
    <customSheetView guid="{7585BD49-5534-4157-B1B2-CF6BB332E921}">
      <pageMargins left="0.7" right="0.7" top="0.75" bottom="0.75" header="0.3" footer="0.3"/>
    </customSheetView>
    <customSheetView guid="{34BAC22C-AFE3-47C2-AF97-AF9E630E898D}">
      <selection activeCell="A5" sqref="A5"/>
      <pageMargins left="0.7" right="0.7" top="0.75" bottom="0.75" header="0.3" footer="0.3"/>
    </customSheetView>
    <customSheetView guid="{D3D3272F-320F-4FFA-96F3-E970A210A0BD}"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AA31C-4A4B-439A-A60A-06AEE32B6424}">
  <sheetPr>
    <tabColor theme="0"/>
  </sheetPr>
  <dimension ref="A1:U128"/>
  <sheetViews>
    <sheetView workbookViewId="0">
      <selection activeCell="C2" sqref="C2"/>
    </sheetView>
  </sheetViews>
  <sheetFormatPr defaultColWidth="8.85546875" defaultRowHeight="15" x14ac:dyDescent="0.25"/>
  <cols>
    <col min="1" max="1" width="24.42578125" style="182" customWidth="1"/>
    <col min="2" max="2" width="12.85546875" style="182" customWidth="1"/>
    <col min="3" max="3" width="12.28515625" style="182" customWidth="1"/>
    <col min="4" max="4" width="25" style="182" customWidth="1"/>
    <col min="5" max="5" width="42.85546875" style="182" customWidth="1"/>
    <col min="6" max="7" width="8.85546875" style="182"/>
    <col min="8" max="9" width="11.140625" style="182" customWidth="1"/>
    <col min="10" max="11" width="16.28515625" style="182" customWidth="1"/>
    <col min="12" max="13" width="5.85546875" style="182" customWidth="1"/>
    <col min="14" max="15" width="7.28515625" style="182" customWidth="1"/>
    <col min="16" max="16384" width="8.85546875" style="182"/>
  </cols>
  <sheetData>
    <row r="1" spans="1:21" ht="24.75" thickBot="1" x14ac:dyDescent="0.3">
      <c r="A1" s="181" t="s">
        <v>10169</v>
      </c>
      <c r="B1" s="181" t="s">
        <v>38</v>
      </c>
      <c r="C1" s="181" t="s">
        <v>10170</v>
      </c>
      <c r="D1" s="181" t="s">
        <v>10171</v>
      </c>
      <c r="E1" s="181" t="s">
        <v>10172</v>
      </c>
      <c r="F1" s="181" t="s">
        <v>10173</v>
      </c>
      <c r="G1" s="181" t="s">
        <v>10174</v>
      </c>
      <c r="H1" s="181" t="s">
        <v>10175</v>
      </c>
      <c r="I1" s="181" t="s">
        <v>10176</v>
      </c>
      <c r="J1" s="181" t="s">
        <v>10177</v>
      </c>
      <c r="K1" s="181" t="s">
        <v>10178</v>
      </c>
      <c r="L1" s="181" t="s">
        <v>10179</v>
      </c>
      <c r="M1" s="181" t="s">
        <v>10180</v>
      </c>
      <c r="N1" s="181" t="s">
        <v>10181</v>
      </c>
      <c r="O1" s="181" t="s">
        <v>10182</v>
      </c>
      <c r="P1" s="181" t="s">
        <v>10183</v>
      </c>
      <c r="Q1" s="181" t="s">
        <v>10184</v>
      </c>
      <c r="R1" s="181" t="s">
        <v>10185</v>
      </c>
      <c r="S1" s="181" t="s">
        <v>10186</v>
      </c>
      <c r="T1" s="181" t="s">
        <v>10187</v>
      </c>
      <c r="U1" s="181" t="s">
        <v>10188</v>
      </c>
    </row>
    <row r="2" spans="1:21" x14ac:dyDescent="0.25">
      <c r="A2" s="183"/>
      <c r="B2" s="183"/>
      <c r="C2" s="184" t="str">
        <f>IF(ISBLANK('NEW ITEM'!BZ23),"",'NEW ITEM'!BZ23)</f>
        <v/>
      </c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</row>
    <row r="3" spans="1:21" x14ac:dyDescent="0.25">
      <c r="A3" s="185"/>
      <c r="B3" s="185"/>
      <c r="C3" s="184" t="str">
        <f>IF(ISBLANK('NEW ITEM'!BZ24),"",'NEW ITEM'!BZ24)</f>
        <v/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5">
      <c r="A4" s="185"/>
      <c r="B4" s="185"/>
      <c r="C4" s="184" t="str">
        <f>IF(ISBLANK('NEW ITEM'!BZ25),"",'NEW ITEM'!BZ25)</f>
        <v/>
      </c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x14ac:dyDescent="0.25">
      <c r="A5" s="185"/>
      <c r="B5" s="185"/>
      <c r="C5" s="184" t="str">
        <f>IF(ISBLANK('NEW ITEM'!BZ26),"",'NEW ITEM'!BZ26)</f>
        <v/>
      </c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5">
      <c r="A6" s="185"/>
      <c r="B6" s="185"/>
      <c r="C6" s="184" t="str">
        <f>IF(ISBLANK('NEW ITEM'!BZ27),"",'NEW ITEM'!BZ27)</f>
        <v/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5">
      <c r="A7" s="185"/>
      <c r="B7" s="185"/>
      <c r="C7" s="184" t="str">
        <f>IF(ISBLANK('NEW ITEM'!BZ28),"",'NEW ITEM'!BZ28)</f>
        <v/>
      </c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x14ac:dyDescent="0.25">
      <c r="A8" s="185"/>
      <c r="B8" s="185"/>
      <c r="C8" s="184" t="str">
        <f>IF(ISBLANK('NEW ITEM'!BZ29),"",'NEW ITEM'!BZ29)</f>
        <v/>
      </c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x14ac:dyDescent="0.25">
      <c r="A9" s="185"/>
      <c r="B9" s="185"/>
      <c r="C9" s="184" t="str">
        <f>IF(ISBLANK('NEW ITEM'!BZ30),"",'NEW ITEM'!BZ30)</f>
        <v/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</row>
    <row r="10" spans="1:21" x14ac:dyDescent="0.25">
      <c r="A10" s="185"/>
      <c r="B10" s="185"/>
      <c r="C10" s="184" t="str">
        <f>IF(ISBLANK('NEW ITEM'!BZ31),"",'NEW ITEM'!BZ31)</f>
        <v/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5">
      <c r="A11" s="185"/>
      <c r="B11" s="185"/>
      <c r="C11" s="184" t="str">
        <f>IF(ISBLANK('NEW ITEM'!BZ32),"",'NEW ITEM'!BZ32)</f>
        <v/>
      </c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x14ac:dyDescent="0.25">
      <c r="A12" s="185"/>
      <c r="B12" s="185"/>
      <c r="C12" s="184" t="str">
        <f>IF(ISBLANK('NEW ITEM'!BZ33),"",'NEW ITEM'!BZ33)</f>
        <v/>
      </c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x14ac:dyDescent="0.25">
      <c r="A13" s="185"/>
      <c r="B13" s="185"/>
      <c r="C13" s="184" t="str">
        <f>IF(ISBLANK('NEW ITEM'!BZ34),"",'NEW ITEM'!BZ34)</f>
        <v/>
      </c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</row>
    <row r="14" spans="1:21" x14ac:dyDescent="0.25">
      <c r="A14" s="185"/>
      <c r="B14" s="185"/>
      <c r="C14" s="184" t="str">
        <f>IF(ISBLANK('NEW ITEM'!BZ35),"",'NEW ITEM'!BZ35)</f>
        <v/>
      </c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5">
      <c r="A15" s="185"/>
      <c r="B15" s="185"/>
      <c r="C15" s="184" t="str">
        <f>IF(ISBLANK('NEW ITEM'!BZ36),"",'NEW ITEM'!BZ36)</f>
        <v/>
      </c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5">
      <c r="A16" s="185"/>
      <c r="B16" s="185"/>
      <c r="C16" s="184" t="str">
        <f>IF(ISBLANK('NEW ITEM'!BZ37),"",'NEW ITEM'!BZ37)</f>
        <v/>
      </c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5">
      <c r="A17" s="185"/>
      <c r="B17" s="185"/>
      <c r="C17" s="184" t="str">
        <f>IF(ISBLANK('NEW ITEM'!BZ38),"",'NEW ITEM'!BZ38)</f>
        <v/>
      </c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5">
      <c r="A18" s="185"/>
      <c r="B18" s="185"/>
      <c r="C18" s="184" t="str">
        <f>IF(ISBLANK('NEW ITEM'!BZ39),"",'NEW ITEM'!BZ39)</f>
        <v/>
      </c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5">
      <c r="A19" s="185"/>
      <c r="B19" s="185"/>
      <c r="C19" s="184" t="str">
        <f>IF(ISBLANK('NEW ITEM'!BZ40),"",'NEW ITEM'!BZ40)</f>
        <v/>
      </c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5">
      <c r="A20" s="185"/>
      <c r="B20" s="185"/>
      <c r="C20" s="184" t="str">
        <f>IF(ISBLANK('NEW ITEM'!BZ41),"",'NEW ITEM'!BZ41)</f>
        <v/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5">
      <c r="A21" s="185"/>
      <c r="B21" s="185"/>
      <c r="C21" s="184" t="str">
        <f>IF(ISBLANK('NEW ITEM'!BZ42),"",'NEW ITEM'!BZ42)</f>
        <v/>
      </c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x14ac:dyDescent="0.25">
      <c r="A22" s="185"/>
      <c r="B22" s="185"/>
      <c r="C22" s="184" t="str">
        <f>IF(ISBLANK('NEW ITEM'!BZ43),"",'NEW ITEM'!BZ43)</f>
        <v/>
      </c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5">
      <c r="A23" s="185"/>
      <c r="B23" s="185"/>
      <c r="C23" s="184" t="str">
        <f>IF(ISBLANK('NEW ITEM'!BZ44),"",'NEW ITEM'!BZ44)</f>
        <v/>
      </c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5">
      <c r="A24" s="185"/>
      <c r="B24" s="185"/>
      <c r="C24" s="184" t="str">
        <f>IF(ISBLANK('NEW ITEM'!BZ45),"",'NEW ITEM'!BZ45)</f>
        <v/>
      </c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5">
      <c r="A25" s="185"/>
      <c r="B25" s="185"/>
      <c r="C25" s="184" t="str">
        <f>IF(ISBLANK('NEW ITEM'!BZ46),"",'NEW ITEM'!BZ46)</f>
        <v/>
      </c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5">
      <c r="A26" s="185"/>
      <c r="B26" s="185"/>
      <c r="C26" s="184" t="str">
        <f>IF(ISBLANK('NEW ITEM'!BZ47),"",'NEW ITEM'!BZ47)</f>
        <v/>
      </c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5">
      <c r="A27" s="185"/>
      <c r="B27" s="185"/>
      <c r="C27" s="184" t="str">
        <f>IF(ISBLANK('NEW ITEM'!BZ48),"",'NEW ITEM'!BZ48)</f>
        <v/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5">
      <c r="A28" s="185"/>
      <c r="B28" s="185"/>
      <c r="C28" s="184" t="str">
        <f>IF(ISBLANK('NEW ITEM'!BZ49),"",'NEW ITEM'!BZ49)</f>
        <v/>
      </c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5">
      <c r="A29" s="185"/>
      <c r="B29" s="185"/>
      <c r="C29" s="184" t="str">
        <f>IF(ISBLANK('NEW ITEM'!BZ50),"",'NEW ITEM'!BZ50)</f>
        <v/>
      </c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5">
      <c r="A30" s="185"/>
      <c r="B30" s="185"/>
      <c r="C30" s="184" t="str">
        <f>IF(ISBLANK('NEW ITEM'!BZ51),"",'NEW ITEM'!BZ51)</f>
        <v/>
      </c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5">
      <c r="A31" s="185"/>
      <c r="B31" s="185"/>
      <c r="C31" s="184" t="str">
        <f>IF(ISBLANK('NEW ITEM'!BZ52),"",'NEW ITEM'!BZ52)</f>
        <v/>
      </c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5">
      <c r="A32" s="185"/>
      <c r="B32" s="185"/>
      <c r="C32" s="184" t="str">
        <f>IF(ISBLANK('NEW ITEM'!BZ53),"",'NEW ITEM'!BZ53)</f>
        <v/>
      </c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5">
      <c r="A33" s="185"/>
      <c r="B33" s="185"/>
      <c r="C33" s="184" t="str">
        <f>IF(ISBLANK('NEW ITEM'!BZ54),"",'NEW ITEM'!BZ54)</f>
        <v/>
      </c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5">
      <c r="A34" s="185"/>
      <c r="B34" s="185"/>
      <c r="C34" s="184" t="str">
        <f>IF(ISBLANK('NEW ITEM'!BZ55),"",'NEW ITEM'!BZ55)</f>
        <v/>
      </c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5">
      <c r="A35" s="185"/>
      <c r="B35" s="185"/>
      <c r="C35" s="184" t="str">
        <f>IF(ISBLANK('NEW ITEM'!BZ56),"",'NEW ITEM'!BZ56)</f>
        <v/>
      </c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5">
      <c r="A36" s="185"/>
      <c r="B36" s="185"/>
      <c r="C36" s="184" t="str">
        <f>IF(ISBLANK('NEW ITEM'!BZ57),"",'NEW ITEM'!BZ57)</f>
        <v/>
      </c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5">
      <c r="A37" s="185"/>
      <c r="B37" s="185"/>
      <c r="C37" s="184" t="str">
        <f>IF(ISBLANK('NEW ITEM'!BZ58),"",'NEW ITEM'!BZ58)</f>
        <v/>
      </c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5">
      <c r="A38" s="185"/>
      <c r="B38" s="185"/>
      <c r="C38" s="184" t="str">
        <f>IF(ISBLANK('NEW ITEM'!BZ59),"",'NEW ITEM'!BZ59)</f>
        <v/>
      </c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5">
      <c r="A39" s="185"/>
      <c r="B39" s="185"/>
      <c r="C39" s="184" t="str">
        <f>IF(ISBLANK('NEW ITEM'!BZ60),"",'NEW ITEM'!BZ60)</f>
        <v/>
      </c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5">
      <c r="A40" s="185"/>
      <c r="B40" s="185"/>
      <c r="C40" s="184" t="str">
        <f>IF(ISBLANK('NEW ITEM'!BZ61),"",'NEW ITEM'!BZ61)</f>
        <v/>
      </c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5">
      <c r="A41" s="185"/>
      <c r="B41" s="185"/>
      <c r="C41" s="184" t="str">
        <f>IF(ISBLANK('NEW ITEM'!BZ62),"",'NEW ITEM'!BZ62)</f>
        <v/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5">
      <c r="A42" s="185"/>
      <c r="B42" s="185"/>
      <c r="C42" s="184" t="str">
        <f>IF(ISBLANK('NEW ITEM'!BZ63),"",'NEW ITEM'!BZ63)</f>
        <v/>
      </c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5">
      <c r="A43" s="185"/>
      <c r="B43" s="185"/>
      <c r="C43" s="184" t="str">
        <f>IF(ISBLANK('NEW ITEM'!BZ64),"",'NEW ITEM'!BZ64)</f>
        <v/>
      </c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5">
      <c r="A44" s="185"/>
      <c r="B44" s="185"/>
      <c r="C44" s="184" t="str">
        <f>IF(ISBLANK('NEW ITEM'!BZ65),"",'NEW ITEM'!BZ65)</f>
        <v/>
      </c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5">
      <c r="A45" s="185"/>
      <c r="B45" s="185"/>
      <c r="C45" s="184" t="str">
        <f>IF(ISBLANK('NEW ITEM'!BZ66),"",'NEW ITEM'!BZ66)</f>
        <v/>
      </c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5">
      <c r="A46" s="185"/>
      <c r="B46" s="185"/>
      <c r="C46" s="184" t="str">
        <f>IF(ISBLANK('NEW ITEM'!BZ67),"",'NEW ITEM'!BZ67)</f>
        <v/>
      </c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5">
      <c r="A47" s="185"/>
      <c r="B47" s="185"/>
      <c r="C47" s="184" t="str">
        <f>IF(ISBLANK('NEW ITEM'!BZ68),"",'NEW ITEM'!BZ68)</f>
        <v/>
      </c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5">
      <c r="A48" s="185"/>
      <c r="B48" s="185"/>
      <c r="C48" s="184" t="str">
        <f>IF(ISBLANK('NEW ITEM'!BZ69),"",'NEW ITEM'!BZ69)</f>
        <v/>
      </c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5">
      <c r="A49" s="185"/>
      <c r="B49" s="185"/>
      <c r="C49" s="184" t="str">
        <f>IF(ISBLANK('NEW ITEM'!BZ70),"",'NEW ITEM'!BZ70)</f>
        <v/>
      </c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5">
      <c r="A50" s="185"/>
      <c r="B50" s="185"/>
      <c r="C50" s="184" t="str">
        <f>IF(ISBLANK('NEW ITEM'!BZ71),"",'NEW ITEM'!BZ71)</f>
        <v/>
      </c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5">
      <c r="A51" s="185"/>
      <c r="B51" s="185"/>
      <c r="C51" s="184" t="str">
        <f>IF(ISBLANK('NEW ITEM'!BZ72),"",'NEW ITEM'!BZ72)</f>
        <v/>
      </c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5">
      <c r="A52" s="185"/>
      <c r="B52" s="185"/>
      <c r="C52" s="184" t="str">
        <f>IF(ISBLANK('NEW ITEM'!BZ73),"",'NEW ITEM'!BZ73)</f>
        <v/>
      </c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5">
      <c r="A53" s="185"/>
      <c r="B53" s="185"/>
      <c r="C53" s="184" t="str">
        <f>IF(ISBLANK('NEW ITEM'!BZ74),"",'NEW ITEM'!BZ74)</f>
        <v/>
      </c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5">
      <c r="A54" s="185"/>
      <c r="B54" s="185"/>
      <c r="C54" s="184" t="str">
        <f>IF(ISBLANK('NEW ITEM'!BZ75),"",'NEW ITEM'!BZ75)</f>
        <v/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5">
      <c r="A55" s="185"/>
      <c r="B55" s="185"/>
      <c r="C55" s="184" t="str">
        <f>IF(ISBLANK('NEW ITEM'!BZ76),"",'NEW ITEM'!BZ76)</f>
        <v/>
      </c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5">
      <c r="A56" s="185"/>
      <c r="B56" s="185"/>
      <c r="C56" s="184" t="str">
        <f>IF(ISBLANK('NEW ITEM'!BZ77),"",'NEW ITEM'!BZ77)</f>
        <v/>
      </c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5">
      <c r="A57" s="185"/>
      <c r="B57" s="185"/>
      <c r="C57" s="184" t="str">
        <f>IF(ISBLANK('NEW ITEM'!BZ78),"",'NEW ITEM'!BZ78)</f>
        <v/>
      </c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5">
      <c r="A58" s="185"/>
      <c r="B58" s="185"/>
      <c r="C58" s="184" t="str">
        <f>IF(ISBLANK('NEW ITEM'!BZ79),"",'NEW ITEM'!BZ79)</f>
        <v/>
      </c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5">
      <c r="A59" s="185"/>
      <c r="B59" s="185"/>
      <c r="C59" s="184" t="str">
        <f>IF(ISBLANK('NEW ITEM'!BZ80),"",'NEW ITEM'!BZ80)</f>
        <v/>
      </c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5">
      <c r="A60" s="185"/>
      <c r="B60" s="185"/>
      <c r="C60" s="184" t="str">
        <f>IF(ISBLANK('NEW ITEM'!BZ81),"",'NEW ITEM'!BZ81)</f>
        <v/>
      </c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5">
      <c r="A61" s="185"/>
      <c r="B61" s="185"/>
      <c r="C61" s="184" t="str">
        <f>IF(ISBLANK('NEW ITEM'!BZ82),"",'NEW ITEM'!BZ82)</f>
        <v/>
      </c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5">
      <c r="A62" s="185"/>
      <c r="B62" s="185"/>
      <c r="C62" s="184" t="str">
        <f>IF(ISBLANK('NEW ITEM'!BZ83),"",'NEW ITEM'!BZ83)</f>
        <v/>
      </c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5">
      <c r="A63" s="185"/>
      <c r="B63" s="185"/>
      <c r="C63" s="184" t="str">
        <f>IF(ISBLANK('NEW ITEM'!BZ84),"",'NEW ITEM'!BZ84)</f>
        <v/>
      </c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5">
      <c r="A64" s="185"/>
      <c r="B64" s="185"/>
      <c r="C64" s="184" t="str">
        <f>IF(ISBLANK('NEW ITEM'!BZ85),"",'NEW ITEM'!BZ85)</f>
        <v/>
      </c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5">
      <c r="A65" s="185"/>
      <c r="B65" s="185"/>
      <c r="C65" s="184" t="str">
        <f>IF(ISBLANK('NEW ITEM'!BZ86),"",'NEW ITEM'!BZ86)</f>
        <v/>
      </c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5">
      <c r="A66" s="185"/>
      <c r="B66" s="185"/>
      <c r="C66" s="184" t="str">
        <f>IF(ISBLANK('NEW ITEM'!BZ87),"",'NEW ITEM'!BZ87)</f>
        <v/>
      </c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5">
      <c r="A67" s="185"/>
      <c r="B67" s="185"/>
      <c r="C67" s="184" t="str">
        <f>IF(ISBLANK('NEW ITEM'!BZ88),"",'NEW ITEM'!BZ88)</f>
        <v/>
      </c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5">
      <c r="A68" s="185"/>
      <c r="B68" s="185"/>
      <c r="C68" s="184" t="str">
        <f>IF(ISBLANK('NEW ITEM'!BZ89),"",'NEW ITEM'!BZ89)</f>
        <v/>
      </c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5">
      <c r="A69" s="185"/>
      <c r="B69" s="185"/>
      <c r="C69" s="184" t="str">
        <f>IF(ISBLANK('NEW ITEM'!BZ90),"",'NEW ITEM'!BZ90)</f>
        <v/>
      </c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5">
      <c r="A70" s="185"/>
      <c r="B70" s="185"/>
      <c r="C70" s="184" t="str">
        <f>IF(ISBLANK('NEW ITEM'!BZ91),"",'NEW ITEM'!BZ91)</f>
        <v/>
      </c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5">
      <c r="A71" s="185"/>
      <c r="B71" s="185"/>
      <c r="C71" s="184" t="str">
        <f>IF(ISBLANK('NEW ITEM'!BZ92),"",'NEW ITEM'!BZ92)</f>
        <v/>
      </c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5">
      <c r="A72" s="185"/>
      <c r="B72" s="185"/>
      <c r="C72" s="184" t="str">
        <f>IF(ISBLANK('NEW ITEM'!BZ93),"",'NEW ITEM'!BZ93)</f>
        <v/>
      </c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5">
      <c r="A73" s="185"/>
      <c r="B73" s="185"/>
      <c r="C73" s="184" t="str">
        <f>IF(ISBLANK('NEW ITEM'!BZ94),"",'NEW ITEM'!BZ94)</f>
        <v/>
      </c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5">
      <c r="A74" s="185"/>
      <c r="B74" s="185"/>
      <c r="C74" s="184" t="str">
        <f>IF(ISBLANK('NEW ITEM'!BZ95),"",'NEW ITEM'!BZ95)</f>
        <v/>
      </c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5">
      <c r="A75" s="185"/>
      <c r="B75" s="185"/>
      <c r="C75" s="184" t="str">
        <f>IF(ISBLANK('NEW ITEM'!BZ96),"",'NEW ITEM'!BZ96)</f>
        <v/>
      </c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5">
      <c r="A76" s="185"/>
      <c r="B76" s="185"/>
      <c r="C76" s="184" t="str">
        <f>IF(ISBLANK('NEW ITEM'!BZ97),"",'NEW ITEM'!BZ97)</f>
        <v/>
      </c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5">
      <c r="A77" s="185"/>
      <c r="B77" s="185"/>
      <c r="C77" s="184" t="str">
        <f>IF(ISBLANK('NEW ITEM'!BZ98),"",'NEW ITEM'!BZ98)</f>
        <v/>
      </c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5">
      <c r="A78" s="185"/>
      <c r="B78" s="185"/>
      <c r="C78" s="184" t="str">
        <f>IF(ISBLANK('NEW ITEM'!BZ99),"",'NEW ITEM'!BZ99)</f>
        <v/>
      </c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5">
      <c r="A79" s="185"/>
      <c r="B79" s="185"/>
      <c r="C79" s="184" t="str">
        <f>IF(ISBLANK('NEW ITEM'!BZ100),"",'NEW ITEM'!BZ100)</f>
        <v/>
      </c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5">
      <c r="A80" s="185"/>
      <c r="B80" s="185"/>
      <c r="C80" s="184" t="str">
        <f>IF(ISBLANK('NEW ITEM'!BZ101),"",'NEW ITEM'!BZ101)</f>
        <v/>
      </c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5">
      <c r="A81" s="185"/>
      <c r="B81" s="185"/>
      <c r="C81" s="184" t="str">
        <f>IF(ISBLANK('NEW ITEM'!BZ102),"",'NEW ITEM'!BZ102)</f>
        <v/>
      </c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5">
      <c r="A82" s="185"/>
      <c r="B82" s="185"/>
      <c r="C82" s="184" t="str">
        <f>IF(ISBLANK('NEW ITEM'!BZ103),"",'NEW ITEM'!BZ103)</f>
        <v/>
      </c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5">
      <c r="A83" s="185"/>
      <c r="B83" s="185"/>
      <c r="C83" s="184" t="str">
        <f>IF(ISBLANK('NEW ITEM'!BZ104),"",'NEW ITEM'!BZ104)</f>
        <v/>
      </c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5">
      <c r="A84" s="185"/>
      <c r="B84" s="185"/>
      <c r="C84" s="184" t="str">
        <f>IF(ISBLANK('NEW ITEM'!BZ105),"",'NEW ITEM'!BZ105)</f>
        <v/>
      </c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5">
      <c r="A85" s="185"/>
      <c r="B85" s="185"/>
      <c r="C85" s="184" t="str">
        <f>IF(ISBLANK('NEW ITEM'!BZ106),"",'NEW ITEM'!BZ106)</f>
        <v/>
      </c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5">
      <c r="A86" s="185"/>
      <c r="B86" s="185"/>
      <c r="C86" s="184" t="str">
        <f>IF(ISBLANK('NEW ITEM'!BZ107),"",'NEW ITEM'!BZ107)</f>
        <v/>
      </c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5">
      <c r="A87" s="185"/>
      <c r="B87" s="185"/>
      <c r="C87" s="184" t="str">
        <f>IF(ISBLANK('NEW ITEM'!BZ108),"",'NEW ITEM'!BZ108)</f>
        <v/>
      </c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5">
      <c r="A88" s="185"/>
      <c r="B88" s="185"/>
      <c r="C88" s="184" t="str">
        <f>IF(ISBLANK('NEW ITEM'!BZ109),"",'NEW ITEM'!BZ109)</f>
        <v/>
      </c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5">
      <c r="A89" s="185"/>
      <c r="B89" s="185"/>
      <c r="C89" s="184" t="str">
        <f>IF(ISBLANK('NEW ITEM'!BZ110),"",'NEW ITEM'!BZ110)</f>
        <v/>
      </c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5">
      <c r="A90" s="185"/>
      <c r="B90" s="185"/>
      <c r="C90" s="184" t="str">
        <f>IF(ISBLANK('NEW ITEM'!BZ111),"",'NEW ITEM'!BZ111)</f>
        <v/>
      </c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5">
      <c r="A91" s="185"/>
      <c r="B91" s="185"/>
      <c r="C91" s="184" t="str">
        <f>IF(ISBLANK('NEW ITEM'!BZ112),"",'NEW ITEM'!BZ112)</f>
        <v/>
      </c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5">
      <c r="A92" s="185"/>
      <c r="B92" s="185"/>
      <c r="C92" s="184" t="str">
        <f>IF(ISBLANK('NEW ITEM'!BZ113),"",'NEW ITEM'!BZ113)</f>
        <v/>
      </c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5">
      <c r="A93" s="185"/>
      <c r="B93" s="185"/>
      <c r="C93" s="184" t="str">
        <f>IF(ISBLANK('NEW ITEM'!BZ114),"",'NEW ITEM'!BZ114)</f>
        <v/>
      </c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5">
      <c r="A94" s="185"/>
      <c r="B94" s="185"/>
      <c r="C94" s="184" t="str">
        <f>IF(ISBLANK('NEW ITEM'!BZ115),"",'NEW ITEM'!BZ115)</f>
        <v/>
      </c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5">
      <c r="A95" s="185"/>
      <c r="B95" s="185"/>
      <c r="C95" s="184" t="str">
        <f>IF(ISBLANK('NEW ITEM'!BZ116),"",'NEW ITEM'!BZ116)</f>
        <v/>
      </c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5">
      <c r="A96" s="185"/>
      <c r="B96" s="185"/>
      <c r="C96" s="184" t="str">
        <f>IF(ISBLANK('NEW ITEM'!BZ117),"",'NEW ITEM'!BZ117)</f>
        <v/>
      </c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5">
      <c r="A97" s="185"/>
      <c r="B97" s="185"/>
      <c r="C97" s="184" t="str">
        <f>IF(ISBLANK('NEW ITEM'!BZ118),"",'NEW ITEM'!BZ118)</f>
        <v/>
      </c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5">
      <c r="A98" s="185"/>
      <c r="B98" s="185"/>
      <c r="C98" s="184" t="str">
        <f>IF(ISBLANK('NEW ITEM'!BZ119),"",'NEW ITEM'!BZ119)</f>
        <v/>
      </c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5">
      <c r="A99" s="185"/>
      <c r="B99" s="185"/>
      <c r="C99" s="184" t="str">
        <f>IF(ISBLANK('NEW ITEM'!BZ120),"",'NEW ITEM'!BZ120)</f>
        <v/>
      </c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5">
      <c r="A100" s="185"/>
      <c r="B100" s="185"/>
      <c r="C100" s="184" t="str">
        <f>IF(ISBLANK('NEW ITEM'!BZ121),"",'NEW ITEM'!BZ121)</f>
        <v/>
      </c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5">
      <c r="A101" s="185"/>
      <c r="B101" s="185"/>
      <c r="C101" s="184" t="str">
        <f>IF(ISBLANK('NEW ITEM'!BZ122),"",'NEW ITEM'!BZ122)</f>
        <v/>
      </c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5">
      <c r="A102" s="185"/>
      <c r="B102" s="185"/>
      <c r="C102" s="184" t="str">
        <f>IF(ISBLANK('NEW ITEM'!BZ123),"",'NEW ITEM'!BZ123)</f>
        <v/>
      </c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5">
      <c r="A103" s="185"/>
      <c r="B103" s="185"/>
      <c r="C103" s="184" t="str">
        <f>IF(ISBLANK('NEW ITEM'!BZ124),"",'NEW ITEM'!BZ124)</f>
        <v/>
      </c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5">
      <c r="A104" s="185"/>
      <c r="B104" s="185"/>
      <c r="C104" s="184" t="str">
        <f>IF(ISBLANK('NEW ITEM'!BZ125),"",'NEW ITEM'!BZ125)</f>
        <v/>
      </c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5">
      <c r="A105" s="185"/>
      <c r="B105" s="185"/>
      <c r="C105" s="184" t="str">
        <f>IF(ISBLANK('NEW ITEM'!BZ126),"",'NEW ITEM'!BZ126)</f>
        <v/>
      </c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5">
      <c r="A106" s="185"/>
      <c r="B106" s="185"/>
      <c r="C106" s="184" t="str">
        <f>IF(ISBLANK('NEW ITEM'!BZ127),"",'NEW ITEM'!BZ127)</f>
        <v/>
      </c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5">
      <c r="A107" s="185"/>
      <c r="B107" s="185"/>
      <c r="C107" s="184" t="str">
        <f>IF(ISBLANK('NEW ITEM'!BZ128),"",'NEW ITEM'!BZ128)</f>
        <v/>
      </c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5">
      <c r="A108" s="185"/>
      <c r="B108" s="185"/>
      <c r="C108" s="184" t="str">
        <f>IF(ISBLANK('NEW ITEM'!BZ129),"",'NEW ITEM'!BZ129)</f>
        <v/>
      </c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5">
      <c r="A109" s="185"/>
      <c r="B109" s="185"/>
      <c r="C109" s="184" t="str">
        <f>IF(ISBLANK('NEW ITEM'!BZ130),"",'NEW ITEM'!BZ130)</f>
        <v/>
      </c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5">
      <c r="A110" s="185"/>
      <c r="B110" s="185"/>
      <c r="C110" s="184" t="str">
        <f>IF(ISBLANK('NEW ITEM'!BZ131),"",'NEW ITEM'!BZ131)</f>
        <v/>
      </c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5">
      <c r="A111" s="185"/>
      <c r="B111" s="185"/>
      <c r="C111" s="184" t="str">
        <f>IF(ISBLANK('NEW ITEM'!BZ132),"",'NEW ITEM'!BZ132)</f>
        <v/>
      </c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5">
      <c r="A112" s="185"/>
      <c r="B112" s="185"/>
      <c r="C112" s="184" t="str">
        <f>IF(ISBLANK('NEW ITEM'!BZ133),"",'NEW ITEM'!BZ133)</f>
        <v/>
      </c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5">
      <c r="A113" s="185"/>
      <c r="B113" s="185"/>
      <c r="C113" s="184" t="str">
        <f>IF(ISBLANK('NEW ITEM'!BZ134),"",'NEW ITEM'!BZ134)</f>
        <v/>
      </c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5">
      <c r="A114" s="185"/>
      <c r="B114" s="185"/>
      <c r="C114" s="184" t="str">
        <f>IF(ISBLANK('NEW ITEM'!BZ135),"",'NEW ITEM'!BZ135)</f>
        <v/>
      </c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5">
      <c r="A115" s="185"/>
      <c r="B115" s="185"/>
      <c r="C115" s="184" t="str">
        <f>IF(ISBLANK('NEW ITEM'!BZ136),"",'NEW ITEM'!BZ136)</f>
        <v/>
      </c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5">
      <c r="A116" s="185"/>
      <c r="B116" s="185"/>
      <c r="C116" s="184" t="str">
        <f>IF(ISBLANK('NEW ITEM'!BZ137),"",'NEW ITEM'!BZ137)</f>
        <v/>
      </c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5">
      <c r="A117" s="185"/>
      <c r="B117" s="185"/>
      <c r="C117" s="184" t="str">
        <f>IF(ISBLANK('NEW ITEM'!BZ138),"",'NEW ITEM'!BZ138)</f>
        <v/>
      </c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5">
      <c r="A118" s="185"/>
      <c r="B118" s="185"/>
      <c r="C118" s="184" t="str">
        <f>IF(ISBLANK('NEW ITEM'!BZ139),"",'NEW ITEM'!BZ139)</f>
        <v/>
      </c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5">
      <c r="A119" s="185"/>
      <c r="B119" s="185"/>
      <c r="C119" s="184" t="str">
        <f>IF(ISBLANK('NEW ITEM'!BZ140),"",'NEW ITEM'!BZ140)</f>
        <v/>
      </c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5">
      <c r="A120" s="185"/>
      <c r="B120" s="185"/>
      <c r="C120" s="184" t="str">
        <f>IF(ISBLANK('NEW ITEM'!BZ141),"",'NEW ITEM'!BZ141)</f>
        <v/>
      </c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5">
      <c r="A121" s="185"/>
      <c r="B121" s="185"/>
      <c r="C121" s="184" t="str">
        <f>IF(ISBLANK('NEW ITEM'!BZ142),"",'NEW ITEM'!BZ142)</f>
        <v/>
      </c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5">
      <c r="A122" s="185"/>
      <c r="B122" s="185"/>
      <c r="C122" s="184" t="str">
        <f>IF(ISBLANK('NEW ITEM'!BZ143),"",'NEW ITEM'!BZ143)</f>
        <v/>
      </c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5">
      <c r="A123" s="185"/>
      <c r="B123" s="185"/>
      <c r="C123" s="184" t="str">
        <f>IF(ISBLANK('NEW ITEM'!BZ144),"",'NEW ITEM'!BZ144)</f>
        <v/>
      </c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5">
      <c r="A124" s="185"/>
      <c r="B124" s="185"/>
      <c r="C124" s="184" t="str">
        <f>IF(ISBLANK('NEW ITEM'!BZ145),"",'NEW ITEM'!BZ145)</f>
        <v/>
      </c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5">
      <c r="A125" s="185"/>
      <c r="B125" s="185"/>
      <c r="C125" s="184" t="str">
        <f>IF(ISBLANK('NEW ITEM'!BZ146),"",'NEW ITEM'!BZ146)</f>
        <v/>
      </c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5">
      <c r="A126" s="185"/>
      <c r="B126" s="185"/>
      <c r="C126" s="184" t="str">
        <f>IF(ISBLANK('NEW ITEM'!BZ147),"",'NEW ITEM'!BZ147)</f>
        <v/>
      </c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5">
      <c r="A127" s="185"/>
      <c r="B127" s="185"/>
      <c r="C127" s="184" t="str">
        <f>IF(ISBLANK('NEW ITEM'!BZ148),"",'NEW ITEM'!BZ148)</f>
        <v/>
      </c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5">
      <c r="A128" s="185"/>
      <c r="B128" s="185"/>
      <c r="C128" s="184" t="str">
        <f>IF(ISBLANK('NEW ITEM'!BZ149),"",'NEW ITEM'!BZ149)</f>
        <v/>
      </c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</sheetData>
  <customSheetViews>
    <customSheetView guid="{CD97D37C-5171-4D30-A4B8-507A5947500D}" state="hidden">
      <selection activeCell="C2" sqref="C2"/>
      <pageMargins left="0.7" right="0.7" top="0.75" bottom="0.75" header="0.3" footer="0.3"/>
    </customSheetView>
    <customSheetView guid="{11BC5D6A-08EF-43ED-89EE-53E0D7503296}" state="hidden">
      <selection activeCell="C2" sqref="C2"/>
      <pageMargins left="0.7" right="0.7" top="0.75" bottom="0.75" header="0.3" footer="0.3"/>
    </customSheetView>
    <customSheetView guid="{E924BADC-2779-4646-AE98-DFC4C7A1B234}" state="hidden">
      <selection activeCell="C2" sqref="C2"/>
      <pageMargins left="0.7" right="0.7" top="0.75" bottom="0.75" header="0.3" footer="0.3"/>
    </customSheetView>
    <customSheetView guid="{889A3698-F903-4609-A62D-E31DD6BE21A5}" state="hidden">
      <selection activeCell="C2" sqref="C2"/>
      <pageMargins left="0.7" right="0.7" top="0.75" bottom="0.75" header="0.3" footer="0.3"/>
    </customSheetView>
    <customSheetView guid="{EFA71F17-44A7-40BE-840F-7EEE5BF775D6}" state="hidden">
      <selection activeCell="C2" sqref="C2"/>
      <pageMargins left="0.7" right="0.7" top="0.75" bottom="0.75" header="0.3" footer="0.3"/>
    </customSheetView>
    <customSheetView guid="{1FBA1901-D2F0-4199-B013-D5CE18304DBD}" state="hidden">
      <selection activeCell="C2" sqref="C2"/>
      <pageMargins left="0.7" right="0.7" top="0.75" bottom="0.75" header="0.3" footer="0.3"/>
    </customSheetView>
    <customSheetView guid="{7585BD49-5534-4157-B1B2-CF6BB332E921}" state="hidden">
      <selection activeCell="C2" sqref="C2"/>
      <pageMargins left="0.7" right="0.7" top="0.75" bottom="0.75" header="0.3" footer="0.3"/>
    </customSheetView>
    <customSheetView guid="{34BAC22C-AFE3-47C2-AF97-AF9E630E898D}" state="hidden">
      <selection activeCell="C2" sqref="C2"/>
      <pageMargins left="0.7" right="0.7" top="0.75" bottom="0.75" header="0.3" footer="0.3"/>
    </customSheetView>
    <customSheetView guid="{D3D3272F-320F-4FFA-96F3-E970A210A0BD}" state="hidden">
      <selection activeCell="C2" sqref="C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C81F0-6E31-4E87-A317-CD27993460E3}">
  <sheetPr>
    <tabColor theme="0"/>
  </sheetPr>
  <dimension ref="A1:B1246"/>
  <sheetViews>
    <sheetView workbookViewId="0">
      <pane ySplit="2" topLeftCell="A3" activePane="bottomLeft" state="frozen"/>
      <selection pane="bottomLeft" activeCell="A3" sqref="A3"/>
    </sheetView>
  </sheetViews>
  <sheetFormatPr defaultColWidth="9.140625" defaultRowHeight="12.75" x14ac:dyDescent="0.2"/>
  <cols>
    <col min="1" max="1" width="11.5703125" style="131" bestFit="1" customWidth="1"/>
    <col min="2" max="2" width="41.5703125" style="39" bestFit="1" customWidth="1"/>
    <col min="3" max="16384" width="9.140625" style="38"/>
  </cols>
  <sheetData>
    <row r="1" spans="1:2" s="317" customFormat="1" x14ac:dyDescent="0.2">
      <c r="A1" s="318" t="s">
        <v>18115</v>
      </c>
      <c r="B1" s="316"/>
    </row>
    <row r="2" spans="1:2" ht="15.75" x14ac:dyDescent="0.25">
      <c r="A2" s="129" t="s">
        <v>17185</v>
      </c>
      <c r="B2" s="130" t="s">
        <v>17186</v>
      </c>
    </row>
    <row r="3" spans="1:2" x14ac:dyDescent="0.2">
      <c r="A3" s="131">
        <v>1786</v>
      </c>
      <c r="B3" s="39" t="s">
        <v>9369</v>
      </c>
    </row>
    <row r="4" spans="1:2" x14ac:dyDescent="0.2">
      <c r="A4" s="131">
        <v>3105</v>
      </c>
      <c r="B4" s="39" t="s">
        <v>2414</v>
      </c>
    </row>
    <row r="5" spans="1:2" x14ac:dyDescent="0.2">
      <c r="A5" s="131">
        <v>5410</v>
      </c>
      <c r="B5" s="39" t="s">
        <v>9370</v>
      </c>
    </row>
    <row r="6" spans="1:2" x14ac:dyDescent="0.2">
      <c r="A6" s="131">
        <v>6049</v>
      </c>
      <c r="B6" s="39" t="s">
        <v>9371</v>
      </c>
    </row>
    <row r="7" spans="1:2" x14ac:dyDescent="0.2">
      <c r="A7" s="131">
        <v>8063</v>
      </c>
      <c r="B7" s="39" t="s">
        <v>9372</v>
      </c>
    </row>
    <row r="8" spans="1:2" x14ac:dyDescent="0.2">
      <c r="A8" s="131">
        <v>8422</v>
      </c>
      <c r="B8" s="39" t="s">
        <v>17187</v>
      </c>
    </row>
    <row r="9" spans="1:2" x14ac:dyDescent="0.2">
      <c r="A9" s="131">
        <v>8577</v>
      </c>
      <c r="B9" s="39" t="s">
        <v>17188</v>
      </c>
    </row>
    <row r="10" spans="1:2" x14ac:dyDescent="0.2">
      <c r="A10" s="131">
        <v>9028</v>
      </c>
      <c r="B10" s="39" t="s">
        <v>9374</v>
      </c>
    </row>
    <row r="11" spans="1:2" x14ac:dyDescent="0.2">
      <c r="A11" s="131">
        <v>9029</v>
      </c>
      <c r="B11" s="39" t="s">
        <v>17189</v>
      </c>
    </row>
    <row r="12" spans="1:2" x14ac:dyDescent="0.2">
      <c r="A12" s="131">
        <v>9037</v>
      </c>
      <c r="B12" s="39" t="s">
        <v>9375</v>
      </c>
    </row>
    <row r="13" spans="1:2" x14ac:dyDescent="0.2">
      <c r="A13" s="131">
        <v>9046</v>
      </c>
      <c r="B13" s="39" t="s">
        <v>9376</v>
      </c>
    </row>
    <row r="14" spans="1:2" x14ac:dyDescent="0.2">
      <c r="A14" s="131">
        <v>9047</v>
      </c>
      <c r="B14" s="39" t="s">
        <v>9377</v>
      </c>
    </row>
    <row r="15" spans="1:2" x14ac:dyDescent="0.2">
      <c r="A15" s="131">
        <v>9051</v>
      </c>
      <c r="B15" s="39" t="s">
        <v>9378</v>
      </c>
    </row>
    <row r="16" spans="1:2" x14ac:dyDescent="0.2">
      <c r="A16" s="131">
        <v>9184</v>
      </c>
      <c r="B16" s="39" t="s">
        <v>9379</v>
      </c>
    </row>
    <row r="17" spans="1:2" x14ac:dyDescent="0.2">
      <c r="A17" s="131">
        <v>9226</v>
      </c>
      <c r="B17" s="39" t="s">
        <v>9380</v>
      </c>
    </row>
    <row r="18" spans="1:2" x14ac:dyDescent="0.2">
      <c r="A18" s="131">
        <v>9281</v>
      </c>
      <c r="B18" s="39" t="s">
        <v>9381</v>
      </c>
    </row>
    <row r="19" spans="1:2" x14ac:dyDescent="0.2">
      <c r="A19" s="131">
        <v>9296</v>
      </c>
      <c r="B19" s="39" t="s">
        <v>9382</v>
      </c>
    </row>
    <row r="20" spans="1:2" x14ac:dyDescent="0.2">
      <c r="A20" s="131">
        <v>9922</v>
      </c>
      <c r="B20" s="39" t="s">
        <v>17190</v>
      </c>
    </row>
    <row r="21" spans="1:2" x14ac:dyDescent="0.2">
      <c r="A21" s="131">
        <v>10353</v>
      </c>
      <c r="B21" s="39" t="s">
        <v>9383</v>
      </c>
    </row>
    <row r="22" spans="1:2" x14ac:dyDescent="0.2">
      <c r="A22" s="131">
        <v>10467</v>
      </c>
      <c r="B22" s="39" t="s">
        <v>9384</v>
      </c>
    </row>
    <row r="23" spans="1:2" x14ac:dyDescent="0.2">
      <c r="A23" s="131">
        <v>10669</v>
      </c>
      <c r="B23" s="39" t="s">
        <v>9385</v>
      </c>
    </row>
    <row r="24" spans="1:2" ht="15" x14ac:dyDescent="0.25">
      <c r="A24" s="132">
        <v>11269</v>
      </c>
      <c r="B24" s="133" t="s">
        <v>9386</v>
      </c>
    </row>
    <row r="25" spans="1:2" ht="15" x14ac:dyDescent="0.25">
      <c r="A25" s="132">
        <v>11328</v>
      </c>
      <c r="B25" s="133" t="s">
        <v>9387</v>
      </c>
    </row>
    <row r="26" spans="1:2" x14ac:dyDescent="0.2">
      <c r="A26" s="131">
        <v>11527</v>
      </c>
      <c r="B26" s="39" t="s">
        <v>9388</v>
      </c>
    </row>
    <row r="27" spans="1:2" x14ac:dyDescent="0.2">
      <c r="A27" s="131">
        <v>12148</v>
      </c>
      <c r="B27" s="39" t="s">
        <v>9389</v>
      </c>
    </row>
    <row r="28" spans="1:2" ht="15" x14ac:dyDescent="0.25">
      <c r="A28" s="132">
        <v>12182</v>
      </c>
      <c r="B28" s="133" t="s">
        <v>9390</v>
      </c>
    </row>
    <row r="29" spans="1:2" x14ac:dyDescent="0.2">
      <c r="A29" s="131">
        <v>12279</v>
      </c>
      <c r="B29" s="39" t="s">
        <v>9391</v>
      </c>
    </row>
    <row r="30" spans="1:2" x14ac:dyDescent="0.2">
      <c r="A30" s="131">
        <v>12454</v>
      </c>
      <c r="B30" s="39" t="s">
        <v>9392</v>
      </c>
    </row>
    <row r="31" spans="1:2" x14ac:dyDescent="0.2">
      <c r="A31" s="131">
        <v>12580</v>
      </c>
      <c r="B31" s="39" t="s">
        <v>9393</v>
      </c>
    </row>
    <row r="32" spans="1:2" x14ac:dyDescent="0.2">
      <c r="A32" s="131">
        <v>13095</v>
      </c>
      <c r="B32" s="39" t="s">
        <v>9395</v>
      </c>
    </row>
    <row r="33" spans="1:2" x14ac:dyDescent="0.2">
      <c r="A33" s="131">
        <v>13454</v>
      </c>
      <c r="B33" s="39" t="s">
        <v>9396</v>
      </c>
    </row>
    <row r="34" spans="1:2" x14ac:dyDescent="0.2">
      <c r="A34" s="131">
        <v>13589</v>
      </c>
      <c r="B34" s="39" t="s">
        <v>9397</v>
      </c>
    </row>
    <row r="35" spans="1:2" x14ac:dyDescent="0.2">
      <c r="A35" s="131">
        <v>13592</v>
      </c>
      <c r="B35" s="39" t="s">
        <v>9398</v>
      </c>
    </row>
    <row r="36" spans="1:2" x14ac:dyDescent="0.2">
      <c r="A36" s="131">
        <v>13626</v>
      </c>
      <c r="B36" s="39" t="s">
        <v>9399</v>
      </c>
    </row>
    <row r="37" spans="1:2" x14ac:dyDescent="0.2">
      <c r="A37" s="131">
        <v>13993</v>
      </c>
      <c r="B37" s="39" t="s">
        <v>9400</v>
      </c>
    </row>
    <row r="38" spans="1:2" x14ac:dyDescent="0.2">
      <c r="A38" s="131">
        <v>15737</v>
      </c>
      <c r="B38" s="39" t="s">
        <v>5023</v>
      </c>
    </row>
    <row r="39" spans="1:2" x14ac:dyDescent="0.2">
      <c r="A39" s="131">
        <v>15917</v>
      </c>
      <c r="B39" s="39" t="s">
        <v>9401</v>
      </c>
    </row>
    <row r="40" spans="1:2" x14ac:dyDescent="0.2">
      <c r="A40" s="131">
        <v>16231</v>
      </c>
      <c r="B40" s="39" t="s">
        <v>9402</v>
      </c>
    </row>
    <row r="41" spans="1:2" x14ac:dyDescent="0.2">
      <c r="A41" s="131">
        <v>16749</v>
      </c>
      <c r="B41" s="39" t="s">
        <v>9403</v>
      </c>
    </row>
    <row r="42" spans="1:2" x14ac:dyDescent="0.2">
      <c r="A42" s="131">
        <v>16877</v>
      </c>
      <c r="B42" s="39" t="s">
        <v>9404</v>
      </c>
    </row>
    <row r="43" spans="1:2" x14ac:dyDescent="0.2">
      <c r="A43" s="131">
        <v>16907</v>
      </c>
      <c r="B43" s="39" t="s">
        <v>9405</v>
      </c>
    </row>
    <row r="44" spans="1:2" x14ac:dyDescent="0.2">
      <c r="A44" s="131">
        <v>17970</v>
      </c>
      <c r="B44" s="39" t="s">
        <v>9394</v>
      </c>
    </row>
    <row r="45" spans="1:2" x14ac:dyDescent="0.2">
      <c r="A45" s="131">
        <v>17987</v>
      </c>
      <c r="B45" s="39" t="s">
        <v>9406</v>
      </c>
    </row>
    <row r="46" spans="1:2" x14ac:dyDescent="0.2">
      <c r="A46" s="131">
        <v>18034</v>
      </c>
      <c r="B46" s="39" t="s">
        <v>9407</v>
      </c>
    </row>
    <row r="47" spans="1:2" x14ac:dyDescent="0.2">
      <c r="A47" s="131">
        <v>18132</v>
      </c>
      <c r="B47" s="39" t="s">
        <v>9408</v>
      </c>
    </row>
    <row r="48" spans="1:2" x14ac:dyDescent="0.2">
      <c r="A48" s="131">
        <v>18236</v>
      </c>
      <c r="B48" s="39" t="s">
        <v>9409</v>
      </c>
    </row>
    <row r="49" spans="1:2" x14ac:dyDescent="0.2">
      <c r="A49" s="131">
        <v>18238</v>
      </c>
      <c r="B49" s="39" t="s">
        <v>9410</v>
      </c>
    </row>
    <row r="50" spans="1:2" x14ac:dyDescent="0.2">
      <c r="A50" s="131">
        <v>18362</v>
      </c>
      <c r="B50" s="39" t="s">
        <v>9411</v>
      </c>
    </row>
    <row r="51" spans="1:2" x14ac:dyDescent="0.2">
      <c r="A51" s="131">
        <v>18550</v>
      </c>
      <c r="B51" s="39" t="s">
        <v>9412</v>
      </c>
    </row>
    <row r="52" spans="1:2" x14ac:dyDescent="0.2">
      <c r="A52" s="131">
        <v>18560</v>
      </c>
      <c r="B52" s="39" t="s">
        <v>17191</v>
      </c>
    </row>
    <row r="53" spans="1:2" x14ac:dyDescent="0.2">
      <c r="A53" s="131">
        <v>18689</v>
      </c>
      <c r="B53" s="39" t="s">
        <v>9413</v>
      </c>
    </row>
    <row r="54" spans="1:2" x14ac:dyDescent="0.2">
      <c r="A54" s="131">
        <v>18748</v>
      </c>
      <c r="B54" s="39" t="s">
        <v>9414</v>
      </c>
    </row>
    <row r="55" spans="1:2" x14ac:dyDescent="0.2">
      <c r="A55" s="131">
        <v>18754</v>
      </c>
      <c r="B55" s="39" t="s">
        <v>9415</v>
      </c>
    </row>
    <row r="56" spans="1:2" x14ac:dyDescent="0.2">
      <c r="A56" s="131">
        <v>20140</v>
      </c>
      <c r="B56" s="39" t="s">
        <v>17192</v>
      </c>
    </row>
    <row r="57" spans="1:2" x14ac:dyDescent="0.2">
      <c r="A57" s="131">
        <v>20366</v>
      </c>
      <c r="B57" s="39" t="s">
        <v>9416</v>
      </c>
    </row>
    <row r="58" spans="1:2" ht="15" x14ac:dyDescent="0.25">
      <c r="A58" s="132">
        <v>20407</v>
      </c>
      <c r="B58" s="133" t="s">
        <v>17193</v>
      </c>
    </row>
    <row r="59" spans="1:2" x14ac:dyDescent="0.2">
      <c r="A59" s="131">
        <v>20455</v>
      </c>
      <c r="B59" s="39" t="s">
        <v>9417</v>
      </c>
    </row>
    <row r="60" spans="1:2" ht="15" x14ac:dyDescent="0.25">
      <c r="A60" s="132">
        <v>21862</v>
      </c>
      <c r="B60" s="133" t="s">
        <v>9418</v>
      </c>
    </row>
    <row r="61" spans="1:2" x14ac:dyDescent="0.2">
      <c r="A61" s="131">
        <v>21905</v>
      </c>
      <c r="B61" s="39" t="s">
        <v>17194</v>
      </c>
    </row>
    <row r="62" spans="1:2" x14ac:dyDescent="0.2">
      <c r="A62" s="131">
        <v>21950</v>
      </c>
      <c r="B62" s="39" t="s">
        <v>9419</v>
      </c>
    </row>
    <row r="63" spans="1:2" x14ac:dyDescent="0.2">
      <c r="A63" s="131">
        <v>22460</v>
      </c>
      <c r="B63" s="39" t="s">
        <v>9420</v>
      </c>
    </row>
    <row r="64" spans="1:2" x14ac:dyDescent="0.2">
      <c r="A64" s="131">
        <v>23121</v>
      </c>
      <c r="B64" s="39" t="s">
        <v>9421</v>
      </c>
    </row>
    <row r="65" spans="1:2" x14ac:dyDescent="0.2">
      <c r="A65" s="131">
        <v>23180</v>
      </c>
      <c r="B65" s="39" t="s">
        <v>9422</v>
      </c>
    </row>
    <row r="66" spans="1:2" x14ac:dyDescent="0.2">
      <c r="A66" s="131">
        <v>23825</v>
      </c>
      <c r="B66" s="39" t="s">
        <v>9423</v>
      </c>
    </row>
    <row r="67" spans="1:2" x14ac:dyDescent="0.2">
      <c r="A67" s="131">
        <v>24011</v>
      </c>
      <c r="B67" s="39" t="s">
        <v>17195</v>
      </c>
    </row>
    <row r="68" spans="1:2" ht="15" x14ac:dyDescent="0.25">
      <c r="A68" s="132">
        <v>24114</v>
      </c>
      <c r="B68" s="133" t="s">
        <v>9425</v>
      </c>
    </row>
    <row r="69" spans="1:2" ht="12" customHeight="1" x14ac:dyDescent="0.25">
      <c r="A69" s="132">
        <v>24257</v>
      </c>
      <c r="B69" s="133" t="s">
        <v>9393</v>
      </c>
    </row>
    <row r="70" spans="1:2" ht="12" customHeight="1" x14ac:dyDescent="0.2">
      <c r="A70" s="131">
        <v>24384</v>
      </c>
      <c r="B70" s="39" t="s">
        <v>9426</v>
      </c>
    </row>
    <row r="71" spans="1:2" ht="12" customHeight="1" x14ac:dyDescent="0.2">
      <c r="A71" s="131">
        <v>24740</v>
      </c>
      <c r="B71" s="39" t="s">
        <v>9427</v>
      </c>
    </row>
    <row r="72" spans="1:2" ht="12" customHeight="1" x14ac:dyDescent="0.2">
      <c r="A72" s="131">
        <v>27868</v>
      </c>
      <c r="B72" s="39" t="s">
        <v>9428</v>
      </c>
    </row>
    <row r="73" spans="1:2" x14ac:dyDescent="0.2">
      <c r="A73" s="131">
        <v>27962</v>
      </c>
      <c r="B73" s="39" t="s">
        <v>9429</v>
      </c>
    </row>
    <row r="74" spans="1:2" x14ac:dyDescent="0.2">
      <c r="A74" s="131">
        <v>28053</v>
      </c>
      <c r="B74" s="39" t="s">
        <v>17196</v>
      </c>
    </row>
    <row r="75" spans="1:2" x14ac:dyDescent="0.2">
      <c r="A75" s="131">
        <v>28431</v>
      </c>
      <c r="B75" s="39" t="s">
        <v>9430</v>
      </c>
    </row>
    <row r="76" spans="1:2" x14ac:dyDescent="0.2">
      <c r="A76" s="131">
        <v>28592</v>
      </c>
      <c r="B76" s="39" t="s">
        <v>9431</v>
      </c>
    </row>
    <row r="77" spans="1:2" x14ac:dyDescent="0.2">
      <c r="A77" s="131">
        <v>28729</v>
      </c>
      <c r="B77" s="39" t="s">
        <v>9432</v>
      </c>
    </row>
    <row r="78" spans="1:2" x14ac:dyDescent="0.2">
      <c r="A78" s="131">
        <v>28807</v>
      </c>
      <c r="B78" s="39" t="s">
        <v>9433</v>
      </c>
    </row>
    <row r="79" spans="1:2" x14ac:dyDescent="0.2">
      <c r="A79" s="131">
        <v>29125</v>
      </c>
      <c r="B79" s="39" t="s">
        <v>9434</v>
      </c>
    </row>
    <row r="80" spans="1:2" x14ac:dyDescent="0.2">
      <c r="A80" s="131">
        <v>29394</v>
      </c>
      <c r="B80" s="39" t="s">
        <v>9435</v>
      </c>
    </row>
    <row r="81" spans="1:2" x14ac:dyDescent="0.2">
      <c r="A81" s="131">
        <v>29658</v>
      </c>
      <c r="B81" s="39" t="s">
        <v>9436</v>
      </c>
    </row>
    <row r="82" spans="1:2" x14ac:dyDescent="0.2">
      <c r="A82" s="131">
        <v>29876</v>
      </c>
      <c r="B82" s="39" t="s">
        <v>17197</v>
      </c>
    </row>
    <row r="83" spans="1:2" x14ac:dyDescent="0.2">
      <c r="A83" s="131">
        <v>30527</v>
      </c>
      <c r="B83" s="39" t="s">
        <v>9437</v>
      </c>
    </row>
    <row r="84" spans="1:2" x14ac:dyDescent="0.2">
      <c r="A84" s="131">
        <v>30528</v>
      </c>
      <c r="B84" s="39" t="s">
        <v>9438</v>
      </c>
    </row>
    <row r="85" spans="1:2" x14ac:dyDescent="0.2">
      <c r="A85" s="131">
        <v>30560</v>
      </c>
      <c r="B85" s="39" t="s">
        <v>9439</v>
      </c>
    </row>
    <row r="86" spans="1:2" x14ac:dyDescent="0.2">
      <c r="A86" s="131">
        <v>30628</v>
      </c>
      <c r="B86" s="39" t="s">
        <v>9440</v>
      </c>
    </row>
    <row r="87" spans="1:2" x14ac:dyDescent="0.2">
      <c r="A87" s="131">
        <v>30735</v>
      </c>
      <c r="B87" s="39" t="s">
        <v>9441</v>
      </c>
    </row>
    <row r="88" spans="1:2" x14ac:dyDescent="0.2">
      <c r="A88" s="131">
        <v>30736</v>
      </c>
      <c r="B88" s="39" t="s">
        <v>9442</v>
      </c>
    </row>
    <row r="89" spans="1:2" x14ac:dyDescent="0.2">
      <c r="A89" s="131">
        <v>30749</v>
      </c>
      <c r="B89" s="39" t="s">
        <v>9443</v>
      </c>
    </row>
    <row r="90" spans="1:2" x14ac:dyDescent="0.2">
      <c r="A90" s="131">
        <v>30750</v>
      </c>
      <c r="B90" s="39" t="s">
        <v>9444</v>
      </c>
    </row>
    <row r="91" spans="1:2" ht="15" x14ac:dyDescent="0.25">
      <c r="A91" s="132">
        <v>30751</v>
      </c>
      <c r="B91" s="133" t="s">
        <v>9445</v>
      </c>
    </row>
    <row r="92" spans="1:2" x14ac:dyDescent="0.2">
      <c r="A92" s="131">
        <v>30758</v>
      </c>
      <c r="B92" s="39" t="s">
        <v>9446</v>
      </c>
    </row>
    <row r="93" spans="1:2" x14ac:dyDescent="0.2">
      <c r="A93" s="131">
        <v>30776</v>
      </c>
      <c r="B93" s="39" t="s">
        <v>9447</v>
      </c>
    </row>
    <row r="94" spans="1:2" ht="15" x14ac:dyDescent="0.25">
      <c r="A94" s="132">
        <v>30781</v>
      </c>
      <c r="B94" s="133" t="s">
        <v>9448</v>
      </c>
    </row>
    <row r="95" spans="1:2" x14ac:dyDescent="0.2">
      <c r="A95" s="131">
        <v>30790</v>
      </c>
      <c r="B95" s="39" t="s">
        <v>9449</v>
      </c>
    </row>
    <row r="96" spans="1:2" x14ac:dyDescent="0.2">
      <c r="A96" s="131">
        <v>30792</v>
      </c>
      <c r="B96" s="39" t="s">
        <v>9450</v>
      </c>
    </row>
    <row r="97" spans="1:2" x14ac:dyDescent="0.2">
      <c r="A97" s="131">
        <v>30803</v>
      </c>
      <c r="B97" s="39" t="s">
        <v>9451</v>
      </c>
    </row>
    <row r="98" spans="1:2" x14ac:dyDescent="0.2">
      <c r="A98" s="131">
        <v>30858</v>
      </c>
      <c r="B98" s="39" t="s">
        <v>9452</v>
      </c>
    </row>
    <row r="99" spans="1:2" x14ac:dyDescent="0.2">
      <c r="A99" s="131">
        <v>30865</v>
      </c>
      <c r="B99" s="39" t="s">
        <v>9453</v>
      </c>
    </row>
    <row r="100" spans="1:2" ht="15" x14ac:dyDescent="0.25">
      <c r="A100" s="132">
        <v>30903</v>
      </c>
      <c r="B100" s="133" t="s">
        <v>9454</v>
      </c>
    </row>
    <row r="101" spans="1:2" x14ac:dyDescent="0.2">
      <c r="A101" s="131">
        <v>30904</v>
      </c>
      <c r="B101" s="39" t="s">
        <v>9456</v>
      </c>
    </row>
    <row r="102" spans="1:2" ht="15" x14ac:dyDescent="0.25">
      <c r="A102" s="132">
        <v>30925</v>
      </c>
      <c r="B102" s="133" t="s">
        <v>17197</v>
      </c>
    </row>
    <row r="103" spans="1:2" x14ac:dyDescent="0.2">
      <c r="A103" s="131">
        <v>30944</v>
      </c>
      <c r="B103" s="39" t="s">
        <v>9457</v>
      </c>
    </row>
    <row r="104" spans="1:2" x14ac:dyDescent="0.2">
      <c r="A104" s="131">
        <v>30951</v>
      </c>
      <c r="B104" s="39" t="s">
        <v>9458</v>
      </c>
    </row>
    <row r="105" spans="1:2" ht="15" x14ac:dyDescent="0.25">
      <c r="A105" s="132">
        <v>31153</v>
      </c>
      <c r="B105" s="133" t="s">
        <v>9459</v>
      </c>
    </row>
    <row r="106" spans="1:2" x14ac:dyDescent="0.2">
      <c r="A106" s="131">
        <v>31160</v>
      </c>
      <c r="B106" s="39" t="s">
        <v>9460</v>
      </c>
    </row>
    <row r="107" spans="1:2" x14ac:dyDescent="0.2">
      <c r="A107" s="131">
        <v>31297</v>
      </c>
      <c r="B107" s="39" t="s">
        <v>9461</v>
      </c>
    </row>
    <row r="108" spans="1:2" x14ac:dyDescent="0.2">
      <c r="A108" s="131">
        <v>31361</v>
      </c>
      <c r="B108" s="39" t="s">
        <v>9462</v>
      </c>
    </row>
    <row r="109" spans="1:2" ht="15" x14ac:dyDescent="0.25">
      <c r="A109" s="132">
        <v>31486</v>
      </c>
      <c r="B109" s="133" t="s">
        <v>17198</v>
      </c>
    </row>
    <row r="110" spans="1:2" x14ac:dyDescent="0.2">
      <c r="A110" s="131">
        <v>31548</v>
      </c>
      <c r="B110" s="39" t="s">
        <v>9463</v>
      </c>
    </row>
    <row r="111" spans="1:2" ht="15" x14ac:dyDescent="0.25">
      <c r="A111" s="132">
        <v>31577</v>
      </c>
      <c r="B111" s="133" t="s">
        <v>9464</v>
      </c>
    </row>
    <row r="112" spans="1:2" x14ac:dyDescent="0.2">
      <c r="A112" s="131">
        <v>31680</v>
      </c>
      <c r="B112" s="39" t="s">
        <v>9465</v>
      </c>
    </row>
    <row r="113" spans="1:2" x14ac:dyDescent="0.2">
      <c r="A113" s="131">
        <v>31766</v>
      </c>
      <c r="B113" s="39" t="s">
        <v>9466</v>
      </c>
    </row>
    <row r="114" spans="1:2" x14ac:dyDescent="0.2">
      <c r="A114" s="131">
        <v>31830</v>
      </c>
      <c r="B114" s="39" t="s">
        <v>9467</v>
      </c>
    </row>
    <row r="115" spans="1:2" x14ac:dyDescent="0.2">
      <c r="A115" s="131">
        <v>31948</v>
      </c>
      <c r="B115" s="39" t="s">
        <v>9468</v>
      </c>
    </row>
    <row r="116" spans="1:2" x14ac:dyDescent="0.2">
      <c r="A116" s="131">
        <v>32033</v>
      </c>
      <c r="B116" s="39" t="s">
        <v>9469</v>
      </c>
    </row>
    <row r="117" spans="1:2" x14ac:dyDescent="0.2">
      <c r="A117" s="131">
        <v>32191</v>
      </c>
      <c r="B117" s="39" t="s">
        <v>9470</v>
      </c>
    </row>
    <row r="118" spans="1:2" ht="15" x14ac:dyDescent="0.25">
      <c r="A118" s="132">
        <v>32324</v>
      </c>
      <c r="B118" s="133" t="s">
        <v>9446</v>
      </c>
    </row>
    <row r="119" spans="1:2" ht="15" x14ac:dyDescent="0.25">
      <c r="A119" s="132">
        <v>32325</v>
      </c>
      <c r="B119" s="133" t="s">
        <v>9446</v>
      </c>
    </row>
    <row r="120" spans="1:2" x14ac:dyDescent="0.2">
      <c r="A120" s="131">
        <v>32649</v>
      </c>
      <c r="B120" s="39" t="s">
        <v>17199</v>
      </c>
    </row>
    <row r="121" spans="1:2" x14ac:dyDescent="0.2">
      <c r="A121" s="131">
        <v>32667</v>
      </c>
      <c r="B121" s="39" t="s">
        <v>9471</v>
      </c>
    </row>
    <row r="122" spans="1:2" x14ac:dyDescent="0.2">
      <c r="A122" s="131">
        <v>32748</v>
      </c>
      <c r="B122" s="39" t="s">
        <v>9472</v>
      </c>
    </row>
    <row r="123" spans="1:2" x14ac:dyDescent="0.2">
      <c r="A123" s="131">
        <v>32865</v>
      </c>
      <c r="B123" s="39" t="s">
        <v>9473</v>
      </c>
    </row>
    <row r="124" spans="1:2" x14ac:dyDescent="0.2">
      <c r="A124" s="131">
        <v>33029</v>
      </c>
      <c r="B124" s="39" t="s">
        <v>17197</v>
      </c>
    </row>
    <row r="125" spans="1:2" x14ac:dyDescent="0.2">
      <c r="A125" s="131">
        <v>33045</v>
      </c>
      <c r="B125" s="39" t="s">
        <v>9474</v>
      </c>
    </row>
    <row r="126" spans="1:2" x14ac:dyDescent="0.2">
      <c r="A126" s="131">
        <v>33272</v>
      </c>
      <c r="B126" s="39" t="s">
        <v>17200</v>
      </c>
    </row>
    <row r="127" spans="1:2" x14ac:dyDescent="0.2">
      <c r="A127" s="131">
        <v>33441</v>
      </c>
      <c r="B127" s="39" t="s">
        <v>9475</v>
      </c>
    </row>
    <row r="128" spans="1:2" x14ac:dyDescent="0.2">
      <c r="A128" s="131">
        <v>33445</v>
      </c>
      <c r="B128" s="39" t="s">
        <v>9476</v>
      </c>
    </row>
    <row r="129" spans="1:2" x14ac:dyDescent="0.2">
      <c r="A129" s="131">
        <v>33449</v>
      </c>
      <c r="B129" s="39" t="s">
        <v>9478</v>
      </c>
    </row>
    <row r="130" spans="1:2" x14ac:dyDescent="0.2">
      <c r="A130" s="131">
        <v>33453</v>
      </c>
      <c r="B130" s="39" t="s">
        <v>17197</v>
      </c>
    </row>
    <row r="131" spans="1:2" x14ac:dyDescent="0.2">
      <c r="A131" s="131">
        <v>33538</v>
      </c>
      <c r="B131" s="39" t="s">
        <v>9479</v>
      </c>
    </row>
    <row r="132" spans="1:2" x14ac:dyDescent="0.2">
      <c r="A132" s="131">
        <v>33702</v>
      </c>
      <c r="B132" s="39" t="s">
        <v>9480</v>
      </c>
    </row>
    <row r="133" spans="1:2" ht="15" x14ac:dyDescent="0.25">
      <c r="A133" s="132">
        <v>33713</v>
      </c>
      <c r="B133" s="133" t="s">
        <v>9481</v>
      </c>
    </row>
    <row r="134" spans="1:2" x14ac:dyDescent="0.2">
      <c r="A134" s="131">
        <v>33743</v>
      </c>
      <c r="B134" s="39" t="s">
        <v>9482</v>
      </c>
    </row>
    <row r="135" spans="1:2" x14ac:dyDescent="0.2">
      <c r="A135" s="131">
        <v>33773</v>
      </c>
      <c r="B135" s="39" t="s">
        <v>9483</v>
      </c>
    </row>
    <row r="136" spans="1:2" x14ac:dyDescent="0.2">
      <c r="A136" s="131">
        <v>33850</v>
      </c>
      <c r="B136" s="39" t="s">
        <v>9484</v>
      </c>
    </row>
    <row r="137" spans="1:2" x14ac:dyDescent="0.2">
      <c r="A137" s="131">
        <v>33872</v>
      </c>
      <c r="B137" s="39" t="s">
        <v>9485</v>
      </c>
    </row>
    <row r="138" spans="1:2" ht="15" x14ac:dyDescent="0.25">
      <c r="A138" s="132">
        <v>33954</v>
      </c>
      <c r="B138" s="133" t="s">
        <v>9486</v>
      </c>
    </row>
    <row r="139" spans="1:2" x14ac:dyDescent="0.2">
      <c r="A139" s="131">
        <v>33986</v>
      </c>
      <c r="B139" s="39" t="s">
        <v>9487</v>
      </c>
    </row>
    <row r="140" spans="1:2" x14ac:dyDescent="0.2">
      <c r="A140" s="131">
        <v>34132</v>
      </c>
      <c r="B140" s="39" t="s">
        <v>9488</v>
      </c>
    </row>
    <row r="141" spans="1:2" x14ac:dyDescent="0.2">
      <c r="A141" s="131">
        <v>34134</v>
      </c>
      <c r="B141" s="39" t="s">
        <v>9489</v>
      </c>
    </row>
    <row r="142" spans="1:2" x14ac:dyDescent="0.2">
      <c r="A142" s="131">
        <v>34141</v>
      </c>
      <c r="B142" s="39" t="s">
        <v>9490</v>
      </c>
    </row>
    <row r="143" spans="1:2" x14ac:dyDescent="0.2">
      <c r="A143" s="131">
        <v>34142</v>
      </c>
      <c r="B143" s="39" t="s">
        <v>9491</v>
      </c>
    </row>
    <row r="144" spans="1:2" x14ac:dyDescent="0.2">
      <c r="A144" s="131">
        <v>34143</v>
      </c>
      <c r="B144" s="39" t="s">
        <v>9493</v>
      </c>
    </row>
    <row r="145" spans="1:2" x14ac:dyDescent="0.2">
      <c r="A145" s="131">
        <v>34144</v>
      </c>
      <c r="B145" s="39" t="s">
        <v>9495</v>
      </c>
    </row>
    <row r="146" spans="1:2" x14ac:dyDescent="0.2">
      <c r="A146" s="131">
        <v>34145</v>
      </c>
      <c r="B146" s="39" t="s">
        <v>9496</v>
      </c>
    </row>
    <row r="147" spans="1:2" x14ac:dyDescent="0.2">
      <c r="A147" s="131">
        <v>34147</v>
      </c>
      <c r="B147" s="39" t="s">
        <v>9497</v>
      </c>
    </row>
    <row r="148" spans="1:2" x14ac:dyDescent="0.2">
      <c r="A148" s="131">
        <v>34148</v>
      </c>
      <c r="B148" s="39" t="s">
        <v>9498</v>
      </c>
    </row>
    <row r="149" spans="1:2" x14ac:dyDescent="0.2">
      <c r="A149" s="131">
        <v>34149</v>
      </c>
      <c r="B149" s="39" t="s">
        <v>9499</v>
      </c>
    </row>
    <row r="150" spans="1:2" x14ac:dyDescent="0.2">
      <c r="A150" s="131">
        <v>34154</v>
      </c>
      <c r="B150" s="39" t="s">
        <v>9500</v>
      </c>
    </row>
    <row r="151" spans="1:2" x14ac:dyDescent="0.2">
      <c r="A151" s="131">
        <v>34159</v>
      </c>
      <c r="B151" s="39" t="s">
        <v>9501</v>
      </c>
    </row>
    <row r="152" spans="1:2" x14ac:dyDescent="0.2">
      <c r="A152" s="131">
        <v>34162</v>
      </c>
      <c r="B152" s="39" t="s">
        <v>9502</v>
      </c>
    </row>
    <row r="153" spans="1:2" ht="15" x14ac:dyDescent="0.25">
      <c r="A153" s="132">
        <v>34165</v>
      </c>
      <c r="B153" s="133" t="s">
        <v>9503</v>
      </c>
    </row>
    <row r="154" spans="1:2" x14ac:dyDescent="0.2">
      <c r="A154" s="131">
        <v>34167</v>
      </c>
      <c r="B154" s="39" t="s">
        <v>9504</v>
      </c>
    </row>
    <row r="155" spans="1:2" ht="15" x14ac:dyDescent="0.25">
      <c r="A155" s="132">
        <v>34176</v>
      </c>
      <c r="B155" s="134" t="s">
        <v>9505</v>
      </c>
    </row>
    <row r="156" spans="1:2" x14ac:dyDescent="0.2">
      <c r="A156" s="131">
        <v>34241</v>
      </c>
      <c r="B156" s="39" t="s">
        <v>9506</v>
      </c>
    </row>
    <row r="157" spans="1:2" x14ac:dyDescent="0.2">
      <c r="A157" s="131">
        <v>34242</v>
      </c>
      <c r="B157" s="39" t="s">
        <v>9507</v>
      </c>
    </row>
    <row r="158" spans="1:2" x14ac:dyDescent="0.2">
      <c r="A158" s="131">
        <v>34243</v>
      </c>
      <c r="B158" s="39" t="s">
        <v>9508</v>
      </c>
    </row>
    <row r="159" spans="1:2" x14ac:dyDescent="0.2">
      <c r="A159" s="131">
        <v>34244</v>
      </c>
      <c r="B159" s="39" t="s">
        <v>9509</v>
      </c>
    </row>
    <row r="160" spans="1:2" x14ac:dyDescent="0.2">
      <c r="A160" s="131">
        <v>34245</v>
      </c>
      <c r="B160" s="39" t="s">
        <v>9510</v>
      </c>
    </row>
    <row r="161" spans="1:2" x14ac:dyDescent="0.2">
      <c r="A161" s="131">
        <v>34246</v>
      </c>
      <c r="B161" s="39" t="s">
        <v>9511</v>
      </c>
    </row>
    <row r="162" spans="1:2" x14ac:dyDescent="0.2">
      <c r="A162" s="131">
        <v>34247</v>
      </c>
      <c r="B162" s="39" t="s">
        <v>9512</v>
      </c>
    </row>
    <row r="163" spans="1:2" x14ac:dyDescent="0.2">
      <c r="A163" s="131">
        <v>34248</v>
      </c>
      <c r="B163" s="39" t="s">
        <v>9513</v>
      </c>
    </row>
    <row r="164" spans="1:2" x14ac:dyDescent="0.2">
      <c r="A164" s="131">
        <v>34249</v>
      </c>
      <c r="B164" s="39" t="s">
        <v>9514</v>
      </c>
    </row>
    <row r="165" spans="1:2" x14ac:dyDescent="0.2">
      <c r="A165" s="131">
        <v>34251</v>
      </c>
      <c r="B165" s="39" t="s">
        <v>9515</v>
      </c>
    </row>
    <row r="166" spans="1:2" x14ac:dyDescent="0.2">
      <c r="A166" s="131">
        <v>34254</v>
      </c>
      <c r="B166" s="39" t="s">
        <v>9516</v>
      </c>
    </row>
    <row r="167" spans="1:2" x14ac:dyDescent="0.2">
      <c r="A167" s="131">
        <v>34256</v>
      </c>
      <c r="B167" s="39" t="s">
        <v>9517</v>
      </c>
    </row>
    <row r="168" spans="1:2" x14ac:dyDescent="0.2">
      <c r="A168" s="131">
        <v>34257</v>
      </c>
      <c r="B168" s="39" t="s">
        <v>9518</v>
      </c>
    </row>
    <row r="169" spans="1:2" x14ac:dyDescent="0.2">
      <c r="A169" s="131">
        <v>34258</v>
      </c>
      <c r="B169" s="39" t="s">
        <v>9519</v>
      </c>
    </row>
    <row r="170" spans="1:2" x14ac:dyDescent="0.2">
      <c r="A170" s="131">
        <v>34263</v>
      </c>
      <c r="B170" s="39" t="s">
        <v>9520</v>
      </c>
    </row>
    <row r="171" spans="1:2" x14ac:dyDescent="0.2">
      <c r="A171" s="131">
        <v>34264</v>
      </c>
      <c r="B171" s="39" t="s">
        <v>9521</v>
      </c>
    </row>
    <row r="172" spans="1:2" x14ac:dyDescent="0.2">
      <c r="A172" s="131">
        <v>34265</v>
      </c>
      <c r="B172" s="39" t="s">
        <v>9521</v>
      </c>
    </row>
    <row r="173" spans="1:2" x14ac:dyDescent="0.2">
      <c r="A173" s="131">
        <v>34273</v>
      </c>
      <c r="B173" s="39" t="s">
        <v>9522</v>
      </c>
    </row>
    <row r="174" spans="1:2" x14ac:dyDescent="0.2">
      <c r="A174" s="131">
        <v>34275</v>
      </c>
      <c r="B174" s="39" t="s">
        <v>9523</v>
      </c>
    </row>
    <row r="175" spans="1:2" x14ac:dyDescent="0.2">
      <c r="A175" s="131">
        <v>34278</v>
      </c>
      <c r="B175" s="39" t="s">
        <v>9524</v>
      </c>
    </row>
    <row r="176" spans="1:2" ht="15" x14ac:dyDescent="0.25">
      <c r="A176" s="132">
        <v>34284</v>
      </c>
      <c r="B176" s="133" t="s">
        <v>9525</v>
      </c>
    </row>
    <row r="177" spans="1:2" x14ac:dyDescent="0.2">
      <c r="A177" s="131">
        <v>34302</v>
      </c>
      <c r="B177" s="39" t="s">
        <v>9526</v>
      </c>
    </row>
    <row r="178" spans="1:2" x14ac:dyDescent="0.2">
      <c r="A178" s="131">
        <v>34303</v>
      </c>
      <c r="B178" s="39" t="s">
        <v>9527</v>
      </c>
    </row>
    <row r="179" spans="1:2" x14ac:dyDescent="0.2">
      <c r="A179" s="131">
        <v>34304</v>
      </c>
      <c r="B179" s="39" t="s">
        <v>9528</v>
      </c>
    </row>
    <row r="180" spans="1:2" x14ac:dyDescent="0.2">
      <c r="A180" s="131">
        <v>34322</v>
      </c>
      <c r="B180" s="39" t="s">
        <v>17201</v>
      </c>
    </row>
    <row r="181" spans="1:2" x14ac:dyDescent="0.2">
      <c r="A181" s="131">
        <v>34334</v>
      </c>
      <c r="B181" s="39" t="s">
        <v>9529</v>
      </c>
    </row>
    <row r="182" spans="1:2" x14ac:dyDescent="0.2">
      <c r="A182" s="131">
        <v>34342</v>
      </c>
      <c r="B182" s="39" t="s">
        <v>9530</v>
      </c>
    </row>
    <row r="183" spans="1:2" x14ac:dyDescent="0.2">
      <c r="A183" s="131">
        <v>34357</v>
      </c>
      <c r="B183" s="39" t="s">
        <v>9531</v>
      </c>
    </row>
    <row r="184" spans="1:2" x14ac:dyDescent="0.2">
      <c r="A184" s="131">
        <v>34358</v>
      </c>
      <c r="B184" s="39" t="s">
        <v>9532</v>
      </c>
    </row>
    <row r="185" spans="1:2" x14ac:dyDescent="0.2">
      <c r="A185" s="131">
        <v>34395</v>
      </c>
      <c r="B185" s="39" t="s">
        <v>9533</v>
      </c>
    </row>
    <row r="186" spans="1:2" x14ac:dyDescent="0.2">
      <c r="A186" s="131">
        <v>34453</v>
      </c>
      <c r="B186" s="39" t="s">
        <v>9534</v>
      </c>
    </row>
    <row r="187" spans="1:2" x14ac:dyDescent="0.2">
      <c r="A187" s="131">
        <v>34557</v>
      </c>
      <c r="B187" s="39" t="s">
        <v>9535</v>
      </c>
    </row>
    <row r="188" spans="1:2" ht="15" x14ac:dyDescent="0.25">
      <c r="A188" s="132">
        <v>34726</v>
      </c>
      <c r="B188" s="133" t="s">
        <v>9536</v>
      </c>
    </row>
    <row r="189" spans="1:2" ht="15" x14ac:dyDescent="0.25">
      <c r="A189" s="132">
        <v>34751</v>
      </c>
      <c r="B189" s="133" t="s">
        <v>9537</v>
      </c>
    </row>
    <row r="190" spans="1:2" x14ac:dyDescent="0.2">
      <c r="A190" s="131">
        <v>35136</v>
      </c>
      <c r="B190" s="39" t="s">
        <v>9538</v>
      </c>
    </row>
    <row r="191" spans="1:2" x14ac:dyDescent="0.2">
      <c r="A191" s="131">
        <v>35148</v>
      </c>
      <c r="B191" s="39" t="s">
        <v>9539</v>
      </c>
    </row>
    <row r="192" spans="1:2" x14ac:dyDescent="0.2">
      <c r="A192" s="131">
        <v>35258</v>
      </c>
      <c r="B192" s="39" t="s">
        <v>9540</v>
      </c>
    </row>
    <row r="193" spans="1:2" x14ac:dyDescent="0.2">
      <c r="A193" s="131">
        <v>35292</v>
      </c>
      <c r="B193" s="39" t="s">
        <v>9541</v>
      </c>
    </row>
    <row r="194" spans="1:2" ht="15" x14ac:dyDescent="0.25">
      <c r="A194" s="132">
        <v>35326</v>
      </c>
      <c r="B194" s="133" t="s">
        <v>9542</v>
      </c>
    </row>
    <row r="195" spans="1:2" x14ac:dyDescent="0.2">
      <c r="A195" s="131">
        <v>35378</v>
      </c>
      <c r="B195" s="39" t="s">
        <v>9543</v>
      </c>
    </row>
    <row r="196" spans="1:2" x14ac:dyDescent="0.2">
      <c r="A196" s="131">
        <v>35447</v>
      </c>
      <c r="B196" s="39" t="s">
        <v>17202</v>
      </c>
    </row>
    <row r="197" spans="1:2" x14ac:dyDescent="0.2">
      <c r="A197" s="131">
        <v>35514</v>
      </c>
      <c r="B197" s="39" t="s">
        <v>9544</v>
      </c>
    </row>
    <row r="198" spans="1:2" x14ac:dyDescent="0.2">
      <c r="A198" s="131">
        <v>35518</v>
      </c>
      <c r="B198" s="39" t="s">
        <v>9545</v>
      </c>
    </row>
    <row r="199" spans="1:2" x14ac:dyDescent="0.2">
      <c r="A199" s="131">
        <v>35531</v>
      </c>
      <c r="B199" s="39" t="s">
        <v>9546</v>
      </c>
    </row>
    <row r="200" spans="1:2" x14ac:dyDescent="0.2">
      <c r="A200" s="131">
        <v>35542</v>
      </c>
      <c r="B200" s="39" t="s">
        <v>17197</v>
      </c>
    </row>
    <row r="201" spans="1:2" x14ac:dyDescent="0.2">
      <c r="A201" s="131">
        <v>35604</v>
      </c>
      <c r="B201" s="39" t="s">
        <v>9547</v>
      </c>
    </row>
    <row r="202" spans="1:2" x14ac:dyDescent="0.2">
      <c r="A202" s="131">
        <v>35618</v>
      </c>
      <c r="B202" s="39" t="s">
        <v>9548</v>
      </c>
    </row>
    <row r="203" spans="1:2" x14ac:dyDescent="0.2">
      <c r="A203" s="131">
        <v>35629</v>
      </c>
      <c r="B203" s="39" t="s">
        <v>9549</v>
      </c>
    </row>
    <row r="204" spans="1:2" x14ac:dyDescent="0.2">
      <c r="A204" s="131">
        <v>35632</v>
      </c>
      <c r="B204" s="39" t="s">
        <v>9550</v>
      </c>
    </row>
    <row r="205" spans="1:2" x14ac:dyDescent="0.2">
      <c r="A205" s="131">
        <v>35642</v>
      </c>
      <c r="B205" s="39" t="s">
        <v>9551</v>
      </c>
    </row>
    <row r="206" spans="1:2" x14ac:dyDescent="0.2">
      <c r="A206" s="131">
        <v>35645</v>
      </c>
      <c r="B206" s="39" t="s">
        <v>9552</v>
      </c>
    </row>
    <row r="207" spans="1:2" x14ac:dyDescent="0.2">
      <c r="A207" s="131">
        <v>35697</v>
      </c>
      <c r="B207" s="39" t="s">
        <v>9553</v>
      </c>
    </row>
    <row r="208" spans="1:2" ht="15" x14ac:dyDescent="0.25">
      <c r="A208" s="132">
        <v>35823</v>
      </c>
      <c r="B208" s="133" t="s">
        <v>9554</v>
      </c>
    </row>
    <row r="209" spans="1:2" x14ac:dyDescent="0.2">
      <c r="A209" s="131">
        <v>36641</v>
      </c>
      <c r="B209" s="39" t="s">
        <v>9555</v>
      </c>
    </row>
    <row r="210" spans="1:2" x14ac:dyDescent="0.2">
      <c r="A210" s="131">
        <v>36642</v>
      </c>
      <c r="B210" s="39" t="s">
        <v>9556</v>
      </c>
    </row>
    <row r="211" spans="1:2" x14ac:dyDescent="0.2">
      <c r="A211" s="131">
        <v>36643</v>
      </c>
      <c r="B211" s="39" t="s">
        <v>9557</v>
      </c>
    </row>
    <row r="212" spans="1:2" x14ac:dyDescent="0.2">
      <c r="A212" s="131">
        <v>36767</v>
      </c>
      <c r="B212" s="39" t="s">
        <v>9558</v>
      </c>
    </row>
    <row r="213" spans="1:2" x14ac:dyDescent="0.2">
      <c r="A213" s="131">
        <v>36793</v>
      </c>
      <c r="B213" s="39" t="s">
        <v>9559</v>
      </c>
    </row>
    <row r="214" spans="1:2" x14ac:dyDescent="0.2">
      <c r="A214" s="131">
        <v>36891</v>
      </c>
      <c r="B214" s="39" t="s">
        <v>9560</v>
      </c>
    </row>
    <row r="215" spans="1:2" x14ac:dyDescent="0.2">
      <c r="A215" s="131">
        <v>36930</v>
      </c>
      <c r="B215" s="39" t="s">
        <v>9561</v>
      </c>
    </row>
    <row r="216" spans="1:2" ht="15" x14ac:dyDescent="0.25">
      <c r="A216" s="132">
        <v>36941</v>
      </c>
      <c r="B216" s="133" t="s">
        <v>9562</v>
      </c>
    </row>
    <row r="217" spans="1:2" x14ac:dyDescent="0.2">
      <c r="A217" s="131">
        <v>36977</v>
      </c>
      <c r="B217" s="39" t="s">
        <v>9563</v>
      </c>
    </row>
    <row r="218" spans="1:2" x14ac:dyDescent="0.2">
      <c r="A218" s="131">
        <v>36996</v>
      </c>
      <c r="B218" s="39" t="s">
        <v>9564</v>
      </c>
    </row>
    <row r="219" spans="1:2" ht="15" x14ac:dyDescent="0.25">
      <c r="A219" s="132">
        <v>37013</v>
      </c>
      <c r="B219" s="133" t="s">
        <v>9565</v>
      </c>
    </row>
    <row r="220" spans="1:2" x14ac:dyDescent="0.2">
      <c r="A220" s="131">
        <v>37126</v>
      </c>
      <c r="B220" s="39" t="s">
        <v>9566</v>
      </c>
    </row>
    <row r="221" spans="1:2" x14ac:dyDescent="0.2">
      <c r="A221" s="131">
        <v>37210</v>
      </c>
      <c r="B221" s="39" t="s">
        <v>9567</v>
      </c>
    </row>
    <row r="222" spans="1:2" x14ac:dyDescent="0.2">
      <c r="A222" s="131">
        <v>37394</v>
      </c>
      <c r="B222" s="39" t="s">
        <v>9568</v>
      </c>
    </row>
    <row r="223" spans="1:2" x14ac:dyDescent="0.2">
      <c r="A223" s="131">
        <v>37477</v>
      </c>
      <c r="B223" s="39" t="s">
        <v>9569</v>
      </c>
    </row>
    <row r="224" spans="1:2" ht="15" x14ac:dyDescent="0.25">
      <c r="A224" s="132">
        <v>37545</v>
      </c>
      <c r="B224" s="133" t="s">
        <v>9570</v>
      </c>
    </row>
    <row r="225" spans="1:2" x14ac:dyDescent="0.2">
      <c r="A225" s="131">
        <v>37670</v>
      </c>
      <c r="B225" s="39" t="s">
        <v>9571</v>
      </c>
    </row>
    <row r="226" spans="1:2" x14ac:dyDescent="0.2">
      <c r="A226" s="131">
        <v>37761</v>
      </c>
      <c r="B226" s="39" t="s">
        <v>9572</v>
      </c>
    </row>
    <row r="227" spans="1:2" x14ac:dyDescent="0.2">
      <c r="A227" s="131">
        <v>37762</v>
      </c>
      <c r="B227" s="39" t="s">
        <v>9573</v>
      </c>
    </row>
    <row r="228" spans="1:2" x14ac:dyDescent="0.2">
      <c r="A228" s="131">
        <v>37804</v>
      </c>
      <c r="B228" s="39" t="s">
        <v>9574</v>
      </c>
    </row>
    <row r="229" spans="1:2" x14ac:dyDescent="0.2">
      <c r="A229" s="131">
        <v>37808</v>
      </c>
      <c r="B229" s="39" t="s">
        <v>9575</v>
      </c>
    </row>
    <row r="230" spans="1:2" x14ac:dyDescent="0.2">
      <c r="A230" s="131">
        <v>37948</v>
      </c>
      <c r="B230" s="39" t="s">
        <v>9576</v>
      </c>
    </row>
    <row r="231" spans="1:2" ht="15" x14ac:dyDescent="0.25">
      <c r="A231" s="132">
        <v>37952</v>
      </c>
      <c r="B231" s="133" t="s">
        <v>9577</v>
      </c>
    </row>
    <row r="232" spans="1:2" x14ac:dyDescent="0.2">
      <c r="A232" s="131">
        <v>37992</v>
      </c>
      <c r="B232" s="39" t="s">
        <v>9578</v>
      </c>
    </row>
    <row r="233" spans="1:2" x14ac:dyDescent="0.2">
      <c r="A233" s="131">
        <v>38320</v>
      </c>
      <c r="B233" s="39" t="s">
        <v>9579</v>
      </c>
    </row>
    <row r="234" spans="1:2" x14ac:dyDescent="0.2">
      <c r="A234" s="131">
        <v>38364</v>
      </c>
      <c r="B234" s="39" t="s">
        <v>9580</v>
      </c>
    </row>
    <row r="235" spans="1:2" x14ac:dyDescent="0.2">
      <c r="A235" s="131">
        <v>38370</v>
      </c>
      <c r="B235" s="39" t="s">
        <v>9581</v>
      </c>
    </row>
    <row r="236" spans="1:2" x14ac:dyDescent="0.2">
      <c r="A236" s="131">
        <v>38389</v>
      </c>
      <c r="B236" s="39" t="s">
        <v>9582</v>
      </c>
    </row>
    <row r="237" spans="1:2" x14ac:dyDescent="0.2">
      <c r="A237" s="131">
        <v>38396</v>
      </c>
      <c r="B237" s="39" t="s">
        <v>9583</v>
      </c>
    </row>
    <row r="238" spans="1:2" x14ac:dyDescent="0.2">
      <c r="A238" s="131">
        <v>38422</v>
      </c>
      <c r="B238" s="39" t="s">
        <v>9584</v>
      </c>
    </row>
    <row r="239" spans="1:2" x14ac:dyDescent="0.2">
      <c r="A239" s="131">
        <v>38424</v>
      </c>
      <c r="B239" s="39" t="s">
        <v>9585</v>
      </c>
    </row>
    <row r="240" spans="1:2" x14ac:dyDescent="0.2">
      <c r="A240" s="131">
        <v>38554</v>
      </c>
      <c r="B240" s="39" t="s">
        <v>9586</v>
      </c>
    </row>
    <row r="241" spans="1:2" x14ac:dyDescent="0.2">
      <c r="A241" s="131">
        <v>38610</v>
      </c>
      <c r="B241" s="39" t="s">
        <v>9587</v>
      </c>
    </row>
    <row r="242" spans="1:2" x14ac:dyDescent="0.2">
      <c r="A242" s="131">
        <v>38776</v>
      </c>
      <c r="B242" s="39" t="s">
        <v>9588</v>
      </c>
    </row>
    <row r="243" spans="1:2" x14ac:dyDescent="0.2">
      <c r="A243" s="131">
        <v>38781</v>
      </c>
      <c r="B243" s="39" t="s">
        <v>9589</v>
      </c>
    </row>
    <row r="244" spans="1:2" x14ac:dyDescent="0.2">
      <c r="A244" s="131">
        <v>38782</v>
      </c>
      <c r="B244" s="39" t="s">
        <v>9590</v>
      </c>
    </row>
    <row r="245" spans="1:2" x14ac:dyDescent="0.2">
      <c r="A245" s="131">
        <v>38852</v>
      </c>
      <c r="B245" s="39" t="s">
        <v>9591</v>
      </c>
    </row>
    <row r="246" spans="1:2" x14ac:dyDescent="0.2">
      <c r="A246" s="131">
        <v>38921</v>
      </c>
      <c r="B246" s="39" t="s">
        <v>9592</v>
      </c>
    </row>
    <row r="247" spans="1:2" x14ac:dyDescent="0.2">
      <c r="A247" s="131">
        <v>38986</v>
      </c>
      <c r="B247" s="39" t="s">
        <v>9593</v>
      </c>
    </row>
    <row r="248" spans="1:2" ht="15" x14ac:dyDescent="0.25">
      <c r="A248" s="132">
        <v>38995</v>
      </c>
      <c r="B248" s="133" t="s">
        <v>9594</v>
      </c>
    </row>
    <row r="249" spans="1:2" x14ac:dyDescent="0.2">
      <c r="A249" s="131">
        <v>39016</v>
      </c>
      <c r="B249" s="39" t="s">
        <v>9595</v>
      </c>
    </row>
    <row r="250" spans="1:2" x14ac:dyDescent="0.2">
      <c r="A250" s="131">
        <v>39110</v>
      </c>
      <c r="B250" s="39" t="s">
        <v>9596</v>
      </c>
    </row>
    <row r="251" spans="1:2" x14ac:dyDescent="0.2">
      <c r="A251" s="131">
        <v>39226</v>
      </c>
      <c r="B251" s="39" t="s">
        <v>9597</v>
      </c>
    </row>
    <row r="252" spans="1:2" x14ac:dyDescent="0.2">
      <c r="A252" s="131">
        <v>39245</v>
      </c>
      <c r="B252" s="39" t="s">
        <v>9598</v>
      </c>
    </row>
    <row r="253" spans="1:2" x14ac:dyDescent="0.2">
      <c r="A253" s="131">
        <v>39274</v>
      </c>
      <c r="B253" s="39" t="s">
        <v>9599</v>
      </c>
    </row>
    <row r="254" spans="1:2" x14ac:dyDescent="0.2">
      <c r="A254" s="131">
        <v>39330</v>
      </c>
      <c r="B254" s="39" t="s">
        <v>9600</v>
      </c>
    </row>
    <row r="255" spans="1:2" ht="15" x14ac:dyDescent="0.25">
      <c r="A255" s="132">
        <v>39466</v>
      </c>
      <c r="B255" s="133" t="s">
        <v>9601</v>
      </c>
    </row>
    <row r="256" spans="1:2" ht="15" x14ac:dyDescent="0.25">
      <c r="A256" s="132">
        <v>39482</v>
      </c>
      <c r="B256" s="133" t="s">
        <v>9602</v>
      </c>
    </row>
    <row r="257" spans="1:2" x14ac:dyDescent="0.2">
      <c r="A257" s="131">
        <v>39529</v>
      </c>
      <c r="B257" s="39" t="s">
        <v>9603</v>
      </c>
    </row>
    <row r="258" spans="1:2" ht="15" x14ac:dyDescent="0.25">
      <c r="A258" s="132">
        <v>39545</v>
      </c>
      <c r="B258" s="133" t="s">
        <v>9604</v>
      </c>
    </row>
    <row r="259" spans="1:2" x14ac:dyDescent="0.2">
      <c r="A259" s="131">
        <v>39587</v>
      </c>
      <c r="B259" s="39" t="s">
        <v>9605</v>
      </c>
    </row>
    <row r="260" spans="1:2" x14ac:dyDescent="0.2">
      <c r="A260" s="131">
        <v>39589</v>
      </c>
      <c r="B260" s="39" t="s">
        <v>9606</v>
      </c>
    </row>
    <row r="261" spans="1:2" ht="15" x14ac:dyDescent="0.25">
      <c r="A261" s="132">
        <v>39590</v>
      </c>
      <c r="B261" s="133" t="s">
        <v>9607</v>
      </c>
    </row>
    <row r="262" spans="1:2" x14ac:dyDescent="0.2">
      <c r="A262" s="131">
        <v>39592</v>
      </c>
      <c r="B262" s="39" t="s">
        <v>9608</v>
      </c>
    </row>
    <row r="263" spans="1:2" x14ac:dyDescent="0.2">
      <c r="A263" s="131">
        <v>39593</v>
      </c>
      <c r="B263" s="39" t="s">
        <v>9609</v>
      </c>
    </row>
    <row r="264" spans="1:2" x14ac:dyDescent="0.2">
      <c r="A264" s="131">
        <v>39594</v>
      </c>
      <c r="B264" s="39" t="s">
        <v>9610</v>
      </c>
    </row>
    <row r="265" spans="1:2" x14ac:dyDescent="0.2">
      <c r="A265" s="131">
        <v>39603</v>
      </c>
      <c r="B265" s="39" t="s">
        <v>9611</v>
      </c>
    </row>
    <row r="266" spans="1:2" x14ac:dyDescent="0.2">
      <c r="A266" s="131">
        <v>39616</v>
      </c>
      <c r="B266" s="39" t="s">
        <v>9612</v>
      </c>
    </row>
    <row r="267" spans="1:2" x14ac:dyDescent="0.2">
      <c r="A267" s="131">
        <v>39628</v>
      </c>
      <c r="B267" s="39" t="s">
        <v>9613</v>
      </c>
    </row>
    <row r="268" spans="1:2" x14ac:dyDescent="0.2">
      <c r="A268" s="131">
        <v>39629</v>
      </c>
      <c r="B268" s="39" t="s">
        <v>9614</v>
      </c>
    </row>
    <row r="269" spans="1:2" x14ac:dyDescent="0.2">
      <c r="A269" s="131">
        <v>39630</v>
      </c>
      <c r="B269" s="39" t="s">
        <v>9615</v>
      </c>
    </row>
    <row r="270" spans="1:2" x14ac:dyDescent="0.2">
      <c r="A270" s="131">
        <v>39632</v>
      </c>
      <c r="B270" s="39" t="s">
        <v>9616</v>
      </c>
    </row>
    <row r="271" spans="1:2" x14ac:dyDescent="0.2">
      <c r="A271" s="131">
        <v>39662</v>
      </c>
      <c r="B271" s="39" t="s">
        <v>9617</v>
      </c>
    </row>
    <row r="272" spans="1:2" x14ac:dyDescent="0.2">
      <c r="A272" s="131">
        <v>39665</v>
      </c>
      <c r="B272" s="39" t="s">
        <v>9618</v>
      </c>
    </row>
    <row r="273" spans="1:2" x14ac:dyDescent="0.2">
      <c r="A273" s="131">
        <v>39668</v>
      </c>
      <c r="B273" s="39" t="s">
        <v>9619</v>
      </c>
    </row>
    <row r="274" spans="1:2" x14ac:dyDescent="0.2">
      <c r="A274" s="131">
        <v>39679</v>
      </c>
      <c r="B274" s="39" t="s">
        <v>17203</v>
      </c>
    </row>
    <row r="275" spans="1:2" x14ac:dyDescent="0.2">
      <c r="A275" s="131">
        <v>39680</v>
      </c>
      <c r="B275" s="39" t="s">
        <v>9620</v>
      </c>
    </row>
    <row r="276" spans="1:2" x14ac:dyDescent="0.2">
      <c r="A276" s="131">
        <v>39682</v>
      </c>
      <c r="B276" s="39" t="s">
        <v>9621</v>
      </c>
    </row>
    <row r="277" spans="1:2" x14ac:dyDescent="0.2">
      <c r="A277" s="131">
        <v>39683</v>
      </c>
      <c r="B277" s="39" t="s">
        <v>9622</v>
      </c>
    </row>
    <row r="278" spans="1:2" x14ac:dyDescent="0.2">
      <c r="A278" s="131">
        <v>39685</v>
      </c>
      <c r="B278" s="39" t="s">
        <v>9623</v>
      </c>
    </row>
    <row r="279" spans="1:2" x14ac:dyDescent="0.2">
      <c r="A279" s="131">
        <v>39686</v>
      </c>
      <c r="B279" s="39" t="s">
        <v>9624</v>
      </c>
    </row>
    <row r="280" spans="1:2" x14ac:dyDescent="0.2">
      <c r="A280" s="131">
        <v>39715</v>
      </c>
      <c r="B280" s="39" t="s">
        <v>9625</v>
      </c>
    </row>
    <row r="281" spans="1:2" x14ac:dyDescent="0.2">
      <c r="A281" s="131">
        <v>39716</v>
      </c>
      <c r="B281" s="39" t="s">
        <v>9626</v>
      </c>
    </row>
    <row r="282" spans="1:2" x14ac:dyDescent="0.2">
      <c r="A282" s="131">
        <v>39718</v>
      </c>
      <c r="B282" s="39" t="s">
        <v>9627</v>
      </c>
    </row>
    <row r="283" spans="1:2" x14ac:dyDescent="0.2">
      <c r="A283" s="131">
        <v>39722</v>
      </c>
      <c r="B283" s="39" t="s">
        <v>9628</v>
      </c>
    </row>
    <row r="284" spans="1:2" x14ac:dyDescent="0.2">
      <c r="A284" s="131">
        <v>39744</v>
      </c>
      <c r="B284" s="39" t="s">
        <v>17197</v>
      </c>
    </row>
    <row r="285" spans="1:2" ht="15" x14ac:dyDescent="0.25">
      <c r="A285" s="132">
        <v>39761</v>
      </c>
      <c r="B285" s="133" t="s">
        <v>17204</v>
      </c>
    </row>
    <row r="286" spans="1:2" x14ac:dyDescent="0.2">
      <c r="A286" s="131">
        <v>39784</v>
      </c>
      <c r="B286" s="39" t="s">
        <v>9629</v>
      </c>
    </row>
    <row r="287" spans="1:2" x14ac:dyDescent="0.2">
      <c r="A287" s="131">
        <v>39788</v>
      </c>
      <c r="B287" s="39" t="s">
        <v>9630</v>
      </c>
    </row>
    <row r="288" spans="1:2" x14ac:dyDescent="0.2">
      <c r="A288" s="131">
        <v>39809</v>
      </c>
      <c r="B288" s="39" t="s">
        <v>9631</v>
      </c>
    </row>
    <row r="289" spans="1:2" x14ac:dyDescent="0.2">
      <c r="A289" s="131">
        <v>39810</v>
      </c>
      <c r="B289" s="39" t="s">
        <v>9632</v>
      </c>
    </row>
    <row r="290" spans="1:2" x14ac:dyDescent="0.2">
      <c r="A290" s="131">
        <v>39819</v>
      </c>
      <c r="B290" s="39" t="s">
        <v>9633</v>
      </c>
    </row>
    <row r="291" spans="1:2" x14ac:dyDescent="0.2">
      <c r="A291" s="131">
        <v>39825</v>
      </c>
      <c r="B291" s="39" t="s">
        <v>9634</v>
      </c>
    </row>
    <row r="292" spans="1:2" x14ac:dyDescent="0.2">
      <c r="A292" s="131">
        <v>39871</v>
      </c>
      <c r="B292" s="39" t="s">
        <v>9635</v>
      </c>
    </row>
    <row r="293" spans="1:2" x14ac:dyDescent="0.2">
      <c r="A293" s="131">
        <v>39882</v>
      </c>
      <c r="B293" s="39" t="s">
        <v>9636</v>
      </c>
    </row>
    <row r="294" spans="1:2" x14ac:dyDescent="0.2">
      <c r="A294" s="131">
        <v>39913</v>
      </c>
      <c r="B294" s="39" t="s">
        <v>9637</v>
      </c>
    </row>
    <row r="295" spans="1:2" x14ac:dyDescent="0.2">
      <c r="A295" s="131">
        <v>39934</v>
      </c>
      <c r="B295" s="39" t="s">
        <v>9638</v>
      </c>
    </row>
    <row r="296" spans="1:2" ht="15" x14ac:dyDescent="0.25">
      <c r="A296" s="132">
        <v>39936</v>
      </c>
      <c r="B296" s="133" t="s">
        <v>9639</v>
      </c>
    </row>
    <row r="297" spans="1:2" ht="15" x14ac:dyDescent="0.25">
      <c r="A297" s="132">
        <v>39945</v>
      </c>
      <c r="B297" s="133" t="s">
        <v>9640</v>
      </c>
    </row>
    <row r="298" spans="1:2" ht="15" x14ac:dyDescent="0.25">
      <c r="A298" s="132">
        <v>39987</v>
      </c>
      <c r="B298" s="133" t="s">
        <v>9641</v>
      </c>
    </row>
    <row r="299" spans="1:2" x14ac:dyDescent="0.2">
      <c r="A299" s="131">
        <v>39995</v>
      </c>
      <c r="B299" s="39" t="s">
        <v>9642</v>
      </c>
    </row>
    <row r="300" spans="1:2" x14ac:dyDescent="0.2">
      <c r="A300" s="131">
        <v>39999</v>
      </c>
      <c r="B300" s="39" t="s">
        <v>9643</v>
      </c>
    </row>
    <row r="301" spans="1:2" x14ac:dyDescent="0.2">
      <c r="A301" s="131">
        <v>40029</v>
      </c>
      <c r="B301" s="39" t="s">
        <v>9644</v>
      </c>
    </row>
    <row r="302" spans="1:2" x14ac:dyDescent="0.2">
      <c r="A302" s="131">
        <v>40056</v>
      </c>
      <c r="B302" s="39" t="s">
        <v>9645</v>
      </c>
    </row>
    <row r="303" spans="1:2" x14ac:dyDescent="0.2">
      <c r="A303" s="131">
        <v>40089</v>
      </c>
      <c r="B303" s="39" t="s">
        <v>9646</v>
      </c>
    </row>
    <row r="304" spans="1:2" x14ac:dyDescent="0.2">
      <c r="A304" s="131">
        <v>40096</v>
      </c>
      <c r="B304" s="39" t="s">
        <v>9647</v>
      </c>
    </row>
    <row r="305" spans="1:2" x14ac:dyDescent="0.2">
      <c r="A305" s="131">
        <v>40128</v>
      </c>
      <c r="B305" s="39" t="s">
        <v>9648</v>
      </c>
    </row>
    <row r="306" spans="1:2" x14ac:dyDescent="0.2">
      <c r="A306" s="131">
        <v>40133</v>
      </c>
      <c r="B306" s="39" t="s">
        <v>9649</v>
      </c>
    </row>
    <row r="307" spans="1:2" x14ac:dyDescent="0.2">
      <c r="A307" s="131">
        <v>40134</v>
      </c>
      <c r="B307" s="39" t="s">
        <v>9650</v>
      </c>
    </row>
    <row r="308" spans="1:2" x14ac:dyDescent="0.2">
      <c r="A308" s="131">
        <v>40180</v>
      </c>
      <c r="B308" s="39" t="s">
        <v>17197</v>
      </c>
    </row>
    <row r="309" spans="1:2" x14ac:dyDescent="0.2">
      <c r="A309" s="131">
        <v>40319</v>
      </c>
      <c r="B309" s="39" t="s">
        <v>9651</v>
      </c>
    </row>
    <row r="310" spans="1:2" x14ac:dyDescent="0.2">
      <c r="A310" s="131">
        <v>40333</v>
      </c>
      <c r="B310" s="39" t="s">
        <v>9653</v>
      </c>
    </row>
    <row r="311" spans="1:2" x14ac:dyDescent="0.2">
      <c r="A311" s="131">
        <v>40334</v>
      </c>
      <c r="B311" s="39" t="s">
        <v>9654</v>
      </c>
    </row>
    <row r="312" spans="1:2" ht="15" x14ac:dyDescent="0.25">
      <c r="A312" s="132">
        <v>40339</v>
      </c>
      <c r="B312" s="133" t="s">
        <v>9655</v>
      </c>
    </row>
    <row r="313" spans="1:2" x14ac:dyDescent="0.2">
      <c r="A313" s="131">
        <v>40371</v>
      </c>
      <c r="B313" s="39" t="s">
        <v>9656</v>
      </c>
    </row>
    <row r="314" spans="1:2" x14ac:dyDescent="0.2">
      <c r="A314" s="131">
        <v>40373</v>
      </c>
      <c r="B314" s="39" t="s">
        <v>9657</v>
      </c>
    </row>
    <row r="315" spans="1:2" x14ac:dyDescent="0.2">
      <c r="A315" s="131">
        <v>40571</v>
      </c>
      <c r="B315" s="39" t="s">
        <v>9658</v>
      </c>
    </row>
    <row r="316" spans="1:2" x14ac:dyDescent="0.2">
      <c r="A316" s="131">
        <v>40587</v>
      </c>
      <c r="B316" s="39" t="s">
        <v>9659</v>
      </c>
    </row>
    <row r="317" spans="1:2" x14ac:dyDescent="0.2">
      <c r="A317" s="131">
        <v>40713</v>
      </c>
      <c r="B317" s="39" t="s">
        <v>9660</v>
      </c>
    </row>
    <row r="318" spans="1:2" x14ac:dyDescent="0.2">
      <c r="A318" s="131">
        <v>40723</v>
      </c>
      <c r="B318" s="39" t="s">
        <v>9661</v>
      </c>
    </row>
    <row r="319" spans="1:2" x14ac:dyDescent="0.2">
      <c r="A319" s="131">
        <v>40745</v>
      </c>
      <c r="B319" s="39" t="s">
        <v>9662</v>
      </c>
    </row>
    <row r="320" spans="1:2" x14ac:dyDescent="0.2">
      <c r="A320" s="131">
        <v>40790</v>
      </c>
      <c r="B320" s="39" t="s">
        <v>9663</v>
      </c>
    </row>
    <row r="321" spans="1:2" x14ac:dyDescent="0.2">
      <c r="A321" s="131">
        <v>40797</v>
      </c>
      <c r="B321" s="39" t="s">
        <v>9664</v>
      </c>
    </row>
    <row r="322" spans="1:2" x14ac:dyDescent="0.2">
      <c r="A322" s="131">
        <v>40815</v>
      </c>
      <c r="B322" s="39" t="s">
        <v>9665</v>
      </c>
    </row>
    <row r="323" spans="1:2" x14ac:dyDescent="0.2">
      <c r="A323" s="131">
        <v>40858</v>
      </c>
      <c r="B323" s="39" t="s">
        <v>9666</v>
      </c>
    </row>
    <row r="324" spans="1:2" ht="15" x14ac:dyDescent="0.25">
      <c r="A324" s="132">
        <v>40864</v>
      </c>
      <c r="B324" s="133" t="s">
        <v>9667</v>
      </c>
    </row>
    <row r="325" spans="1:2" x14ac:dyDescent="0.2">
      <c r="A325" s="131">
        <v>40890</v>
      </c>
      <c r="B325" s="39" t="s">
        <v>9668</v>
      </c>
    </row>
    <row r="326" spans="1:2" x14ac:dyDescent="0.2">
      <c r="A326" s="131">
        <v>40923</v>
      </c>
      <c r="B326" s="39" t="s">
        <v>9669</v>
      </c>
    </row>
    <row r="327" spans="1:2" x14ac:dyDescent="0.2">
      <c r="A327" s="131">
        <v>40939</v>
      </c>
      <c r="B327" s="39" t="s">
        <v>9670</v>
      </c>
    </row>
    <row r="328" spans="1:2" x14ac:dyDescent="0.2">
      <c r="A328" s="131">
        <v>41001</v>
      </c>
      <c r="B328" s="39" t="s">
        <v>17205</v>
      </c>
    </row>
    <row r="329" spans="1:2" x14ac:dyDescent="0.2">
      <c r="A329" s="131">
        <v>41109</v>
      </c>
      <c r="B329" s="39" t="s">
        <v>9671</v>
      </c>
    </row>
    <row r="330" spans="1:2" x14ac:dyDescent="0.2">
      <c r="A330" s="131">
        <v>41112</v>
      </c>
      <c r="B330" s="39" t="s">
        <v>9672</v>
      </c>
    </row>
    <row r="331" spans="1:2" ht="15" x14ac:dyDescent="0.25">
      <c r="A331" s="132">
        <v>41171</v>
      </c>
      <c r="B331" s="133" t="s">
        <v>9673</v>
      </c>
    </row>
    <row r="332" spans="1:2" x14ac:dyDescent="0.2">
      <c r="A332" s="131">
        <v>41187</v>
      </c>
      <c r="B332" s="39" t="s">
        <v>9674</v>
      </c>
    </row>
    <row r="333" spans="1:2" x14ac:dyDescent="0.2">
      <c r="A333" s="131">
        <v>41205</v>
      </c>
      <c r="B333" s="39" t="s">
        <v>9675</v>
      </c>
    </row>
    <row r="334" spans="1:2" x14ac:dyDescent="0.2">
      <c r="A334" s="131">
        <v>41221</v>
      </c>
      <c r="B334" s="39" t="s">
        <v>17206</v>
      </c>
    </row>
    <row r="335" spans="1:2" x14ac:dyDescent="0.2">
      <c r="A335" s="131">
        <v>41274</v>
      </c>
      <c r="B335" s="39" t="s">
        <v>9676</v>
      </c>
    </row>
    <row r="336" spans="1:2" x14ac:dyDescent="0.2">
      <c r="A336" s="131">
        <v>41275</v>
      </c>
      <c r="B336" s="39" t="s">
        <v>17207</v>
      </c>
    </row>
    <row r="337" spans="1:2" x14ac:dyDescent="0.2">
      <c r="A337" s="131">
        <v>41282</v>
      </c>
      <c r="B337" s="39" t="s">
        <v>9677</v>
      </c>
    </row>
    <row r="338" spans="1:2" ht="15" x14ac:dyDescent="0.25">
      <c r="A338" s="132">
        <v>41290</v>
      </c>
      <c r="B338" s="133" t="s">
        <v>9678</v>
      </c>
    </row>
    <row r="339" spans="1:2" x14ac:dyDescent="0.2">
      <c r="A339" s="131">
        <v>41382</v>
      </c>
      <c r="B339" s="39" t="s">
        <v>9679</v>
      </c>
    </row>
    <row r="340" spans="1:2" ht="15" x14ac:dyDescent="0.25">
      <c r="A340" s="132">
        <v>41386</v>
      </c>
      <c r="B340" s="133" t="s">
        <v>9680</v>
      </c>
    </row>
    <row r="341" spans="1:2" x14ac:dyDescent="0.2">
      <c r="A341" s="131">
        <v>41396</v>
      </c>
      <c r="B341" s="39" t="s">
        <v>9681</v>
      </c>
    </row>
    <row r="342" spans="1:2" x14ac:dyDescent="0.2">
      <c r="A342" s="131">
        <v>41400</v>
      </c>
      <c r="B342" s="39" t="s">
        <v>9682</v>
      </c>
    </row>
    <row r="343" spans="1:2" x14ac:dyDescent="0.2">
      <c r="A343" s="131">
        <v>41422</v>
      </c>
      <c r="B343" s="39" t="s">
        <v>9683</v>
      </c>
    </row>
    <row r="344" spans="1:2" x14ac:dyDescent="0.2">
      <c r="A344" s="131">
        <v>41491</v>
      </c>
      <c r="B344" s="39" t="s">
        <v>9684</v>
      </c>
    </row>
    <row r="345" spans="1:2" x14ac:dyDescent="0.2">
      <c r="A345" s="131">
        <v>41494</v>
      </c>
      <c r="B345" s="39" t="s">
        <v>9685</v>
      </c>
    </row>
    <row r="346" spans="1:2" x14ac:dyDescent="0.2">
      <c r="A346" s="131">
        <v>41518</v>
      </c>
      <c r="B346" s="39" t="s">
        <v>9686</v>
      </c>
    </row>
    <row r="347" spans="1:2" x14ac:dyDescent="0.2">
      <c r="A347" s="131">
        <v>41525</v>
      </c>
      <c r="B347" s="39" t="s">
        <v>9687</v>
      </c>
    </row>
    <row r="348" spans="1:2" x14ac:dyDescent="0.2">
      <c r="A348" s="131">
        <v>41535</v>
      </c>
      <c r="B348" s="39" t="s">
        <v>9688</v>
      </c>
    </row>
    <row r="349" spans="1:2" ht="15" x14ac:dyDescent="0.25">
      <c r="A349" s="132">
        <v>41545</v>
      </c>
      <c r="B349" s="133" t="s">
        <v>9689</v>
      </c>
    </row>
    <row r="350" spans="1:2" x14ac:dyDescent="0.2">
      <c r="A350" s="131">
        <v>41625</v>
      </c>
      <c r="B350" s="39" t="s">
        <v>9690</v>
      </c>
    </row>
    <row r="351" spans="1:2" x14ac:dyDescent="0.2">
      <c r="A351" s="131">
        <v>41675</v>
      </c>
      <c r="B351" s="39" t="s">
        <v>9691</v>
      </c>
    </row>
    <row r="352" spans="1:2" x14ac:dyDescent="0.2">
      <c r="A352" s="131">
        <v>41701</v>
      </c>
      <c r="B352" s="39" t="s">
        <v>17208</v>
      </c>
    </row>
    <row r="353" spans="1:2" x14ac:dyDescent="0.2">
      <c r="A353" s="131">
        <v>41707</v>
      </c>
      <c r="B353" s="39" t="s">
        <v>9692</v>
      </c>
    </row>
    <row r="354" spans="1:2" x14ac:dyDescent="0.2">
      <c r="A354" s="131">
        <v>41755</v>
      </c>
      <c r="B354" s="39" t="s">
        <v>9693</v>
      </c>
    </row>
    <row r="355" spans="1:2" x14ac:dyDescent="0.2">
      <c r="A355" s="131">
        <v>41757</v>
      </c>
      <c r="B355" s="39" t="s">
        <v>9694</v>
      </c>
    </row>
    <row r="356" spans="1:2" x14ac:dyDescent="0.2">
      <c r="A356" s="131">
        <v>41777</v>
      </c>
      <c r="B356" s="39" t="s">
        <v>9695</v>
      </c>
    </row>
    <row r="357" spans="1:2" x14ac:dyDescent="0.2">
      <c r="A357" s="131">
        <v>41813</v>
      </c>
      <c r="B357" s="39" t="s">
        <v>9696</v>
      </c>
    </row>
    <row r="358" spans="1:2" x14ac:dyDescent="0.2">
      <c r="A358" s="131">
        <v>41818</v>
      </c>
      <c r="B358" s="39" t="s">
        <v>9697</v>
      </c>
    </row>
    <row r="359" spans="1:2" x14ac:dyDescent="0.2">
      <c r="A359" s="131">
        <v>41826</v>
      </c>
      <c r="B359" s="39" t="s">
        <v>9698</v>
      </c>
    </row>
    <row r="360" spans="1:2" x14ac:dyDescent="0.2">
      <c r="A360" s="131">
        <v>41827</v>
      </c>
      <c r="B360" s="39" t="s">
        <v>9699</v>
      </c>
    </row>
    <row r="361" spans="1:2" x14ac:dyDescent="0.2">
      <c r="A361" s="131">
        <v>41829</v>
      </c>
      <c r="B361" s="39" t="s">
        <v>9700</v>
      </c>
    </row>
    <row r="362" spans="1:2" x14ac:dyDescent="0.2">
      <c r="A362" s="131">
        <v>41913</v>
      </c>
      <c r="B362" s="39" t="s">
        <v>9701</v>
      </c>
    </row>
    <row r="363" spans="1:2" x14ac:dyDescent="0.2">
      <c r="A363" s="131">
        <v>41924</v>
      </c>
      <c r="B363" s="39" t="s">
        <v>9702</v>
      </c>
    </row>
    <row r="364" spans="1:2" x14ac:dyDescent="0.2">
      <c r="A364" s="131">
        <v>41934</v>
      </c>
      <c r="B364" s="39" t="s">
        <v>9503</v>
      </c>
    </row>
    <row r="365" spans="1:2" x14ac:dyDescent="0.2">
      <c r="A365" s="131">
        <v>41935</v>
      </c>
      <c r="B365" s="39" t="s">
        <v>9703</v>
      </c>
    </row>
    <row r="366" spans="1:2" x14ac:dyDescent="0.2">
      <c r="A366" s="131">
        <v>41936</v>
      </c>
      <c r="B366" s="39" t="s">
        <v>9704</v>
      </c>
    </row>
    <row r="367" spans="1:2" ht="15" x14ac:dyDescent="0.25">
      <c r="A367" s="132">
        <v>41937</v>
      </c>
      <c r="B367" s="133" t="s">
        <v>9705</v>
      </c>
    </row>
    <row r="368" spans="1:2" x14ac:dyDescent="0.2">
      <c r="A368" s="131">
        <v>41938</v>
      </c>
      <c r="B368" s="39" t="s">
        <v>9706</v>
      </c>
    </row>
    <row r="369" spans="1:2" x14ac:dyDescent="0.2">
      <c r="A369" s="131">
        <v>41963</v>
      </c>
      <c r="B369" s="39" t="s">
        <v>9707</v>
      </c>
    </row>
    <row r="370" spans="1:2" x14ac:dyDescent="0.2">
      <c r="A370" s="131">
        <v>41965</v>
      </c>
      <c r="B370" s="39" t="s">
        <v>9708</v>
      </c>
    </row>
    <row r="371" spans="1:2" x14ac:dyDescent="0.2">
      <c r="A371" s="131">
        <v>41986</v>
      </c>
      <c r="B371" s="39" t="s">
        <v>17209</v>
      </c>
    </row>
    <row r="372" spans="1:2" x14ac:dyDescent="0.2">
      <c r="A372" s="131">
        <v>42005</v>
      </c>
      <c r="B372" s="39" t="s">
        <v>9709</v>
      </c>
    </row>
    <row r="373" spans="1:2" x14ac:dyDescent="0.2">
      <c r="A373" s="131">
        <v>42058</v>
      </c>
      <c r="B373" s="39" t="s">
        <v>9710</v>
      </c>
    </row>
    <row r="374" spans="1:2" x14ac:dyDescent="0.2">
      <c r="A374" s="131">
        <v>42083</v>
      </c>
      <c r="B374" s="39" t="s">
        <v>9711</v>
      </c>
    </row>
    <row r="375" spans="1:2" x14ac:dyDescent="0.2">
      <c r="A375" s="131">
        <v>42091</v>
      </c>
      <c r="B375" s="39" t="s">
        <v>9712</v>
      </c>
    </row>
    <row r="376" spans="1:2" x14ac:dyDescent="0.2">
      <c r="A376" s="131">
        <v>42109</v>
      </c>
      <c r="B376" s="39" t="s">
        <v>9713</v>
      </c>
    </row>
    <row r="377" spans="1:2" x14ac:dyDescent="0.2">
      <c r="A377" s="131">
        <v>42117</v>
      </c>
      <c r="B377" s="39" t="s">
        <v>9714</v>
      </c>
    </row>
    <row r="378" spans="1:2" x14ac:dyDescent="0.2">
      <c r="A378" s="131">
        <v>42122</v>
      </c>
      <c r="B378" s="39" t="s">
        <v>9715</v>
      </c>
    </row>
    <row r="379" spans="1:2" x14ac:dyDescent="0.2">
      <c r="A379" s="131">
        <v>42128</v>
      </c>
      <c r="B379" s="39" t="s">
        <v>9716</v>
      </c>
    </row>
    <row r="380" spans="1:2" x14ac:dyDescent="0.2">
      <c r="A380" s="131">
        <v>42135</v>
      </c>
      <c r="B380" s="39" t="s">
        <v>9717</v>
      </c>
    </row>
    <row r="381" spans="1:2" x14ac:dyDescent="0.2">
      <c r="A381" s="131">
        <v>42152</v>
      </c>
      <c r="B381" s="39" t="s">
        <v>9718</v>
      </c>
    </row>
    <row r="382" spans="1:2" x14ac:dyDescent="0.2">
      <c r="A382" s="131">
        <v>42255</v>
      </c>
      <c r="B382" s="39" t="s">
        <v>17210</v>
      </c>
    </row>
    <row r="383" spans="1:2" x14ac:dyDescent="0.2">
      <c r="A383" s="131">
        <v>42300</v>
      </c>
      <c r="B383" s="39" t="s">
        <v>9719</v>
      </c>
    </row>
    <row r="384" spans="1:2" x14ac:dyDescent="0.2">
      <c r="A384" s="131">
        <v>42312</v>
      </c>
      <c r="B384" s="39" t="s">
        <v>9720</v>
      </c>
    </row>
    <row r="385" spans="1:2" x14ac:dyDescent="0.2">
      <c r="A385" s="131">
        <v>42317</v>
      </c>
      <c r="B385" s="39" t="s">
        <v>9721</v>
      </c>
    </row>
    <row r="386" spans="1:2" x14ac:dyDescent="0.2">
      <c r="A386" s="131">
        <v>42331</v>
      </c>
      <c r="B386" s="39" t="s">
        <v>9722</v>
      </c>
    </row>
    <row r="387" spans="1:2" x14ac:dyDescent="0.2">
      <c r="A387" s="131">
        <v>42347</v>
      </c>
      <c r="B387" s="39" t="s">
        <v>9723</v>
      </c>
    </row>
    <row r="388" spans="1:2" x14ac:dyDescent="0.2">
      <c r="A388" s="131">
        <v>42353</v>
      </c>
      <c r="B388" s="39" t="s">
        <v>9724</v>
      </c>
    </row>
    <row r="389" spans="1:2" x14ac:dyDescent="0.2">
      <c r="A389" s="131">
        <v>42394</v>
      </c>
      <c r="B389" s="39" t="s">
        <v>17197</v>
      </c>
    </row>
    <row r="390" spans="1:2" x14ac:dyDescent="0.2">
      <c r="A390" s="131">
        <v>42457</v>
      </c>
      <c r="B390" s="39" t="s">
        <v>9725</v>
      </c>
    </row>
    <row r="391" spans="1:2" x14ac:dyDescent="0.2">
      <c r="A391" s="131">
        <v>42468</v>
      </c>
      <c r="B391" s="39" t="s">
        <v>9726</v>
      </c>
    </row>
    <row r="392" spans="1:2" x14ac:dyDescent="0.2">
      <c r="A392" s="131">
        <v>42545</v>
      </c>
      <c r="B392" s="39" t="s">
        <v>9727</v>
      </c>
    </row>
    <row r="393" spans="1:2" x14ac:dyDescent="0.2">
      <c r="A393" s="131">
        <v>42555</v>
      </c>
      <c r="B393" s="39" t="s">
        <v>9728</v>
      </c>
    </row>
    <row r="394" spans="1:2" x14ac:dyDescent="0.2">
      <c r="A394" s="131">
        <v>42564</v>
      </c>
      <c r="B394" s="39" t="s">
        <v>9729</v>
      </c>
    </row>
    <row r="395" spans="1:2" x14ac:dyDescent="0.2">
      <c r="A395" s="131">
        <v>42567</v>
      </c>
      <c r="B395" s="39" t="s">
        <v>9730</v>
      </c>
    </row>
    <row r="396" spans="1:2" x14ac:dyDescent="0.2">
      <c r="A396" s="131">
        <v>42576</v>
      </c>
      <c r="B396" s="39" t="s">
        <v>17211</v>
      </c>
    </row>
    <row r="397" spans="1:2" x14ac:dyDescent="0.2">
      <c r="A397" s="131">
        <v>42620</v>
      </c>
      <c r="B397" s="39" t="s">
        <v>9731</v>
      </c>
    </row>
    <row r="398" spans="1:2" x14ac:dyDescent="0.2">
      <c r="A398" s="131">
        <v>42631</v>
      </c>
      <c r="B398" s="39" t="s">
        <v>9732</v>
      </c>
    </row>
    <row r="399" spans="1:2" x14ac:dyDescent="0.2">
      <c r="A399" s="131">
        <v>42636</v>
      </c>
      <c r="B399" s="39" t="s">
        <v>9733</v>
      </c>
    </row>
    <row r="400" spans="1:2" x14ac:dyDescent="0.2">
      <c r="A400" s="131">
        <v>42644</v>
      </c>
      <c r="B400" s="39" t="s">
        <v>9734</v>
      </c>
    </row>
    <row r="401" spans="1:2" x14ac:dyDescent="0.2">
      <c r="A401" s="131">
        <v>42647</v>
      </c>
      <c r="B401" s="39" t="s">
        <v>9735</v>
      </c>
    </row>
    <row r="402" spans="1:2" x14ac:dyDescent="0.2">
      <c r="A402" s="131">
        <v>42720</v>
      </c>
      <c r="B402" s="39" t="s">
        <v>9736</v>
      </c>
    </row>
    <row r="403" spans="1:2" x14ac:dyDescent="0.2">
      <c r="A403" s="131">
        <v>42763</v>
      </c>
      <c r="B403" s="39" t="s">
        <v>9737</v>
      </c>
    </row>
    <row r="404" spans="1:2" x14ac:dyDescent="0.2">
      <c r="A404" s="131">
        <v>42769</v>
      </c>
      <c r="B404" s="39" t="s">
        <v>9738</v>
      </c>
    </row>
    <row r="405" spans="1:2" x14ac:dyDescent="0.2">
      <c r="A405" s="131">
        <v>42772</v>
      </c>
      <c r="B405" s="39" t="s">
        <v>9739</v>
      </c>
    </row>
    <row r="406" spans="1:2" x14ac:dyDescent="0.2">
      <c r="A406" s="131">
        <v>42784</v>
      </c>
      <c r="B406" s="39" t="s">
        <v>9740</v>
      </c>
    </row>
    <row r="407" spans="1:2" x14ac:dyDescent="0.2">
      <c r="A407" s="131">
        <v>42791</v>
      </c>
      <c r="B407" s="39" t="s">
        <v>9741</v>
      </c>
    </row>
    <row r="408" spans="1:2" x14ac:dyDescent="0.2">
      <c r="A408" s="131">
        <v>42792</v>
      </c>
      <c r="B408" s="39" t="s">
        <v>9742</v>
      </c>
    </row>
    <row r="409" spans="1:2" x14ac:dyDescent="0.2">
      <c r="A409" s="131">
        <v>42797</v>
      </c>
      <c r="B409" s="39" t="s">
        <v>9743</v>
      </c>
    </row>
    <row r="410" spans="1:2" x14ac:dyDescent="0.2">
      <c r="A410" s="131">
        <v>42815</v>
      </c>
      <c r="B410" s="39" t="s">
        <v>9744</v>
      </c>
    </row>
    <row r="411" spans="1:2" x14ac:dyDescent="0.2">
      <c r="A411" s="131">
        <v>42829</v>
      </c>
      <c r="B411" s="39" t="s">
        <v>9745</v>
      </c>
    </row>
    <row r="412" spans="1:2" x14ac:dyDescent="0.2">
      <c r="A412" s="131">
        <v>42830</v>
      </c>
      <c r="B412" s="39" t="s">
        <v>9746</v>
      </c>
    </row>
    <row r="413" spans="1:2" x14ac:dyDescent="0.2">
      <c r="A413" s="131">
        <v>42837</v>
      </c>
      <c r="B413" s="39" t="s">
        <v>9747</v>
      </c>
    </row>
    <row r="414" spans="1:2" x14ac:dyDescent="0.2">
      <c r="A414" s="131">
        <v>42845</v>
      </c>
      <c r="B414" s="39" t="s">
        <v>9748</v>
      </c>
    </row>
    <row r="415" spans="1:2" x14ac:dyDescent="0.2">
      <c r="A415" s="131">
        <v>42860</v>
      </c>
      <c r="B415" s="39" t="s">
        <v>9749</v>
      </c>
    </row>
    <row r="416" spans="1:2" x14ac:dyDescent="0.2">
      <c r="A416" s="131">
        <v>42872</v>
      </c>
      <c r="B416" s="39" t="s">
        <v>17212</v>
      </c>
    </row>
    <row r="417" spans="1:2" ht="15" x14ac:dyDescent="0.25">
      <c r="A417" s="132">
        <v>42875</v>
      </c>
      <c r="B417" s="133" t="s">
        <v>9750</v>
      </c>
    </row>
    <row r="418" spans="1:2" x14ac:dyDescent="0.2">
      <c r="A418" s="131">
        <v>42881</v>
      </c>
      <c r="B418" s="39" t="s">
        <v>9751</v>
      </c>
    </row>
    <row r="419" spans="1:2" x14ac:dyDescent="0.2">
      <c r="A419" s="131">
        <v>42919</v>
      </c>
      <c r="B419" s="39" t="s">
        <v>9752</v>
      </c>
    </row>
    <row r="420" spans="1:2" ht="15" x14ac:dyDescent="0.25">
      <c r="A420" s="132">
        <v>42920</v>
      </c>
      <c r="B420" s="133" t="s">
        <v>17213</v>
      </c>
    </row>
    <row r="421" spans="1:2" x14ac:dyDescent="0.2">
      <c r="A421" s="131">
        <v>42933</v>
      </c>
      <c r="B421" s="39" t="s">
        <v>9753</v>
      </c>
    </row>
    <row r="422" spans="1:2" ht="15" x14ac:dyDescent="0.25">
      <c r="A422" s="132">
        <v>42966</v>
      </c>
      <c r="B422" s="133" t="s">
        <v>9754</v>
      </c>
    </row>
    <row r="423" spans="1:2" x14ac:dyDescent="0.2">
      <c r="A423" s="131">
        <v>42980</v>
      </c>
      <c r="B423" s="39" t="s">
        <v>9755</v>
      </c>
    </row>
    <row r="424" spans="1:2" x14ac:dyDescent="0.2">
      <c r="A424" s="131">
        <v>42995</v>
      </c>
      <c r="B424" s="39" t="s">
        <v>9756</v>
      </c>
    </row>
    <row r="425" spans="1:2" x14ac:dyDescent="0.2">
      <c r="A425" s="131">
        <v>43000</v>
      </c>
      <c r="B425" s="39" t="s">
        <v>9757</v>
      </c>
    </row>
    <row r="426" spans="1:2" x14ac:dyDescent="0.2">
      <c r="A426" s="131">
        <v>43012</v>
      </c>
      <c r="B426" s="39" t="s">
        <v>9758</v>
      </c>
    </row>
    <row r="427" spans="1:2" x14ac:dyDescent="0.2">
      <c r="A427" s="131">
        <v>43021</v>
      </c>
      <c r="B427" s="39" t="s">
        <v>17214</v>
      </c>
    </row>
    <row r="428" spans="1:2" x14ac:dyDescent="0.2">
      <c r="A428" s="131">
        <v>43026</v>
      </c>
      <c r="B428" s="39" t="s">
        <v>9759</v>
      </c>
    </row>
    <row r="429" spans="1:2" x14ac:dyDescent="0.2">
      <c r="A429" s="131">
        <v>43096</v>
      </c>
      <c r="B429" s="39" t="s">
        <v>9760</v>
      </c>
    </row>
    <row r="430" spans="1:2" ht="15" x14ac:dyDescent="0.25">
      <c r="A430" s="132">
        <v>43097</v>
      </c>
      <c r="B430" s="133" t="s">
        <v>9761</v>
      </c>
    </row>
    <row r="431" spans="1:2" x14ac:dyDescent="0.2">
      <c r="A431" s="131">
        <v>43110</v>
      </c>
      <c r="B431" s="39" t="s">
        <v>9762</v>
      </c>
    </row>
    <row r="432" spans="1:2" x14ac:dyDescent="0.2">
      <c r="A432" s="131">
        <v>43127</v>
      </c>
      <c r="B432" s="39" t="s">
        <v>9763</v>
      </c>
    </row>
    <row r="433" spans="1:2" x14ac:dyDescent="0.2">
      <c r="A433" s="131">
        <v>43128</v>
      </c>
      <c r="B433" s="39" t="s">
        <v>9764</v>
      </c>
    </row>
    <row r="434" spans="1:2" x14ac:dyDescent="0.2">
      <c r="A434" s="131">
        <v>43129</v>
      </c>
      <c r="B434" s="39" t="s">
        <v>9765</v>
      </c>
    </row>
    <row r="435" spans="1:2" x14ac:dyDescent="0.2">
      <c r="A435" s="131">
        <v>43130</v>
      </c>
      <c r="B435" s="39" t="s">
        <v>9766</v>
      </c>
    </row>
    <row r="436" spans="1:2" x14ac:dyDescent="0.2">
      <c r="A436" s="131">
        <v>43148</v>
      </c>
      <c r="B436" s="39" t="s">
        <v>9767</v>
      </c>
    </row>
    <row r="437" spans="1:2" x14ac:dyDescent="0.2">
      <c r="A437" s="131">
        <v>43149</v>
      </c>
      <c r="B437" s="39" t="s">
        <v>9768</v>
      </c>
    </row>
    <row r="438" spans="1:2" x14ac:dyDescent="0.2">
      <c r="A438" s="131">
        <v>43165</v>
      </c>
      <c r="B438" s="39" t="s">
        <v>9769</v>
      </c>
    </row>
    <row r="439" spans="1:2" x14ac:dyDescent="0.2">
      <c r="A439" s="131">
        <v>43179</v>
      </c>
      <c r="B439" s="39" t="s">
        <v>17215</v>
      </c>
    </row>
    <row r="440" spans="1:2" x14ac:dyDescent="0.2">
      <c r="A440" s="131">
        <v>43197</v>
      </c>
      <c r="B440" s="39" t="s">
        <v>17216</v>
      </c>
    </row>
    <row r="441" spans="1:2" x14ac:dyDescent="0.2">
      <c r="A441" s="131">
        <v>43227</v>
      </c>
      <c r="B441" s="39" t="s">
        <v>17217</v>
      </c>
    </row>
    <row r="442" spans="1:2" x14ac:dyDescent="0.2">
      <c r="A442" s="131">
        <v>43230</v>
      </c>
      <c r="B442" s="39" t="s">
        <v>9770</v>
      </c>
    </row>
    <row r="443" spans="1:2" ht="15" x14ac:dyDescent="0.25">
      <c r="A443" s="132">
        <v>43259</v>
      </c>
      <c r="B443" s="133" t="s">
        <v>9771</v>
      </c>
    </row>
    <row r="444" spans="1:2" x14ac:dyDescent="0.2">
      <c r="A444" s="131">
        <v>43296</v>
      </c>
      <c r="B444" s="39" t="s">
        <v>17218</v>
      </c>
    </row>
    <row r="445" spans="1:2" x14ac:dyDescent="0.2">
      <c r="A445" s="131">
        <v>43306</v>
      </c>
      <c r="B445" s="39" t="s">
        <v>17219</v>
      </c>
    </row>
    <row r="446" spans="1:2" ht="15" x14ac:dyDescent="0.25">
      <c r="A446" s="132">
        <v>43307</v>
      </c>
      <c r="B446" s="133" t="s">
        <v>17220</v>
      </c>
    </row>
    <row r="447" spans="1:2" x14ac:dyDescent="0.2">
      <c r="A447" s="131">
        <v>43308</v>
      </c>
      <c r="B447" s="39" t="s">
        <v>17221</v>
      </c>
    </row>
    <row r="448" spans="1:2" x14ac:dyDescent="0.2">
      <c r="A448" s="131">
        <v>43323</v>
      </c>
      <c r="B448" s="39" t="s">
        <v>9772</v>
      </c>
    </row>
    <row r="449" spans="1:2" x14ac:dyDescent="0.2">
      <c r="A449" s="131">
        <v>43328</v>
      </c>
      <c r="B449" s="39" t="s">
        <v>17222</v>
      </c>
    </row>
    <row r="450" spans="1:2" ht="15" x14ac:dyDescent="0.25">
      <c r="A450" s="132">
        <v>43341</v>
      </c>
      <c r="B450" s="133" t="s">
        <v>17223</v>
      </c>
    </row>
    <row r="451" spans="1:2" ht="15" x14ac:dyDescent="0.25">
      <c r="A451" s="132">
        <v>43342</v>
      </c>
      <c r="B451" s="133" t="s">
        <v>17224</v>
      </c>
    </row>
    <row r="452" spans="1:2" ht="15" x14ac:dyDescent="0.25">
      <c r="A452" s="132">
        <v>43352</v>
      </c>
      <c r="B452" s="133" t="s">
        <v>17225</v>
      </c>
    </row>
    <row r="453" spans="1:2" x14ac:dyDescent="0.2">
      <c r="A453" s="131">
        <v>43355</v>
      </c>
      <c r="B453" s="39" t="s">
        <v>17226</v>
      </c>
    </row>
    <row r="454" spans="1:2" x14ac:dyDescent="0.2">
      <c r="A454" s="131">
        <v>43362</v>
      </c>
      <c r="B454" s="39" t="s">
        <v>17227</v>
      </c>
    </row>
    <row r="455" spans="1:2" ht="15" x14ac:dyDescent="0.25">
      <c r="A455" s="132">
        <v>43389</v>
      </c>
      <c r="B455" s="133" t="s">
        <v>17228</v>
      </c>
    </row>
    <row r="456" spans="1:2" x14ac:dyDescent="0.2">
      <c r="A456" s="131">
        <v>43400</v>
      </c>
      <c r="B456" s="39" t="s">
        <v>9773</v>
      </c>
    </row>
    <row r="457" spans="1:2" ht="15" x14ac:dyDescent="0.25">
      <c r="A457" s="132">
        <v>43403</v>
      </c>
      <c r="B457" s="133" t="s">
        <v>9774</v>
      </c>
    </row>
    <row r="458" spans="1:2" ht="15" x14ac:dyDescent="0.25">
      <c r="A458" s="132">
        <v>45441</v>
      </c>
      <c r="B458" s="133" t="s">
        <v>9775</v>
      </c>
    </row>
    <row r="459" spans="1:2" ht="15" x14ac:dyDescent="0.25">
      <c r="A459" s="132">
        <v>45765</v>
      </c>
      <c r="B459" s="133" t="s">
        <v>9776</v>
      </c>
    </row>
    <row r="460" spans="1:2" ht="15" x14ac:dyDescent="0.25">
      <c r="A460" s="132">
        <v>46535</v>
      </c>
      <c r="B460" s="133" t="s">
        <v>9777</v>
      </c>
    </row>
    <row r="461" spans="1:2" ht="15" x14ac:dyDescent="0.25">
      <c r="A461" s="132">
        <v>47550</v>
      </c>
      <c r="B461" s="133" t="s">
        <v>9778</v>
      </c>
    </row>
    <row r="462" spans="1:2" x14ac:dyDescent="0.2">
      <c r="A462" s="131">
        <v>47915</v>
      </c>
      <c r="B462" s="39" t="s">
        <v>9779</v>
      </c>
    </row>
    <row r="463" spans="1:2" x14ac:dyDescent="0.2">
      <c r="A463" s="131">
        <v>49579</v>
      </c>
      <c r="B463" s="39" t="s">
        <v>9780</v>
      </c>
    </row>
    <row r="464" spans="1:2" x14ac:dyDescent="0.2">
      <c r="A464" s="131">
        <v>50027</v>
      </c>
      <c r="B464" s="39" t="s">
        <v>17197</v>
      </c>
    </row>
    <row r="465" spans="1:2" x14ac:dyDescent="0.2">
      <c r="A465" s="131">
        <v>50178</v>
      </c>
      <c r="B465" s="39" t="s">
        <v>9781</v>
      </c>
    </row>
    <row r="466" spans="1:2" x14ac:dyDescent="0.2">
      <c r="A466" s="131">
        <v>51740</v>
      </c>
      <c r="B466" s="39" t="s">
        <v>17229</v>
      </c>
    </row>
    <row r="467" spans="1:2" x14ac:dyDescent="0.2">
      <c r="A467" s="131">
        <v>51948</v>
      </c>
      <c r="B467" s="39" t="s">
        <v>9782</v>
      </c>
    </row>
    <row r="468" spans="1:2" x14ac:dyDescent="0.2">
      <c r="A468" s="131">
        <v>53370</v>
      </c>
      <c r="B468" s="39" t="s">
        <v>9783</v>
      </c>
    </row>
    <row r="469" spans="1:2" x14ac:dyDescent="0.2">
      <c r="A469" s="131">
        <v>53371</v>
      </c>
      <c r="B469" s="39" t="s">
        <v>9784</v>
      </c>
    </row>
    <row r="470" spans="1:2" x14ac:dyDescent="0.2">
      <c r="A470" s="131">
        <v>53902</v>
      </c>
      <c r="B470" s="39" t="s">
        <v>9785</v>
      </c>
    </row>
    <row r="471" spans="1:2" x14ac:dyDescent="0.2">
      <c r="A471" s="131">
        <v>53907</v>
      </c>
      <c r="B471" s="39" t="s">
        <v>9786</v>
      </c>
    </row>
    <row r="472" spans="1:2" x14ac:dyDescent="0.2">
      <c r="A472" s="131">
        <v>56668</v>
      </c>
      <c r="B472" s="39" t="s">
        <v>9787</v>
      </c>
    </row>
    <row r="473" spans="1:2" x14ac:dyDescent="0.2">
      <c r="A473" s="131">
        <v>56853</v>
      </c>
      <c r="B473" s="39" t="s">
        <v>9788</v>
      </c>
    </row>
    <row r="474" spans="1:2" ht="15" x14ac:dyDescent="0.25">
      <c r="A474" s="132">
        <v>57154</v>
      </c>
      <c r="B474" s="133" t="s">
        <v>9790</v>
      </c>
    </row>
    <row r="475" spans="1:2" x14ac:dyDescent="0.2">
      <c r="A475" s="131">
        <v>57186</v>
      </c>
      <c r="B475" s="39" t="s">
        <v>9791</v>
      </c>
    </row>
    <row r="476" spans="1:2" x14ac:dyDescent="0.2">
      <c r="A476" s="131">
        <v>57340</v>
      </c>
      <c r="B476" s="39" t="s">
        <v>5020</v>
      </c>
    </row>
    <row r="477" spans="1:2" x14ac:dyDescent="0.2">
      <c r="A477" s="131">
        <v>58575</v>
      </c>
      <c r="B477" s="39" t="s">
        <v>9792</v>
      </c>
    </row>
    <row r="478" spans="1:2" x14ac:dyDescent="0.2">
      <c r="A478" s="131">
        <v>59601</v>
      </c>
      <c r="B478" s="39" t="s">
        <v>9793</v>
      </c>
    </row>
    <row r="479" spans="1:2" x14ac:dyDescent="0.2">
      <c r="A479" s="131">
        <v>59626</v>
      </c>
      <c r="B479" s="39" t="s">
        <v>9794</v>
      </c>
    </row>
    <row r="480" spans="1:2" x14ac:dyDescent="0.2">
      <c r="A480" s="131">
        <v>60027</v>
      </c>
      <c r="B480" s="39" t="s">
        <v>9795</v>
      </c>
    </row>
    <row r="481" spans="1:2" x14ac:dyDescent="0.2">
      <c r="A481" s="131">
        <v>60028</v>
      </c>
      <c r="B481" s="39" t="s">
        <v>9796</v>
      </c>
    </row>
    <row r="482" spans="1:2" ht="15" x14ac:dyDescent="0.25">
      <c r="A482" s="132">
        <v>60072</v>
      </c>
      <c r="B482" s="133" t="s">
        <v>9797</v>
      </c>
    </row>
    <row r="483" spans="1:2" x14ac:dyDescent="0.2">
      <c r="A483" s="131">
        <v>60142</v>
      </c>
      <c r="B483" s="39" t="s">
        <v>9798</v>
      </c>
    </row>
    <row r="484" spans="1:2" x14ac:dyDescent="0.2">
      <c r="A484" s="131">
        <v>61562</v>
      </c>
      <c r="B484" s="39" t="s">
        <v>9799</v>
      </c>
    </row>
    <row r="485" spans="1:2" x14ac:dyDescent="0.2">
      <c r="A485" s="131">
        <v>61563</v>
      </c>
      <c r="B485" s="39" t="s">
        <v>9800</v>
      </c>
    </row>
    <row r="486" spans="1:2" x14ac:dyDescent="0.2">
      <c r="A486" s="131">
        <v>61738</v>
      </c>
      <c r="B486" s="39" t="s">
        <v>9801</v>
      </c>
    </row>
    <row r="487" spans="1:2" x14ac:dyDescent="0.2">
      <c r="A487" s="131">
        <v>63693</v>
      </c>
      <c r="B487" s="39" t="s">
        <v>9802</v>
      </c>
    </row>
    <row r="488" spans="1:2" x14ac:dyDescent="0.2">
      <c r="A488" s="131">
        <v>64764</v>
      </c>
      <c r="B488" s="39" t="s">
        <v>9803</v>
      </c>
    </row>
    <row r="489" spans="1:2" x14ac:dyDescent="0.2">
      <c r="A489" s="131">
        <v>65871</v>
      </c>
      <c r="B489" s="39" t="s">
        <v>9804</v>
      </c>
    </row>
    <row r="490" spans="1:2" x14ac:dyDescent="0.2">
      <c r="A490" s="131">
        <v>66348</v>
      </c>
      <c r="B490" s="39" t="s">
        <v>9805</v>
      </c>
    </row>
    <row r="491" spans="1:2" x14ac:dyDescent="0.2">
      <c r="A491" s="131">
        <v>66351</v>
      </c>
      <c r="B491" s="39" t="s">
        <v>17197</v>
      </c>
    </row>
    <row r="492" spans="1:2" x14ac:dyDescent="0.2">
      <c r="A492" s="131">
        <v>68649</v>
      </c>
      <c r="B492" s="39" t="s">
        <v>9806</v>
      </c>
    </row>
    <row r="493" spans="1:2" x14ac:dyDescent="0.2">
      <c r="A493" s="131">
        <v>69229</v>
      </c>
      <c r="B493" s="39" t="s">
        <v>9807</v>
      </c>
    </row>
    <row r="494" spans="1:2" x14ac:dyDescent="0.2">
      <c r="A494" s="131">
        <v>69560</v>
      </c>
      <c r="B494" s="39" t="s">
        <v>9808</v>
      </c>
    </row>
    <row r="495" spans="1:2" x14ac:dyDescent="0.2">
      <c r="A495" s="131">
        <v>70573</v>
      </c>
      <c r="B495" s="39" t="s">
        <v>9809</v>
      </c>
    </row>
    <row r="496" spans="1:2" x14ac:dyDescent="0.2">
      <c r="A496" s="131">
        <v>70579</v>
      </c>
      <c r="B496" s="39" t="s">
        <v>9810</v>
      </c>
    </row>
    <row r="497" spans="1:2" x14ac:dyDescent="0.2">
      <c r="A497" s="131">
        <v>70620</v>
      </c>
      <c r="B497" s="39" t="s">
        <v>9811</v>
      </c>
    </row>
    <row r="498" spans="1:2" x14ac:dyDescent="0.2">
      <c r="A498" s="131">
        <v>71078</v>
      </c>
      <c r="B498" s="39" t="s">
        <v>9812</v>
      </c>
    </row>
    <row r="499" spans="1:2" x14ac:dyDescent="0.2">
      <c r="A499" s="131">
        <v>71080</v>
      </c>
      <c r="B499" s="39" t="s">
        <v>9813</v>
      </c>
    </row>
    <row r="500" spans="1:2" x14ac:dyDescent="0.2">
      <c r="A500" s="131">
        <v>71120</v>
      </c>
      <c r="B500" s="39" t="s">
        <v>9814</v>
      </c>
    </row>
    <row r="501" spans="1:2" x14ac:dyDescent="0.2">
      <c r="A501" s="131">
        <v>71372</v>
      </c>
      <c r="B501" s="39" t="s">
        <v>9815</v>
      </c>
    </row>
    <row r="502" spans="1:2" x14ac:dyDescent="0.2">
      <c r="A502" s="131">
        <v>71550</v>
      </c>
      <c r="B502" s="39" t="s">
        <v>9816</v>
      </c>
    </row>
    <row r="503" spans="1:2" x14ac:dyDescent="0.2">
      <c r="A503" s="131">
        <v>71639</v>
      </c>
      <c r="B503" s="39" t="s">
        <v>17230</v>
      </c>
    </row>
    <row r="504" spans="1:2" x14ac:dyDescent="0.2">
      <c r="A504" s="131">
        <v>72764</v>
      </c>
      <c r="B504" s="39" t="s">
        <v>9817</v>
      </c>
    </row>
    <row r="505" spans="1:2" x14ac:dyDescent="0.2">
      <c r="A505" s="131">
        <v>73035</v>
      </c>
      <c r="B505" s="39" t="s">
        <v>9818</v>
      </c>
    </row>
    <row r="506" spans="1:2" ht="15" x14ac:dyDescent="0.25">
      <c r="A506" s="132">
        <v>74455</v>
      </c>
      <c r="B506" s="133" t="s">
        <v>9819</v>
      </c>
    </row>
    <row r="507" spans="1:2" x14ac:dyDescent="0.2">
      <c r="A507" s="131">
        <v>76042</v>
      </c>
      <c r="B507" s="39" t="s">
        <v>9820</v>
      </c>
    </row>
    <row r="508" spans="1:2" x14ac:dyDescent="0.2">
      <c r="A508" s="131">
        <v>77299</v>
      </c>
      <c r="B508" s="39" t="s">
        <v>17197</v>
      </c>
    </row>
    <row r="509" spans="1:2" x14ac:dyDescent="0.2">
      <c r="A509" s="131">
        <v>77345</v>
      </c>
      <c r="B509" s="39" t="s">
        <v>9821</v>
      </c>
    </row>
    <row r="510" spans="1:2" x14ac:dyDescent="0.2">
      <c r="A510" s="131">
        <v>78116</v>
      </c>
      <c r="B510" s="39" t="s">
        <v>9822</v>
      </c>
    </row>
    <row r="511" spans="1:2" x14ac:dyDescent="0.2">
      <c r="A511" s="131">
        <v>78635</v>
      </c>
      <c r="B511" s="39" t="s">
        <v>9823</v>
      </c>
    </row>
    <row r="512" spans="1:2" x14ac:dyDescent="0.2">
      <c r="A512" s="131">
        <v>79077</v>
      </c>
      <c r="B512" s="39" t="s">
        <v>9824</v>
      </c>
    </row>
    <row r="513" spans="1:2" x14ac:dyDescent="0.2">
      <c r="A513" s="131">
        <v>79080</v>
      </c>
      <c r="B513" s="39" t="s">
        <v>9825</v>
      </c>
    </row>
    <row r="514" spans="1:2" x14ac:dyDescent="0.2">
      <c r="A514" s="131">
        <v>79527</v>
      </c>
      <c r="B514" s="39" t="s">
        <v>9826</v>
      </c>
    </row>
    <row r="515" spans="1:2" x14ac:dyDescent="0.2">
      <c r="A515" s="131">
        <v>79802</v>
      </c>
      <c r="B515" s="39" t="s">
        <v>9827</v>
      </c>
    </row>
    <row r="516" spans="1:2" x14ac:dyDescent="0.2">
      <c r="A516" s="131">
        <v>80006</v>
      </c>
      <c r="B516" s="39" t="s">
        <v>9828</v>
      </c>
    </row>
    <row r="517" spans="1:2" x14ac:dyDescent="0.2">
      <c r="A517" s="131">
        <v>80264</v>
      </c>
      <c r="B517" s="39" t="s">
        <v>9829</v>
      </c>
    </row>
    <row r="518" spans="1:2" ht="15" x14ac:dyDescent="0.25">
      <c r="A518" s="132">
        <v>80569</v>
      </c>
      <c r="B518" s="133" t="s">
        <v>9830</v>
      </c>
    </row>
    <row r="519" spans="1:2" x14ac:dyDescent="0.2">
      <c r="A519" s="131">
        <v>80570</v>
      </c>
      <c r="B519" s="39" t="s">
        <v>9831</v>
      </c>
    </row>
    <row r="520" spans="1:2" x14ac:dyDescent="0.2">
      <c r="A520" s="131">
        <v>80953</v>
      </c>
      <c r="B520" s="39" t="s">
        <v>9832</v>
      </c>
    </row>
    <row r="521" spans="1:2" x14ac:dyDescent="0.2">
      <c r="A521" s="131">
        <v>80967</v>
      </c>
      <c r="B521" s="39" t="s">
        <v>9833</v>
      </c>
    </row>
    <row r="522" spans="1:2" x14ac:dyDescent="0.2">
      <c r="A522" s="131">
        <v>81693</v>
      </c>
      <c r="B522" s="39" t="s">
        <v>9834</v>
      </c>
    </row>
    <row r="523" spans="1:2" x14ac:dyDescent="0.2">
      <c r="A523" s="131">
        <v>81907</v>
      </c>
      <c r="B523" s="39" t="s">
        <v>9835</v>
      </c>
    </row>
    <row r="524" spans="1:2" x14ac:dyDescent="0.2">
      <c r="A524" s="131">
        <v>81912</v>
      </c>
      <c r="B524" s="39" t="s">
        <v>9836</v>
      </c>
    </row>
    <row r="525" spans="1:2" x14ac:dyDescent="0.2">
      <c r="A525" s="131">
        <v>82766</v>
      </c>
      <c r="B525" s="39" t="s">
        <v>9837</v>
      </c>
    </row>
    <row r="526" spans="1:2" x14ac:dyDescent="0.2">
      <c r="A526" s="131">
        <v>82846</v>
      </c>
      <c r="B526" s="39" t="s">
        <v>9838</v>
      </c>
    </row>
    <row r="527" spans="1:2" ht="15" x14ac:dyDescent="0.25">
      <c r="A527" s="132">
        <v>83642</v>
      </c>
      <c r="B527" s="133" t="s">
        <v>9839</v>
      </c>
    </row>
    <row r="528" spans="1:2" ht="15" x14ac:dyDescent="0.25">
      <c r="A528" s="132">
        <v>84058</v>
      </c>
      <c r="B528" s="133" t="s">
        <v>9840</v>
      </c>
    </row>
    <row r="529" spans="1:2" x14ac:dyDescent="0.2">
      <c r="A529" s="131">
        <v>84442</v>
      </c>
      <c r="B529" s="39" t="s">
        <v>9841</v>
      </c>
    </row>
    <row r="530" spans="1:2" x14ac:dyDescent="0.2">
      <c r="A530" s="131">
        <v>85184</v>
      </c>
      <c r="B530" s="39" t="s">
        <v>9842</v>
      </c>
    </row>
    <row r="531" spans="1:2" x14ac:dyDescent="0.2">
      <c r="A531" s="131">
        <v>85319</v>
      </c>
      <c r="B531" s="39" t="s">
        <v>9843</v>
      </c>
    </row>
    <row r="532" spans="1:2" x14ac:dyDescent="0.2">
      <c r="A532" s="131">
        <v>86420</v>
      </c>
      <c r="B532" s="39" t="s">
        <v>9844</v>
      </c>
    </row>
    <row r="533" spans="1:2" x14ac:dyDescent="0.2">
      <c r="A533" s="131">
        <v>86576</v>
      </c>
      <c r="B533" s="39" t="s">
        <v>9845</v>
      </c>
    </row>
    <row r="534" spans="1:2" x14ac:dyDescent="0.2">
      <c r="A534" s="131">
        <v>87508</v>
      </c>
      <c r="B534" s="39" t="s">
        <v>9846</v>
      </c>
    </row>
    <row r="535" spans="1:2" x14ac:dyDescent="0.2">
      <c r="A535" s="131">
        <v>88066</v>
      </c>
      <c r="B535" s="39" t="s">
        <v>9847</v>
      </c>
    </row>
    <row r="536" spans="1:2" x14ac:dyDescent="0.2">
      <c r="A536" s="131">
        <v>88385</v>
      </c>
      <c r="B536" s="39" t="s">
        <v>3910</v>
      </c>
    </row>
    <row r="537" spans="1:2" ht="15" x14ac:dyDescent="0.25">
      <c r="A537" s="132">
        <v>88925</v>
      </c>
      <c r="B537" s="133" t="s">
        <v>9848</v>
      </c>
    </row>
    <row r="538" spans="1:2" x14ac:dyDescent="0.2">
      <c r="A538" s="131">
        <v>89000</v>
      </c>
      <c r="B538" s="39" t="s">
        <v>9849</v>
      </c>
    </row>
    <row r="539" spans="1:2" x14ac:dyDescent="0.2">
      <c r="A539" s="131">
        <v>89090</v>
      </c>
      <c r="B539" s="39" t="s">
        <v>17231</v>
      </c>
    </row>
    <row r="540" spans="1:2" x14ac:dyDescent="0.2">
      <c r="A540" s="131">
        <v>89162</v>
      </c>
      <c r="B540" s="39" t="s">
        <v>17231</v>
      </c>
    </row>
    <row r="541" spans="1:2" x14ac:dyDescent="0.2">
      <c r="A541" s="131">
        <v>89230</v>
      </c>
      <c r="B541" s="39" t="s">
        <v>9850</v>
      </c>
    </row>
    <row r="542" spans="1:2" x14ac:dyDescent="0.2">
      <c r="A542" s="131">
        <v>89877</v>
      </c>
      <c r="B542" s="39" t="s">
        <v>9851</v>
      </c>
    </row>
    <row r="543" spans="1:2" x14ac:dyDescent="0.2">
      <c r="A543" s="131">
        <v>93079</v>
      </c>
      <c r="B543" s="39" t="s">
        <v>9852</v>
      </c>
    </row>
    <row r="544" spans="1:2" x14ac:dyDescent="0.2">
      <c r="A544" s="131">
        <v>93248</v>
      </c>
      <c r="B544" s="39" t="s">
        <v>9853</v>
      </c>
    </row>
    <row r="545" spans="1:2" x14ac:dyDescent="0.2">
      <c r="A545" s="131">
        <v>93700</v>
      </c>
      <c r="B545" s="39" t="s">
        <v>9854</v>
      </c>
    </row>
    <row r="546" spans="1:2" ht="15" x14ac:dyDescent="0.25">
      <c r="A546" s="132">
        <v>94620</v>
      </c>
      <c r="B546" s="133" t="s">
        <v>9446</v>
      </c>
    </row>
    <row r="547" spans="1:2" x14ac:dyDescent="0.2">
      <c r="A547" s="131">
        <v>96106</v>
      </c>
      <c r="B547" s="39" t="s">
        <v>17232</v>
      </c>
    </row>
    <row r="548" spans="1:2" x14ac:dyDescent="0.2">
      <c r="A548" s="131">
        <v>96140</v>
      </c>
      <c r="B548" s="39" t="s">
        <v>9855</v>
      </c>
    </row>
    <row r="549" spans="1:2" x14ac:dyDescent="0.2">
      <c r="A549" s="131">
        <v>96490</v>
      </c>
      <c r="B549" s="39" t="s">
        <v>9856</v>
      </c>
    </row>
    <row r="550" spans="1:2" ht="15" x14ac:dyDescent="0.25">
      <c r="A550" s="132">
        <v>96491</v>
      </c>
      <c r="B550" s="133" t="s">
        <v>9857</v>
      </c>
    </row>
    <row r="551" spans="1:2" x14ac:dyDescent="0.2">
      <c r="A551" s="131">
        <v>97240</v>
      </c>
      <c r="B551" s="39" t="s">
        <v>9858</v>
      </c>
    </row>
    <row r="552" spans="1:2" x14ac:dyDescent="0.2">
      <c r="A552" s="131">
        <v>97241</v>
      </c>
      <c r="B552" s="39" t="s">
        <v>9859</v>
      </c>
    </row>
    <row r="553" spans="1:2" x14ac:dyDescent="0.2">
      <c r="A553" s="131">
        <v>130000</v>
      </c>
      <c r="B553" s="39" t="s">
        <v>9860</v>
      </c>
    </row>
    <row r="554" spans="1:2" x14ac:dyDescent="0.2">
      <c r="A554" s="131">
        <v>130001</v>
      </c>
      <c r="B554" s="39" t="s">
        <v>9861</v>
      </c>
    </row>
    <row r="555" spans="1:2" x14ac:dyDescent="0.2">
      <c r="A555" s="131">
        <v>130002</v>
      </c>
      <c r="B555" s="39" t="s">
        <v>9862</v>
      </c>
    </row>
    <row r="556" spans="1:2" x14ac:dyDescent="0.2">
      <c r="A556" s="131">
        <v>130003</v>
      </c>
      <c r="B556" s="39" t="s">
        <v>9863</v>
      </c>
    </row>
    <row r="557" spans="1:2" x14ac:dyDescent="0.2">
      <c r="A557" s="131">
        <v>130005</v>
      </c>
      <c r="B557" s="39" t="s">
        <v>17233</v>
      </c>
    </row>
    <row r="558" spans="1:2" ht="15" x14ac:dyDescent="0.25">
      <c r="A558" s="132">
        <v>130030</v>
      </c>
      <c r="B558" s="133" t="s">
        <v>9864</v>
      </c>
    </row>
    <row r="559" spans="1:2" x14ac:dyDescent="0.2">
      <c r="A559" s="131">
        <v>130031</v>
      </c>
      <c r="B559" s="39" t="s">
        <v>17234</v>
      </c>
    </row>
    <row r="560" spans="1:2" x14ac:dyDescent="0.2">
      <c r="A560" s="131">
        <v>130032</v>
      </c>
      <c r="B560" s="39" t="s">
        <v>9865</v>
      </c>
    </row>
    <row r="561" spans="1:2" x14ac:dyDescent="0.2">
      <c r="A561" s="131">
        <v>130034</v>
      </c>
      <c r="B561" s="39" t="s">
        <v>9866</v>
      </c>
    </row>
    <row r="562" spans="1:2" x14ac:dyDescent="0.2">
      <c r="A562" s="131">
        <v>130035</v>
      </c>
      <c r="B562" s="39" t="s">
        <v>17235</v>
      </c>
    </row>
    <row r="563" spans="1:2" x14ac:dyDescent="0.2">
      <c r="A563" s="131">
        <v>130036</v>
      </c>
      <c r="B563" s="39" t="s">
        <v>17236</v>
      </c>
    </row>
    <row r="564" spans="1:2" x14ac:dyDescent="0.2">
      <c r="A564" s="131">
        <v>130037</v>
      </c>
      <c r="B564" s="39" t="s">
        <v>9867</v>
      </c>
    </row>
    <row r="565" spans="1:2" x14ac:dyDescent="0.2">
      <c r="A565" s="131">
        <v>130038</v>
      </c>
      <c r="B565" s="39" t="s">
        <v>17237</v>
      </c>
    </row>
    <row r="566" spans="1:2" x14ac:dyDescent="0.2">
      <c r="A566" s="131">
        <v>130039</v>
      </c>
      <c r="B566" s="39" t="s">
        <v>9868</v>
      </c>
    </row>
    <row r="567" spans="1:2" ht="15" x14ac:dyDescent="0.25">
      <c r="A567" s="132">
        <v>130041</v>
      </c>
      <c r="B567" s="133" t="s">
        <v>9869</v>
      </c>
    </row>
    <row r="568" spans="1:2" ht="15" x14ac:dyDescent="0.25">
      <c r="A568" s="132">
        <v>130042</v>
      </c>
      <c r="B568" s="133" t="s">
        <v>9870</v>
      </c>
    </row>
    <row r="569" spans="1:2" ht="15" x14ac:dyDescent="0.25">
      <c r="A569" s="132">
        <v>130049</v>
      </c>
      <c r="B569" s="133" t="s">
        <v>9871</v>
      </c>
    </row>
    <row r="570" spans="1:2" ht="15" x14ac:dyDescent="0.25">
      <c r="A570" s="132">
        <v>130050</v>
      </c>
      <c r="B570" s="133" t="s">
        <v>9872</v>
      </c>
    </row>
    <row r="571" spans="1:2" ht="15" x14ac:dyDescent="0.25">
      <c r="A571" s="132">
        <v>130051</v>
      </c>
      <c r="B571" s="133" t="s">
        <v>9873</v>
      </c>
    </row>
    <row r="572" spans="1:2" ht="15" x14ac:dyDescent="0.25">
      <c r="A572" s="132">
        <v>130053</v>
      </c>
      <c r="B572" s="133" t="s">
        <v>17238</v>
      </c>
    </row>
    <row r="573" spans="1:2" ht="15" x14ac:dyDescent="0.25">
      <c r="A573" s="132">
        <v>130056</v>
      </c>
      <c r="B573" s="133" t="s">
        <v>9874</v>
      </c>
    </row>
    <row r="574" spans="1:2" ht="15" x14ac:dyDescent="0.25">
      <c r="A574" s="132">
        <v>130057</v>
      </c>
      <c r="B574" s="133" t="s">
        <v>9875</v>
      </c>
    </row>
    <row r="575" spans="1:2" ht="15" x14ac:dyDescent="0.25">
      <c r="A575" s="132">
        <v>130058</v>
      </c>
      <c r="B575" s="133" t="s">
        <v>9379</v>
      </c>
    </row>
    <row r="576" spans="1:2" ht="15" x14ac:dyDescent="0.25">
      <c r="A576" s="132">
        <v>130061</v>
      </c>
      <c r="B576" s="133" t="s">
        <v>9876</v>
      </c>
    </row>
    <row r="577" spans="1:2" ht="15" x14ac:dyDescent="0.25">
      <c r="A577" s="132">
        <v>130062</v>
      </c>
      <c r="B577" s="133" t="s">
        <v>9877</v>
      </c>
    </row>
    <row r="578" spans="1:2" ht="15" x14ac:dyDescent="0.25">
      <c r="A578" s="132">
        <v>130063</v>
      </c>
      <c r="B578" s="133" t="s">
        <v>17239</v>
      </c>
    </row>
    <row r="579" spans="1:2" ht="15" x14ac:dyDescent="0.25">
      <c r="A579" s="132">
        <v>130065</v>
      </c>
      <c r="B579" s="133" t="s">
        <v>9878</v>
      </c>
    </row>
    <row r="580" spans="1:2" ht="15" x14ac:dyDescent="0.25">
      <c r="A580" s="132">
        <v>130066</v>
      </c>
      <c r="B580" s="133" t="s">
        <v>9879</v>
      </c>
    </row>
    <row r="581" spans="1:2" ht="15" x14ac:dyDescent="0.25">
      <c r="A581" s="132">
        <v>130068</v>
      </c>
      <c r="B581" s="133" t="s">
        <v>9880</v>
      </c>
    </row>
    <row r="582" spans="1:2" ht="15" x14ac:dyDescent="0.25">
      <c r="A582" s="132">
        <v>130069</v>
      </c>
      <c r="B582" s="133" t="s">
        <v>9881</v>
      </c>
    </row>
    <row r="583" spans="1:2" ht="15" x14ac:dyDescent="0.25">
      <c r="A583" s="132">
        <v>130070</v>
      </c>
      <c r="B583" s="133" t="s">
        <v>17240</v>
      </c>
    </row>
    <row r="584" spans="1:2" ht="15" x14ac:dyDescent="0.25">
      <c r="A584" s="132">
        <v>130071</v>
      </c>
      <c r="B584" s="133" t="s">
        <v>9882</v>
      </c>
    </row>
    <row r="585" spans="1:2" ht="15" x14ac:dyDescent="0.25">
      <c r="A585" s="132">
        <v>130072</v>
      </c>
      <c r="B585" s="133" t="s">
        <v>9883</v>
      </c>
    </row>
    <row r="586" spans="1:2" ht="15" x14ac:dyDescent="0.25">
      <c r="A586" s="132">
        <v>130073</v>
      </c>
      <c r="B586" s="133" t="s">
        <v>17241</v>
      </c>
    </row>
    <row r="587" spans="1:2" ht="15" x14ac:dyDescent="0.25">
      <c r="A587" s="132">
        <v>130074</v>
      </c>
      <c r="B587" s="133" t="s">
        <v>17242</v>
      </c>
    </row>
    <row r="588" spans="1:2" ht="15" x14ac:dyDescent="0.25">
      <c r="A588" s="132">
        <v>130075</v>
      </c>
      <c r="B588" s="133" t="s">
        <v>9884</v>
      </c>
    </row>
    <row r="589" spans="1:2" ht="15" x14ac:dyDescent="0.25">
      <c r="A589" s="132">
        <v>130078</v>
      </c>
      <c r="B589" s="133" t="s">
        <v>9885</v>
      </c>
    </row>
    <row r="590" spans="1:2" ht="15" x14ac:dyDescent="0.25">
      <c r="A590" s="132">
        <v>130079</v>
      </c>
      <c r="B590" s="133" t="s">
        <v>9886</v>
      </c>
    </row>
    <row r="591" spans="1:2" ht="15" x14ac:dyDescent="0.25">
      <c r="A591" s="132">
        <v>130080</v>
      </c>
      <c r="B591" s="133" t="s">
        <v>9887</v>
      </c>
    </row>
    <row r="592" spans="1:2" ht="15" x14ac:dyDescent="0.25">
      <c r="A592" s="132">
        <v>130082</v>
      </c>
      <c r="B592" s="133" t="s">
        <v>9888</v>
      </c>
    </row>
    <row r="593" spans="1:2" ht="15" x14ac:dyDescent="0.25">
      <c r="A593" s="132">
        <v>130083</v>
      </c>
      <c r="B593" s="133" t="s">
        <v>9889</v>
      </c>
    </row>
    <row r="594" spans="1:2" ht="15" x14ac:dyDescent="0.25">
      <c r="A594" s="132">
        <v>130085</v>
      </c>
      <c r="B594" s="133" t="s">
        <v>9890</v>
      </c>
    </row>
    <row r="595" spans="1:2" ht="15" x14ac:dyDescent="0.25">
      <c r="A595" s="132">
        <v>130086</v>
      </c>
      <c r="B595" s="133" t="s">
        <v>9891</v>
      </c>
    </row>
    <row r="596" spans="1:2" ht="15" x14ac:dyDescent="0.25">
      <c r="A596" s="132">
        <v>130088</v>
      </c>
      <c r="B596" s="133" t="s">
        <v>17243</v>
      </c>
    </row>
    <row r="597" spans="1:2" ht="15" x14ac:dyDescent="0.25">
      <c r="A597" s="132">
        <v>130089</v>
      </c>
      <c r="B597" s="133" t="s">
        <v>17244</v>
      </c>
    </row>
    <row r="598" spans="1:2" ht="15" x14ac:dyDescent="0.25">
      <c r="A598" s="132">
        <v>130092</v>
      </c>
      <c r="B598" s="133" t="s">
        <v>9892</v>
      </c>
    </row>
    <row r="599" spans="1:2" ht="15" x14ac:dyDescent="0.25">
      <c r="A599" s="132">
        <v>130093</v>
      </c>
      <c r="B599" s="133" t="s">
        <v>9893</v>
      </c>
    </row>
    <row r="600" spans="1:2" ht="15" x14ac:dyDescent="0.25">
      <c r="A600" s="132">
        <v>130095</v>
      </c>
      <c r="B600" s="133" t="s">
        <v>17245</v>
      </c>
    </row>
    <row r="601" spans="1:2" ht="15" x14ac:dyDescent="0.25">
      <c r="A601" s="132">
        <v>130096</v>
      </c>
      <c r="B601" s="133" t="s">
        <v>17246</v>
      </c>
    </row>
    <row r="602" spans="1:2" ht="15" x14ac:dyDescent="0.25">
      <c r="A602" s="132">
        <v>130100</v>
      </c>
      <c r="B602" s="133" t="s">
        <v>9894</v>
      </c>
    </row>
    <row r="603" spans="1:2" ht="15" x14ac:dyDescent="0.25">
      <c r="A603" s="132">
        <v>130101</v>
      </c>
      <c r="B603" s="133" t="s">
        <v>9895</v>
      </c>
    </row>
    <row r="604" spans="1:2" ht="15" x14ac:dyDescent="0.25">
      <c r="A604" s="132">
        <v>130102</v>
      </c>
      <c r="B604" s="133" t="s">
        <v>9896</v>
      </c>
    </row>
    <row r="605" spans="1:2" ht="15" x14ac:dyDescent="0.25">
      <c r="A605" s="132">
        <v>130103</v>
      </c>
      <c r="B605" s="133" t="s">
        <v>9897</v>
      </c>
    </row>
    <row r="606" spans="1:2" ht="15" x14ac:dyDescent="0.25">
      <c r="A606" s="132">
        <v>130104</v>
      </c>
      <c r="B606" s="133" t="s">
        <v>9898</v>
      </c>
    </row>
    <row r="607" spans="1:2" ht="15" x14ac:dyDescent="0.25">
      <c r="A607" s="132">
        <v>130108</v>
      </c>
      <c r="B607" s="133" t="s">
        <v>9707</v>
      </c>
    </row>
    <row r="608" spans="1:2" ht="15" x14ac:dyDescent="0.25">
      <c r="A608" s="132">
        <v>130109</v>
      </c>
      <c r="B608" s="133" t="s">
        <v>17247</v>
      </c>
    </row>
    <row r="609" spans="1:2" ht="15" x14ac:dyDescent="0.25">
      <c r="A609" s="132">
        <v>130110</v>
      </c>
      <c r="B609" s="133" t="s">
        <v>17248</v>
      </c>
    </row>
    <row r="610" spans="1:2" ht="15" x14ac:dyDescent="0.25">
      <c r="A610" s="132">
        <v>130111</v>
      </c>
      <c r="B610" s="133" t="s">
        <v>9899</v>
      </c>
    </row>
    <row r="611" spans="1:2" ht="15" x14ac:dyDescent="0.25">
      <c r="A611" s="132">
        <v>130112</v>
      </c>
      <c r="B611" s="133" t="s">
        <v>9900</v>
      </c>
    </row>
    <row r="612" spans="1:2" ht="15" x14ac:dyDescent="0.25">
      <c r="A612" s="132">
        <v>130114</v>
      </c>
      <c r="B612" s="133" t="s">
        <v>9901</v>
      </c>
    </row>
    <row r="613" spans="1:2" ht="15" x14ac:dyDescent="0.25">
      <c r="A613" s="132">
        <v>130115</v>
      </c>
      <c r="B613" s="133" t="s">
        <v>9902</v>
      </c>
    </row>
    <row r="614" spans="1:2" ht="15" x14ac:dyDescent="0.25">
      <c r="A614" s="132">
        <v>130117</v>
      </c>
      <c r="B614" s="133" t="s">
        <v>9903</v>
      </c>
    </row>
    <row r="615" spans="1:2" ht="15" x14ac:dyDescent="0.25">
      <c r="A615" s="132">
        <v>130118</v>
      </c>
      <c r="B615" s="133" t="s">
        <v>9904</v>
      </c>
    </row>
    <row r="616" spans="1:2" ht="15" x14ac:dyDescent="0.25">
      <c r="A616" s="132">
        <v>130119</v>
      </c>
      <c r="B616" s="133" t="s">
        <v>9905</v>
      </c>
    </row>
    <row r="617" spans="1:2" ht="15" x14ac:dyDescent="0.25">
      <c r="A617" s="132">
        <v>130120</v>
      </c>
      <c r="B617" s="133" t="s">
        <v>9906</v>
      </c>
    </row>
    <row r="618" spans="1:2" ht="15" x14ac:dyDescent="0.25">
      <c r="A618" s="132">
        <v>130124</v>
      </c>
      <c r="B618" s="133" t="s">
        <v>9907</v>
      </c>
    </row>
    <row r="619" spans="1:2" ht="15" x14ac:dyDescent="0.25">
      <c r="A619" s="132">
        <v>130125</v>
      </c>
      <c r="B619" s="133" t="s">
        <v>9908</v>
      </c>
    </row>
    <row r="620" spans="1:2" ht="15" x14ac:dyDescent="0.25">
      <c r="A620" s="132">
        <v>130126</v>
      </c>
      <c r="B620" s="133" t="s">
        <v>9909</v>
      </c>
    </row>
    <row r="621" spans="1:2" ht="15" x14ac:dyDescent="0.25">
      <c r="A621" s="132">
        <v>130127</v>
      </c>
      <c r="B621" s="133" t="s">
        <v>9910</v>
      </c>
    </row>
    <row r="622" spans="1:2" ht="15" x14ac:dyDescent="0.25">
      <c r="A622" s="132">
        <v>130128</v>
      </c>
      <c r="B622" s="133" t="s">
        <v>9911</v>
      </c>
    </row>
    <row r="623" spans="1:2" ht="15" x14ac:dyDescent="0.25">
      <c r="A623" s="132">
        <v>130129</v>
      </c>
      <c r="B623" s="133" t="s">
        <v>17249</v>
      </c>
    </row>
    <row r="624" spans="1:2" ht="15" x14ac:dyDescent="0.25">
      <c r="A624" s="132">
        <v>130136</v>
      </c>
      <c r="B624" s="133" t="s">
        <v>9912</v>
      </c>
    </row>
    <row r="625" spans="1:2" ht="15" x14ac:dyDescent="0.25">
      <c r="A625" s="132">
        <v>130138</v>
      </c>
      <c r="B625" s="133" t="s">
        <v>17250</v>
      </c>
    </row>
    <row r="626" spans="1:2" ht="15" x14ac:dyDescent="0.25">
      <c r="A626" s="132">
        <v>130142</v>
      </c>
      <c r="B626" s="133" t="s">
        <v>9913</v>
      </c>
    </row>
    <row r="627" spans="1:2" ht="15" x14ac:dyDescent="0.25">
      <c r="A627" s="132">
        <v>130143</v>
      </c>
      <c r="B627" s="133" t="s">
        <v>9914</v>
      </c>
    </row>
    <row r="628" spans="1:2" ht="15" x14ac:dyDescent="0.25">
      <c r="A628" s="132">
        <v>130144</v>
      </c>
      <c r="B628" s="133" t="s">
        <v>9915</v>
      </c>
    </row>
    <row r="629" spans="1:2" ht="15" x14ac:dyDescent="0.25">
      <c r="A629" s="132">
        <v>130145</v>
      </c>
      <c r="B629" s="133" t="s">
        <v>17251</v>
      </c>
    </row>
    <row r="630" spans="1:2" ht="15" x14ac:dyDescent="0.25">
      <c r="A630" s="132">
        <v>130146</v>
      </c>
      <c r="B630" s="133" t="s">
        <v>9916</v>
      </c>
    </row>
    <row r="631" spans="1:2" ht="15" x14ac:dyDescent="0.25">
      <c r="A631" s="132">
        <v>130150</v>
      </c>
      <c r="B631" s="133" t="s">
        <v>9917</v>
      </c>
    </row>
    <row r="632" spans="1:2" ht="15" x14ac:dyDescent="0.25">
      <c r="A632" s="132">
        <v>130151</v>
      </c>
      <c r="B632" s="133" t="s">
        <v>17252</v>
      </c>
    </row>
    <row r="633" spans="1:2" ht="15" x14ac:dyDescent="0.25">
      <c r="A633" s="132">
        <v>130153</v>
      </c>
      <c r="B633" s="133" t="s">
        <v>9918</v>
      </c>
    </row>
    <row r="634" spans="1:2" ht="15" x14ac:dyDescent="0.25">
      <c r="A634" s="132">
        <v>130154</v>
      </c>
      <c r="B634" s="133" t="s">
        <v>9919</v>
      </c>
    </row>
    <row r="635" spans="1:2" ht="15" x14ac:dyDescent="0.25">
      <c r="A635" s="132">
        <v>130155</v>
      </c>
      <c r="B635" s="133" t="s">
        <v>17231</v>
      </c>
    </row>
    <row r="636" spans="1:2" ht="15" x14ac:dyDescent="0.25">
      <c r="A636" s="132">
        <v>130156</v>
      </c>
      <c r="B636" s="133" t="s">
        <v>9920</v>
      </c>
    </row>
    <row r="637" spans="1:2" ht="15" x14ac:dyDescent="0.25">
      <c r="A637" s="132">
        <v>130157</v>
      </c>
      <c r="B637" s="133" t="s">
        <v>2414</v>
      </c>
    </row>
    <row r="638" spans="1:2" ht="15" x14ac:dyDescent="0.25">
      <c r="A638" s="132">
        <v>130159</v>
      </c>
      <c r="B638" s="133" t="s">
        <v>9921</v>
      </c>
    </row>
    <row r="639" spans="1:2" ht="15" x14ac:dyDescent="0.25">
      <c r="A639" s="132">
        <v>130163</v>
      </c>
      <c r="B639" s="133" t="s">
        <v>9922</v>
      </c>
    </row>
    <row r="640" spans="1:2" ht="15" x14ac:dyDescent="0.25">
      <c r="A640" s="132">
        <v>130164</v>
      </c>
      <c r="B640" s="133" t="s">
        <v>9923</v>
      </c>
    </row>
    <row r="641" spans="1:2" ht="15" x14ac:dyDescent="0.25">
      <c r="A641" s="132">
        <v>130165</v>
      </c>
      <c r="B641" s="133" t="s">
        <v>17253</v>
      </c>
    </row>
    <row r="642" spans="1:2" ht="15" x14ac:dyDescent="0.25">
      <c r="A642" s="132">
        <v>130166</v>
      </c>
      <c r="B642" s="133" t="s">
        <v>17254</v>
      </c>
    </row>
    <row r="643" spans="1:2" ht="15" x14ac:dyDescent="0.25">
      <c r="A643" s="132">
        <v>130168</v>
      </c>
      <c r="B643" s="133" t="s">
        <v>9924</v>
      </c>
    </row>
    <row r="644" spans="1:2" ht="15" x14ac:dyDescent="0.25">
      <c r="A644" s="132">
        <v>130169</v>
      </c>
      <c r="B644" s="133" t="s">
        <v>17255</v>
      </c>
    </row>
    <row r="645" spans="1:2" ht="15" x14ac:dyDescent="0.25">
      <c r="A645" s="132">
        <v>130170</v>
      </c>
      <c r="B645" s="133" t="s">
        <v>17256</v>
      </c>
    </row>
    <row r="646" spans="1:2" ht="15" x14ac:dyDescent="0.25">
      <c r="A646" s="132">
        <v>130173</v>
      </c>
      <c r="B646" s="133" t="s">
        <v>9925</v>
      </c>
    </row>
    <row r="647" spans="1:2" x14ac:dyDescent="0.2">
      <c r="A647" s="131">
        <v>130176</v>
      </c>
      <c r="B647" s="39" t="s">
        <v>17257</v>
      </c>
    </row>
    <row r="648" spans="1:2" ht="15" x14ac:dyDescent="0.25">
      <c r="A648" s="132">
        <v>130178</v>
      </c>
      <c r="B648" s="133" t="s">
        <v>9926</v>
      </c>
    </row>
    <row r="649" spans="1:2" ht="15" x14ac:dyDescent="0.25">
      <c r="A649" s="132">
        <v>130179</v>
      </c>
      <c r="B649" s="133" t="s">
        <v>9927</v>
      </c>
    </row>
    <row r="650" spans="1:2" ht="15" x14ac:dyDescent="0.25">
      <c r="A650" s="132">
        <v>130180</v>
      </c>
      <c r="B650" s="133" t="s">
        <v>17258</v>
      </c>
    </row>
    <row r="651" spans="1:2" x14ac:dyDescent="0.2">
      <c r="A651" s="131">
        <v>130182</v>
      </c>
      <c r="B651" s="39" t="s">
        <v>9928</v>
      </c>
    </row>
    <row r="652" spans="1:2" ht="15" x14ac:dyDescent="0.25">
      <c r="A652" s="132">
        <v>130183</v>
      </c>
      <c r="B652" s="133" t="s">
        <v>9929</v>
      </c>
    </row>
    <row r="653" spans="1:2" ht="15" x14ac:dyDescent="0.25">
      <c r="A653" s="132">
        <v>130186</v>
      </c>
      <c r="B653" s="133" t="s">
        <v>17259</v>
      </c>
    </row>
    <row r="654" spans="1:2" ht="15" x14ac:dyDescent="0.25">
      <c r="A654" s="132">
        <v>130189</v>
      </c>
      <c r="B654" s="133" t="s">
        <v>9930</v>
      </c>
    </row>
    <row r="655" spans="1:2" ht="15" x14ac:dyDescent="0.25">
      <c r="A655" s="132">
        <v>130190</v>
      </c>
      <c r="B655" s="133" t="s">
        <v>17260</v>
      </c>
    </row>
    <row r="656" spans="1:2" ht="15" x14ac:dyDescent="0.25">
      <c r="A656" s="132">
        <v>130193</v>
      </c>
      <c r="B656" s="133" t="s">
        <v>9931</v>
      </c>
    </row>
    <row r="657" spans="1:2" ht="15" x14ac:dyDescent="0.25">
      <c r="A657" s="132">
        <v>130194</v>
      </c>
      <c r="B657" s="133" t="s">
        <v>9932</v>
      </c>
    </row>
    <row r="658" spans="1:2" ht="15" x14ac:dyDescent="0.25">
      <c r="A658" s="132">
        <v>130197</v>
      </c>
      <c r="B658" s="133" t="s">
        <v>9424</v>
      </c>
    </row>
    <row r="659" spans="1:2" ht="15" x14ac:dyDescent="0.25">
      <c r="A659" s="132">
        <v>130198</v>
      </c>
      <c r="B659" s="133" t="s">
        <v>9933</v>
      </c>
    </row>
    <row r="660" spans="1:2" ht="15" x14ac:dyDescent="0.25">
      <c r="A660" s="132">
        <v>130200</v>
      </c>
      <c r="B660" s="133" t="s">
        <v>9934</v>
      </c>
    </row>
    <row r="661" spans="1:2" ht="15" x14ac:dyDescent="0.25">
      <c r="A661" s="132">
        <v>130203</v>
      </c>
      <c r="B661" s="133" t="s">
        <v>9935</v>
      </c>
    </row>
    <row r="662" spans="1:2" ht="15" x14ac:dyDescent="0.25">
      <c r="A662" s="132">
        <v>130205</v>
      </c>
      <c r="B662" s="133" t="s">
        <v>9936</v>
      </c>
    </row>
    <row r="663" spans="1:2" ht="15" x14ac:dyDescent="0.25">
      <c r="A663" s="132">
        <v>130206</v>
      </c>
      <c r="B663" s="133" t="s">
        <v>17261</v>
      </c>
    </row>
    <row r="664" spans="1:2" ht="15" x14ac:dyDescent="0.25">
      <c r="A664" s="132">
        <v>130207</v>
      </c>
      <c r="B664" s="133" t="s">
        <v>9937</v>
      </c>
    </row>
    <row r="665" spans="1:2" ht="15" x14ac:dyDescent="0.25">
      <c r="A665" s="132">
        <v>130208</v>
      </c>
      <c r="B665" s="133" t="s">
        <v>17262</v>
      </c>
    </row>
    <row r="666" spans="1:2" ht="15" x14ac:dyDescent="0.25">
      <c r="A666" s="132">
        <v>130209</v>
      </c>
      <c r="B666" s="133" t="s">
        <v>9938</v>
      </c>
    </row>
    <row r="667" spans="1:2" ht="15" x14ac:dyDescent="0.25">
      <c r="A667" s="132">
        <v>130211</v>
      </c>
      <c r="B667" s="133" t="s">
        <v>17263</v>
      </c>
    </row>
    <row r="668" spans="1:2" ht="15" x14ac:dyDescent="0.25">
      <c r="A668" s="132">
        <v>130212</v>
      </c>
      <c r="B668" s="133" t="s">
        <v>9939</v>
      </c>
    </row>
    <row r="669" spans="1:2" ht="15" x14ac:dyDescent="0.25">
      <c r="A669" s="132">
        <v>130213</v>
      </c>
      <c r="B669" s="133" t="s">
        <v>9940</v>
      </c>
    </row>
    <row r="670" spans="1:2" ht="15" x14ac:dyDescent="0.25">
      <c r="A670" s="132">
        <v>130214</v>
      </c>
      <c r="B670" s="133" t="s">
        <v>9941</v>
      </c>
    </row>
    <row r="671" spans="1:2" ht="15" x14ac:dyDescent="0.25">
      <c r="A671" s="132">
        <v>130215</v>
      </c>
      <c r="B671" s="133" t="s">
        <v>17264</v>
      </c>
    </row>
    <row r="672" spans="1:2" ht="15" x14ac:dyDescent="0.25">
      <c r="A672" s="132">
        <v>130216</v>
      </c>
      <c r="B672" s="133" t="s">
        <v>9942</v>
      </c>
    </row>
    <row r="673" spans="1:2" ht="15" x14ac:dyDescent="0.25">
      <c r="A673" s="132">
        <v>130219</v>
      </c>
      <c r="B673" s="133" t="s">
        <v>9943</v>
      </c>
    </row>
    <row r="674" spans="1:2" ht="15" x14ac:dyDescent="0.25">
      <c r="A674" s="132">
        <v>130220</v>
      </c>
      <c r="B674" s="133" t="s">
        <v>17265</v>
      </c>
    </row>
    <row r="675" spans="1:2" ht="15" x14ac:dyDescent="0.25">
      <c r="A675" s="132">
        <v>130221</v>
      </c>
      <c r="B675" s="133" t="s">
        <v>17266</v>
      </c>
    </row>
    <row r="676" spans="1:2" ht="15" x14ac:dyDescent="0.25">
      <c r="A676" s="132">
        <v>130222</v>
      </c>
      <c r="B676" s="133" t="s">
        <v>17267</v>
      </c>
    </row>
    <row r="677" spans="1:2" ht="15" x14ac:dyDescent="0.25">
      <c r="A677" s="132">
        <v>130223</v>
      </c>
      <c r="B677" s="133" t="s">
        <v>9944</v>
      </c>
    </row>
    <row r="678" spans="1:2" ht="15" x14ac:dyDescent="0.25">
      <c r="A678" s="132">
        <v>130225</v>
      </c>
      <c r="B678" s="133" t="s">
        <v>17268</v>
      </c>
    </row>
    <row r="679" spans="1:2" ht="15" x14ac:dyDescent="0.25">
      <c r="A679" s="132">
        <v>130227</v>
      </c>
      <c r="B679" s="133" t="s">
        <v>17269</v>
      </c>
    </row>
    <row r="680" spans="1:2" ht="15" x14ac:dyDescent="0.25">
      <c r="A680" s="132">
        <v>130230</v>
      </c>
      <c r="B680" s="133" t="s">
        <v>17270</v>
      </c>
    </row>
    <row r="681" spans="1:2" ht="15" x14ac:dyDescent="0.25">
      <c r="A681" s="132">
        <v>130231</v>
      </c>
      <c r="B681" s="133" t="s">
        <v>9945</v>
      </c>
    </row>
    <row r="682" spans="1:2" ht="15" x14ac:dyDescent="0.25">
      <c r="A682" s="132">
        <v>130233</v>
      </c>
      <c r="B682" s="133" t="s">
        <v>17271</v>
      </c>
    </row>
    <row r="683" spans="1:2" ht="15" x14ac:dyDescent="0.25">
      <c r="A683" s="132">
        <v>130235</v>
      </c>
      <c r="B683" s="133" t="s">
        <v>17272</v>
      </c>
    </row>
    <row r="684" spans="1:2" ht="15" x14ac:dyDescent="0.25">
      <c r="A684" s="132">
        <v>130236</v>
      </c>
      <c r="B684" s="133" t="s">
        <v>9946</v>
      </c>
    </row>
    <row r="685" spans="1:2" ht="15" x14ac:dyDescent="0.25">
      <c r="A685" s="132">
        <v>130237</v>
      </c>
      <c r="B685" s="133" t="s">
        <v>17273</v>
      </c>
    </row>
    <row r="686" spans="1:2" ht="15" x14ac:dyDescent="0.25">
      <c r="A686" s="132">
        <v>130238</v>
      </c>
      <c r="B686" s="133" t="s">
        <v>17274</v>
      </c>
    </row>
    <row r="687" spans="1:2" ht="15" x14ac:dyDescent="0.25">
      <c r="A687" s="132">
        <v>130239</v>
      </c>
      <c r="B687" s="133" t="s">
        <v>9947</v>
      </c>
    </row>
    <row r="688" spans="1:2" ht="15" x14ac:dyDescent="0.25">
      <c r="A688" s="132">
        <v>130243</v>
      </c>
      <c r="B688" s="133" t="s">
        <v>9948</v>
      </c>
    </row>
    <row r="689" spans="1:2" ht="15" x14ac:dyDescent="0.25">
      <c r="A689" s="132">
        <v>130244</v>
      </c>
      <c r="B689" s="133" t="s">
        <v>9949</v>
      </c>
    </row>
    <row r="690" spans="1:2" ht="15" x14ac:dyDescent="0.25">
      <c r="A690" s="132">
        <v>130246</v>
      </c>
      <c r="B690" s="133" t="s">
        <v>9950</v>
      </c>
    </row>
    <row r="691" spans="1:2" ht="15" x14ac:dyDescent="0.25">
      <c r="A691" s="132">
        <v>130247</v>
      </c>
      <c r="B691" s="133" t="s">
        <v>9951</v>
      </c>
    </row>
    <row r="692" spans="1:2" ht="15" x14ac:dyDescent="0.25">
      <c r="A692" s="132">
        <v>130249</v>
      </c>
      <c r="B692" s="133" t="s">
        <v>9952</v>
      </c>
    </row>
    <row r="693" spans="1:2" ht="15" x14ac:dyDescent="0.25">
      <c r="A693" s="132">
        <v>130252</v>
      </c>
      <c r="B693" s="133" t="s">
        <v>17275</v>
      </c>
    </row>
    <row r="694" spans="1:2" ht="15" x14ac:dyDescent="0.25">
      <c r="A694" s="132">
        <v>130253</v>
      </c>
      <c r="B694" s="133" t="s">
        <v>9532</v>
      </c>
    </row>
    <row r="695" spans="1:2" ht="15" x14ac:dyDescent="0.25">
      <c r="A695" s="132">
        <v>130255</v>
      </c>
      <c r="B695" s="133" t="s">
        <v>9953</v>
      </c>
    </row>
    <row r="696" spans="1:2" ht="15" x14ac:dyDescent="0.25">
      <c r="A696" s="132">
        <v>130257</v>
      </c>
      <c r="B696" s="133" t="s">
        <v>9954</v>
      </c>
    </row>
    <row r="697" spans="1:2" ht="15" x14ac:dyDescent="0.25">
      <c r="A697" s="132">
        <v>130258</v>
      </c>
      <c r="B697" s="133" t="s">
        <v>9955</v>
      </c>
    </row>
    <row r="698" spans="1:2" ht="15" x14ac:dyDescent="0.25">
      <c r="A698" s="132">
        <v>130260</v>
      </c>
      <c r="B698" s="133" t="s">
        <v>17276</v>
      </c>
    </row>
    <row r="699" spans="1:2" ht="15" x14ac:dyDescent="0.25">
      <c r="A699" s="132">
        <v>130261</v>
      </c>
      <c r="B699" s="133" t="s">
        <v>9956</v>
      </c>
    </row>
    <row r="700" spans="1:2" ht="15" x14ac:dyDescent="0.25">
      <c r="A700" s="132">
        <v>130270</v>
      </c>
      <c r="B700" s="133" t="s">
        <v>17277</v>
      </c>
    </row>
    <row r="701" spans="1:2" ht="15" x14ac:dyDescent="0.25">
      <c r="A701" s="132">
        <v>130273</v>
      </c>
      <c r="B701" s="133" t="s">
        <v>17278</v>
      </c>
    </row>
    <row r="702" spans="1:2" ht="15" x14ac:dyDescent="0.25">
      <c r="A702" s="132">
        <v>130276</v>
      </c>
      <c r="B702" s="133" t="s">
        <v>17279</v>
      </c>
    </row>
    <row r="703" spans="1:2" ht="15" x14ac:dyDescent="0.25">
      <c r="A703" s="132">
        <v>130277</v>
      </c>
      <c r="B703" s="133" t="s">
        <v>17280</v>
      </c>
    </row>
    <row r="704" spans="1:2" ht="15" x14ac:dyDescent="0.25">
      <c r="A704" s="132">
        <v>130279</v>
      </c>
      <c r="B704" s="133" t="s">
        <v>17281</v>
      </c>
    </row>
    <row r="705" spans="1:2" ht="15" x14ac:dyDescent="0.25">
      <c r="A705" s="132">
        <v>130283</v>
      </c>
      <c r="B705" s="133" t="s">
        <v>9957</v>
      </c>
    </row>
    <row r="706" spans="1:2" ht="15" x14ac:dyDescent="0.25">
      <c r="A706" s="132">
        <v>130284</v>
      </c>
      <c r="B706" s="133" t="s">
        <v>17282</v>
      </c>
    </row>
    <row r="707" spans="1:2" ht="15" x14ac:dyDescent="0.25">
      <c r="A707" s="132">
        <v>130287</v>
      </c>
      <c r="B707" s="133" t="s">
        <v>9958</v>
      </c>
    </row>
    <row r="708" spans="1:2" ht="15" x14ac:dyDescent="0.25">
      <c r="A708" s="132">
        <v>130289</v>
      </c>
      <c r="B708" s="133" t="s">
        <v>9959</v>
      </c>
    </row>
    <row r="709" spans="1:2" ht="15" x14ac:dyDescent="0.25">
      <c r="A709" s="132">
        <v>130290</v>
      </c>
      <c r="B709" s="133" t="s">
        <v>9960</v>
      </c>
    </row>
    <row r="710" spans="1:2" ht="15" x14ac:dyDescent="0.25">
      <c r="A710" s="132">
        <v>130291</v>
      </c>
      <c r="B710" s="133" t="s">
        <v>9961</v>
      </c>
    </row>
    <row r="711" spans="1:2" ht="15" x14ac:dyDescent="0.25">
      <c r="A711" s="132">
        <v>130292</v>
      </c>
      <c r="B711" s="133" t="s">
        <v>9962</v>
      </c>
    </row>
    <row r="712" spans="1:2" ht="15" x14ac:dyDescent="0.25">
      <c r="A712" s="132">
        <v>130294</v>
      </c>
      <c r="B712" s="133" t="s">
        <v>9963</v>
      </c>
    </row>
    <row r="713" spans="1:2" ht="15" x14ac:dyDescent="0.25">
      <c r="A713" s="132">
        <v>130295</v>
      </c>
      <c r="B713" s="133" t="s">
        <v>9964</v>
      </c>
    </row>
    <row r="714" spans="1:2" ht="15" x14ac:dyDescent="0.25">
      <c r="A714" s="132">
        <v>130296</v>
      </c>
      <c r="B714" s="133" t="s">
        <v>17283</v>
      </c>
    </row>
    <row r="715" spans="1:2" ht="15" x14ac:dyDescent="0.25">
      <c r="A715" s="132">
        <v>130297</v>
      </c>
      <c r="B715" s="133" t="s">
        <v>17284</v>
      </c>
    </row>
    <row r="716" spans="1:2" ht="15" x14ac:dyDescent="0.25">
      <c r="A716" s="132">
        <v>130299</v>
      </c>
      <c r="B716" s="133" t="s">
        <v>9965</v>
      </c>
    </row>
    <row r="717" spans="1:2" ht="15" x14ac:dyDescent="0.25">
      <c r="A717" s="132">
        <v>130300</v>
      </c>
      <c r="B717" s="133" t="s">
        <v>9966</v>
      </c>
    </row>
    <row r="718" spans="1:2" ht="15" x14ac:dyDescent="0.25">
      <c r="A718" s="132">
        <v>130301</v>
      </c>
      <c r="B718" s="133" t="s">
        <v>17285</v>
      </c>
    </row>
    <row r="719" spans="1:2" ht="15" x14ac:dyDescent="0.25">
      <c r="A719" s="132">
        <v>130306</v>
      </c>
      <c r="B719" s="133" t="s">
        <v>9967</v>
      </c>
    </row>
    <row r="720" spans="1:2" ht="15" x14ac:dyDescent="0.25">
      <c r="A720" s="132">
        <v>130307</v>
      </c>
      <c r="B720" s="133" t="s">
        <v>17286</v>
      </c>
    </row>
    <row r="721" spans="1:2" ht="15" x14ac:dyDescent="0.25">
      <c r="A721" s="132">
        <v>130308</v>
      </c>
      <c r="B721" s="133" t="s">
        <v>9968</v>
      </c>
    </row>
    <row r="722" spans="1:2" ht="15" x14ac:dyDescent="0.25">
      <c r="A722" s="132">
        <v>130311</v>
      </c>
      <c r="B722" s="133" t="s">
        <v>9969</v>
      </c>
    </row>
    <row r="723" spans="1:2" ht="15" x14ac:dyDescent="0.25">
      <c r="A723" s="132">
        <v>130312</v>
      </c>
      <c r="B723" s="133" t="s">
        <v>9970</v>
      </c>
    </row>
    <row r="724" spans="1:2" ht="15" x14ac:dyDescent="0.25">
      <c r="A724" s="132">
        <v>130313</v>
      </c>
      <c r="B724" s="133" t="s">
        <v>17287</v>
      </c>
    </row>
    <row r="725" spans="1:2" ht="15" x14ac:dyDescent="0.25">
      <c r="A725" s="132">
        <v>130316</v>
      </c>
      <c r="B725" s="133" t="s">
        <v>9971</v>
      </c>
    </row>
    <row r="726" spans="1:2" ht="15" x14ac:dyDescent="0.25">
      <c r="A726" s="132">
        <v>130317</v>
      </c>
      <c r="B726" s="133" t="s">
        <v>9972</v>
      </c>
    </row>
    <row r="727" spans="1:2" ht="15" x14ac:dyDescent="0.25">
      <c r="A727" s="132">
        <v>130318</v>
      </c>
      <c r="B727" s="133" t="s">
        <v>9973</v>
      </c>
    </row>
    <row r="728" spans="1:2" ht="15" x14ac:dyDescent="0.25">
      <c r="A728" s="132">
        <v>130321</v>
      </c>
      <c r="B728" s="133" t="s">
        <v>9974</v>
      </c>
    </row>
    <row r="729" spans="1:2" ht="15" x14ac:dyDescent="0.25">
      <c r="A729" s="132">
        <v>130322</v>
      </c>
      <c r="B729" s="133" t="s">
        <v>9975</v>
      </c>
    </row>
    <row r="730" spans="1:2" ht="15" x14ac:dyDescent="0.25">
      <c r="A730" s="132">
        <v>130325</v>
      </c>
      <c r="B730" s="133" t="s">
        <v>9976</v>
      </c>
    </row>
    <row r="731" spans="1:2" ht="15" x14ac:dyDescent="0.25">
      <c r="A731" s="132">
        <v>130327</v>
      </c>
      <c r="B731" s="133" t="s">
        <v>9373</v>
      </c>
    </row>
    <row r="732" spans="1:2" ht="15" x14ac:dyDescent="0.25">
      <c r="A732" s="132">
        <v>130329</v>
      </c>
      <c r="B732" s="133" t="s">
        <v>9977</v>
      </c>
    </row>
    <row r="733" spans="1:2" ht="15" x14ac:dyDescent="0.25">
      <c r="A733" s="132">
        <v>130330</v>
      </c>
      <c r="B733" s="133" t="s">
        <v>9978</v>
      </c>
    </row>
    <row r="734" spans="1:2" ht="15" x14ac:dyDescent="0.25">
      <c r="A734" s="132">
        <v>130331</v>
      </c>
      <c r="B734" s="133" t="s">
        <v>9979</v>
      </c>
    </row>
    <row r="735" spans="1:2" ht="15" x14ac:dyDescent="0.25">
      <c r="A735" s="132">
        <v>130332</v>
      </c>
      <c r="B735" s="133" t="s">
        <v>17288</v>
      </c>
    </row>
    <row r="736" spans="1:2" ht="15" x14ac:dyDescent="0.25">
      <c r="A736" s="132">
        <v>130334</v>
      </c>
      <c r="B736" s="133" t="s">
        <v>9980</v>
      </c>
    </row>
    <row r="737" spans="1:2" ht="15" x14ac:dyDescent="0.25">
      <c r="A737" s="132">
        <v>130337</v>
      </c>
      <c r="B737" s="133" t="s">
        <v>17289</v>
      </c>
    </row>
    <row r="738" spans="1:2" ht="15" x14ac:dyDescent="0.25">
      <c r="A738" s="132">
        <v>130338</v>
      </c>
      <c r="B738" s="133" t="s">
        <v>9981</v>
      </c>
    </row>
    <row r="739" spans="1:2" ht="15" x14ac:dyDescent="0.25">
      <c r="A739" s="132">
        <v>130339</v>
      </c>
      <c r="B739" s="133" t="s">
        <v>9982</v>
      </c>
    </row>
    <row r="740" spans="1:2" ht="15" x14ac:dyDescent="0.25">
      <c r="A740" s="132">
        <v>130340</v>
      </c>
      <c r="B740" s="133" t="s">
        <v>9983</v>
      </c>
    </row>
    <row r="741" spans="1:2" ht="15" x14ac:dyDescent="0.25">
      <c r="A741" s="132">
        <v>130341</v>
      </c>
      <c r="B741" s="133" t="s">
        <v>9984</v>
      </c>
    </row>
    <row r="742" spans="1:2" ht="15" x14ac:dyDescent="0.25">
      <c r="A742" s="132">
        <v>130343</v>
      </c>
      <c r="B742" s="133" t="s">
        <v>9985</v>
      </c>
    </row>
    <row r="743" spans="1:2" ht="15" x14ac:dyDescent="0.25">
      <c r="A743" s="132">
        <v>130347</v>
      </c>
      <c r="B743" s="133" t="s">
        <v>9986</v>
      </c>
    </row>
    <row r="744" spans="1:2" ht="15" x14ac:dyDescent="0.25">
      <c r="A744" s="132">
        <v>130348</v>
      </c>
      <c r="B744" s="133" t="s">
        <v>9987</v>
      </c>
    </row>
    <row r="745" spans="1:2" ht="15" x14ac:dyDescent="0.25">
      <c r="A745" s="132">
        <v>130349</v>
      </c>
      <c r="B745" s="133" t="s">
        <v>9988</v>
      </c>
    </row>
    <row r="746" spans="1:2" ht="15" x14ac:dyDescent="0.25">
      <c r="A746" s="132">
        <v>130350</v>
      </c>
      <c r="B746" s="133" t="s">
        <v>9989</v>
      </c>
    </row>
    <row r="747" spans="1:2" ht="15" x14ac:dyDescent="0.25">
      <c r="A747" s="132">
        <v>130351</v>
      </c>
      <c r="B747" s="133" t="s">
        <v>9990</v>
      </c>
    </row>
    <row r="748" spans="1:2" ht="15" x14ac:dyDescent="0.25">
      <c r="A748" s="132">
        <v>130352</v>
      </c>
      <c r="B748" s="133" t="s">
        <v>9991</v>
      </c>
    </row>
    <row r="749" spans="1:2" ht="15" x14ac:dyDescent="0.25">
      <c r="A749" s="132">
        <v>130353</v>
      </c>
      <c r="B749" s="133" t="s">
        <v>9992</v>
      </c>
    </row>
    <row r="750" spans="1:2" ht="15" x14ac:dyDescent="0.25">
      <c r="A750" s="132">
        <v>130354</v>
      </c>
      <c r="B750" s="133" t="s">
        <v>17290</v>
      </c>
    </row>
    <row r="751" spans="1:2" ht="15" x14ac:dyDescent="0.25">
      <c r="A751" s="132">
        <v>130355</v>
      </c>
      <c r="B751" s="133" t="s">
        <v>17291</v>
      </c>
    </row>
    <row r="752" spans="1:2" ht="15" x14ac:dyDescent="0.25">
      <c r="A752" s="132">
        <v>130356</v>
      </c>
      <c r="B752" s="133" t="s">
        <v>17292</v>
      </c>
    </row>
    <row r="753" spans="1:2" ht="15" x14ac:dyDescent="0.25">
      <c r="A753" s="132">
        <v>130357</v>
      </c>
      <c r="B753" s="133" t="s">
        <v>9993</v>
      </c>
    </row>
    <row r="754" spans="1:2" ht="15" x14ac:dyDescent="0.25">
      <c r="A754" s="132">
        <v>130358</v>
      </c>
      <c r="B754" s="133" t="s">
        <v>9994</v>
      </c>
    </row>
    <row r="755" spans="1:2" ht="15" x14ac:dyDescent="0.25">
      <c r="A755" s="132">
        <v>130359</v>
      </c>
      <c r="B755" s="133" t="s">
        <v>17293</v>
      </c>
    </row>
    <row r="756" spans="1:2" ht="15" x14ac:dyDescent="0.25">
      <c r="A756" s="132">
        <v>130360</v>
      </c>
      <c r="B756" s="133" t="s">
        <v>9995</v>
      </c>
    </row>
    <row r="757" spans="1:2" ht="15" x14ac:dyDescent="0.25">
      <c r="A757" s="132">
        <v>130361</v>
      </c>
      <c r="B757" s="133" t="s">
        <v>9996</v>
      </c>
    </row>
    <row r="758" spans="1:2" ht="15" x14ac:dyDescent="0.25">
      <c r="A758" s="132">
        <v>130362</v>
      </c>
      <c r="B758" s="133" t="s">
        <v>9997</v>
      </c>
    </row>
    <row r="759" spans="1:2" ht="15" x14ac:dyDescent="0.25">
      <c r="A759" s="132">
        <v>130363</v>
      </c>
      <c r="B759" s="133" t="s">
        <v>17294</v>
      </c>
    </row>
    <row r="760" spans="1:2" ht="15" x14ac:dyDescent="0.25">
      <c r="A760" s="132">
        <v>130365</v>
      </c>
      <c r="B760" s="133" t="s">
        <v>9998</v>
      </c>
    </row>
    <row r="761" spans="1:2" ht="15" x14ac:dyDescent="0.25">
      <c r="A761" s="132">
        <v>130366</v>
      </c>
      <c r="B761" s="133" t="s">
        <v>17295</v>
      </c>
    </row>
    <row r="762" spans="1:2" ht="15" x14ac:dyDescent="0.25">
      <c r="A762" s="132">
        <v>130367</v>
      </c>
      <c r="B762" s="133" t="s">
        <v>9999</v>
      </c>
    </row>
    <row r="763" spans="1:2" ht="15" x14ac:dyDescent="0.25">
      <c r="A763" s="132">
        <v>130368</v>
      </c>
      <c r="B763" s="133" t="s">
        <v>10000</v>
      </c>
    </row>
    <row r="764" spans="1:2" ht="15" x14ac:dyDescent="0.25">
      <c r="A764" s="132">
        <v>130369</v>
      </c>
      <c r="B764" s="133" t="s">
        <v>10001</v>
      </c>
    </row>
    <row r="765" spans="1:2" ht="15" x14ac:dyDescent="0.25">
      <c r="A765" s="132">
        <v>130370</v>
      </c>
      <c r="B765" s="133" t="s">
        <v>10002</v>
      </c>
    </row>
    <row r="766" spans="1:2" ht="15" x14ac:dyDescent="0.25">
      <c r="A766" s="132">
        <v>130372</v>
      </c>
      <c r="B766" s="133" t="s">
        <v>17296</v>
      </c>
    </row>
    <row r="767" spans="1:2" ht="15" x14ac:dyDescent="0.25">
      <c r="A767" s="132">
        <v>130373</v>
      </c>
      <c r="B767" s="133" t="s">
        <v>10003</v>
      </c>
    </row>
    <row r="768" spans="1:2" ht="15" x14ac:dyDescent="0.25">
      <c r="A768" s="132">
        <v>130374</v>
      </c>
      <c r="B768" s="133" t="s">
        <v>3954</v>
      </c>
    </row>
    <row r="769" spans="1:2" ht="15" x14ac:dyDescent="0.25">
      <c r="A769" s="132">
        <v>130375</v>
      </c>
      <c r="B769" s="133" t="s">
        <v>10004</v>
      </c>
    </row>
    <row r="770" spans="1:2" ht="15" x14ac:dyDescent="0.25">
      <c r="A770" s="132">
        <v>130376</v>
      </c>
      <c r="B770" s="133" t="s">
        <v>10005</v>
      </c>
    </row>
    <row r="771" spans="1:2" ht="15" x14ac:dyDescent="0.25">
      <c r="A771" s="132">
        <v>130377</v>
      </c>
      <c r="B771" s="133" t="s">
        <v>10006</v>
      </c>
    </row>
    <row r="772" spans="1:2" ht="15" x14ac:dyDescent="0.25">
      <c r="A772" s="132">
        <v>130379</v>
      </c>
      <c r="B772" s="133" t="s">
        <v>17297</v>
      </c>
    </row>
    <row r="773" spans="1:2" x14ac:dyDescent="0.2">
      <c r="A773" s="131">
        <v>130380</v>
      </c>
      <c r="B773" s="39" t="s">
        <v>17298</v>
      </c>
    </row>
    <row r="774" spans="1:2" ht="15" x14ac:dyDescent="0.25">
      <c r="A774" s="132">
        <v>130382</v>
      </c>
      <c r="B774" s="133" t="s">
        <v>10007</v>
      </c>
    </row>
    <row r="775" spans="1:2" ht="15" x14ac:dyDescent="0.25">
      <c r="A775" s="132">
        <v>130385</v>
      </c>
      <c r="B775" s="133" t="s">
        <v>10008</v>
      </c>
    </row>
    <row r="776" spans="1:2" ht="15" x14ac:dyDescent="0.25">
      <c r="A776" s="132">
        <v>130386</v>
      </c>
      <c r="B776" s="133" t="s">
        <v>10009</v>
      </c>
    </row>
    <row r="777" spans="1:2" ht="15" x14ac:dyDescent="0.25">
      <c r="A777" s="132">
        <v>130388</v>
      </c>
      <c r="B777" s="133" t="s">
        <v>17299</v>
      </c>
    </row>
    <row r="778" spans="1:2" ht="15" x14ac:dyDescent="0.25">
      <c r="A778" s="132">
        <v>130389</v>
      </c>
      <c r="B778" s="133" t="s">
        <v>17300</v>
      </c>
    </row>
    <row r="779" spans="1:2" ht="15" x14ac:dyDescent="0.25">
      <c r="A779" s="132">
        <v>130390</v>
      </c>
      <c r="B779" s="133" t="s">
        <v>17301</v>
      </c>
    </row>
    <row r="780" spans="1:2" ht="15" x14ac:dyDescent="0.25">
      <c r="A780" s="132">
        <v>130392</v>
      </c>
      <c r="B780" s="133" t="s">
        <v>10010</v>
      </c>
    </row>
    <row r="781" spans="1:2" ht="15" x14ac:dyDescent="0.25">
      <c r="A781" s="132">
        <v>130393</v>
      </c>
      <c r="B781" s="133" t="s">
        <v>10011</v>
      </c>
    </row>
    <row r="782" spans="1:2" ht="15" x14ac:dyDescent="0.25">
      <c r="A782" s="132">
        <v>130394</v>
      </c>
      <c r="B782" s="133" t="s">
        <v>10012</v>
      </c>
    </row>
    <row r="783" spans="1:2" ht="15" x14ac:dyDescent="0.25">
      <c r="A783" s="132">
        <v>130395</v>
      </c>
      <c r="B783" s="133" t="s">
        <v>10013</v>
      </c>
    </row>
    <row r="784" spans="1:2" ht="15" x14ac:dyDescent="0.25">
      <c r="A784" s="132">
        <v>130396</v>
      </c>
      <c r="B784" s="133" t="s">
        <v>10014</v>
      </c>
    </row>
    <row r="785" spans="1:2" ht="15" x14ac:dyDescent="0.25">
      <c r="A785" s="132">
        <v>130397</v>
      </c>
      <c r="B785" s="133" t="s">
        <v>10015</v>
      </c>
    </row>
    <row r="786" spans="1:2" ht="15" x14ac:dyDescent="0.25">
      <c r="A786" s="132">
        <v>130398</v>
      </c>
      <c r="B786" s="133" t="s">
        <v>10016</v>
      </c>
    </row>
    <row r="787" spans="1:2" ht="15" x14ac:dyDescent="0.25">
      <c r="A787" s="132">
        <v>130400</v>
      </c>
      <c r="B787" s="133" t="s">
        <v>17302</v>
      </c>
    </row>
    <row r="788" spans="1:2" ht="15" x14ac:dyDescent="0.25">
      <c r="A788" s="132">
        <v>130401</v>
      </c>
      <c r="B788" s="133" t="s">
        <v>10017</v>
      </c>
    </row>
    <row r="789" spans="1:2" ht="15" x14ac:dyDescent="0.25">
      <c r="A789" s="132">
        <v>130404</v>
      </c>
      <c r="B789" s="133" t="s">
        <v>10018</v>
      </c>
    </row>
    <row r="790" spans="1:2" ht="15" x14ac:dyDescent="0.25">
      <c r="A790" s="132">
        <v>130405</v>
      </c>
      <c r="B790" s="133" t="s">
        <v>17303</v>
      </c>
    </row>
    <row r="791" spans="1:2" ht="15" x14ac:dyDescent="0.25">
      <c r="A791" s="132">
        <v>130406</v>
      </c>
      <c r="B791" s="133" t="s">
        <v>17304</v>
      </c>
    </row>
    <row r="792" spans="1:2" ht="15" x14ac:dyDescent="0.25">
      <c r="A792" s="132">
        <v>130407</v>
      </c>
      <c r="B792" s="133" t="s">
        <v>17305</v>
      </c>
    </row>
    <row r="793" spans="1:2" ht="15" x14ac:dyDescent="0.25">
      <c r="A793" s="132">
        <v>130408</v>
      </c>
      <c r="B793" s="133" t="s">
        <v>17306</v>
      </c>
    </row>
    <row r="794" spans="1:2" ht="15" x14ac:dyDescent="0.25">
      <c r="A794" s="132">
        <v>130409</v>
      </c>
      <c r="B794" s="133" t="s">
        <v>10019</v>
      </c>
    </row>
    <row r="795" spans="1:2" ht="15" x14ac:dyDescent="0.25">
      <c r="A795" s="132">
        <v>130413</v>
      </c>
      <c r="B795" s="133" t="s">
        <v>17307</v>
      </c>
    </row>
    <row r="796" spans="1:2" ht="15" x14ac:dyDescent="0.25">
      <c r="A796" s="132">
        <v>130415</v>
      </c>
      <c r="B796" s="133" t="s">
        <v>10020</v>
      </c>
    </row>
    <row r="797" spans="1:2" ht="15" x14ac:dyDescent="0.25">
      <c r="A797" s="132">
        <v>130416</v>
      </c>
      <c r="B797" s="133" t="s">
        <v>17308</v>
      </c>
    </row>
    <row r="798" spans="1:2" ht="15" x14ac:dyDescent="0.25">
      <c r="A798" s="132">
        <v>130417</v>
      </c>
      <c r="B798" s="133" t="s">
        <v>10021</v>
      </c>
    </row>
    <row r="799" spans="1:2" ht="15" x14ac:dyDescent="0.25">
      <c r="A799" s="132">
        <v>130418</v>
      </c>
      <c r="B799" s="133" t="s">
        <v>17309</v>
      </c>
    </row>
    <row r="800" spans="1:2" ht="15" x14ac:dyDescent="0.25">
      <c r="A800" s="132">
        <v>130421</v>
      </c>
      <c r="B800" s="133" t="s">
        <v>10022</v>
      </c>
    </row>
    <row r="801" spans="1:2" ht="15" x14ac:dyDescent="0.25">
      <c r="A801" s="132">
        <v>130423</v>
      </c>
      <c r="B801" s="133" t="s">
        <v>17310</v>
      </c>
    </row>
    <row r="802" spans="1:2" ht="15" x14ac:dyDescent="0.25">
      <c r="A802" s="132">
        <v>130426</v>
      </c>
      <c r="B802" s="133" t="s">
        <v>10023</v>
      </c>
    </row>
    <row r="803" spans="1:2" ht="15" x14ac:dyDescent="0.25">
      <c r="A803" s="132">
        <v>130427</v>
      </c>
      <c r="B803" s="133" t="s">
        <v>10024</v>
      </c>
    </row>
    <row r="804" spans="1:2" ht="15" x14ac:dyDescent="0.25">
      <c r="A804" s="132">
        <v>130429</v>
      </c>
      <c r="B804" s="133" t="s">
        <v>10025</v>
      </c>
    </row>
    <row r="805" spans="1:2" ht="15" x14ac:dyDescent="0.25">
      <c r="A805" s="132">
        <v>130430</v>
      </c>
      <c r="B805" s="133" t="s">
        <v>10026</v>
      </c>
    </row>
    <row r="806" spans="1:2" ht="15" x14ac:dyDescent="0.25">
      <c r="A806" s="132">
        <v>130431</v>
      </c>
      <c r="B806" s="133" t="s">
        <v>17311</v>
      </c>
    </row>
    <row r="807" spans="1:2" ht="15" x14ac:dyDescent="0.25">
      <c r="A807" s="132">
        <v>130433</v>
      </c>
      <c r="B807" s="133" t="s">
        <v>10027</v>
      </c>
    </row>
    <row r="808" spans="1:2" ht="15" x14ac:dyDescent="0.25">
      <c r="A808" s="132">
        <v>130436</v>
      </c>
      <c r="B808" s="133" t="s">
        <v>17312</v>
      </c>
    </row>
    <row r="809" spans="1:2" ht="15" x14ac:dyDescent="0.25">
      <c r="A809" s="132">
        <v>130439</v>
      </c>
      <c r="B809" s="133" t="s">
        <v>10028</v>
      </c>
    </row>
    <row r="810" spans="1:2" ht="15" x14ac:dyDescent="0.25">
      <c r="A810" s="132">
        <v>130440</v>
      </c>
      <c r="B810" s="133" t="s">
        <v>17313</v>
      </c>
    </row>
    <row r="811" spans="1:2" ht="15" x14ac:dyDescent="0.25">
      <c r="A811" s="132">
        <v>130441</v>
      </c>
      <c r="B811" s="133" t="s">
        <v>10029</v>
      </c>
    </row>
    <row r="812" spans="1:2" ht="15" x14ac:dyDescent="0.25">
      <c r="A812" s="132">
        <v>130442</v>
      </c>
      <c r="B812" s="133" t="s">
        <v>10030</v>
      </c>
    </row>
    <row r="813" spans="1:2" ht="15" x14ac:dyDescent="0.25">
      <c r="A813" s="132">
        <v>130443</v>
      </c>
      <c r="B813" s="133" t="s">
        <v>10031</v>
      </c>
    </row>
    <row r="814" spans="1:2" ht="15" x14ac:dyDescent="0.25">
      <c r="A814" s="132">
        <v>130445</v>
      </c>
      <c r="B814" s="133" t="s">
        <v>10032</v>
      </c>
    </row>
    <row r="815" spans="1:2" ht="15" x14ac:dyDescent="0.25">
      <c r="A815" s="132">
        <v>130449</v>
      </c>
      <c r="B815" s="133" t="s">
        <v>10033</v>
      </c>
    </row>
    <row r="816" spans="1:2" ht="15" x14ac:dyDescent="0.25">
      <c r="A816" s="132">
        <v>130451</v>
      </c>
      <c r="B816" s="133" t="s">
        <v>17314</v>
      </c>
    </row>
    <row r="817" spans="1:2" ht="15" x14ac:dyDescent="0.25">
      <c r="A817" s="132">
        <v>130454</v>
      </c>
      <c r="B817" s="133" t="s">
        <v>10034</v>
      </c>
    </row>
    <row r="818" spans="1:2" ht="15" x14ac:dyDescent="0.25">
      <c r="A818" s="132">
        <v>130456</v>
      </c>
      <c r="B818" s="133" t="s">
        <v>10035</v>
      </c>
    </row>
    <row r="819" spans="1:2" ht="15" x14ac:dyDescent="0.25">
      <c r="A819" s="132">
        <v>130457</v>
      </c>
      <c r="B819" s="133" t="s">
        <v>17315</v>
      </c>
    </row>
    <row r="820" spans="1:2" ht="15" x14ac:dyDescent="0.25">
      <c r="A820" s="132">
        <v>130459</v>
      </c>
      <c r="B820" s="133" t="s">
        <v>10036</v>
      </c>
    </row>
    <row r="821" spans="1:2" ht="15" x14ac:dyDescent="0.25">
      <c r="A821" s="132">
        <v>130460</v>
      </c>
      <c r="B821" s="133" t="s">
        <v>17316</v>
      </c>
    </row>
    <row r="822" spans="1:2" ht="15" x14ac:dyDescent="0.25">
      <c r="A822" s="132">
        <v>130461</v>
      </c>
      <c r="B822" s="133" t="s">
        <v>17317</v>
      </c>
    </row>
    <row r="823" spans="1:2" ht="15" x14ac:dyDescent="0.25">
      <c r="A823" s="132">
        <v>130462</v>
      </c>
      <c r="B823" s="133" t="s">
        <v>17318</v>
      </c>
    </row>
    <row r="824" spans="1:2" ht="15" x14ac:dyDescent="0.25">
      <c r="A824" s="132">
        <v>130464</v>
      </c>
      <c r="B824" s="133" t="s">
        <v>10038</v>
      </c>
    </row>
    <row r="825" spans="1:2" ht="15" x14ac:dyDescent="0.25">
      <c r="A825" s="132">
        <v>130465</v>
      </c>
      <c r="B825" s="133" t="s">
        <v>17319</v>
      </c>
    </row>
    <row r="826" spans="1:2" ht="15" x14ac:dyDescent="0.25">
      <c r="A826" s="132">
        <v>130466</v>
      </c>
      <c r="B826" s="133" t="s">
        <v>10039</v>
      </c>
    </row>
    <row r="827" spans="1:2" ht="15" x14ac:dyDescent="0.25">
      <c r="A827" s="132">
        <v>130468</v>
      </c>
      <c r="B827" s="133" t="s">
        <v>17320</v>
      </c>
    </row>
    <row r="828" spans="1:2" x14ac:dyDescent="0.2">
      <c r="A828" s="131">
        <v>130469</v>
      </c>
      <c r="B828" s="39" t="s">
        <v>17321</v>
      </c>
    </row>
    <row r="829" spans="1:2" ht="15" x14ac:dyDescent="0.25">
      <c r="A829" s="132">
        <v>130471</v>
      </c>
      <c r="B829" s="133" t="s">
        <v>10040</v>
      </c>
    </row>
    <row r="830" spans="1:2" ht="15" x14ac:dyDescent="0.25">
      <c r="A830" s="132">
        <v>130473</v>
      </c>
      <c r="B830" s="133" t="s">
        <v>10041</v>
      </c>
    </row>
    <row r="831" spans="1:2" ht="15" x14ac:dyDescent="0.25">
      <c r="A831" s="132">
        <v>130474</v>
      </c>
      <c r="B831" s="133" t="s">
        <v>10042</v>
      </c>
    </row>
    <row r="832" spans="1:2" ht="15" x14ac:dyDescent="0.25">
      <c r="A832" s="132">
        <v>130475</v>
      </c>
      <c r="B832" s="133" t="s">
        <v>17322</v>
      </c>
    </row>
    <row r="833" spans="1:2" ht="15" x14ac:dyDescent="0.25">
      <c r="A833" s="132">
        <v>130476</v>
      </c>
      <c r="B833" s="133" t="s">
        <v>10043</v>
      </c>
    </row>
    <row r="834" spans="1:2" ht="15" x14ac:dyDescent="0.25">
      <c r="A834" s="132">
        <v>130478</v>
      </c>
      <c r="B834" s="133" t="s">
        <v>10044</v>
      </c>
    </row>
    <row r="835" spans="1:2" ht="15" x14ac:dyDescent="0.25">
      <c r="A835" s="132">
        <v>130479</v>
      </c>
      <c r="B835" s="133" t="s">
        <v>17323</v>
      </c>
    </row>
    <row r="836" spans="1:2" ht="15" x14ac:dyDescent="0.25">
      <c r="A836" s="132">
        <v>130480</v>
      </c>
      <c r="B836" s="133" t="s">
        <v>10045</v>
      </c>
    </row>
    <row r="837" spans="1:2" ht="15" x14ac:dyDescent="0.25">
      <c r="A837" s="132">
        <v>130483</v>
      </c>
      <c r="B837" s="133" t="s">
        <v>10046</v>
      </c>
    </row>
    <row r="838" spans="1:2" ht="15" x14ac:dyDescent="0.25">
      <c r="A838" s="132">
        <v>130486</v>
      </c>
      <c r="B838" s="133" t="s">
        <v>10047</v>
      </c>
    </row>
    <row r="839" spans="1:2" ht="15" x14ac:dyDescent="0.25">
      <c r="A839" s="132">
        <v>130488</v>
      </c>
      <c r="B839" s="133" t="s">
        <v>10048</v>
      </c>
    </row>
    <row r="840" spans="1:2" ht="15" x14ac:dyDescent="0.25">
      <c r="A840" s="132">
        <v>130490</v>
      </c>
      <c r="B840" s="133" t="s">
        <v>17324</v>
      </c>
    </row>
    <row r="841" spans="1:2" ht="15" x14ac:dyDescent="0.25">
      <c r="A841" s="132">
        <v>130493</v>
      </c>
      <c r="B841" s="133" t="s">
        <v>17325</v>
      </c>
    </row>
    <row r="842" spans="1:2" ht="15" x14ac:dyDescent="0.25">
      <c r="A842" s="132">
        <v>130494</v>
      </c>
      <c r="B842" s="133" t="s">
        <v>10049</v>
      </c>
    </row>
    <row r="843" spans="1:2" ht="15" x14ac:dyDescent="0.25">
      <c r="A843" s="132">
        <v>130496</v>
      </c>
      <c r="B843" s="133" t="s">
        <v>10050</v>
      </c>
    </row>
    <row r="844" spans="1:2" ht="15" x14ac:dyDescent="0.25">
      <c r="A844" s="132">
        <v>130498</v>
      </c>
      <c r="B844" s="133" t="s">
        <v>10051</v>
      </c>
    </row>
    <row r="845" spans="1:2" ht="15" x14ac:dyDescent="0.25">
      <c r="A845" s="132">
        <v>130500</v>
      </c>
      <c r="B845" s="133" t="s">
        <v>10052</v>
      </c>
    </row>
    <row r="846" spans="1:2" ht="15" x14ac:dyDescent="0.25">
      <c r="A846" s="132">
        <v>130501</v>
      </c>
      <c r="B846" s="133" t="s">
        <v>17326</v>
      </c>
    </row>
    <row r="847" spans="1:2" ht="15" x14ac:dyDescent="0.25">
      <c r="A847" s="132">
        <v>130502</v>
      </c>
      <c r="B847" s="133" t="s">
        <v>10053</v>
      </c>
    </row>
    <row r="848" spans="1:2" ht="15" x14ac:dyDescent="0.25">
      <c r="A848" s="132">
        <v>130503</v>
      </c>
      <c r="B848" s="133" t="s">
        <v>10054</v>
      </c>
    </row>
    <row r="849" spans="1:2" ht="15" x14ac:dyDescent="0.25">
      <c r="A849" s="132">
        <v>130504</v>
      </c>
      <c r="B849" s="133" t="s">
        <v>17327</v>
      </c>
    </row>
    <row r="850" spans="1:2" ht="15" x14ac:dyDescent="0.25">
      <c r="A850" s="132">
        <v>130505</v>
      </c>
      <c r="B850" s="133" t="s">
        <v>17328</v>
      </c>
    </row>
    <row r="851" spans="1:2" ht="15" x14ac:dyDescent="0.25">
      <c r="A851" s="132">
        <v>130507</v>
      </c>
      <c r="B851" s="133" t="s">
        <v>10055</v>
      </c>
    </row>
    <row r="852" spans="1:2" ht="15" x14ac:dyDescent="0.25">
      <c r="A852" s="132">
        <v>130508</v>
      </c>
      <c r="B852" s="133" t="s">
        <v>10056</v>
      </c>
    </row>
    <row r="853" spans="1:2" ht="15" x14ac:dyDescent="0.25">
      <c r="A853" s="132">
        <v>130510</v>
      </c>
      <c r="B853" s="133" t="s">
        <v>9871</v>
      </c>
    </row>
    <row r="854" spans="1:2" ht="15" x14ac:dyDescent="0.25">
      <c r="A854" s="132">
        <v>130511</v>
      </c>
      <c r="B854" s="133" t="s">
        <v>17329</v>
      </c>
    </row>
    <row r="855" spans="1:2" ht="15" x14ac:dyDescent="0.25">
      <c r="A855" s="132">
        <v>130514</v>
      </c>
      <c r="B855" s="133" t="s">
        <v>10057</v>
      </c>
    </row>
    <row r="856" spans="1:2" ht="15" x14ac:dyDescent="0.25">
      <c r="A856" s="132">
        <v>130516</v>
      </c>
      <c r="B856" s="133" t="s">
        <v>17330</v>
      </c>
    </row>
    <row r="857" spans="1:2" ht="15" x14ac:dyDescent="0.25">
      <c r="A857" s="132">
        <v>130521</v>
      </c>
      <c r="B857" s="133" t="s">
        <v>10058</v>
      </c>
    </row>
    <row r="858" spans="1:2" ht="15" x14ac:dyDescent="0.25">
      <c r="A858" s="132">
        <v>130522</v>
      </c>
      <c r="B858" s="133" t="s">
        <v>17331</v>
      </c>
    </row>
    <row r="859" spans="1:2" ht="15" x14ac:dyDescent="0.25">
      <c r="A859" s="132">
        <v>130525</v>
      </c>
      <c r="B859" s="133" t="s">
        <v>17332</v>
      </c>
    </row>
    <row r="860" spans="1:2" ht="15" x14ac:dyDescent="0.25">
      <c r="A860" s="132">
        <v>130526</v>
      </c>
      <c r="B860" s="133" t="s">
        <v>10059</v>
      </c>
    </row>
    <row r="861" spans="1:2" ht="15" x14ac:dyDescent="0.25">
      <c r="A861" s="132">
        <v>130527</v>
      </c>
      <c r="B861" s="133" t="s">
        <v>17333</v>
      </c>
    </row>
    <row r="862" spans="1:2" ht="15" x14ac:dyDescent="0.25">
      <c r="A862" s="132">
        <v>130528</v>
      </c>
      <c r="B862" s="133" t="s">
        <v>17334</v>
      </c>
    </row>
    <row r="863" spans="1:2" ht="15" x14ac:dyDescent="0.25">
      <c r="A863" s="132">
        <v>130529</v>
      </c>
      <c r="B863" s="133" t="s">
        <v>17335</v>
      </c>
    </row>
    <row r="864" spans="1:2" ht="15" x14ac:dyDescent="0.25">
      <c r="A864" s="132">
        <v>130531</v>
      </c>
      <c r="B864" s="133" t="s">
        <v>17336</v>
      </c>
    </row>
    <row r="865" spans="1:2" ht="15" x14ac:dyDescent="0.25">
      <c r="A865" s="132">
        <v>130533</v>
      </c>
      <c r="B865" s="133" t="s">
        <v>17337</v>
      </c>
    </row>
    <row r="866" spans="1:2" ht="15" x14ac:dyDescent="0.25">
      <c r="A866" s="132">
        <v>130534</v>
      </c>
      <c r="B866" s="133" t="s">
        <v>17338</v>
      </c>
    </row>
    <row r="867" spans="1:2" ht="15" x14ac:dyDescent="0.25">
      <c r="A867" s="132">
        <v>130535</v>
      </c>
      <c r="B867" s="133" t="s">
        <v>10060</v>
      </c>
    </row>
    <row r="868" spans="1:2" ht="15" x14ac:dyDescent="0.25">
      <c r="A868" s="132">
        <v>130536</v>
      </c>
      <c r="B868" s="133" t="s">
        <v>10061</v>
      </c>
    </row>
    <row r="869" spans="1:2" ht="15" x14ac:dyDescent="0.25">
      <c r="A869" s="132">
        <v>130537</v>
      </c>
      <c r="B869" s="133" t="s">
        <v>17339</v>
      </c>
    </row>
    <row r="870" spans="1:2" ht="15" x14ac:dyDescent="0.25">
      <c r="A870" s="132">
        <v>130538</v>
      </c>
      <c r="B870" s="133" t="s">
        <v>10062</v>
      </c>
    </row>
    <row r="871" spans="1:2" ht="15" x14ac:dyDescent="0.25">
      <c r="A871" s="132">
        <v>130539</v>
      </c>
      <c r="B871" s="133" t="s">
        <v>10063</v>
      </c>
    </row>
    <row r="872" spans="1:2" ht="15" x14ac:dyDescent="0.25">
      <c r="A872" s="132">
        <v>130540</v>
      </c>
      <c r="B872" s="133" t="s">
        <v>10064</v>
      </c>
    </row>
    <row r="873" spans="1:2" ht="15" x14ac:dyDescent="0.25">
      <c r="A873" s="132">
        <v>130541</v>
      </c>
      <c r="B873" s="133" t="s">
        <v>17340</v>
      </c>
    </row>
    <row r="874" spans="1:2" ht="15" x14ac:dyDescent="0.25">
      <c r="A874" s="132">
        <v>130542</v>
      </c>
      <c r="B874" s="133" t="s">
        <v>17341</v>
      </c>
    </row>
    <row r="875" spans="1:2" ht="15" x14ac:dyDescent="0.25">
      <c r="A875" s="132">
        <v>130545</v>
      </c>
      <c r="B875" s="133" t="s">
        <v>17342</v>
      </c>
    </row>
    <row r="876" spans="1:2" ht="15" x14ac:dyDescent="0.25">
      <c r="A876" s="132">
        <v>130547</v>
      </c>
      <c r="B876" s="133" t="s">
        <v>10065</v>
      </c>
    </row>
    <row r="877" spans="1:2" ht="15" x14ac:dyDescent="0.25">
      <c r="A877" s="132">
        <v>130548</v>
      </c>
      <c r="B877" s="133" t="s">
        <v>17343</v>
      </c>
    </row>
    <row r="878" spans="1:2" ht="15" x14ac:dyDescent="0.25">
      <c r="A878" s="132">
        <v>130549</v>
      </c>
      <c r="B878" s="133" t="s">
        <v>17344</v>
      </c>
    </row>
    <row r="879" spans="1:2" ht="15" x14ac:dyDescent="0.25">
      <c r="A879" s="132">
        <v>130550</v>
      </c>
      <c r="B879" s="133" t="s">
        <v>17345</v>
      </c>
    </row>
    <row r="880" spans="1:2" ht="15" x14ac:dyDescent="0.25">
      <c r="A880" s="132">
        <v>130551</v>
      </c>
      <c r="B880" s="133" t="s">
        <v>17346</v>
      </c>
    </row>
    <row r="881" spans="1:2" x14ac:dyDescent="0.2">
      <c r="A881" s="131">
        <v>130552</v>
      </c>
      <c r="B881" s="39" t="s">
        <v>10066</v>
      </c>
    </row>
    <row r="882" spans="1:2" ht="15" x14ac:dyDescent="0.25">
      <c r="A882" s="132">
        <v>130555</v>
      </c>
      <c r="B882" s="133" t="s">
        <v>10067</v>
      </c>
    </row>
    <row r="883" spans="1:2" ht="15" x14ac:dyDescent="0.25">
      <c r="A883" s="132">
        <v>130558</v>
      </c>
      <c r="B883" s="133" t="s">
        <v>10068</v>
      </c>
    </row>
    <row r="884" spans="1:2" ht="15" x14ac:dyDescent="0.25">
      <c r="A884" s="132">
        <v>130559</v>
      </c>
      <c r="B884" s="133" t="s">
        <v>10069</v>
      </c>
    </row>
    <row r="885" spans="1:2" ht="15" x14ac:dyDescent="0.25">
      <c r="A885" s="132">
        <v>130560</v>
      </c>
      <c r="B885" s="133" t="s">
        <v>17347</v>
      </c>
    </row>
    <row r="886" spans="1:2" ht="15" x14ac:dyDescent="0.25">
      <c r="A886" s="132">
        <v>130561</v>
      </c>
      <c r="B886" s="133" t="s">
        <v>9528</v>
      </c>
    </row>
    <row r="887" spans="1:2" ht="15" x14ac:dyDescent="0.25">
      <c r="A887" s="132">
        <v>130565</v>
      </c>
      <c r="B887" s="133" t="s">
        <v>10070</v>
      </c>
    </row>
    <row r="888" spans="1:2" ht="15" x14ac:dyDescent="0.25">
      <c r="A888" s="132">
        <v>130568</v>
      </c>
      <c r="B888" s="133" t="s">
        <v>17348</v>
      </c>
    </row>
    <row r="889" spans="1:2" ht="15" x14ac:dyDescent="0.25">
      <c r="A889" s="132">
        <v>130569</v>
      </c>
      <c r="B889" s="133" t="s">
        <v>17349</v>
      </c>
    </row>
    <row r="890" spans="1:2" ht="15" x14ac:dyDescent="0.25">
      <c r="A890" s="132">
        <v>130570</v>
      </c>
      <c r="B890" s="133" t="s">
        <v>10071</v>
      </c>
    </row>
    <row r="891" spans="1:2" ht="15" x14ac:dyDescent="0.25">
      <c r="A891" s="132">
        <v>130571</v>
      </c>
      <c r="B891" s="133" t="s">
        <v>17350</v>
      </c>
    </row>
    <row r="892" spans="1:2" ht="15" x14ac:dyDescent="0.25">
      <c r="A892" s="132">
        <v>130572</v>
      </c>
      <c r="B892" s="133" t="s">
        <v>17351</v>
      </c>
    </row>
    <row r="893" spans="1:2" ht="15" x14ac:dyDescent="0.25">
      <c r="A893" s="132">
        <v>130573</v>
      </c>
      <c r="B893" s="133" t="s">
        <v>10072</v>
      </c>
    </row>
    <row r="894" spans="1:2" ht="15" x14ac:dyDescent="0.25">
      <c r="A894" s="132">
        <v>130574</v>
      </c>
      <c r="B894" s="133" t="s">
        <v>10073</v>
      </c>
    </row>
    <row r="895" spans="1:2" ht="15" x14ac:dyDescent="0.25">
      <c r="A895" s="132">
        <v>130576</v>
      </c>
      <c r="B895" s="133" t="s">
        <v>17352</v>
      </c>
    </row>
    <row r="896" spans="1:2" ht="15" x14ac:dyDescent="0.25">
      <c r="A896" s="132">
        <v>130578</v>
      </c>
      <c r="B896" s="133" t="s">
        <v>10074</v>
      </c>
    </row>
    <row r="897" spans="1:2" ht="15" x14ac:dyDescent="0.25">
      <c r="A897" s="132">
        <v>130579</v>
      </c>
      <c r="B897" s="133" t="s">
        <v>10075</v>
      </c>
    </row>
    <row r="898" spans="1:2" ht="15" x14ac:dyDescent="0.25">
      <c r="A898" s="132">
        <v>130580</v>
      </c>
      <c r="B898" s="133" t="s">
        <v>10076</v>
      </c>
    </row>
    <row r="899" spans="1:2" x14ac:dyDescent="0.2">
      <c r="A899" s="131">
        <v>130582</v>
      </c>
      <c r="B899" s="39" t="s">
        <v>10077</v>
      </c>
    </row>
    <row r="900" spans="1:2" x14ac:dyDescent="0.2">
      <c r="A900" s="131">
        <v>130583</v>
      </c>
      <c r="B900" s="39" t="s">
        <v>10078</v>
      </c>
    </row>
    <row r="901" spans="1:2" x14ac:dyDescent="0.2">
      <c r="A901" s="131">
        <v>130586</v>
      </c>
      <c r="B901" s="39" t="s">
        <v>17353</v>
      </c>
    </row>
    <row r="902" spans="1:2" ht="15" x14ac:dyDescent="0.25">
      <c r="A902" s="287">
        <v>130587</v>
      </c>
      <c r="B902" t="s">
        <v>17353</v>
      </c>
    </row>
    <row r="903" spans="1:2" ht="15" x14ac:dyDescent="0.25">
      <c r="A903" s="287">
        <v>130588</v>
      </c>
      <c r="B903" t="s">
        <v>17354</v>
      </c>
    </row>
    <row r="904" spans="1:2" ht="15" x14ac:dyDescent="0.25">
      <c r="A904" s="287">
        <v>130590</v>
      </c>
      <c r="B904" t="s">
        <v>10079</v>
      </c>
    </row>
    <row r="905" spans="1:2" ht="15" x14ac:dyDescent="0.25">
      <c r="A905" s="287">
        <v>130591</v>
      </c>
      <c r="B905" t="s">
        <v>17355</v>
      </c>
    </row>
    <row r="906" spans="1:2" ht="15" x14ac:dyDescent="0.25">
      <c r="A906" s="287">
        <v>130599</v>
      </c>
      <c r="B906" t="s">
        <v>17356</v>
      </c>
    </row>
    <row r="907" spans="1:2" ht="15" x14ac:dyDescent="0.25">
      <c r="A907" s="287">
        <v>130600</v>
      </c>
      <c r="B907" t="s">
        <v>10080</v>
      </c>
    </row>
    <row r="908" spans="1:2" ht="15" x14ac:dyDescent="0.25">
      <c r="A908" s="287">
        <v>130601</v>
      </c>
      <c r="B908" t="s">
        <v>17357</v>
      </c>
    </row>
    <row r="909" spans="1:2" ht="15" x14ac:dyDescent="0.25">
      <c r="A909" s="287">
        <v>130603</v>
      </c>
      <c r="B909" t="s">
        <v>17358</v>
      </c>
    </row>
    <row r="910" spans="1:2" ht="15" x14ac:dyDescent="0.25">
      <c r="A910" s="287">
        <v>130607</v>
      </c>
      <c r="B910" t="s">
        <v>17359</v>
      </c>
    </row>
    <row r="911" spans="1:2" ht="15" x14ac:dyDescent="0.25">
      <c r="A911" s="287">
        <v>130609</v>
      </c>
      <c r="B911" t="s">
        <v>9500</v>
      </c>
    </row>
    <row r="912" spans="1:2" ht="15" x14ac:dyDescent="0.25">
      <c r="A912" s="287">
        <v>130611</v>
      </c>
      <c r="B912" t="s">
        <v>10081</v>
      </c>
    </row>
    <row r="913" spans="1:2" ht="15" x14ac:dyDescent="0.25">
      <c r="A913" s="287">
        <v>130612</v>
      </c>
      <c r="B913" t="s">
        <v>10082</v>
      </c>
    </row>
    <row r="914" spans="1:2" ht="15" x14ac:dyDescent="0.25">
      <c r="A914" s="287">
        <v>130613</v>
      </c>
      <c r="B914" t="s">
        <v>17360</v>
      </c>
    </row>
    <row r="915" spans="1:2" ht="15" x14ac:dyDescent="0.25">
      <c r="A915" s="287">
        <v>130615</v>
      </c>
      <c r="B915" t="s">
        <v>17247</v>
      </c>
    </row>
    <row r="916" spans="1:2" ht="15" x14ac:dyDescent="0.25">
      <c r="A916" s="287">
        <v>130616</v>
      </c>
      <c r="B916" t="s">
        <v>9899</v>
      </c>
    </row>
    <row r="917" spans="1:2" ht="15" x14ac:dyDescent="0.25">
      <c r="A917" s="287">
        <v>130622</v>
      </c>
      <c r="B917" t="s">
        <v>17361</v>
      </c>
    </row>
    <row r="918" spans="1:2" ht="15" x14ac:dyDescent="0.25">
      <c r="A918" s="287">
        <v>130623</v>
      </c>
      <c r="B918" t="s">
        <v>17362</v>
      </c>
    </row>
    <row r="919" spans="1:2" ht="15" x14ac:dyDescent="0.25">
      <c r="A919" s="287">
        <v>130625</v>
      </c>
      <c r="B919" t="s">
        <v>17363</v>
      </c>
    </row>
    <row r="920" spans="1:2" ht="15" x14ac:dyDescent="0.25">
      <c r="A920" s="287">
        <v>130626</v>
      </c>
      <c r="B920" t="s">
        <v>17363</v>
      </c>
    </row>
    <row r="921" spans="1:2" ht="15" x14ac:dyDescent="0.25">
      <c r="A921" s="287">
        <v>130633</v>
      </c>
      <c r="B921" t="s">
        <v>17364</v>
      </c>
    </row>
    <row r="922" spans="1:2" ht="15" x14ac:dyDescent="0.25">
      <c r="A922" s="287">
        <v>130634</v>
      </c>
      <c r="B922" t="s">
        <v>9914</v>
      </c>
    </row>
    <row r="923" spans="1:2" ht="15" x14ac:dyDescent="0.25">
      <c r="A923" s="287">
        <v>130637</v>
      </c>
      <c r="B923" t="s">
        <v>10083</v>
      </c>
    </row>
    <row r="924" spans="1:2" ht="15" x14ac:dyDescent="0.25">
      <c r="A924" s="287">
        <v>130640</v>
      </c>
      <c r="B924" t="s">
        <v>9920</v>
      </c>
    </row>
    <row r="925" spans="1:2" ht="15" x14ac:dyDescent="0.25">
      <c r="A925" s="287">
        <v>130641</v>
      </c>
      <c r="B925" t="s">
        <v>17365</v>
      </c>
    </row>
    <row r="926" spans="1:2" ht="15" x14ac:dyDescent="0.25">
      <c r="A926" s="287">
        <v>130643</v>
      </c>
      <c r="B926" t="s">
        <v>17366</v>
      </c>
    </row>
    <row r="927" spans="1:2" ht="15" x14ac:dyDescent="0.25">
      <c r="A927" s="287">
        <v>130647</v>
      </c>
      <c r="B927" t="s">
        <v>17367</v>
      </c>
    </row>
    <row r="928" spans="1:2" ht="15" x14ac:dyDescent="0.25">
      <c r="A928" s="287">
        <v>130648</v>
      </c>
      <c r="B928" t="s">
        <v>9922</v>
      </c>
    </row>
    <row r="929" spans="1:2" ht="15" x14ac:dyDescent="0.25">
      <c r="A929" s="287">
        <v>130651</v>
      </c>
      <c r="B929" t="s">
        <v>17253</v>
      </c>
    </row>
    <row r="930" spans="1:2" ht="15" x14ac:dyDescent="0.25">
      <c r="A930" s="287">
        <v>130652</v>
      </c>
      <c r="B930" t="s">
        <v>10084</v>
      </c>
    </row>
    <row r="931" spans="1:2" ht="15" x14ac:dyDescent="0.25">
      <c r="A931" s="287">
        <v>130658</v>
      </c>
      <c r="B931" t="s">
        <v>10085</v>
      </c>
    </row>
    <row r="932" spans="1:2" ht="15" x14ac:dyDescent="0.25">
      <c r="A932" s="287">
        <v>130660</v>
      </c>
      <c r="B932" t="s">
        <v>10086</v>
      </c>
    </row>
    <row r="933" spans="1:2" ht="15" x14ac:dyDescent="0.25">
      <c r="A933" s="287">
        <v>130662</v>
      </c>
      <c r="B933" t="s">
        <v>9636</v>
      </c>
    </row>
    <row r="934" spans="1:2" ht="15" x14ac:dyDescent="0.25">
      <c r="A934" s="287">
        <v>130663</v>
      </c>
      <c r="B934" t="s">
        <v>17368</v>
      </c>
    </row>
    <row r="935" spans="1:2" ht="15" x14ac:dyDescent="0.25">
      <c r="A935" s="287">
        <v>130664</v>
      </c>
      <c r="B935" t="s">
        <v>17369</v>
      </c>
    </row>
    <row r="936" spans="1:2" ht="15" x14ac:dyDescent="0.25">
      <c r="A936" s="287">
        <v>130666</v>
      </c>
      <c r="B936" t="s">
        <v>9928</v>
      </c>
    </row>
    <row r="937" spans="1:2" ht="15" x14ac:dyDescent="0.25">
      <c r="A937" s="287">
        <v>130670</v>
      </c>
      <c r="B937" t="s">
        <v>10087</v>
      </c>
    </row>
    <row r="938" spans="1:2" ht="15" x14ac:dyDescent="0.25">
      <c r="A938" s="287">
        <v>130671</v>
      </c>
      <c r="B938" t="s">
        <v>17370</v>
      </c>
    </row>
    <row r="939" spans="1:2" ht="15" x14ac:dyDescent="0.25">
      <c r="A939" s="287">
        <v>130672</v>
      </c>
      <c r="B939" t="s">
        <v>9569</v>
      </c>
    </row>
    <row r="940" spans="1:2" ht="15" x14ac:dyDescent="0.25">
      <c r="A940" s="287">
        <v>130676</v>
      </c>
      <c r="B940" t="s">
        <v>17371</v>
      </c>
    </row>
    <row r="941" spans="1:2" ht="15" x14ac:dyDescent="0.25">
      <c r="A941" s="287">
        <v>130678</v>
      </c>
      <c r="B941" t="s">
        <v>10088</v>
      </c>
    </row>
    <row r="942" spans="1:2" ht="15" x14ac:dyDescent="0.25">
      <c r="A942" s="287">
        <v>130679</v>
      </c>
      <c r="B942" t="s">
        <v>9424</v>
      </c>
    </row>
    <row r="943" spans="1:2" ht="15" x14ac:dyDescent="0.25">
      <c r="A943" s="287">
        <v>130680</v>
      </c>
      <c r="B943" t="s">
        <v>9424</v>
      </c>
    </row>
    <row r="944" spans="1:2" ht="15" x14ac:dyDescent="0.25">
      <c r="A944" s="287">
        <v>130681</v>
      </c>
      <c r="B944" t="s">
        <v>9933</v>
      </c>
    </row>
    <row r="945" spans="1:2" ht="15" x14ac:dyDescent="0.25">
      <c r="A945" s="287">
        <v>130682</v>
      </c>
      <c r="B945" t="s">
        <v>9933</v>
      </c>
    </row>
    <row r="946" spans="1:2" ht="15" x14ac:dyDescent="0.25">
      <c r="A946" s="287">
        <v>130683</v>
      </c>
      <c r="B946" t="s">
        <v>9933</v>
      </c>
    </row>
    <row r="947" spans="1:2" ht="15" x14ac:dyDescent="0.25">
      <c r="A947" s="287">
        <v>130684</v>
      </c>
      <c r="B947" t="s">
        <v>9933</v>
      </c>
    </row>
    <row r="948" spans="1:2" ht="15" x14ac:dyDescent="0.25">
      <c r="A948" s="287">
        <v>130685</v>
      </c>
      <c r="B948" t="s">
        <v>9933</v>
      </c>
    </row>
    <row r="949" spans="1:2" ht="15" x14ac:dyDescent="0.25">
      <c r="A949" s="287">
        <v>130686</v>
      </c>
      <c r="B949" t="s">
        <v>9933</v>
      </c>
    </row>
    <row r="950" spans="1:2" ht="15" x14ac:dyDescent="0.25">
      <c r="A950" s="287">
        <v>130688</v>
      </c>
      <c r="B950" t="s">
        <v>17372</v>
      </c>
    </row>
    <row r="951" spans="1:2" ht="15" x14ac:dyDescent="0.25">
      <c r="A951" s="287">
        <v>130689</v>
      </c>
      <c r="B951" t="s">
        <v>17373</v>
      </c>
    </row>
    <row r="952" spans="1:2" ht="15" x14ac:dyDescent="0.25">
      <c r="A952" s="287">
        <v>130691</v>
      </c>
      <c r="B952" t="s">
        <v>9933</v>
      </c>
    </row>
    <row r="953" spans="1:2" ht="15" x14ac:dyDescent="0.25">
      <c r="A953" s="287">
        <v>130693</v>
      </c>
      <c r="B953" t="s">
        <v>17374</v>
      </c>
    </row>
    <row r="954" spans="1:2" ht="15" x14ac:dyDescent="0.25">
      <c r="A954" s="287">
        <v>130694</v>
      </c>
      <c r="B954" t="s">
        <v>17375</v>
      </c>
    </row>
    <row r="955" spans="1:2" ht="15" x14ac:dyDescent="0.25">
      <c r="A955" s="287">
        <v>130695</v>
      </c>
      <c r="B955" t="s">
        <v>10089</v>
      </c>
    </row>
    <row r="956" spans="1:2" ht="15" x14ac:dyDescent="0.25">
      <c r="A956" s="287">
        <v>130696</v>
      </c>
      <c r="B956" t="s">
        <v>9443</v>
      </c>
    </row>
    <row r="957" spans="1:2" ht="15" x14ac:dyDescent="0.25">
      <c r="A957" s="287">
        <v>130697</v>
      </c>
      <c r="B957" t="s">
        <v>10090</v>
      </c>
    </row>
    <row r="958" spans="1:2" ht="15" x14ac:dyDescent="0.25">
      <c r="A958" s="287">
        <v>130702</v>
      </c>
      <c r="B958" t="s">
        <v>10091</v>
      </c>
    </row>
    <row r="959" spans="1:2" ht="15" x14ac:dyDescent="0.25">
      <c r="A959" s="287">
        <v>130707</v>
      </c>
      <c r="B959" t="s">
        <v>17376</v>
      </c>
    </row>
    <row r="960" spans="1:2" ht="15" x14ac:dyDescent="0.25">
      <c r="A960" s="287">
        <v>130709</v>
      </c>
      <c r="B960" t="s">
        <v>17377</v>
      </c>
    </row>
    <row r="961" spans="1:2" ht="15" x14ac:dyDescent="0.25">
      <c r="A961" s="287">
        <v>130710</v>
      </c>
      <c r="B961" t="s">
        <v>10092</v>
      </c>
    </row>
    <row r="962" spans="1:2" ht="15" x14ac:dyDescent="0.25">
      <c r="A962" s="287">
        <v>130711</v>
      </c>
      <c r="B962" t="s">
        <v>10093</v>
      </c>
    </row>
    <row r="963" spans="1:2" ht="15" x14ac:dyDescent="0.25">
      <c r="A963" s="287">
        <v>130713</v>
      </c>
      <c r="B963" t="s">
        <v>17378</v>
      </c>
    </row>
    <row r="964" spans="1:2" ht="15" x14ac:dyDescent="0.25">
      <c r="A964" s="287">
        <v>130715</v>
      </c>
      <c r="B964" t="s">
        <v>17379</v>
      </c>
    </row>
    <row r="965" spans="1:2" ht="15" x14ac:dyDescent="0.25">
      <c r="A965" s="287">
        <v>130719</v>
      </c>
      <c r="B965" t="s">
        <v>17380</v>
      </c>
    </row>
    <row r="966" spans="1:2" ht="15" x14ac:dyDescent="0.25">
      <c r="A966" s="287">
        <v>130723</v>
      </c>
      <c r="B966" t="s">
        <v>17381</v>
      </c>
    </row>
    <row r="967" spans="1:2" ht="15" x14ac:dyDescent="0.25">
      <c r="A967" s="287">
        <v>130724</v>
      </c>
      <c r="B967" t="s">
        <v>17382</v>
      </c>
    </row>
    <row r="968" spans="1:2" ht="15" x14ac:dyDescent="0.25">
      <c r="A968" s="287">
        <v>130727</v>
      </c>
      <c r="B968" t="s">
        <v>17383</v>
      </c>
    </row>
    <row r="969" spans="1:2" ht="15" x14ac:dyDescent="0.25">
      <c r="A969" s="287">
        <v>130728</v>
      </c>
      <c r="B969" t="s">
        <v>17384</v>
      </c>
    </row>
    <row r="970" spans="1:2" ht="15" x14ac:dyDescent="0.25">
      <c r="A970" s="287">
        <v>130730</v>
      </c>
      <c r="B970" t="s">
        <v>17384</v>
      </c>
    </row>
    <row r="971" spans="1:2" ht="15" x14ac:dyDescent="0.25">
      <c r="A971" s="287">
        <v>130734</v>
      </c>
      <c r="B971" t="s">
        <v>10094</v>
      </c>
    </row>
    <row r="972" spans="1:2" ht="15" x14ac:dyDescent="0.25">
      <c r="A972" s="287">
        <v>130735</v>
      </c>
      <c r="B972" t="s">
        <v>17385</v>
      </c>
    </row>
    <row r="973" spans="1:2" ht="15" x14ac:dyDescent="0.25">
      <c r="A973" s="287">
        <v>130738</v>
      </c>
      <c r="B973" t="s">
        <v>10095</v>
      </c>
    </row>
    <row r="974" spans="1:2" ht="15" x14ac:dyDescent="0.25">
      <c r="A974" s="287">
        <v>130740</v>
      </c>
      <c r="B974" t="s">
        <v>10096</v>
      </c>
    </row>
    <row r="975" spans="1:2" ht="15" x14ac:dyDescent="0.25">
      <c r="A975" s="287">
        <v>130742</v>
      </c>
      <c r="B975" t="s">
        <v>17386</v>
      </c>
    </row>
    <row r="976" spans="1:2" ht="15" x14ac:dyDescent="0.25">
      <c r="A976" s="287">
        <v>130746</v>
      </c>
      <c r="B976" t="s">
        <v>17387</v>
      </c>
    </row>
    <row r="977" spans="1:2" ht="15" x14ac:dyDescent="0.25">
      <c r="A977" s="287">
        <v>130751</v>
      </c>
      <c r="B977" t="s">
        <v>17388</v>
      </c>
    </row>
    <row r="978" spans="1:2" ht="15" x14ac:dyDescent="0.25">
      <c r="A978" s="287">
        <v>130752</v>
      </c>
      <c r="B978" t="s">
        <v>17389</v>
      </c>
    </row>
    <row r="979" spans="1:2" ht="15" x14ac:dyDescent="0.25">
      <c r="A979" s="287">
        <v>130753</v>
      </c>
      <c r="B979" t="s">
        <v>17390</v>
      </c>
    </row>
    <row r="980" spans="1:2" ht="15" x14ac:dyDescent="0.25">
      <c r="A980" s="287">
        <v>130754</v>
      </c>
      <c r="B980" t="s">
        <v>10097</v>
      </c>
    </row>
    <row r="981" spans="1:2" ht="15" x14ac:dyDescent="0.25">
      <c r="A981" s="287">
        <v>130755</v>
      </c>
      <c r="B981" t="s">
        <v>17391</v>
      </c>
    </row>
    <row r="982" spans="1:2" ht="15" x14ac:dyDescent="0.25">
      <c r="A982" s="287">
        <v>130756</v>
      </c>
      <c r="B982" t="s">
        <v>9789</v>
      </c>
    </row>
    <row r="983" spans="1:2" ht="15" x14ac:dyDescent="0.25">
      <c r="A983" s="287">
        <v>130760</v>
      </c>
      <c r="B983" t="s">
        <v>17384</v>
      </c>
    </row>
    <row r="984" spans="1:2" ht="15" x14ac:dyDescent="0.25">
      <c r="A984" s="287">
        <v>130761</v>
      </c>
      <c r="B984" t="s">
        <v>17384</v>
      </c>
    </row>
    <row r="985" spans="1:2" ht="15" x14ac:dyDescent="0.25">
      <c r="A985" s="287">
        <v>130762</v>
      </c>
      <c r="B985" t="s">
        <v>17392</v>
      </c>
    </row>
    <row r="986" spans="1:2" ht="15" x14ac:dyDescent="0.25">
      <c r="A986" s="287">
        <v>130763</v>
      </c>
      <c r="B986" t="s">
        <v>17393</v>
      </c>
    </row>
    <row r="987" spans="1:2" ht="15" x14ac:dyDescent="0.25">
      <c r="A987" s="287">
        <v>130764</v>
      </c>
      <c r="B987" t="s">
        <v>17394</v>
      </c>
    </row>
    <row r="988" spans="1:2" ht="15" x14ac:dyDescent="0.25">
      <c r="A988" s="287">
        <v>130765</v>
      </c>
      <c r="B988" t="s">
        <v>17395</v>
      </c>
    </row>
    <row r="989" spans="1:2" ht="15" x14ac:dyDescent="0.25">
      <c r="A989" s="287">
        <v>130767</v>
      </c>
      <c r="B989" t="s">
        <v>17396</v>
      </c>
    </row>
    <row r="990" spans="1:2" ht="15" x14ac:dyDescent="0.25">
      <c r="A990" s="287">
        <v>130768</v>
      </c>
      <c r="B990" t="s">
        <v>9986</v>
      </c>
    </row>
    <row r="991" spans="1:2" ht="15" x14ac:dyDescent="0.25">
      <c r="A991" s="287">
        <v>130770</v>
      </c>
      <c r="B991" t="s">
        <v>17397</v>
      </c>
    </row>
    <row r="992" spans="1:2" ht="15" x14ac:dyDescent="0.25">
      <c r="A992" s="287">
        <v>130774</v>
      </c>
      <c r="B992" t="s">
        <v>17398</v>
      </c>
    </row>
    <row r="993" spans="1:2" ht="15" x14ac:dyDescent="0.25">
      <c r="A993" s="287">
        <v>130775</v>
      </c>
      <c r="B993" t="s">
        <v>17399</v>
      </c>
    </row>
    <row r="994" spans="1:2" ht="15" x14ac:dyDescent="0.25">
      <c r="A994" s="287">
        <v>130778</v>
      </c>
      <c r="B994" t="s">
        <v>17400</v>
      </c>
    </row>
    <row r="995" spans="1:2" ht="15" x14ac:dyDescent="0.25">
      <c r="A995" s="287">
        <v>130779</v>
      </c>
      <c r="B995" t="s">
        <v>17401</v>
      </c>
    </row>
    <row r="996" spans="1:2" ht="15" x14ac:dyDescent="0.25">
      <c r="A996" s="287">
        <v>130782</v>
      </c>
      <c r="B996" t="s">
        <v>17402</v>
      </c>
    </row>
    <row r="997" spans="1:2" ht="15" x14ac:dyDescent="0.25">
      <c r="A997" s="287">
        <v>130783</v>
      </c>
      <c r="B997" t="s">
        <v>17403</v>
      </c>
    </row>
    <row r="998" spans="1:2" ht="15" x14ac:dyDescent="0.25">
      <c r="A998" s="287">
        <v>130785</v>
      </c>
      <c r="B998" t="s">
        <v>17404</v>
      </c>
    </row>
    <row r="999" spans="1:2" ht="15" x14ac:dyDescent="0.25">
      <c r="A999" s="287">
        <v>130793</v>
      </c>
      <c r="B999" t="s">
        <v>10098</v>
      </c>
    </row>
    <row r="1000" spans="1:2" ht="15" x14ac:dyDescent="0.25">
      <c r="A1000" s="287">
        <v>130795</v>
      </c>
      <c r="B1000" t="s">
        <v>17405</v>
      </c>
    </row>
    <row r="1001" spans="1:2" ht="15" x14ac:dyDescent="0.25">
      <c r="A1001" s="287">
        <v>130798</v>
      </c>
      <c r="B1001" t="s">
        <v>17406</v>
      </c>
    </row>
    <row r="1002" spans="1:2" ht="15" x14ac:dyDescent="0.25">
      <c r="A1002" s="287">
        <v>130801</v>
      </c>
      <c r="B1002" t="s">
        <v>10099</v>
      </c>
    </row>
    <row r="1003" spans="1:2" ht="15" x14ac:dyDescent="0.25">
      <c r="A1003" s="287">
        <v>130807</v>
      </c>
      <c r="B1003" t="s">
        <v>17407</v>
      </c>
    </row>
    <row r="1004" spans="1:2" ht="15" x14ac:dyDescent="0.25">
      <c r="A1004" s="287">
        <v>130808</v>
      </c>
      <c r="B1004" t="s">
        <v>17408</v>
      </c>
    </row>
    <row r="1005" spans="1:2" ht="15" x14ac:dyDescent="0.25">
      <c r="A1005" s="287">
        <v>130811</v>
      </c>
      <c r="B1005" t="s">
        <v>17409</v>
      </c>
    </row>
    <row r="1006" spans="1:2" ht="15" x14ac:dyDescent="0.25">
      <c r="A1006" s="287">
        <v>130812</v>
      </c>
      <c r="B1006" t="s">
        <v>9575</v>
      </c>
    </row>
    <row r="1007" spans="1:2" ht="15" x14ac:dyDescent="0.25">
      <c r="A1007" s="287">
        <v>130815</v>
      </c>
      <c r="B1007" t="s">
        <v>17410</v>
      </c>
    </row>
    <row r="1008" spans="1:2" ht="15" x14ac:dyDescent="0.25">
      <c r="A1008" s="287">
        <v>130817</v>
      </c>
      <c r="B1008" t="s">
        <v>10100</v>
      </c>
    </row>
    <row r="1009" spans="1:2" ht="15" x14ac:dyDescent="0.25">
      <c r="A1009" s="287">
        <v>130821</v>
      </c>
      <c r="B1009" t="s">
        <v>17411</v>
      </c>
    </row>
    <row r="1010" spans="1:2" ht="15" x14ac:dyDescent="0.25">
      <c r="A1010" s="287">
        <v>130822</v>
      </c>
      <c r="B1010" t="s">
        <v>17412</v>
      </c>
    </row>
    <row r="1011" spans="1:2" ht="15" x14ac:dyDescent="0.25">
      <c r="A1011" s="287">
        <v>130823</v>
      </c>
      <c r="B1011" t="s">
        <v>17413</v>
      </c>
    </row>
    <row r="1012" spans="1:2" ht="15" x14ac:dyDescent="0.25">
      <c r="A1012" s="287">
        <v>130825</v>
      </c>
      <c r="B1012" t="s">
        <v>10037</v>
      </c>
    </row>
    <row r="1013" spans="1:2" ht="15" x14ac:dyDescent="0.25">
      <c r="A1013" s="287">
        <v>130826</v>
      </c>
      <c r="B1013" t="s">
        <v>17414</v>
      </c>
    </row>
    <row r="1014" spans="1:2" ht="15" x14ac:dyDescent="0.25">
      <c r="A1014" s="287">
        <v>130830</v>
      </c>
      <c r="B1014" t="s">
        <v>17415</v>
      </c>
    </row>
    <row r="1015" spans="1:2" ht="15" x14ac:dyDescent="0.25">
      <c r="A1015" s="287">
        <v>130833</v>
      </c>
      <c r="B1015" t="s">
        <v>17416</v>
      </c>
    </row>
    <row r="1016" spans="1:2" ht="15" x14ac:dyDescent="0.25">
      <c r="A1016" s="287">
        <v>130834</v>
      </c>
      <c r="B1016" t="s">
        <v>17417</v>
      </c>
    </row>
    <row r="1017" spans="1:2" ht="15" x14ac:dyDescent="0.25">
      <c r="A1017" s="287">
        <v>130836</v>
      </c>
      <c r="B1017" t="s">
        <v>17418</v>
      </c>
    </row>
    <row r="1018" spans="1:2" ht="15" x14ac:dyDescent="0.25">
      <c r="A1018" s="287">
        <v>130838</v>
      </c>
      <c r="B1018" t="s">
        <v>17419</v>
      </c>
    </row>
    <row r="1019" spans="1:2" ht="15" x14ac:dyDescent="0.25">
      <c r="A1019" s="287">
        <v>130839</v>
      </c>
      <c r="B1019" t="s">
        <v>17420</v>
      </c>
    </row>
    <row r="1020" spans="1:2" ht="15" x14ac:dyDescent="0.25">
      <c r="A1020" s="287">
        <v>130840</v>
      </c>
      <c r="B1020" t="s">
        <v>17421</v>
      </c>
    </row>
    <row r="1021" spans="1:2" ht="15" x14ac:dyDescent="0.25">
      <c r="A1021" s="287">
        <v>130841</v>
      </c>
      <c r="B1021" t="s">
        <v>17422</v>
      </c>
    </row>
    <row r="1022" spans="1:2" ht="15" x14ac:dyDescent="0.25">
      <c r="A1022" s="287">
        <v>130843</v>
      </c>
      <c r="B1022" t="s">
        <v>17423</v>
      </c>
    </row>
    <row r="1023" spans="1:2" ht="15" x14ac:dyDescent="0.25">
      <c r="A1023" s="287">
        <v>130844</v>
      </c>
      <c r="B1023" t="s">
        <v>17424</v>
      </c>
    </row>
    <row r="1024" spans="1:2" ht="15" x14ac:dyDescent="0.25">
      <c r="A1024" s="287">
        <v>130845</v>
      </c>
      <c r="B1024" t="s">
        <v>17425</v>
      </c>
    </row>
    <row r="1025" spans="1:2" ht="15" x14ac:dyDescent="0.25">
      <c r="A1025" s="287">
        <v>130846</v>
      </c>
      <c r="B1025" t="s">
        <v>17426</v>
      </c>
    </row>
    <row r="1026" spans="1:2" ht="15" x14ac:dyDescent="0.25">
      <c r="A1026" s="287">
        <v>130847</v>
      </c>
      <c r="B1026" t="s">
        <v>17427</v>
      </c>
    </row>
    <row r="1027" spans="1:2" ht="15" x14ac:dyDescent="0.25">
      <c r="A1027" s="287">
        <v>130848</v>
      </c>
      <c r="B1027" t="s">
        <v>17428</v>
      </c>
    </row>
    <row r="1028" spans="1:2" ht="15" x14ac:dyDescent="0.25">
      <c r="A1028" s="287">
        <v>130849</v>
      </c>
      <c r="B1028" t="s">
        <v>17429</v>
      </c>
    </row>
    <row r="1029" spans="1:2" ht="15" x14ac:dyDescent="0.25">
      <c r="A1029" s="287">
        <v>130850</v>
      </c>
      <c r="B1029" t="s">
        <v>17430</v>
      </c>
    </row>
    <row r="1030" spans="1:2" ht="15" x14ac:dyDescent="0.25">
      <c r="A1030" s="287">
        <v>130851</v>
      </c>
      <c r="B1030" t="s">
        <v>17431</v>
      </c>
    </row>
    <row r="1031" spans="1:2" ht="15" x14ac:dyDescent="0.25">
      <c r="A1031" s="287">
        <v>130854</v>
      </c>
      <c r="B1031" t="s">
        <v>10055</v>
      </c>
    </row>
    <row r="1032" spans="1:2" ht="15" x14ac:dyDescent="0.25">
      <c r="A1032" s="287">
        <v>130856</v>
      </c>
      <c r="B1032" t="s">
        <v>10056</v>
      </c>
    </row>
    <row r="1033" spans="1:2" ht="15" x14ac:dyDescent="0.25">
      <c r="A1033" s="287">
        <v>130863</v>
      </c>
      <c r="B1033" t="s">
        <v>17432</v>
      </c>
    </row>
    <row r="1034" spans="1:2" ht="15" x14ac:dyDescent="0.25">
      <c r="A1034" s="287">
        <v>130864</v>
      </c>
      <c r="B1034" t="s">
        <v>10101</v>
      </c>
    </row>
    <row r="1035" spans="1:2" ht="15" x14ac:dyDescent="0.25">
      <c r="A1035" s="287">
        <v>130866</v>
      </c>
      <c r="B1035" t="s">
        <v>10102</v>
      </c>
    </row>
    <row r="1036" spans="1:2" ht="15" x14ac:dyDescent="0.25">
      <c r="A1036" s="287">
        <v>130867</v>
      </c>
      <c r="B1036" t="s">
        <v>17433</v>
      </c>
    </row>
    <row r="1037" spans="1:2" ht="15" x14ac:dyDescent="0.25">
      <c r="A1037" s="287">
        <v>130869</v>
      </c>
      <c r="B1037" t="s">
        <v>17434</v>
      </c>
    </row>
    <row r="1038" spans="1:2" ht="15" x14ac:dyDescent="0.25">
      <c r="A1038" s="287">
        <v>130870</v>
      </c>
      <c r="B1038" t="s">
        <v>17435</v>
      </c>
    </row>
    <row r="1039" spans="1:2" ht="15" x14ac:dyDescent="0.25">
      <c r="A1039" s="287">
        <v>130872</v>
      </c>
      <c r="B1039" t="s">
        <v>17436</v>
      </c>
    </row>
    <row r="1040" spans="1:2" ht="15" x14ac:dyDescent="0.25">
      <c r="A1040" s="287">
        <v>130875</v>
      </c>
      <c r="B1040" t="s">
        <v>10103</v>
      </c>
    </row>
    <row r="1041" spans="1:2" ht="15" x14ac:dyDescent="0.25">
      <c r="A1041" s="287">
        <v>130877</v>
      </c>
      <c r="B1041" t="s">
        <v>10104</v>
      </c>
    </row>
    <row r="1042" spans="1:2" ht="15" x14ac:dyDescent="0.25">
      <c r="A1042" s="287">
        <v>130879</v>
      </c>
      <c r="B1042" t="s">
        <v>17437</v>
      </c>
    </row>
    <row r="1043" spans="1:2" ht="15" x14ac:dyDescent="0.25">
      <c r="A1043" s="287">
        <v>130880</v>
      </c>
      <c r="B1043" t="s">
        <v>17438</v>
      </c>
    </row>
    <row r="1044" spans="1:2" ht="15" x14ac:dyDescent="0.25">
      <c r="A1044" s="287">
        <v>130881</v>
      </c>
      <c r="B1044" t="s">
        <v>17439</v>
      </c>
    </row>
    <row r="1045" spans="1:2" ht="15" x14ac:dyDescent="0.25">
      <c r="A1045" s="287">
        <v>130882</v>
      </c>
      <c r="B1045" t="s">
        <v>17440</v>
      </c>
    </row>
    <row r="1046" spans="1:2" ht="15" x14ac:dyDescent="0.25">
      <c r="A1046" s="287">
        <v>130883</v>
      </c>
      <c r="B1046" t="s">
        <v>10105</v>
      </c>
    </row>
    <row r="1047" spans="1:2" ht="15" x14ac:dyDescent="0.25">
      <c r="A1047" s="287">
        <v>130888</v>
      </c>
      <c r="B1047" t="s">
        <v>10106</v>
      </c>
    </row>
    <row r="1048" spans="1:2" ht="15" x14ac:dyDescent="0.25">
      <c r="A1048" s="287">
        <v>130890</v>
      </c>
      <c r="B1048" t="s">
        <v>17441</v>
      </c>
    </row>
    <row r="1049" spans="1:2" ht="15" x14ac:dyDescent="0.25">
      <c r="A1049" s="287">
        <v>130892</v>
      </c>
      <c r="B1049" t="s">
        <v>17442</v>
      </c>
    </row>
    <row r="1050" spans="1:2" ht="15" x14ac:dyDescent="0.25">
      <c r="A1050" s="287">
        <v>130893</v>
      </c>
      <c r="B1050" t="s">
        <v>17443</v>
      </c>
    </row>
    <row r="1051" spans="1:2" ht="15" x14ac:dyDescent="0.25">
      <c r="A1051" s="287">
        <v>130896</v>
      </c>
      <c r="B1051" t="s">
        <v>10056</v>
      </c>
    </row>
    <row r="1052" spans="1:2" ht="15" x14ac:dyDescent="0.25">
      <c r="A1052" s="287">
        <v>130897</v>
      </c>
      <c r="B1052" t="s">
        <v>10056</v>
      </c>
    </row>
    <row r="1053" spans="1:2" ht="15" x14ac:dyDescent="0.25">
      <c r="A1053" s="287">
        <v>130898</v>
      </c>
      <c r="B1053" t="s">
        <v>10107</v>
      </c>
    </row>
    <row r="1054" spans="1:2" ht="15" x14ac:dyDescent="0.25">
      <c r="A1054" s="287">
        <v>130901</v>
      </c>
      <c r="B1054" t="s">
        <v>17444</v>
      </c>
    </row>
    <row r="1055" spans="1:2" ht="15" x14ac:dyDescent="0.25">
      <c r="A1055" s="287">
        <v>130903</v>
      </c>
      <c r="B1055" t="s">
        <v>17445</v>
      </c>
    </row>
    <row r="1056" spans="1:2" ht="15" x14ac:dyDescent="0.25">
      <c r="A1056" s="287">
        <v>130908</v>
      </c>
      <c r="B1056" t="s">
        <v>10108</v>
      </c>
    </row>
    <row r="1057" spans="1:2" ht="15" x14ac:dyDescent="0.25">
      <c r="A1057" s="287">
        <v>130909</v>
      </c>
      <c r="B1057" t="s">
        <v>10109</v>
      </c>
    </row>
    <row r="1058" spans="1:2" ht="15" x14ac:dyDescent="0.25">
      <c r="A1058" s="287">
        <v>130911</v>
      </c>
      <c r="B1058" t="s">
        <v>10110</v>
      </c>
    </row>
    <row r="1059" spans="1:2" ht="15" x14ac:dyDescent="0.25">
      <c r="A1059" s="287">
        <v>130912</v>
      </c>
      <c r="B1059" t="s">
        <v>10111</v>
      </c>
    </row>
    <row r="1060" spans="1:2" ht="15" x14ac:dyDescent="0.25">
      <c r="A1060" s="287">
        <v>130913</v>
      </c>
      <c r="B1060" t="s">
        <v>17446</v>
      </c>
    </row>
    <row r="1061" spans="1:2" ht="15" x14ac:dyDescent="0.25">
      <c r="A1061" s="287">
        <v>130916</v>
      </c>
      <c r="B1061" t="s">
        <v>17447</v>
      </c>
    </row>
    <row r="1062" spans="1:2" ht="15" x14ac:dyDescent="0.25">
      <c r="A1062" s="287">
        <v>130917</v>
      </c>
      <c r="B1062" t="s">
        <v>17262</v>
      </c>
    </row>
    <row r="1063" spans="1:2" ht="15" x14ac:dyDescent="0.25">
      <c r="A1063" s="287">
        <v>130923</v>
      </c>
      <c r="B1063" t="s">
        <v>10112</v>
      </c>
    </row>
    <row r="1064" spans="1:2" ht="15" x14ac:dyDescent="0.25">
      <c r="A1064" s="287">
        <v>130924</v>
      </c>
      <c r="B1064" t="s">
        <v>17448</v>
      </c>
    </row>
    <row r="1065" spans="1:2" ht="15" x14ac:dyDescent="0.25">
      <c r="A1065" s="287">
        <v>130925</v>
      </c>
      <c r="B1065" t="s">
        <v>17449</v>
      </c>
    </row>
    <row r="1066" spans="1:2" ht="15" x14ac:dyDescent="0.25">
      <c r="A1066" s="287">
        <v>130927</v>
      </c>
      <c r="B1066" t="s">
        <v>10113</v>
      </c>
    </row>
    <row r="1067" spans="1:2" ht="15" x14ac:dyDescent="0.25">
      <c r="A1067" s="287">
        <v>130929</v>
      </c>
      <c r="B1067" t="s">
        <v>10114</v>
      </c>
    </row>
    <row r="1068" spans="1:2" ht="15" x14ac:dyDescent="0.25">
      <c r="A1068" s="287">
        <v>130932</v>
      </c>
      <c r="B1068" t="s">
        <v>17450</v>
      </c>
    </row>
    <row r="1069" spans="1:2" ht="15" x14ac:dyDescent="0.25">
      <c r="A1069" s="287">
        <v>130933</v>
      </c>
      <c r="B1069" t="s">
        <v>17451</v>
      </c>
    </row>
    <row r="1070" spans="1:2" ht="15" x14ac:dyDescent="0.25">
      <c r="A1070" s="287">
        <v>130934</v>
      </c>
      <c r="B1070" t="s">
        <v>17452</v>
      </c>
    </row>
    <row r="1071" spans="1:2" ht="15" x14ac:dyDescent="0.25">
      <c r="A1071" s="287">
        <v>130935</v>
      </c>
      <c r="B1071" t="s">
        <v>17453</v>
      </c>
    </row>
    <row r="1072" spans="1:2" ht="15" x14ac:dyDescent="0.25">
      <c r="A1072" s="287">
        <v>130937</v>
      </c>
      <c r="B1072" t="s">
        <v>17454</v>
      </c>
    </row>
    <row r="1073" spans="1:2" ht="15" x14ac:dyDescent="0.25">
      <c r="A1073" s="287">
        <v>130939</v>
      </c>
      <c r="B1073" t="s">
        <v>17455</v>
      </c>
    </row>
    <row r="1074" spans="1:2" ht="15" x14ac:dyDescent="0.25">
      <c r="A1074" s="287">
        <v>130940</v>
      </c>
      <c r="B1074" t="s">
        <v>17456</v>
      </c>
    </row>
    <row r="1075" spans="1:2" ht="15" x14ac:dyDescent="0.25">
      <c r="A1075" s="287">
        <v>130941</v>
      </c>
      <c r="B1075" t="s">
        <v>17457</v>
      </c>
    </row>
    <row r="1076" spans="1:2" ht="15" x14ac:dyDescent="0.25">
      <c r="A1076" s="287">
        <v>130942</v>
      </c>
      <c r="B1076" t="s">
        <v>17458</v>
      </c>
    </row>
    <row r="1077" spans="1:2" ht="15" x14ac:dyDescent="0.25">
      <c r="A1077" s="287">
        <v>130957</v>
      </c>
      <c r="B1077" t="s">
        <v>17459</v>
      </c>
    </row>
    <row r="1078" spans="1:2" ht="15" x14ac:dyDescent="0.25">
      <c r="A1078" s="287">
        <v>130964</v>
      </c>
      <c r="B1078" t="s">
        <v>17460</v>
      </c>
    </row>
    <row r="1079" spans="1:2" ht="15" x14ac:dyDescent="0.25">
      <c r="A1079" s="287">
        <v>130966</v>
      </c>
      <c r="B1079" t="s">
        <v>5796</v>
      </c>
    </row>
    <row r="1080" spans="1:2" ht="15" x14ac:dyDescent="0.25">
      <c r="A1080" s="287">
        <v>130967</v>
      </c>
      <c r="B1080" t="s">
        <v>17461</v>
      </c>
    </row>
    <row r="1081" spans="1:2" ht="15" x14ac:dyDescent="0.25">
      <c r="A1081" s="287">
        <v>130969</v>
      </c>
      <c r="B1081" t="s">
        <v>17462</v>
      </c>
    </row>
    <row r="1082" spans="1:2" ht="15" x14ac:dyDescent="0.25">
      <c r="A1082" s="287">
        <v>130970</v>
      </c>
      <c r="B1082" t="s">
        <v>4498</v>
      </c>
    </row>
    <row r="1083" spans="1:2" ht="15" x14ac:dyDescent="0.25">
      <c r="A1083" s="287">
        <v>130975</v>
      </c>
      <c r="B1083" t="s">
        <v>17463</v>
      </c>
    </row>
    <row r="1084" spans="1:2" ht="15" x14ac:dyDescent="0.25">
      <c r="A1084" s="287">
        <v>130976</v>
      </c>
      <c r="B1084" t="s">
        <v>10115</v>
      </c>
    </row>
    <row r="1085" spans="1:2" ht="15" x14ac:dyDescent="0.25">
      <c r="A1085" s="287">
        <v>130977</v>
      </c>
      <c r="B1085" t="s">
        <v>10116</v>
      </c>
    </row>
    <row r="1086" spans="1:2" ht="15" x14ac:dyDescent="0.25">
      <c r="A1086" s="287">
        <v>130978</v>
      </c>
      <c r="B1086" t="s">
        <v>10117</v>
      </c>
    </row>
    <row r="1087" spans="1:2" ht="15" x14ac:dyDescent="0.25">
      <c r="A1087" s="287">
        <v>131272</v>
      </c>
      <c r="B1087" t="s">
        <v>10118</v>
      </c>
    </row>
    <row r="1088" spans="1:2" ht="15" x14ac:dyDescent="0.25">
      <c r="A1088" s="287">
        <v>133086</v>
      </c>
      <c r="B1088" t="s">
        <v>10119</v>
      </c>
    </row>
    <row r="1089" spans="1:2" ht="15" x14ac:dyDescent="0.25">
      <c r="A1089" s="287">
        <v>133092</v>
      </c>
      <c r="B1089" t="s">
        <v>10120</v>
      </c>
    </row>
    <row r="1090" spans="1:2" ht="15" x14ac:dyDescent="0.25">
      <c r="A1090" s="287">
        <v>133093</v>
      </c>
      <c r="B1090" t="s">
        <v>10121</v>
      </c>
    </row>
    <row r="1091" spans="1:2" ht="15" x14ac:dyDescent="0.25">
      <c r="A1091" s="287">
        <v>133098</v>
      </c>
      <c r="B1091" t="s">
        <v>17464</v>
      </c>
    </row>
    <row r="1092" spans="1:2" ht="15" x14ac:dyDescent="0.25">
      <c r="A1092" s="287">
        <v>133109</v>
      </c>
      <c r="B1092" t="s">
        <v>17465</v>
      </c>
    </row>
    <row r="1093" spans="1:2" ht="15" x14ac:dyDescent="0.25">
      <c r="A1093" s="287">
        <v>134806</v>
      </c>
      <c r="B1093" t="s">
        <v>17466</v>
      </c>
    </row>
    <row r="1094" spans="1:2" ht="15" x14ac:dyDescent="0.25">
      <c r="A1094" s="287">
        <v>134962</v>
      </c>
      <c r="B1094" t="s">
        <v>17467</v>
      </c>
    </row>
    <row r="1095" spans="1:2" ht="15" x14ac:dyDescent="0.25">
      <c r="A1095" s="287">
        <v>135000</v>
      </c>
      <c r="B1095" t="s">
        <v>10122</v>
      </c>
    </row>
    <row r="1096" spans="1:2" ht="15" x14ac:dyDescent="0.25">
      <c r="A1096" s="287">
        <v>135005</v>
      </c>
      <c r="B1096" t="s">
        <v>10123</v>
      </c>
    </row>
    <row r="1097" spans="1:2" ht="15" x14ac:dyDescent="0.25">
      <c r="A1097" s="287">
        <v>135346</v>
      </c>
      <c r="B1097" t="s">
        <v>17468</v>
      </c>
    </row>
    <row r="1098" spans="1:2" ht="15" x14ac:dyDescent="0.25">
      <c r="A1098" s="287">
        <v>135350</v>
      </c>
      <c r="B1098" t="s">
        <v>17469</v>
      </c>
    </row>
    <row r="1099" spans="1:2" ht="15" x14ac:dyDescent="0.25">
      <c r="A1099" s="287">
        <v>135432</v>
      </c>
      <c r="B1099" t="s">
        <v>17470</v>
      </c>
    </row>
    <row r="1100" spans="1:2" ht="15" x14ac:dyDescent="0.25">
      <c r="A1100" s="287">
        <v>135433</v>
      </c>
      <c r="B1100" t="s">
        <v>10124</v>
      </c>
    </row>
    <row r="1101" spans="1:2" ht="15" x14ac:dyDescent="0.25">
      <c r="A1101" s="287">
        <v>135472</v>
      </c>
      <c r="B1101" t="s">
        <v>17471</v>
      </c>
    </row>
    <row r="1102" spans="1:2" ht="15" x14ac:dyDescent="0.25">
      <c r="A1102" s="287">
        <v>135482</v>
      </c>
      <c r="B1102" t="s">
        <v>17472</v>
      </c>
    </row>
    <row r="1103" spans="1:2" ht="15" x14ac:dyDescent="0.25">
      <c r="A1103" s="287">
        <v>135483</v>
      </c>
      <c r="B1103" t="s">
        <v>17473</v>
      </c>
    </row>
    <row r="1104" spans="1:2" ht="15" x14ac:dyDescent="0.25">
      <c r="A1104" s="287">
        <v>135484</v>
      </c>
      <c r="B1104" t="s">
        <v>17474</v>
      </c>
    </row>
    <row r="1105" spans="1:2" ht="15" x14ac:dyDescent="0.25">
      <c r="A1105" s="287">
        <v>135485</v>
      </c>
      <c r="B1105" t="s">
        <v>17474</v>
      </c>
    </row>
    <row r="1106" spans="1:2" ht="15" x14ac:dyDescent="0.25">
      <c r="A1106" s="287">
        <v>135486</v>
      </c>
      <c r="B1106" t="s">
        <v>17475</v>
      </c>
    </row>
    <row r="1107" spans="1:2" ht="15" x14ac:dyDescent="0.25">
      <c r="A1107" s="287">
        <v>135487</v>
      </c>
      <c r="B1107" t="s">
        <v>17475</v>
      </c>
    </row>
    <row r="1108" spans="1:2" ht="15" x14ac:dyDescent="0.25">
      <c r="A1108" s="287">
        <v>135488</v>
      </c>
      <c r="B1108" t="s">
        <v>17475</v>
      </c>
    </row>
    <row r="1109" spans="1:2" ht="15" x14ac:dyDescent="0.25">
      <c r="A1109" s="287">
        <v>135489</v>
      </c>
      <c r="B1109" t="s">
        <v>17476</v>
      </c>
    </row>
    <row r="1110" spans="1:2" ht="15" x14ac:dyDescent="0.25">
      <c r="A1110" s="287">
        <v>135490</v>
      </c>
      <c r="B1110" t="s">
        <v>17477</v>
      </c>
    </row>
    <row r="1111" spans="1:2" ht="15" x14ac:dyDescent="0.25">
      <c r="A1111" s="287">
        <v>135491</v>
      </c>
      <c r="B1111" t="s">
        <v>17478</v>
      </c>
    </row>
    <row r="1112" spans="1:2" ht="15" x14ac:dyDescent="0.25">
      <c r="A1112" s="287">
        <v>135492</v>
      </c>
      <c r="B1112" t="s">
        <v>17479</v>
      </c>
    </row>
    <row r="1113" spans="1:2" ht="15" x14ac:dyDescent="0.25">
      <c r="A1113" s="287">
        <v>135493</v>
      </c>
      <c r="B1113" t="s">
        <v>17480</v>
      </c>
    </row>
    <row r="1114" spans="1:2" ht="15" x14ac:dyDescent="0.25">
      <c r="A1114" s="287">
        <v>135494</v>
      </c>
      <c r="B1114" t="s">
        <v>17481</v>
      </c>
    </row>
    <row r="1115" spans="1:2" ht="15" x14ac:dyDescent="0.25">
      <c r="A1115" s="287">
        <v>135495</v>
      </c>
      <c r="B1115" t="s">
        <v>17482</v>
      </c>
    </row>
    <row r="1116" spans="1:2" ht="15" x14ac:dyDescent="0.25">
      <c r="A1116" s="287">
        <v>135496</v>
      </c>
      <c r="B1116" t="s">
        <v>17483</v>
      </c>
    </row>
    <row r="1117" spans="1:2" ht="15" x14ac:dyDescent="0.25">
      <c r="A1117" s="287">
        <v>135497</v>
      </c>
      <c r="B1117" t="s">
        <v>17484</v>
      </c>
    </row>
    <row r="1118" spans="1:2" ht="15" x14ac:dyDescent="0.25">
      <c r="A1118" s="287">
        <v>135498</v>
      </c>
      <c r="B1118" t="s">
        <v>17485</v>
      </c>
    </row>
    <row r="1119" spans="1:2" ht="15" x14ac:dyDescent="0.25">
      <c r="A1119" s="287">
        <v>135500</v>
      </c>
      <c r="B1119" t="s">
        <v>17486</v>
      </c>
    </row>
    <row r="1120" spans="1:2" ht="15" x14ac:dyDescent="0.25">
      <c r="A1120" s="287">
        <v>135501</v>
      </c>
      <c r="B1120" t="s">
        <v>17487</v>
      </c>
    </row>
    <row r="1121" spans="1:2" ht="15" x14ac:dyDescent="0.25">
      <c r="A1121" s="287">
        <v>135502</v>
      </c>
      <c r="B1121" t="s">
        <v>17488</v>
      </c>
    </row>
    <row r="1122" spans="1:2" ht="15" x14ac:dyDescent="0.25">
      <c r="A1122" s="287">
        <v>135503</v>
      </c>
      <c r="B1122" t="s">
        <v>17489</v>
      </c>
    </row>
    <row r="1123" spans="1:2" ht="15" x14ac:dyDescent="0.25">
      <c r="A1123" s="287">
        <v>135504</v>
      </c>
      <c r="B1123" t="s">
        <v>17490</v>
      </c>
    </row>
    <row r="1124" spans="1:2" ht="15" x14ac:dyDescent="0.25">
      <c r="A1124" s="287">
        <v>135505</v>
      </c>
      <c r="B1124" t="s">
        <v>17491</v>
      </c>
    </row>
    <row r="1125" spans="1:2" ht="15" x14ac:dyDescent="0.25">
      <c r="A1125" s="287">
        <v>135506</v>
      </c>
      <c r="B1125" t="s">
        <v>17492</v>
      </c>
    </row>
    <row r="1126" spans="1:2" ht="15" x14ac:dyDescent="0.25">
      <c r="A1126" s="287">
        <v>135507</v>
      </c>
      <c r="B1126" t="s">
        <v>17493</v>
      </c>
    </row>
    <row r="1127" spans="1:2" ht="15" x14ac:dyDescent="0.25">
      <c r="A1127" s="287">
        <v>135508</v>
      </c>
      <c r="B1127" t="s">
        <v>17494</v>
      </c>
    </row>
    <row r="1128" spans="1:2" ht="15" x14ac:dyDescent="0.25">
      <c r="A1128" s="287">
        <v>135510</v>
      </c>
      <c r="B1128" t="s">
        <v>17495</v>
      </c>
    </row>
    <row r="1129" spans="1:2" ht="15" x14ac:dyDescent="0.25">
      <c r="A1129" s="287">
        <v>135513</v>
      </c>
      <c r="B1129" t="s">
        <v>17496</v>
      </c>
    </row>
    <row r="1130" spans="1:2" ht="15" x14ac:dyDescent="0.25">
      <c r="A1130" s="287">
        <v>135515</v>
      </c>
      <c r="B1130" t="s">
        <v>17497</v>
      </c>
    </row>
    <row r="1131" spans="1:2" ht="15" x14ac:dyDescent="0.25">
      <c r="A1131" s="287">
        <v>135516</v>
      </c>
      <c r="B1131" t="s">
        <v>10125</v>
      </c>
    </row>
    <row r="1132" spans="1:2" ht="15" x14ac:dyDescent="0.25">
      <c r="A1132" s="287">
        <v>135524</v>
      </c>
      <c r="B1132" t="s">
        <v>17498</v>
      </c>
    </row>
    <row r="1133" spans="1:2" ht="15" x14ac:dyDescent="0.25">
      <c r="A1133" s="287">
        <v>135534</v>
      </c>
      <c r="B1133" t="s">
        <v>17499</v>
      </c>
    </row>
    <row r="1134" spans="1:2" ht="15" x14ac:dyDescent="0.25">
      <c r="A1134" s="287">
        <v>135538</v>
      </c>
      <c r="B1134" t="s">
        <v>17500</v>
      </c>
    </row>
    <row r="1135" spans="1:2" ht="15" x14ac:dyDescent="0.25">
      <c r="A1135" s="287">
        <v>135540</v>
      </c>
      <c r="B1135" t="s">
        <v>17501</v>
      </c>
    </row>
    <row r="1136" spans="1:2" ht="15" x14ac:dyDescent="0.25">
      <c r="A1136" s="287">
        <v>135546</v>
      </c>
      <c r="B1136" t="s">
        <v>17502</v>
      </c>
    </row>
    <row r="1137" spans="1:2" ht="15" x14ac:dyDescent="0.25">
      <c r="A1137" s="287">
        <v>135547</v>
      </c>
      <c r="B1137" t="s">
        <v>17503</v>
      </c>
    </row>
    <row r="1138" spans="1:2" ht="15" x14ac:dyDescent="0.25">
      <c r="A1138" s="287">
        <v>135551</v>
      </c>
      <c r="B1138" t="s">
        <v>17504</v>
      </c>
    </row>
    <row r="1139" spans="1:2" ht="15" x14ac:dyDescent="0.25">
      <c r="A1139" s="287">
        <v>135552</v>
      </c>
      <c r="B1139" t="s">
        <v>17504</v>
      </c>
    </row>
    <row r="1140" spans="1:2" ht="15" x14ac:dyDescent="0.25">
      <c r="A1140" s="287">
        <v>135558</v>
      </c>
      <c r="B1140" t="s">
        <v>17505</v>
      </c>
    </row>
    <row r="1141" spans="1:2" ht="15" x14ac:dyDescent="0.25">
      <c r="A1141" s="287">
        <v>135560</v>
      </c>
      <c r="B1141" t="s">
        <v>17506</v>
      </c>
    </row>
    <row r="1142" spans="1:2" ht="15" x14ac:dyDescent="0.25">
      <c r="A1142" s="287">
        <v>135564</v>
      </c>
      <c r="B1142" t="s">
        <v>17507</v>
      </c>
    </row>
    <row r="1143" spans="1:2" ht="15" x14ac:dyDescent="0.25">
      <c r="A1143" s="287">
        <v>135573</v>
      </c>
      <c r="B1143" t="s">
        <v>17508</v>
      </c>
    </row>
    <row r="1144" spans="1:2" ht="15" x14ac:dyDescent="0.25">
      <c r="A1144" s="287">
        <v>135601</v>
      </c>
      <c r="B1144" t="s">
        <v>17509</v>
      </c>
    </row>
    <row r="1145" spans="1:2" ht="15" x14ac:dyDescent="0.25">
      <c r="A1145" s="287">
        <v>135646</v>
      </c>
      <c r="B1145" t="s">
        <v>17510</v>
      </c>
    </row>
    <row r="1146" spans="1:2" ht="15" x14ac:dyDescent="0.25">
      <c r="A1146" s="287">
        <v>135651</v>
      </c>
      <c r="B1146" t="s">
        <v>17511</v>
      </c>
    </row>
    <row r="1147" spans="1:2" ht="15" x14ac:dyDescent="0.25">
      <c r="A1147" s="287">
        <v>135699</v>
      </c>
      <c r="B1147" t="s">
        <v>17512</v>
      </c>
    </row>
    <row r="1148" spans="1:2" ht="15" x14ac:dyDescent="0.25">
      <c r="A1148" s="287">
        <v>135725</v>
      </c>
      <c r="B1148" t="s">
        <v>17513</v>
      </c>
    </row>
    <row r="1149" spans="1:2" ht="15" x14ac:dyDescent="0.25">
      <c r="A1149" s="287">
        <v>135726</v>
      </c>
      <c r="B1149" t="s">
        <v>17514</v>
      </c>
    </row>
    <row r="1150" spans="1:2" ht="15" x14ac:dyDescent="0.25">
      <c r="A1150" s="287">
        <v>135745</v>
      </c>
      <c r="B1150" t="s">
        <v>17515</v>
      </c>
    </row>
    <row r="1151" spans="1:2" ht="15" x14ac:dyDescent="0.25">
      <c r="A1151" s="287">
        <v>135747</v>
      </c>
      <c r="B1151" t="s">
        <v>17516</v>
      </c>
    </row>
    <row r="1152" spans="1:2" ht="15" x14ac:dyDescent="0.25">
      <c r="A1152" s="287">
        <v>135828</v>
      </c>
      <c r="B1152" t="s">
        <v>17517</v>
      </c>
    </row>
    <row r="1153" spans="1:2" ht="15" x14ac:dyDescent="0.25">
      <c r="A1153" s="287">
        <v>135831</v>
      </c>
      <c r="B1153" t="s">
        <v>17518</v>
      </c>
    </row>
    <row r="1154" spans="1:2" ht="15" x14ac:dyDescent="0.25">
      <c r="A1154" s="287">
        <v>135832</v>
      </c>
      <c r="B1154" t="s">
        <v>17519</v>
      </c>
    </row>
    <row r="1155" spans="1:2" ht="15" x14ac:dyDescent="0.25">
      <c r="A1155" s="287">
        <v>135897</v>
      </c>
      <c r="B1155" t="s">
        <v>17520</v>
      </c>
    </row>
    <row r="1156" spans="1:2" ht="15" x14ac:dyDescent="0.25">
      <c r="A1156" s="287">
        <v>135899</v>
      </c>
      <c r="B1156" t="s">
        <v>17521</v>
      </c>
    </row>
    <row r="1157" spans="1:2" ht="15" x14ac:dyDescent="0.25">
      <c r="A1157" s="287">
        <v>135900</v>
      </c>
      <c r="B1157" t="s">
        <v>17522</v>
      </c>
    </row>
    <row r="1158" spans="1:2" ht="15" x14ac:dyDescent="0.25">
      <c r="A1158" s="287">
        <v>135906</v>
      </c>
      <c r="B1158" t="s">
        <v>17523</v>
      </c>
    </row>
    <row r="1159" spans="1:2" ht="15" x14ac:dyDescent="0.25">
      <c r="A1159" s="287">
        <v>135936</v>
      </c>
      <c r="B1159" t="s">
        <v>17524</v>
      </c>
    </row>
    <row r="1160" spans="1:2" ht="15" x14ac:dyDescent="0.25">
      <c r="A1160" s="287">
        <v>135942</v>
      </c>
      <c r="B1160" t="s">
        <v>17525</v>
      </c>
    </row>
    <row r="1161" spans="1:2" ht="15" x14ac:dyDescent="0.25">
      <c r="A1161" s="287">
        <v>135957</v>
      </c>
      <c r="B1161" t="s">
        <v>17526</v>
      </c>
    </row>
    <row r="1162" spans="1:2" ht="15" x14ac:dyDescent="0.25">
      <c r="A1162" s="287">
        <v>135988</v>
      </c>
      <c r="B1162" t="s">
        <v>17527</v>
      </c>
    </row>
    <row r="1163" spans="1:2" ht="15" x14ac:dyDescent="0.25">
      <c r="A1163" s="287">
        <v>136002</v>
      </c>
      <c r="B1163" t="s">
        <v>17528</v>
      </c>
    </row>
    <row r="1164" spans="1:2" ht="15" x14ac:dyDescent="0.25">
      <c r="A1164" s="287">
        <v>136033</v>
      </c>
      <c r="B1164" t="s">
        <v>17529</v>
      </c>
    </row>
    <row r="1165" spans="1:2" ht="15" x14ac:dyDescent="0.25">
      <c r="A1165" s="287">
        <v>136045</v>
      </c>
      <c r="B1165" t="s">
        <v>17530</v>
      </c>
    </row>
    <row r="1166" spans="1:2" ht="15" x14ac:dyDescent="0.25">
      <c r="A1166" s="287">
        <v>136047</v>
      </c>
      <c r="B1166" t="s">
        <v>17531</v>
      </c>
    </row>
    <row r="1167" spans="1:2" ht="15" x14ac:dyDescent="0.25">
      <c r="A1167" s="287">
        <v>136058</v>
      </c>
      <c r="B1167" t="s">
        <v>17532</v>
      </c>
    </row>
    <row r="1168" spans="1:2" ht="15" x14ac:dyDescent="0.25">
      <c r="A1168" s="287">
        <v>136081</v>
      </c>
      <c r="B1168" t="s">
        <v>17533</v>
      </c>
    </row>
    <row r="1169" spans="1:2" ht="15" x14ac:dyDescent="0.25">
      <c r="A1169" s="287">
        <v>136089</v>
      </c>
      <c r="B1169" t="s">
        <v>17534</v>
      </c>
    </row>
    <row r="1170" spans="1:2" ht="15" x14ac:dyDescent="0.25">
      <c r="A1170" s="287">
        <v>136134</v>
      </c>
      <c r="B1170" t="s">
        <v>9943</v>
      </c>
    </row>
    <row r="1171" spans="1:2" ht="15" x14ac:dyDescent="0.25">
      <c r="A1171" s="287">
        <v>136139</v>
      </c>
      <c r="B1171" t="s">
        <v>17535</v>
      </c>
    </row>
    <row r="1172" spans="1:2" ht="15" x14ac:dyDescent="0.25">
      <c r="A1172" s="287">
        <v>136140</v>
      </c>
      <c r="B1172" t="s">
        <v>17536</v>
      </c>
    </row>
    <row r="1173" spans="1:2" ht="15" x14ac:dyDescent="0.25">
      <c r="A1173" s="287">
        <v>136145</v>
      </c>
      <c r="B1173" t="s">
        <v>17537</v>
      </c>
    </row>
    <row r="1174" spans="1:2" ht="15" x14ac:dyDescent="0.25">
      <c r="A1174" s="287">
        <v>136160</v>
      </c>
      <c r="B1174" t="s">
        <v>17538</v>
      </c>
    </row>
    <row r="1175" spans="1:2" ht="15" x14ac:dyDescent="0.25">
      <c r="A1175" s="287">
        <v>136232</v>
      </c>
      <c r="B1175" t="s">
        <v>17539</v>
      </c>
    </row>
    <row r="1176" spans="1:2" ht="15" x14ac:dyDescent="0.25">
      <c r="A1176" s="287">
        <v>136239</v>
      </c>
      <c r="B1176" t="s">
        <v>17540</v>
      </c>
    </row>
    <row r="1177" spans="1:2" ht="15" x14ac:dyDescent="0.25">
      <c r="A1177" s="287">
        <v>136254</v>
      </c>
      <c r="B1177" t="s">
        <v>17541</v>
      </c>
    </row>
    <row r="1178" spans="1:2" ht="15" x14ac:dyDescent="0.25">
      <c r="A1178" s="287">
        <v>136259</v>
      </c>
      <c r="B1178" t="s">
        <v>17542</v>
      </c>
    </row>
    <row r="1179" spans="1:2" ht="15" x14ac:dyDescent="0.25">
      <c r="A1179" s="287">
        <v>136262</v>
      </c>
      <c r="B1179" t="s">
        <v>17543</v>
      </c>
    </row>
    <row r="1180" spans="1:2" ht="15" x14ac:dyDescent="0.25">
      <c r="A1180" s="287">
        <v>136292</v>
      </c>
      <c r="B1180" t="s">
        <v>17544</v>
      </c>
    </row>
    <row r="1181" spans="1:2" ht="15" x14ac:dyDescent="0.25">
      <c r="A1181" s="287">
        <v>136324</v>
      </c>
      <c r="B1181" t="s">
        <v>17545</v>
      </c>
    </row>
    <row r="1182" spans="1:2" ht="15" x14ac:dyDescent="0.25">
      <c r="A1182" s="287">
        <v>136331</v>
      </c>
      <c r="B1182" t="s">
        <v>17546</v>
      </c>
    </row>
    <row r="1183" spans="1:2" ht="15" x14ac:dyDescent="0.25">
      <c r="A1183" s="287">
        <v>136381</v>
      </c>
      <c r="B1183" t="s">
        <v>17547</v>
      </c>
    </row>
    <row r="1184" spans="1:2" ht="15" x14ac:dyDescent="0.25">
      <c r="A1184" s="287">
        <v>136412</v>
      </c>
      <c r="B1184" t="s">
        <v>17548</v>
      </c>
    </row>
    <row r="1185" spans="1:2" ht="15" x14ac:dyDescent="0.25">
      <c r="A1185" s="287">
        <v>136416</v>
      </c>
      <c r="B1185" t="s">
        <v>17549</v>
      </c>
    </row>
    <row r="1186" spans="1:2" ht="15" x14ac:dyDescent="0.25">
      <c r="A1186" s="287">
        <v>136431</v>
      </c>
      <c r="B1186" t="s">
        <v>17550</v>
      </c>
    </row>
    <row r="1187" spans="1:2" ht="15" x14ac:dyDescent="0.25">
      <c r="A1187" s="287">
        <v>136434</v>
      </c>
      <c r="B1187" t="s">
        <v>17551</v>
      </c>
    </row>
    <row r="1188" spans="1:2" ht="15" x14ac:dyDescent="0.25">
      <c r="A1188" s="287">
        <v>136450</v>
      </c>
      <c r="B1188" t="s">
        <v>17552</v>
      </c>
    </row>
    <row r="1189" spans="1:2" ht="15" x14ac:dyDescent="0.25">
      <c r="A1189" s="287">
        <v>136471</v>
      </c>
      <c r="B1189" t="s">
        <v>17553</v>
      </c>
    </row>
    <row r="1190" spans="1:2" ht="15" x14ac:dyDescent="0.25">
      <c r="A1190" s="287">
        <v>136483</v>
      </c>
      <c r="B1190" t="s">
        <v>17554</v>
      </c>
    </row>
    <row r="1191" spans="1:2" ht="15" x14ac:dyDescent="0.25">
      <c r="A1191" s="287">
        <v>136497</v>
      </c>
      <c r="B1191" t="s">
        <v>17555</v>
      </c>
    </row>
    <row r="1192" spans="1:2" ht="15" x14ac:dyDescent="0.25">
      <c r="A1192" s="287">
        <v>136499</v>
      </c>
      <c r="B1192" t="s">
        <v>17556</v>
      </c>
    </row>
    <row r="1193" spans="1:2" ht="15" x14ac:dyDescent="0.25">
      <c r="A1193" s="287">
        <v>136503</v>
      </c>
      <c r="B1193" t="s">
        <v>17557</v>
      </c>
    </row>
    <row r="1194" spans="1:2" ht="15" x14ac:dyDescent="0.25">
      <c r="A1194" s="287">
        <v>136552</v>
      </c>
      <c r="B1194" t="s">
        <v>17558</v>
      </c>
    </row>
    <row r="1195" spans="1:2" ht="15" x14ac:dyDescent="0.25">
      <c r="A1195" s="287">
        <v>136555</v>
      </c>
      <c r="B1195" t="s">
        <v>17299</v>
      </c>
    </row>
    <row r="1196" spans="1:2" ht="15" x14ac:dyDescent="0.25">
      <c r="A1196" s="287">
        <v>136565</v>
      </c>
      <c r="B1196" t="s">
        <v>17559</v>
      </c>
    </row>
    <row r="1197" spans="1:2" ht="15" x14ac:dyDescent="0.25">
      <c r="A1197" s="287">
        <v>136595</v>
      </c>
      <c r="B1197" t="s">
        <v>17560</v>
      </c>
    </row>
    <row r="1198" spans="1:2" ht="15" x14ac:dyDescent="0.25">
      <c r="A1198" s="287">
        <v>136608</v>
      </c>
      <c r="B1198" t="s">
        <v>17561</v>
      </c>
    </row>
    <row r="1199" spans="1:2" ht="15" x14ac:dyDescent="0.25">
      <c r="A1199" s="287">
        <v>136708</v>
      </c>
      <c r="B1199" t="s">
        <v>17562</v>
      </c>
    </row>
    <row r="1200" spans="1:2" ht="15" x14ac:dyDescent="0.25">
      <c r="A1200" s="287">
        <v>136714</v>
      </c>
      <c r="B1200" t="s">
        <v>17563</v>
      </c>
    </row>
    <row r="1201" spans="1:2" ht="15" x14ac:dyDescent="0.25">
      <c r="A1201" s="287">
        <v>136716</v>
      </c>
      <c r="B1201" t="s">
        <v>17564</v>
      </c>
    </row>
    <row r="1202" spans="1:2" ht="15" x14ac:dyDescent="0.25">
      <c r="A1202" s="287">
        <v>136720</v>
      </c>
      <c r="B1202" t="s">
        <v>17565</v>
      </c>
    </row>
    <row r="1203" spans="1:2" ht="15" x14ac:dyDescent="0.25">
      <c r="A1203" s="287">
        <v>136730</v>
      </c>
      <c r="B1203" t="s">
        <v>17566</v>
      </c>
    </row>
    <row r="1204" spans="1:2" ht="15" x14ac:dyDescent="0.25">
      <c r="A1204" s="287">
        <v>136734</v>
      </c>
      <c r="B1204" t="s">
        <v>17567</v>
      </c>
    </row>
    <row r="1205" spans="1:2" ht="15" x14ac:dyDescent="0.25">
      <c r="A1205" s="287">
        <v>136735</v>
      </c>
      <c r="B1205" t="s">
        <v>17568</v>
      </c>
    </row>
    <row r="1206" spans="1:2" ht="15" x14ac:dyDescent="0.25">
      <c r="A1206" s="287">
        <v>136777</v>
      </c>
      <c r="B1206" t="s">
        <v>17569</v>
      </c>
    </row>
    <row r="1207" spans="1:2" ht="15" x14ac:dyDescent="0.25">
      <c r="A1207" s="287">
        <v>136802</v>
      </c>
      <c r="B1207" t="s">
        <v>17570</v>
      </c>
    </row>
    <row r="1208" spans="1:2" ht="15" x14ac:dyDescent="0.25">
      <c r="A1208" s="287">
        <v>136805</v>
      </c>
      <c r="B1208" t="s">
        <v>9373</v>
      </c>
    </row>
    <row r="1209" spans="1:2" ht="15" x14ac:dyDescent="0.25">
      <c r="A1209" s="287">
        <v>136837</v>
      </c>
      <c r="B1209" t="s">
        <v>17571</v>
      </c>
    </row>
    <row r="1210" spans="1:2" ht="15" x14ac:dyDescent="0.25">
      <c r="A1210" s="287">
        <v>136853</v>
      </c>
      <c r="B1210" t="s">
        <v>9515</v>
      </c>
    </row>
    <row r="1211" spans="1:2" ht="15" x14ac:dyDescent="0.25">
      <c r="A1211" s="287">
        <v>136857</v>
      </c>
      <c r="B1211" t="s">
        <v>17572</v>
      </c>
    </row>
    <row r="1212" spans="1:2" ht="15" x14ac:dyDescent="0.25">
      <c r="A1212" s="287">
        <v>136870</v>
      </c>
      <c r="B1212" t="s">
        <v>17573</v>
      </c>
    </row>
    <row r="1213" spans="1:2" ht="15" x14ac:dyDescent="0.25">
      <c r="A1213" s="287">
        <v>136872</v>
      </c>
      <c r="B1213" t="s">
        <v>17574</v>
      </c>
    </row>
    <row r="1214" spans="1:2" ht="15" x14ac:dyDescent="0.25">
      <c r="A1214" s="287">
        <v>136875</v>
      </c>
      <c r="B1214" t="s">
        <v>17575</v>
      </c>
    </row>
    <row r="1215" spans="1:2" ht="15" x14ac:dyDescent="0.25">
      <c r="A1215" s="287">
        <v>136878</v>
      </c>
      <c r="B1215" t="s">
        <v>17576</v>
      </c>
    </row>
    <row r="1216" spans="1:2" ht="15" x14ac:dyDescent="0.25">
      <c r="A1216" s="287">
        <v>136880</v>
      </c>
      <c r="B1216" t="s">
        <v>17577</v>
      </c>
    </row>
    <row r="1217" spans="1:2" ht="15" x14ac:dyDescent="0.25">
      <c r="A1217" s="287">
        <v>136888</v>
      </c>
      <c r="B1217" t="s">
        <v>17578</v>
      </c>
    </row>
    <row r="1218" spans="1:2" ht="15" x14ac:dyDescent="0.25">
      <c r="A1218" s="287">
        <v>136893</v>
      </c>
      <c r="B1218" t="s">
        <v>17579</v>
      </c>
    </row>
    <row r="1219" spans="1:2" ht="15" x14ac:dyDescent="0.25">
      <c r="A1219" s="287">
        <v>136900</v>
      </c>
      <c r="B1219" t="s">
        <v>17580</v>
      </c>
    </row>
    <row r="1220" spans="1:2" ht="15" x14ac:dyDescent="0.25">
      <c r="A1220" s="287">
        <v>136929</v>
      </c>
      <c r="B1220" t="s">
        <v>17581</v>
      </c>
    </row>
    <row r="1221" spans="1:2" ht="15" x14ac:dyDescent="0.25">
      <c r="A1221" s="287">
        <v>136936</v>
      </c>
      <c r="B1221" t="s">
        <v>17582</v>
      </c>
    </row>
    <row r="1222" spans="1:2" ht="15" x14ac:dyDescent="0.25">
      <c r="A1222" s="287">
        <v>136937</v>
      </c>
      <c r="B1222" t="s">
        <v>17582</v>
      </c>
    </row>
    <row r="1223" spans="1:2" ht="15" x14ac:dyDescent="0.25">
      <c r="A1223" s="287">
        <v>136938</v>
      </c>
      <c r="B1223" t="s">
        <v>17582</v>
      </c>
    </row>
    <row r="1224" spans="1:2" ht="15" x14ac:dyDescent="0.25">
      <c r="A1224" s="287">
        <v>136952</v>
      </c>
      <c r="B1224" t="s">
        <v>17583</v>
      </c>
    </row>
    <row r="1225" spans="1:2" ht="15" x14ac:dyDescent="0.25">
      <c r="A1225" s="287">
        <v>136967</v>
      </c>
      <c r="B1225" t="s">
        <v>17584</v>
      </c>
    </row>
    <row r="1226" spans="1:2" ht="15" x14ac:dyDescent="0.25">
      <c r="A1226" s="287">
        <v>136979</v>
      </c>
      <c r="B1226" t="s">
        <v>17585</v>
      </c>
    </row>
    <row r="1227" spans="1:2" ht="15" x14ac:dyDescent="0.25">
      <c r="A1227" s="287">
        <v>137040</v>
      </c>
      <c r="B1227" t="s">
        <v>17586</v>
      </c>
    </row>
    <row r="1228" spans="1:2" ht="15" x14ac:dyDescent="0.25">
      <c r="A1228" s="287">
        <v>137087</v>
      </c>
      <c r="B1228" t="s">
        <v>17587</v>
      </c>
    </row>
    <row r="1229" spans="1:2" ht="15" x14ac:dyDescent="0.25">
      <c r="A1229" s="287">
        <v>548608</v>
      </c>
      <c r="B1229" t="s">
        <v>17588</v>
      </c>
    </row>
    <row r="1230" spans="1:2" ht="15" x14ac:dyDescent="0.25">
      <c r="A1230" s="287">
        <v>600127</v>
      </c>
      <c r="B1230" t="s">
        <v>10126</v>
      </c>
    </row>
    <row r="1231" spans="1:2" ht="15" x14ac:dyDescent="0.25">
      <c r="A1231" s="287">
        <v>600313</v>
      </c>
      <c r="B1231" t="s">
        <v>10127</v>
      </c>
    </row>
    <row r="1232" spans="1:2" ht="15" x14ac:dyDescent="0.25">
      <c r="A1232"/>
      <c r="B1232"/>
    </row>
    <row r="1233" spans="1:2" ht="15" x14ac:dyDescent="0.25">
      <c r="A1233"/>
      <c r="B1233"/>
    </row>
    <row r="1234" spans="1:2" ht="15" x14ac:dyDescent="0.25">
      <c r="A1234"/>
      <c r="B1234"/>
    </row>
    <row r="1235" spans="1:2" ht="15" x14ac:dyDescent="0.25">
      <c r="A1235"/>
      <c r="B1235"/>
    </row>
    <row r="1236" spans="1:2" ht="15" x14ac:dyDescent="0.25">
      <c r="A1236"/>
      <c r="B1236"/>
    </row>
    <row r="1237" spans="1:2" ht="15" x14ac:dyDescent="0.25">
      <c r="A1237"/>
      <c r="B1237"/>
    </row>
    <row r="1238" spans="1:2" ht="15" x14ac:dyDescent="0.25">
      <c r="A1238"/>
      <c r="B1238"/>
    </row>
    <row r="1239" spans="1:2" ht="15" x14ac:dyDescent="0.25">
      <c r="A1239"/>
      <c r="B1239"/>
    </row>
    <row r="1240" spans="1:2" ht="15" x14ac:dyDescent="0.25">
      <c r="A1240"/>
      <c r="B1240"/>
    </row>
    <row r="1241" spans="1:2" ht="15" x14ac:dyDescent="0.25">
      <c r="A1241"/>
      <c r="B1241"/>
    </row>
    <row r="1242" spans="1:2" ht="15" x14ac:dyDescent="0.25">
      <c r="A1242"/>
      <c r="B1242"/>
    </row>
    <row r="1243" spans="1:2" ht="15" x14ac:dyDescent="0.25">
      <c r="A1243"/>
      <c r="B1243"/>
    </row>
    <row r="1244" spans="1:2" ht="15" x14ac:dyDescent="0.25">
      <c r="A1244"/>
      <c r="B1244"/>
    </row>
    <row r="1245" spans="1:2" ht="15" x14ac:dyDescent="0.25">
      <c r="A1245"/>
      <c r="B1245"/>
    </row>
    <row r="1246" spans="1:2" ht="15" x14ac:dyDescent="0.25">
      <c r="A1246"/>
      <c r="B1246"/>
    </row>
  </sheetData>
  <autoFilter ref="A2:B1231" xr:uid="{C28C81F0-6E31-4E87-A317-CD27993460E3}"/>
  <customSheetViews>
    <customSheetView guid="{CD97D37C-5171-4D30-A4B8-507A5947500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CDE6759E-A826-486E-B835-34AB403BFDC7}"/>
    </customSheetView>
    <customSheetView guid="{11BC5D6A-08EF-43ED-89EE-53E0D7503296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5993F87B-9F62-43F5-BC38-749CBC707DB0}"/>
    </customSheetView>
    <customSheetView guid="{E924BADC-2779-4646-AE98-DFC4C7A1B234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EBB2CC71-BBC2-4AD8-B35C-8545FCE8F90C}"/>
    </customSheetView>
    <customSheetView guid="{889A3698-F903-4609-A62D-E31DD6BE21A5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B00BC9A4-6F67-4E56-B914-A5FC8FB5E364}"/>
    </customSheetView>
    <customSheetView guid="{EFA71F17-44A7-40BE-840F-7EEE5BF775D6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7DAFA327-D772-4842-AD54-A75EB2F73FA0}"/>
    </customSheetView>
    <customSheetView guid="{1FBA1901-D2F0-4199-B013-D5CE18304DB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9DFD9BA9-0711-4848-9EBF-EB0754484363}"/>
    </customSheetView>
    <customSheetView guid="{7585BD49-5534-4157-B1B2-CF6BB332E921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E206A6BB-9A52-4AC9-9520-8B426221B2A1}"/>
    </customSheetView>
    <customSheetView guid="{34BAC22C-AFE3-47C2-AF97-AF9E630E898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3D7A79D6-7772-4A90-9591-864CD4DE8690}"/>
    </customSheetView>
    <customSheetView guid="{D3D3272F-320F-4FFA-96F3-E970A210A0B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B1231" xr:uid="{434F0D67-836F-4FFB-AA2A-A3FD70B11E7F}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7B01-B3D5-4374-B5A3-744264D1B70F}">
  <sheetPr>
    <tabColor theme="0"/>
  </sheetPr>
  <dimension ref="A1:AT342"/>
  <sheetViews>
    <sheetView workbookViewId="0">
      <selection activeCell="A2" sqref="A2"/>
    </sheetView>
  </sheetViews>
  <sheetFormatPr defaultColWidth="8.85546875" defaultRowHeight="15" x14ac:dyDescent="0.25"/>
  <cols>
    <col min="1" max="1" width="4" style="1" bestFit="1" customWidth="1"/>
    <col min="2" max="2" width="28" style="1" bestFit="1" customWidth="1"/>
    <col min="3" max="3" width="36.7109375" bestFit="1" customWidth="1"/>
    <col min="4" max="4" width="8.85546875" style="1"/>
    <col min="5" max="5" width="7.42578125" style="1" bestFit="1" customWidth="1"/>
    <col min="6" max="6" width="8" style="1" bestFit="1" customWidth="1"/>
    <col min="7" max="7" width="9.7109375" style="1" bestFit="1" customWidth="1"/>
    <col min="8" max="8" width="23.7109375" style="1" bestFit="1" customWidth="1"/>
    <col min="9" max="9" width="8.5703125" style="2" bestFit="1" customWidth="1"/>
    <col min="10" max="10" width="36.28515625" style="1" bestFit="1" customWidth="1"/>
    <col min="11" max="11" width="31" style="1" bestFit="1" customWidth="1"/>
    <col min="12" max="12" width="9.5703125" style="1" bestFit="1" customWidth="1"/>
    <col min="13" max="13" width="31" style="1" customWidth="1"/>
    <col min="14" max="14" width="38" style="1" bestFit="1" customWidth="1"/>
    <col min="15" max="15" width="11.85546875" style="1" bestFit="1" customWidth="1"/>
    <col min="16" max="16" width="14.7109375" style="1" bestFit="1" customWidth="1"/>
    <col min="17" max="17" width="8.85546875" style="1" bestFit="1"/>
    <col min="18" max="18" width="10.28515625" style="1" customWidth="1"/>
    <col min="19" max="19" width="10.140625" style="1" bestFit="1" customWidth="1"/>
    <col min="20" max="20" width="34.28515625" style="1" bestFit="1" customWidth="1"/>
    <col min="21" max="21" width="17.42578125" style="1" bestFit="1" customWidth="1"/>
    <col min="22" max="22" width="24.140625" style="2" bestFit="1" customWidth="1"/>
    <col min="23" max="23" width="26.7109375" style="2" bestFit="1" customWidth="1"/>
    <col min="24" max="24" width="27" style="1" bestFit="1" customWidth="1"/>
    <col min="25" max="25" width="33.28515625" style="1" bestFit="1" customWidth="1"/>
    <col min="26" max="26" width="26.7109375" style="1" bestFit="1" customWidth="1"/>
    <col min="27" max="27" width="29.140625" style="1" bestFit="1" customWidth="1"/>
    <col min="28" max="28" width="13.85546875" style="1" bestFit="1" customWidth="1"/>
    <col min="29" max="29" width="10.85546875" style="1" bestFit="1" customWidth="1"/>
    <col min="30" max="30" width="4.42578125" style="1" bestFit="1" customWidth="1"/>
    <col min="31" max="31" width="8.85546875" style="1" bestFit="1"/>
    <col min="32" max="32" width="8.5703125" style="1" customWidth="1"/>
    <col min="33" max="33" width="29.140625" style="1" customWidth="1"/>
    <col min="34" max="34" width="12.7109375" style="1" bestFit="1" customWidth="1"/>
    <col min="35" max="35" width="28.85546875" style="1" bestFit="1" customWidth="1"/>
    <col min="36" max="36" width="7.140625" style="1" bestFit="1" customWidth="1"/>
    <col min="37" max="37" width="17" style="1" customWidth="1"/>
    <col min="38" max="38" width="27.140625" style="1" customWidth="1"/>
    <col min="39" max="39" width="50.140625" style="1" customWidth="1"/>
    <col min="40" max="42" width="25.140625" style="1" customWidth="1"/>
    <col min="43" max="43" width="19.7109375" customWidth="1"/>
    <col min="44" max="44" width="23.7109375" customWidth="1"/>
    <col min="45" max="45" width="28" style="1" customWidth="1"/>
    <col min="46" max="46" width="33" style="1" customWidth="1"/>
    <col min="47" max="16384" width="8.85546875" style="1"/>
  </cols>
  <sheetData>
    <row r="1" spans="1:46" s="107" customFormat="1" ht="63.75" x14ac:dyDescent="0.25">
      <c r="A1" s="28" t="s">
        <v>138</v>
      </c>
      <c r="B1" s="28" t="s">
        <v>1672</v>
      </c>
      <c r="C1" s="28" t="s">
        <v>136</v>
      </c>
      <c r="D1" s="28" t="s">
        <v>142</v>
      </c>
      <c r="E1" s="28" t="s">
        <v>143</v>
      </c>
      <c r="F1" s="28" t="s">
        <v>144</v>
      </c>
      <c r="G1" s="28" t="s">
        <v>137</v>
      </c>
      <c r="H1" s="104" t="s">
        <v>1673</v>
      </c>
      <c r="I1" s="105" t="s">
        <v>1674</v>
      </c>
      <c r="J1" s="28" t="s">
        <v>145</v>
      </c>
      <c r="K1" s="28" t="s">
        <v>17150</v>
      </c>
      <c r="L1" s="28" t="s">
        <v>1675</v>
      </c>
      <c r="M1" s="28" t="s">
        <v>17151</v>
      </c>
      <c r="N1" s="28" t="s">
        <v>146</v>
      </c>
      <c r="O1" s="28" t="s">
        <v>147</v>
      </c>
      <c r="P1" s="28" t="s">
        <v>148</v>
      </c>
      <c r="Q1" s="30" t="s">
        <v>141</v>
      </c>
      <c r="R1" s="30" t="s">
        <v>140</v>
      </c>
      <c r="S1" s="30" t="s">
        <v>1676</v>
      </c>
      <c r="T1" s="30" t="s">
        <v>1677</v>
      </c>
      <c r="U1" s="30" t="s">
        <v>1678</v>
      </c>
      <c r="V1" s="106" t="s">
        <v>1679</v>
      </c>
      <c r="W1" s="106" t="s">
        <v>149</v>
      </c>
      <c r="X1" s="31" t="s">
        <v>157</v>
      </c>
      <c r="Y1" s="31" t="s">
        <v>150</v>
      </c>
      <c r="Z1" s="31" t="s">
        <v>151</v>
      </c>
      <c r="AA1" s="31" t="s">
        <v>152</v>
      </c>
      <c r="AB1" s="31" t="s">
        <v>153</v>
      </c>
      <c r="AC1" s="29" t="s">
        <v>1680</v>
      </c>
      <c r="AD1" s="29" t="s">
        <v>139</v>
      </c>
      <c r="AE1" s="29" t="s">
        <v>1681</v>
      </c>
      <c r="AF1" s="29" t="s">
        <v>153</v>
      </c>
      <c r="AG1" s="29" t="s">
        <v>1682</v>
      </c>
      <c r="AH1" s="29" t="s">
        <v>1683</v>
      </c>
      <c r="AI1" s="29" t="s">
        <v>1684</v>
      </c>
      <c r="AJ1" s="29" t="s">
        <v>1685</v>
      </c>
      <c r="AK1" s="29" t="s">
        <v>158</v>
      </c>
      <c r="AL1" s="24" t="s">
        <v>103</v>
      </c>
      <c r="AM1" s="29" t="s">
        <v>154</v>
      </c>
      <c r="AN1" s="29" t="s">
        <v>155</v>
      </c>
      <c r="AO1" s="29" t="s">
        <v>156</v>
      </c>
      <c r="AP1" s="31" t="s">
        <v>17065</v>
      </c>
      <c r="AQ1" s="31" t="s">
        <v>17126</v>
      </c>
      <c r="AR1" s="31" t="s">
        <v>17067</v>
      </c>
      <c r="AS1" s="31" t="s">
        <v>17068</v>
      </c>
      <c r="AT1" s="29" t="s">
        <v>17137</v>
      </c>
    </row>
    <row r="2" spans="1:46" ht="15.75" thickBot="1" x14ac:dyDescent="0.3">
      <c r="K2" s="1" t="s">
        <v>135</v>
      </c>
      <c r="L2" s="1" t="s">
        <v>135</v>
      </c>
      <c r="M2" s="1" t="s">
        <v>135</v>
      </c>
      <c r="AQ2" s="1"/>
      <c r="AR2" s="1"/>
      <c r="AT2" s="118"/>
    </row>
    <row r="3" spans="1:46" ht="15.75" thickBot="1" x14ac:dyDescent="0.3">
      <c r="A3" s="1" t="s">
        <v>19</v>
      </c>
      <c r="B3" s="108" t="s">
        <v>1686</v>
      </c>
      <c r="C3" s="1" t="s">
        <v>159</v>
      </c>
      <c r="D3" s="4">
        <v>7059</v>
      </c>
      <c r="E3" s="4">
        <v>99915</v>
      </c>
      <c r="F3" s="4">
        <v>99925</v>
      </c>
      <c r="G3" s="32" t="s">
        <v>160</v>
      </c>
      <c r="H3" s="32" t="s">
        <v>1687</v>
      </c>
      <c r="I3" s="109">
        <v>40</v>
      </c>
      <c r="J3" s="32" t="s">
        <v>163</v>
      </c>
      <c r="K3" s="1" t="s">
        <v>161</v>
      </c>
      <c r="L3" s="1" t="s">
        <v>1688</v>
      </c>
      <c r="M3" s="1" t="s">
        <v>178</v>
      </c>
      <c r="N3" s="1" t="s">
        <v>164</v>
      </c>
      <c r="O3" s="1" t="s">
        <v>165</v>
      </c>
      <c r="P3" s="1" t="s">
        <v>166</v>
      </c>
      <c r="Q3" s="33">
        <v>0</v>
      </c>
      <c r="R3" s="1" t="s">
        <v>162</v>
      </c>
      <c r="S3" s="1" t="s">
        <v>1689</v>
      </c>
      <c r="T3" s="2" t="s">
        <v>1690</v>
      </c>
      <c r="U3" s="1" t="s">
        <v>1691</v>
      </c>
      <c r="V3" s="1" t="s">
        <v>1692</v>
      </c>
      <c r="W3" s="1" t="s">
        <v>167</v>
      </c>
      <c r="X3" s="34" t="s">
        <v>174</v>
      </c>
      <c r="Y3" s="1" t="s">
        <v>168</v>
      </c>
      <c r="Z3" s="1" t="s">
        <v>169</v>
      </c>
      <c r="AA3" s="1" t="s">
        <v>170</v>
      </c>
      <c r="AB3" s="1" t="s">
        <v>171</v>
      </c>
      <c r="AC3" s="1" t="s">
        <v>1693</v>
      </c>
      <c r="AD3" s="1">
        <v>1</v>
      </c>
      <c r="AE3" s="110">
        <v>0</v>
      </c>
      <c r="AF3" s="111">
        <v>1</v>
      </c>
      <c r="AG3" s="112" t="s">
        <v>1694</v>
      </c>
      <c r="AH3" s="1" t="s">
        <v>1695</v>
      </c>
      <c r="AI3" s="1" t="s">
        <v>1696</v>
      </c>
      <c r="AJ3" s="1" t="s">
        <v>208</v>
      </c>
      <c r="AK3" s="2" t="s">
        <v>175</v>
      </c>
      <c r="AL3" s="2" t="s">
        <v>17046</v>
      </c>
      <c r="AM3" s="1" t="s">
        <v>172</v>
      </c>
      <c r="AN3" s="1" t="s">
        <v>173</v>
      </c>
      <c r="AO3" s="1" t="s">
        <v>173</v>
      </c>
      <c r="AP3" s="1" t="s">
        <v>17069</v>
      </c>
      <c r="AQ3" s="1" t="s">
        <v>17069</v>
      </c>
      <c r="AR3" s="1" t="s">
        <v>283</v>
      </c>
      <c r="AS3" s="1" t="s">
        <v>168</v>
      </c>
      <c r="AT3" s="119" t="s">
        <v>1784</v>
      </c>
    </row>
    <row r="4" spans="1:46" ht="15.75" thickBot="1" x14ac:dyDescent="0.3">
      <c r="A4" s="1" t="s">
        <v>20</v>
      </c>
      <c r="B4" s="108" t="s">
        <v>1697</v>
      </c>
      <c r="C4" s="1" t="s">
        <v>176</v>
      </c>
      <c r="D4" s="4">
        <v>1602</v>
      </c>
      <c r="E4" s="4">
        <v>1502</v>
      </c>
      <c r="F4" s="4">
        <v>2502</v>
      </c>
      <c r="G4" s="32" t="s">
        <v>177</v>
      </c>
      <c r="H4" s="32" t="s">
        <v>1698</v>
      </c>
      <c r="I4" s="109">
        <v>50</v>
      </c>
      <c r="J4" s="32" t="s">
        <v>180</v>
      </c>
      <c r="K4" s="1" t="s">
        <v>178</v>
      </c>
      <c r="L4" s="1" t="s">
        <v>1699</v>
      </c>
      <c r="M4" s="1" t="s">
        <v>209</v>
      </c>
      <c r="N4" s="1" t="s">
        <v>181</v>
      </c>
      <c r="O4" s="1" t="s">
        <v>182</v>
      </c>
      <c r="P4" s="1" t="s">
        <v>183</v>
      </c>
      <c r="Q4" s="33">
        <v>0.05</v>
      </c>
      <c r="R4" s="1" t="s">
        <v>179</v>
      </c>
      <c r="S4" s="1" t="s">
        <v>1700</v>
      </c>
      <c r="T4" s="2" t="s">
        <v>1701</v>
      </c>
      <c r="U4" s="1" t="s">
        <v>1702</v>
      </c>
      <c r="V4" s="1" t="s">
        <v>1703</v>
      </c>
      <c r="W4" s="1" t="s">
        <v>184</v>
      </c>
      <c r="X4" s="34" t="s">
        <v>191</v>
      </c>
      <c r="Y4" s="1" t="s">
        <v>185</v>
      </c>
      <c r="Z4" s="1" t="s">
        <v>186</v>
      </c>
      <c r="AA4" s="1" t="s">
        <v>187</v>
      </c>
      <c r="AB4" s="1" t="s">
        <v>17655</v>
      </c>
      <c r="AC4" s="1" t="s">
        <v>1704</v>
      </c>
      <c r="AD4" s="1">
        <v>2</v>
      </c>
      <c r="AE4" s="110">
        <v>1</v>
      </c>
      <c r="AF4" s="111">
        <v>2</v>
      </c>
      <c r="AG4" s="112" t="s">
        <v>1705</v>
      </c>
      <c r="AH4" s="1" t="s">
        <v>1706</v>
      </c>
      <c r="AI4" s="1" t="s">
        <v>1707</v>
      </c>
      <c r="AJ4" s="1" t="s">
        <v>1708</v>
      </c>
      <c r="AK4" s="2" t="s">
        <v>192</v>
      </c>
      <c r="AL4" s="2" t="s">
        <v>17049</v>
      </c>
      <c r="AM4" s="1" t="s">
        <v>188</v>
      </c>
      <c r="AN4" s="1" t="s">
        <v>189</v>
      </c>
      <c r="AO4" s="1" t="s">
        <v>190</v>
      </c>
      <c r="AP4" s="1" t="s">
        <v>17127</v>
      </c>
      <c r="AQ4" s="1" t="s">
        <v>17069</v>
      </c>
      <c r="AR4" s="1" t="s">
        <v>296</v>
      </c>
      <c r="AS4" s="1" t="s">
        <v>300</v>
      </c>
      <c r="AT4" s="120" t="s">
        <v>1785</v>
      </c>
    </row>
    <row r="5" spans="1:46" ht="15.75" thickBot="1" x14ac:dyDescent="0.3">
      <c r="B5" s="108" t="s">
        <v>1709</v>
      </c>
      <c r="C5" s="1" t="s">
        <v>193</v>
      </c>
      <c r="D5" s="4">
        <v>1603</v>
      </c>
      <c r="E5" s="4">
        <v>1503</v>
      </c>
      <c r="F5" s="4">
        <v>2503</v>
      </c>
      <c r="G5" s="32" t="s">
        <v>194</v>
      </c>
      <c r="H5" s="32" t="s">
        <v>1710</v>
      </c>
      <c r="I5" s="109">
        <v>60</v>
      </c>
      <c r="J5" s="32" t="s">
        <v>197</v>
      </c>
      <c r="K5" s="1" t="s">
        <v>195</v>
      </c>
      <c r="L5" s="1" t="s">
        <v>1711</v>
      </c>
      <c r="N5" s="1" t="s">
        <v>198</v>
      </c>
      <c r="Q5" s="33">
        <v>0.1</v>
      </c>
      <c r="R5" s="1" t="s">
        <v>196</v>
      </c>
      <c r="U5" s="1" t="s">
        <v>4385</v>
      </c>
      <c r="V5" s="1" t="s">
        <v>1712</v>
      </c>
      <c r="W5" s="1" t="s">
        <v>199</v>
      </c>
      <c r="X5" s="34" t="s">
        <v>205</v>
      </c>
      <c r="Y5" s="1" t="s">
        <v>200</v>
      </c>
      <c r="Z5" s="1" t="s">
        <v>201</v>
      </c>
      <c r="AA5" s="1" t="s">
        <v>202</v>
      </c>
      <c r="AB5" s="1" t="s">
        <v>17142</v>
      </c>
      <c r="AD5" s="1">
        <v>3</v>
      </c>
      <c r="AE5" s="110">
        <v>2</v>
      </c>
      <c r="AF5" s="111">
        <v>9</v>
      </c>
      <c r="AG5" s="112" t="s">
        <v>1713</v>
      </c>
      <c r="AH5" s="1" t="s">
        <v>1714</v>
      </c>
      <c r="AI5" s="1" t="s">
        <v>17653</v>
      </c>
      <c r="AK5" s="2" t="s">
        <v>206</v>
      </c>
      <c r="AL5" s="2" t="s">
        <v>17048</v>
      </c>
      <c r="AM5" s="1" t="s">
        <v>203</v>
      </c>
      <c r="AN5" s="1" t="s">
        <v>204</v>
      </c>
      <c r="AO5" s="1" t="s">
        <v>189</v>
      </c>
      <c r="AP5" s="1" t="s">
        <v>17128</v>
      </c>
      <c r="AQ5" s="1" t="s">
        <v>17069</v>
      </c>
      <c r="AR5" s="1" t="s">
        <v>305</v>
      </c>
      <c r="AS5" s="1" t="s">
        <v>320</v>
      </c>
      <c r="AT5" s="120" t="s">
        <v>1786</v>
      </c>
    </row>
    <row r="6" spans="1:46" ht="15.75" thickBot="1" x14ac:dyDescent="0.3">
      <c r="B6" s="108" t="s">
        <v>1716</v>
      </c>
      <c r="C6" s="1" t="s">
        <v>207</v>
      </c>
      <c r="D6" s="4">
        <v>1604</v>
      </c>
      <c r="E6" s="4">
        <v>1504</v>
      </c>
      <c r="F6" s="4">
        <v>2504</v>
      </c>
      <c r="G6" s="32" t="s">
        <v>208</v>
      </c>
      <c r="H6" s="32" t="s">
        <v>1687</v>
      </c>
      <c r="I6" s="109">
        <v>70</v>
      </c>
      <c r="J6" s="32" t="s">
        <v>211</v>
      </c>
      <c r="K6" s="1" t="s">
        <v>209</v>
      </c>
      <c r="L6" s="1" t="s">
        <v>1717</v>
      </c>
      <c r="N6" s="1" t="s">
        <v>212</v>
      </c>
      <c r="Q6" s="33">
        <v>0.15</v>
      </c>
      <c r="R6" s="1" t="s">
        <v>210</v>
      </c>
      <c r="U6" s="1" t="s">
        <v>4411</v>
      </c>
      <c r="V6" s="1" t="s">
        <v>1718</v>
      </c>
      <c r="W6" s="1" t="s">
        <v>213</v>
      </c>
      <c r="X6" s="34" t="s">
        <v>221</v>
      </c>
      <c r="Y6" s="1" t="s">
        <v>214</v>
      </c>
      <c r="Z6" s="1" t="s">
        <v>215</v>
      </c>
      <c r="AA6" s="1" t="s">
        <v>216</v>
      </c>
      <c r="AB6" s="1" t="s">
        <v>217</v>
      </c>
      <c r="AE6" s="110">
        <v>9</v>
      </c>
      <c r="AF6" s="111">
        <v>11</v>
      </c>
      <c r="AG6" s="112" t="s">
        <v>1719</v>
      </c>
      <c r="AI6" s="1" t="s">
        <v>1715</v>
      </c>
      <c r="AK6" s="2" t="s">
        <v>222</v>
      </c>
      <c r="AL6" s="2" t="s">
        <v>17045</v>
      </c>
      <c r="AM6" s="1" t="s">
        <v>218</v>
      </c>
      <c r="AN6" s="1" t="s">
        <v>219</v>
      </c>
      <c r="AO6" s="1" t="s">
        <v>220</v>
      </c>
      <c r="AP6" s="1" t="s">
        <v>17129</v>
      </c>
      <c r="AQ6" s="1" t="s">
        <v>17069</v>
      </c>
      <c r="AR6" s="1" t="s">
        <v>309</v>
      </c>
      <c r="AS6" s="1" t="s">
        <v>17062</v>
      </c>
      <c r="AT6" s="120" t="s">
        <v>1787</v>
      </c>
    </row>
    <row r="7" spans="1:46" ht="15.75" thickBot="1" x14ac:dyDescent="0.3">
      <c r="B7" s="108" t="s">
        <v>1720</v>
      </c>
      <c r="C7" s="1" t="s">
        <v>223</v>
      </c>
      <c r="D7" s="4">
        <v>1607</v>
      </c>
      <c r="E7" s="4">
        <v>1507</v>
      </c>
      <c r="F7" s="4">
        <v>2507</v>
      </c>
      <c r="G7" s="32" t="s">
        <v>224</v>
      </c>
      <c r="H7" s="32" t="s">
        <v>1721</v>
      </c>
      <c r="I7" s="109">
        <v>80</v>
      </c>
      <c r="J7" s="32" t="s">
        <v>227</v>
      </c>
      <c r="K7" s="1" t="s">
        <v>225</v>
      </c>
      <c r="L7" s="1" t="s">
        <v>134</v>
      </c>
      <c r="N7" s="1" t="s">
        <v>228</v>
      </c>
      <c r="Q7" s="33">
        <v>0.2</v>
      </c>
      <c r="R7" s="1" t="s">
        <v>226</v>
      </c>
      <c r="V7" s="1" t="s">
        <v>1722</v>
      </c>
      <c r="W7" s="1" t="s">
        <v>229</v>
      </c>
      <c r="Y7" s="1" t="s">
        <v>230</v>
      </c>
      <c r="Z7" s="1" t="s">
        <v>231</v>
      </c>
      <c r="AA7" s="1" t="s">
        <v>232</v>
      </c>
      <c r="AB7" s="1" t="s">
        <v>233</v>
      </c>
      <c r="AE7" s="110">
        <v>11</v>
      </c>
      <c r="AF7" s="113">
        <v>12</v>
      </c>
      <c r="AG7" s="114" t="s">
        <v>1723</v>
      </c>
      <c r="AK7" s="2" t="s">
        <v>235</v>
      </c>
      <c r="AL7" s="1" t="s">
        <v>17050</v>
      </c>
      <c r="AM7" s="1" t="s">
        <v>234</v>
      </c>
      <c r="AO7" s="1" t="s">
        <v>204</v>
      </c>
      <c r="AP7" s="1" t="s">
        <v>17130</v>
      </c>
      <c r="AQ7" s="1" t="s">
        <v>17069</v>
      </c>
      <c r="AR7" s="1" t="s">
        <v>313</v>
      </c>
      <c r="AT7" s="120" t="s">
        <v>1788</v>
      </c>
    </row>
    <row r="8" spans="1:46" ht="15.75" thickBot="1" x14ac:dyDescent="0.3">
      <c r="B8" s="108" t="s">
        <v>1724</v>
      </c>
      <c r="D8" s="4">
        <v>1608</v>
      </c>
      <c r="E8" s="4">
        <v>1508</v>
      </c>
      <c r="F8" s="4">
        <v>2508</v>
      </c>
      <c r="G8" s="32" t="s">
        <v>236</v>
      </c>
      <c r="H8" s="32" t="s">
        <v>1710</v>
      </c>
      <c r="I8" s="109">
        <v>90</v>
      </c>
      <c r="J8" s="32" t="s">
        <v>239</v>
      </c>
      <c r="K8" s="1" t="s">
        <v>237</v>
      </c>
      <c r="L8" s="1" t="s">
        <v>1725</v>
      </c>
      <c r="Q8" s="33">
        <v>0.25</v>
      </c>
      <c r="R8" s="1" t="s">
        <v>238</v>
      </c>
      <c r="V8" s="1" t="s">
        <v>1726</v>
      </c>
      <c r="W8" s="1" t="s">
        <v>240</v>
      </c>
      <c r="Y8" s="1" t="s">
        <v>241</v>
      </c>
      <c r="Z8" s="1" t="s">
        <v>242</v>
      </c>
      <c r="AA8" s="1" t="s">
        <v>243</v>
      </c>
      <c r="AB8" s="1" t="s">
        <v>244</v>
      </c>
      <c r="AE8" s="110">
        <v>12</v>
      </c>
      <c r="AF8" s="115">
        <v>21</v>
      </c>
      <c r="AG8" s="116" t="s">
        <v>1727</v>
      </c>
      <c r="AK8" s="2" t="s">
        <v>247</v>
      </c>
      <c r="AL8" s="2" t="s">
        <v>17047</v>
      </c>
      <c r="AM8" s="1" t="s">
        <v>245</v>
      </c>
      <c r="AO8" s="1" t="s">
        <v>246</v>
      </c>
      <c r="AP8" s="1" t="s">
        <v>17131</v>
      </c>
      <c r="AQ8" s="1" t="s">
        <v>17069</v>
      </c>
      <c r="AR8" s="1" t="s">
        <v>321</v>
      </c>
      <c r="AT8" s="120" t="s">
        <v>1789</v>
      </c>
    </row>
    <row r="9" spans="1:46" ht="15.75" thickBot="1" x14ac:dyDescent="0.3">
      <c r="B9" s="108" t="s">
        <v>1728</v>
      </c>
      <c r="D9" s="4">
        <v>3664</v>
      </c>
      <c r="E9" s="4">
        <v>3664</v>
      </c>
      <c r="F9" s="4">
        <v>3664</v>
      </c>
      <c r="G9" s="32" t="s">
        <v>248</v>
      </c>
      <c r="H9" s="32" t="s">
        <v>1729</v>
      </c>
      <c r="I9" s="109">
        <v>100</v>
      </c>
      <c r="J9" s="32" t="s">
        <v>251</v>
      </c>
      <c r="K9" s="1" t="s">
        <v>249</v>
      </c>
      <c r="L9" s="1" t="s">
        <v>1730</v>
      </c>
      <c r="Q9" s="33">
        <v>0.3</v>
      </c>
      <c r="R9" s="1" t="s">
        <v>250</v>
      </c>
      <c r="V9" s="1" t="s">
        <v>1731</v>
      </c>
      <c r="W9" s="1" t="s">
        <v>252</v>
      </c>
      <c r="Y9" s="1" t="s">
        <v>253</v>
      </c>
      <c r="Z9" s="1" t="s">
        <v>254</v>
      </c>
      <c r="AA9" s="1" t="s">
        <v>255</v>
      </c>
      <c r="AB9" s="1" t="s">
        <v>256</v>
      </c>
      <c r="AE9" s="110">
        <v>3</v>
      </c>
      <c r="AF9" s="111">
        <v>22</v>
      </c>
      <c r="AG9" s="112" t="s">
        <v>1732</v>
      </c>
      <c r="AK9" s="2" t="s">
        <v>259</v>
      </c>
      <c r="AM9" s="1" t="s">
        <v>257</v>
      </c>
      <c r="AO9" s="1" t="s">
        <v>258</v>
      </c>
      <c r="AP9" s="1" t="s">
        <v>17132</v>
      </c>
      <c r="AQ9" s="1" t="s">
        <v>17069</v>
      </c>
      <c r="AR9" s="1" t="s">
        <v>325</v>
      </c>
      <c r="AT9" s="120" t="s">
        <v>1790</v>
      </c>
    </row>
    <row r="10" spans="1:46" ht="15.75" thickBot="1" x14ac:dyDescent="0.3">
      <c r="B10" s="108" t="s">
        <v>1733</v>
      </c>
      <c r="I10" s="109">
        <v>110</v>
      </c>
      <c r="J10" s="32" t="s">
        <v>262</v>
      </c>
      <c r="K10" s="1" t="s">
        <v>260</v>
      </c>
      <c r="L10" s="1" t="s">
        <v>1734</v>
      </c>
      <c r="Q10" s="33">
        <v>0.35</v>
      </c>
      <c r="R10" s="1" t="s">
        <v>261</v>
      </c>
      <c r="V10" s="1" t="s">
        <v>1735</v>
      </c>
      <c r="W10" s="1" t="s">
        <v>263</v>
      </c>
      <c r="Y10" s="1" t="s">
        <v>264</v>
      </c>
      <c r="Z10" s="1" t="s">
        <v>265</v>
      </c>
      <c r="AA10" s="1" t="s">
        <v>266</v>
      </c>
      <c r="AB10" s="1" t="s">
        <v>267</v>
      </c>
      <c r="AE10" s="110">
        <v>13</v>
      </c>
      <c r="AF10" s="111">
        <v>23</v>
      </c>
      <c r="AG10" s="112" t="s">
        <v>1736</v>
      </c>
      <c r="AM10" s="1" t="s">
        <v>268</v>
      </c>
      <c r="AO10" s="1" t="s">
        <v>269</v>
      </c>
      <c r="AP10" s="1" t="s">
        <v>17133</v>
      </c>
      <c r="AQ10" s="1" t="s">
        <v>17069</v>
      </c>
      <c r="AR10" s="1" t="s">
        <v>337</v>
      </c>
      <c r="AT10" s="120" t="s">
        <v>1791</v>
      </c>
    </row>
    <row r="11" spans="1:46" ht="15.75" thickBot="1" x14ac:dyDescent="0.3">
      <c r="B11" s="108" t="s">
        <v>1737</v>
      </c>
      <c r="I11" s="109">
        <v>120</v>
      </c>
      <c r="J11" s="32" t="s">
        <v>271</v>
      </c>
      <c r="K11" s="1" t="s">
        <v>17139</v>
      </c>
      <c r="Q11" s="33">
        <v>0.4</v>
      </c>
      <c r="R11" s="1" t="s">
        <v>270</v>
      </c>
      <c r="V11" s="1" t="s">
        <v>1738</v>
      </c>
      <c r="W11" s="1" t="s">
        <v>272</v>
      </c>
      <c r="Y11" s="1" t="s">
        <v>273</v>
      </c>
      <c r="Z11" s="1" t="s">
        <v>274</v>
      </c>
      <c r="AA11" s="1" t="s">
        <v>275</v>
      </c>
      <c r="AB11" s="1" t="s">
        <v>276</v>
      </c>
      <c r="AE11" s="110">
        <v>4</v>
      </c>
      <c r="AF11" s="111">
        <v>25</v>
      </c>
      <c r="AG11" s="112" t="s">
        <v>1739</v>
      </c>
      <c r="AM11" s="1" t="s">
        <v>277</v>
      </c>
      <c r="AO11" s="1" t="s">
        <v>278</v>
      </c>
      <c r="AP11" s="1" t="s">
        <v>17134</v>
      </c>
      <c r="AQ11" s="1" t="s">
        <v>17069</v>
      </c>
      <c r="AR11" s="32" t="s">
        <v>17061</v>
      </c>
      <c r="AT11" s="120" t="s">
        <v>1792</v>
      </c>
    </row>
    <row r="12" spans="1:46" ht="15.75" thickBot="1" x14ac:dyDescent="0.3">
      <c r="B12" s="108" t="s">
        <v>1740</v>
      </c>
      <c r="I12" s="109">
        <v>130</v>
      </c>
      <c r="J12" s="32" t="s">
        <v>280</v>
      </c>
      <c r="Q12" s="33">
        <v>0.45</v>
      </c>
      <c r="R12" s="1" t="s">
        <v>279</v>
      </c>
      <c r="V12" s="1" t="s">
        <v>1741</v>
      </c>
      <c r="W12" s="1" t="s">
        <v>281</v>
      </c>
      <c r="Y12" s="1" t="s">
        <v>282</v>
      </c>
      <c r="Z12" s="1" t="s">
        <v>283</v>
      </c>
      <c r="AA12" s="1" t="s">
        <v>284</v>
      </c>
      <c r="AE12" s="110">
        <v>14</v>
      </c>
      <c r="AF12" s="111">
        <v>26</v>
      </c>
      <c r="AG12" s="112" t="s">
        <v>1742</v>
      </c>
      <c r="AM12" s="1" t="s">
        <v>285</v>
      </c>
      <c r="AO12" s="1" t="s">
        <v>219</v>
      </c>
      <c r="AP12" s="1" t="s">
        <v>17135</v>
      </c>
      <c r="AQ12" s="1" t="s">
        <v>17069</v>
      </c>
      <c r="AR12" s="32" t="s">
        <v>17064</v>
      </c>
      <c r="AT12" s="120" t="s">
        <v>1793</v>
      </c>
    </row>
    <row r="13" spans="1:46" ht="15.75" thickBot="1" x14ac:dyDescent="0.3">
      <c r="B13" s="108" t="s">
        <v>1743</v>
      </c>
      <c r="I13" s="109">
        <v>140</v>
      </c>
      <c r="J13" s="32" t="s">
        <v>287</v>
      </c>
      <c r="Q13" s="33">
        <v>0.5</v>
      </c>
      <c r="R13" s="1" t="s">
        <v>286</v>
      </c>
      <c r="V13" s="1" t="s">
        <v>1744</v>
      </c>
      <c r="W13" s="1" t="s">
        <v>288</v>
      </c>
      <c r="Y13" s="1" t="s">
        <v>289</v>
      </c>
      <c r="Z13" s="1" t="s">
        <v>290</v>
      </c>
      <c r="AA13" s="1" t="s">
        <v>291</v>
      </c>
      <c r="AE13" s="110">
        <v>5</v>
      </c>
      <c r="AF13" s="111">
        <v>27</v>
      </c>
      <c r="AG13" s="112" t="s">
        <v>1745</v>
      </c>
      <c r="AM13" s="1" t="s">
        <v>292</v>
      </c>
      <c r="AP13" s="1" t="s">
        <v>17136</v>
      </c>
      <c r="AQ13" s="1" t="s">
        <v>17069</v>
      </c>
      <c r="AR13" s="32" t="s">
        <v>17063</v>
      </c>
      <c r="AT13" s="120" t="s">
        <v>1794</v>
      </c>
    </row>
    <row r="14" spans="1:46" ht="15.75" thickBot="1" x14ac:dyDescent="0.3">
      <c r="B14" s="108" t="s">
        <v>1746</v>
      </c>
      <c r="I14" s="109">
        <v>150</v>
      </c>
      <c r="J14" s="32" t="s">
        <v>293</v>
      </c>
      <c r="Q14" s="33">
        <v>0.55000000000000004</v>
      </c>
      <c r="V14" s="1" t="s">
        <v>1747</v>
      </c>
      <c r="W14" s="1" t="s">
        <v>294</v>
      </c>
      <c r="Y14" s="1" t="s">
        <v>295</v>
      </c>
      <c r="Z14" s="1" t="s">
        <v>296</v>
      </c>
      <c r="AA14" s="1" t="s">
        <v>297</v>
      </c>
      <c r="AE14" s="110">
        <v>15</v>
      </c>
      <c r="AP14" s="1" t="s">
        <v>17080</v>
      </c>
      <c r="AT14" s="120" t="s">
        <v>1795</v>
      </c>
    </row>
    <row r="15" spans="1:46" ht="15.75" thickBot="1" x14ac:dyDescent="0.3">
      <c r="B15" s="108" t="s">
        <v>1748</v>
      </c>
      <c r="I15" s="109">
        <v>160</v>
      </c>
      <c r="J15" s="32" t="s">
        <v>298</v>
      </c>
      <c r="Q15" s="33">
        <v>0.6</v>
      </c>
      <c r="V15" s="1" t="s">
        <v>1749</v>
      </c>
      <c r="W15" s="1" t="s">
        <v>299</v>
      </c>
      <c r="Y15" s="1" t="s">
        <v>300</v>
      </c>
      <c r="Z15" s="1" t="s">
        <v>301</v>
      </c>
      <c r="AE15" s="110">
        <v>6</v>
      </c>
      <c r="AP15" s="32" t="s">
        <v>17070</v>
      </c>
      <c r="AQ15" s="1" t="s">
        <v>17096</v>
      </c>
      <c r="AR15" s="1" t="s">
        <v>186</v>
      </c>
      <c r="AS15" s="32" t="s">
        <v>17095</v>
      </c>
      <c r="AT15" s="120" t="s">
        <v>1796</v>
      </c>
    </row>
    <row r="16" spans="1:46" ht="15.75" thickBot="1" x14ac:dyDescent="0.3">
      <c r="B16" s="117"/>
      <c r="I16" s="109">
        <v>170</v>
      </c>
      <c r="J16" s="32" t="s">
        <v>302</v>
      </c>
      <c r="Q16" s="33">
        <v>0.65</v>
      </c>
      <c r="V16" s="1" t="s">
        <v>1750</v>
      </c>
      <c r="W16" s="1" t="s">
        <v>303</v>
      </c>
      <c r="Y16" s="1" t="s">
        <v>304</v>
      </c>
      <c r="Z16" s="1" t="s">
        <v>305</v>
      </c>
      <c r="AE16" s="110">
        <v>16</v>
      </c>
      <c r="AQ16" s="1" t="s">
        <v>17096</v>
      </c>
      <c r="AR16" s="1" t="s">
        <v>290</v>
      </c>
      <c r="AS16" s="1" t="s">
        <v>200</v>
      </c>
      <c r="AT16" s="120" t="s">
        <v>1797</v>
      </c>
    </row>
    <row r="17" spans="2:46" ht="15.75" thickBot="1" x14ac:dyDescent="0.3">
      <c r="B17" s="117"/>
      <c r="I17" s="109">
        <v>180</v>
      </c>
      <c r="J17" s="32" t="s">
        <v>306</v>
      </c>
      <c r="Q17" s="33">
        <v>0.7</v>
      </c>
      <c r="V17" s="1" t="s">
        <v>1751</v>
      </c>
      <c r="W17" s="1" t="s">
        <v>307</v>
      </c>
      <c r="Y17" s="1" t="s">
        <v>308</v>
      </c>
      <c r="Z17" s="1" t="s">
        <v>309</v>
      </c>
      <c r="AE17" s="110">
        <v>17</v>
      </c>
      <c r="AQ17" s="1" t="s">
        <v>17096</v>
      </c>
      <c r="AR17" s="201" t="s">
        <v>17066</v>
      </c>
      <c r="AS17" s="1" t="s">
        <v>324</v>
      </c>
      <c r="AT17" s="120" t="s">
        <v>1798</v>
      </c>
    </row>
    <row r="18" spans="2:46" ht="15.75" thickBot="1" x14ac:dyDescent="0.3">
      <c r="B18" s="117"/>
      <c r="I18" s="109">
        <v>190</v>
      </c>
      <c r="J18" s="32" t="s">
        <v>310</v>
      </c>
      <c r="Q18" s="33">
        <v>0.75</v>
      </c>
      <c r="V18" s="1" t="s">
        <v>1752</v>
      </c>
      <c r="W18" s="1" t="s">
        <v>311</v>
      </c>
      <c r="Y18" s="1" t="s">
        <v>312</v>
      </c>
      <c r="Z18" s="1" t="s">
        <v>313</v>
      </c>
      <c r="AE18" s="110">
        <v>18</v>
      </c>
      <c r="AT18" s="120" t="s">
        <v>1799</v>
      </c>
    </row>
    <row r="19" spans="2:46" ht="15.75" thickBot="1" x14ac:dyDescent="0.3">
      <c r="B19" s="117"/>
      <c r="I19" s="109">
        <v>200</v>
      </c>
      <c r="J19" s="32" t="s">
        <v>314</v>
      </c>
      <c r="Q19" s="33">
        <v>0.8</v>
      </c>
      <c r="V19" s="1" t="s">
        <v>1753</v>
      </c>
      <c r="W19" s="1" t="s">
        <v>315</v>
      </c>
      <c r="Y19" s="1" t="s">
        <v>316</v>
      </c>
      <c r="Z19" s="1" t="s">
        <v>317</v>
      </c>
      <c r="AE19" s="110">
        <v>10</v>
      </c>
      <c r="AQ19" s="1" t="s">
        <v>17097</v>
      </c>
      <c r="AR19" s="202" t="s">
        <v>201</v>
      </c>
      <c r="AS19" s="203" t="s">
        <v>17071</v>
      </c>
      <c r="AT19" s="120" t="s">
        <v>1800</v>
      </c>
    </row>
    <row r="20" spans="2:46" ht="15.75" thickBot="1" x14ac:dyDescent="0.3">
      <c r="B20" s="117"/>
      <c r="I20" s="109">
        <v>220</v>
      </c>
      <c r="J20" s="32" t="s">
        <v>318</v>
      </c>
      <c r="Q20" s="33">
        <v>0.85</v>
      </c>
      <c r="V20" s="1" t="s">
        <v>1754</v>
      </c>
      <c r="W20" s="1" t="s">
        <v>319</v>
      </c>
      <c r="Y20" s="1" t="s">
        <v>320</v>
      </c>
      <c r="Z20" s="1" t="s">
        <v>321</v>
      </c>
      <c r="AE20" s="110">
        <v>19</v>
      </c>
      <c r="AQ20" s="1" t="s">
        <v>17097</v>
      </c>
      <c r="AR20" s="202" t="s">
        <v>333</v>
      </c>
      <c r="AS20" s="1" t="s">
        <v>230</v>
      </c>
      <c r="AT20" s="120" t="s">
        <v>1801</v>
      </c>
    </row>
    <row r="21" spans="2:46" ht="15.75" thickBot="1" x14ac:dyDescent="0.3">
      <c r="B21" s="117"/>
      <c r="I21" s="109">
        <v>230</v>
      </c>
      <c r="J21" s="32" t="s">
        <v>322</v>
      </c>
      <c r="Q21" s="33">
        <v>0.9</v>
      </c>
      <c r="V21" s="1" t="s">
        <v>1755</v>
      </c>
      <c r="W21" s="1" t="s">
        <v>323</v>
      </c>
      <c r="Y21" s="1" t="s">
        <v>324</v>
      </c>
      <c r="Z21" s="1" t="s">
        <v>325</v>
      </c>
      <c r="AE21" s="110">
        <v>20</v>
      </c>
      <c r="AQ21" s="1" t="s">
        <v>17097</v>
      </c>
      <c r="AR21" s="204" t="s">
        <v>17072</v>
      </c>
      <c r="AS21" s="1" t="s">
        <v>363</v>
      </c>
      <c r="AT21" s="120" t="s">
        <v>1802</v>
      </c>
    </row>
    <row r="22" spans="2:46" ht="15.75" thickBot="1" x14ac:dyDescent="0.3">
      <c r="B22" s="117"/>
      <c r="I22" s="109">
        <v>260</v>
      </c>
      <c r="J22" s="32" t="s">
        <v>326</v>
      </c>
      <c r="Q22" s="33">
        <v>0.95</v>
      </c>
      <c r="V22" s="1" t="s">
        <v>1756</v>
      </c>
      <c r="W22" s="1" t="s">
        <v>327</v>
      </c>
      <c r="Y22" s="1" t="s">
        <v>328</v>
      </c>
      <c r="Z22" s="1" t="s">
        <v>329</v>
      </c>
      <c r="AE22" s="110">
        <v>21</v>
      </c>
      <c r="AT22" s="120" t="s">
        <v>1803</v>
      </c>
    </row>
    <row r="23" spans="2:46" ht="15.75" thickBot="1" x14ac:dyDescent="0.3">
      <c r="B23" s="117"/>
      <c r="I23" s="109">
        <v>270</v>
      </c>
      <c r="J23" s="32" t="s">
        <v>330</v>
      </c>
      <c r="Q23" s="33">
        <v>1</v>
      </c>
      <c r="V23" s="1" t="s">
        <v>1757</v>
      </c>
      <c r="W23" s="1" t="s">
        <v>331</v>
      </c>
      <c r="Y23" s="1" t="s">
        <v>332</v>
      </c>
      <c r="Z23" s="1" t="s">
        <v>333</v>
      </c>
      <c r="AE23" s="110">
        <v>7</v>
      </c>
      <c r="AP23"/>
      <c r="AQ23" s="1" t="s">
        <v>17098</v>
      </c>
      <c r="AR23" s="1" t="s">
        <v>254</v>
      </c>
      <c r="AS23" s="190" t="s">
        <v>17156</v>
      </c>
      <c r="AT23" s="120" t="s">
        <v>1804</v>
      </c>
    </row>
    <row r="24" spans="2:46" ht="15.75" thickBot="1" x14ac:dyDescent="0.3">
      <c r="B24" s="117"/>
      <c r="I24" s="109">
        <v>300</v>
      </c>
      <c r="J24" s="32" t="s">
        <v>334</v>
      </c>
      <c r="Q24" s="33">
        <v>1.05</v>
      </c>
      <c r="V24" s="1" t="s">
        <v>1758</v>
      </c>
      <c r="W24" s="1" t="s">
        <v>335</v>
      </c>
      <c r="Y24" s="1" t="s">
        <v>336</v>
      </c>
      <c r="Z24" s="1" t="s">
        <v>337</v>
      </c>
      <c r="AE24" s="110">
        <v>22</v>
      </c>
      <c r="AQ24" s="1" t="s">
        <v>17098</v>
      </c>
      <c r="AR24" s="206" t="s">
        <v>317</v>
      </c>
      <c r="AS24" s="204" t="s">
        <v>17157</v>
      </c>
      <c r="AT24" s="120" t="s">
        <v>1805</v>
      </c>
    </row>
    <row r="25" spans="2:46" ht="15.75" thickBot="1" x14ac:dyDescent="0.3">
      <c r="B25" s="117"/>
      <c r="I25" s="109">
        <v>310</v>
      </c>
      <c r="J25" s="32" t="s">
        <v>338</v>
      </c>
      <c r="Q25" s="33">
        <v>1.1000000000000001</v>
      </c>
      <c r="V25" s="1" t="s">
        <v>1759</v>
      </c>
      <c r="W25" s="1" t="s">
        <v>339</v>
      </c>
      <c r="Y25" s="1" t="s">
        <v>340</v>
      </c>
      <c r="Z25" s="1" t="s">
        <v>341</v>
      </c>
      <c r="AE25" s="110">
        <v>23</v>
      </c>
      <c r="AQ25" s="1" t="s">
        <v>17098</v>
      </c>
      <c r="AR25" s="1" t="s">
        <v>329</v>
      </c>
      <c r="AS25" s="204" t="s">
        <v>17158</v>
      </c>
      <c r="AT25" s="120" t="s">
        <v>1806</v>
      </c>
    </row>
    <row r="26" spans="2:46" ht="15.75" thickBot="1" x14ac:dyDescent="0.3">
      <c r="B26" s="117"/>
      <c r="I26" s="109">
        <v>320</v>
      </c>
      <c r="J26" s="32" t="s">
        <v>342</v>
      </c>
      <c r="Q26" s="33">
        <v>1.1499999999999999</v>
      </c>
      <c r="V26" s="1" t="s">
        <v>1760</v>
      </c>
      <c r="W26" s="1" t="s">
        <v>343</v>
      </c>
      <c r="Y26" s="1" t="s">
        <v>344</v>
      </c>
      <c r="Z26" s="1" t="s">
        <v>345</v>
      </c>
      <c r="AE26" s="110">
        <v>24</v>
      </c>
      <c r="AQ26" s="1" t="s">
        <v>17098</v>
      </c>
      <c r="AR26" s="204" t="s">
        <v>17159</v>
      </c>
      <c r="AS26" s="1" t="s">
        <v>369</v>
      </c>
      <c r="AT26" s="120" t="s">
        <v>1807</v>
      </c>
    </row>
    <row r="27" spans="2:46" ht="15.75" thickBot="1" x14ac:dyDescent="0.3">
      <c r="B27" s="117"/>
      <c r="I27" s="109">
        <v>330</v>
      </c>
      <c r="J27" s="32" t="s">
        <v>346</v>
      </c>
      <c r="Q27" s="33">
        <v>1.2</v>
      </c>
      <c r="V27" s="1" t="s">
        <v>1761</v>
      </c>
      <c r="W27" s="1" t="s">
        <v>347</v>
      </c>
      <c r="Y27" s="1" t="s">
        <v>348</v>
      </c>
      <c r="AE27" s="110">
        <v>30</v>
      </c>
      <c r="AQ27" s="1" t="s">
        <v>17098</v>
      </c>
      <c r="AR27" s="204" t="s">
        <v>17160</v>
      </c>
      <c r="AS27" s="1" t="s">
        <v>377</v>
      </c>
      <c r="AT27" s="120" t="s">
        <v>1808</v>
      </c>
    </row>
    <row r="28" spans="2:46" ht="15.75" thickBot="1" x14ac:dyDescent="0.3">
      <c r="B28" s="117"/>
      <c r="I28" s="109">
        <v>400</v>
      </c>
      <c r="J28" s="32" t="s">
        <v>349</v>
      </c>
      <c r="Q28" s="33">
        <v>1.25</v>
      </c>
      <c r="V28" s="1" t="s">
        <v>1762</v>
      </c>
      <c r="W28" s="1" t="s">
        <v>350</v>
      </c>
      <c r="Y28" s="1" t="s">
        <v>351</v>
      </c>
      <c r="AE28" s="110">
        <v>25</v>
      </c>
      <c r="AQ28" s="1" t="s">
        <v>17098</v>
      </c>
      <c r="AR28" s="204" t="s">
        <v>17161</v>
      </c>
      <c r="AS28" s="206" t="s">
        <v>379</v>
      </c>
      <c r="AT28" s="120" t="s">
        <v>1809</v>
      </c>
    </row>
    <row r="29" spans="2:46" ht="15.75" thickBot="1" x14ac:dyDescent="0.3">
      <c r="B29" s="117"/>
      <c r="I29" s="109">
        <v>410</v>
      </c>
      <c r="J29" s="32" t="s">
        <v>352</v>
      </c>
      <c r="Q29" s="33">
        <v>1.3</v>
      </c>
      <c r="V29" s="1" t="s">
        <v>1763</v>
      </c>
      <c r="W29" s="1" t="s">
        <v>353</v>
      </c>
      <c r="Y29" s="1" t="s">
        <v>354</v>
      </c>
      <c r="AE29" s="110">
        <v>26</v>
      </c>
      <c r="AQ29" s="1" t="s">
        <v>17098</v>
      </c>
      <c r="AR29" s="206" t="s">
        <v>341</v>
      </c>
      <c r="AS29" s="34" t="s">
        <v>387</v>
      </c>
      <c r="AT29" s="120" t="s">
        <v>1810</v>
      </c>
    </row>
    <row r="30" spans="2:46" ht="15.75" thickBot="1" x14ac:dyDescent="0.3">
      <c r="B30" s="117"/>
      <c r="I30" s="109">
        <v>420</v>
      </c>
      <c r="J30" s="32" t="s">
        <v>355</v>
      </c>
      <c r="Q30" s="33">
        <v>1.35</v>
      </c>
      <c r="V30" s="1" t="s">
        <v>1764</v>
      </c>
      <c r="W30" s="1" t="s">
        <v>356</v>
      </c>
      <c r="Y30" s="1" t="s">
        <v>357</v>
      </c>
      <c r="AE30" s="110">
        <v>27</v>
      </c>
      <c r="AQ30" s="1" t="s">
        <v>17098</v>
      </c>
      <c r="AR30" s="206" t="s">
        <v>345</v>
      </c>
      <c r="AS30" s="1" t="s">
        <v>399</v>
      </c>
      <c r="AT30" s="120" t="s">
        <v>1811</v>
      </c>
    </row>
    <row r="31" spans="2:46" ht="15.75" thickBot="1" x14ac:dyDescent="0.3">
      <c r="B31" s="117"/>
      <c r="I31" s="109">
        <v>430</v>
      </c>
      <c r="J31" s="32" t="s">
        <v>358</v>
      </c>
      <c r="Q31" s="33">
        <v>1.4</v>
      </c>
      <c r="V31" s="1" t="s">
        <v>1765</v>
      </c>
      <c r="W31" s="1" t="s">
        <v>359</v>
      </c>
      <c r="Y31" s="1" t="s">
        <v>360</v>
      </c>
      <c r="AE31" s="110">
        <v>28</v>
      </c>
      <c r="AP31"/>
      <c r="AQ31" s="1" t="s">
        <v>17098</v>
      </c>
      <c r="AR31" s="204" t="s">
        <v>17162</v>
      </c>
      <c r="AS31" s="1" t="s">
        <v>401</v>
      </c>
      <c r="AT31" s="120" t="s">
        <v>1812</v>
      </c>
    </row>
    <row r="32" spans="2:46" ht="15.75" thickBot="1" x14ac:dyDescent="0.3">
      <c r="B32" s="117"/>
      <c r="I32" s="109">
        <v>470</v>
      </c>
      <c r="J32" s="32" t="s">
        <v>361</v>
      </c>
      <c r="Q32" s="33">
        <v>1.5</v>
      </c>
      <c r="V32" s="1" t="s">
        <v>1766</v>
      </c>
      <c r="W32" s="1" t="s">
        <v>362</v>
      </c>
      <c r="Y32" s="1" t="s">
        <v>363</v>
      </c>
      <c r="AE32" s="110">
        <v>8</v>
      </c>
      <c r="AQ32" s="1" t="s">
        <v>17098</v>
      </c>
      <c r="AR32" s="204" t="s">
        <v>17163</v>
      </c>
      <c r="AS32" s="1" t="s">
        <v>409</v>
      </c>
      <c r="AT32" s="120" t="s">
        <v>1813</v>
      </c>
    </row>
    <row r="33" spans="2:46" ht="15.75" thickBot="1" x14ac:dyDescent="0.3">
      <c r="B33" s="117"/>
      <c r="I33" s="109">
        <v>500</v>
      </c>
      <c r="J33" s="32" t="s">
        <v>364</v>
      </c>
      <c r="Q33" s="33">
        <v>1.6</v>
      </c>
      <c r="V33" s="1" t="s">
        <v>1767</v>
      </c>
      <c r="W33" s="1" t="s">
        <v>365</v>
      </c>
      <c r="Y33" s="1" t="s">
        <v>366</v>
      </c>
      <c r="AE33" s="110">
        <v>34</v>
      </c>
      <c r="AQ33" s="1" t="s">
        <v>17098</v>
      </c>
      <c r="AR33" s="190" t="s">
        <v>17164</v>
      </c>
      <c r="AT33" s="120" t="s">
        <v>1814</v>
      </c>
    </row>
    <row r="34" spans="2:46" ht="15.75" thickBot="1" x14ac:dyDescent="0.3">
      <c r="B34" s="117"/>
      <c r="I34" s="109">
        <v>510</v>
      </c>
      <c r="J34" s="32" t="s">
        <v>367</v>
      </c>
      <c r="Q34" s="33">
        <v>1.65</v>
      </c>
      <c r="V34" s="1" t="s">
        <v>1768</v>
      </c>
      <c r="W34" s="1" t="s">
        <v>368</v>
      </c>
      <c r="Y34" s="1" t="s">
        <v>369</v>
      </c>
      <c r="AE34" s="110">
        <v>46</v>
      </c>
      <c r="AQ34" s="1"/>
      <c r="AT34" s="120" t="s">
        <v>1815</v>
      </c>
    </row>
    <row r="35" spans="2:46" ht="15.75" thickBot="1" x14ac:dyDescent="0.3">
      <c r="B35" s="117"/>
      <c r="I35" s="109">
        <v>520</v>
      </c>
      <c r="J35" s="32" t="s">
        <v>370</v>
      </c>
      <c r="Q35" s="33">
        <v>1.75</v>
      </c>
      <c r="V35" s="1" t="s">
        <v>1769</v>
      </c>
      <c r="W35" s="1" t="s">
        <v>371</v>
      </c>
      <c r="Y35" s="1" t="s">
        <v>372</v>
      </c>
      <c r="AE35" s="110">
        <v>31</v>
      </c>
      <c r="AT35" s="120" t="s">
        <v>1816</v>
      </c>
    </row>
    <row r="36" spans="2:46" ht="15.75" thickBot="1" x14ac:dyDescent="0.3">
      <c r="B36" s="117"/>
      <c r="I36" s="109">
        <v>530</v>
      </c>
      <c r="J36" s="32" t="s">
        <v>373</v>
      </c>
      <c r="Q36" s="33">
        <v>1.8</v>
      </c>
      <c r="V36" s="1" t="s">
        <v>1770</v>
      </c>
      <c r="W36" s="1" t="s">
        <v>374</v>
      </c>
      <c r="Y36" s="1" t="s">
        <v>375</v>
      </c>
      <c r="AE36" s="110">
        <v>42</v>
      </c>
      <c r="AQ36" s="1" t="s">
        <v>17099</v>
      </c>
      <c r="AR36" s="202" t="s">
        <v>215</v>
      </c>
      <c r="AS36" s="205" t="s">
        <v>17073</v>
      </c>
      <c r="AT36" s="120" t="s">
        <v>1817</v>
      </c>
    </row>
    <row r="37" spans="2:46" ht="15.75" thickBot="1" x14ac:dyDescent="0.3">
      <c r="B37" s="117"/>
      <c r="I37" s="109">
        <v>610</v>
      </c>
      <c r="Q37" s="33">
        <v>2</v>
      </c>
      <c r="V37" s="1" t="s">
        <v>1771</v>
      </c>
      <c r="W37" s="1" t="s">
        <v>376</v>
      </c>
      <c r="Y37" s="1" t="s">
        <v>377</v>
      </c>
      <c r="AE37" s="110">
        <v>44</v>
      </c>
      <c r="AQ37" s="1" t="s">
        <v>17099</v>
      </c>
      <c r="AR37" s="206" t="s">
        <v>301</v>
      </c>
      <c r="AS37" s="207" t="s">
        <v>332</v>
      </c>
      <c r="AT37" s="120" t="s">
        <v>1818</v>
      </c>
    </row>
    <row r="38" spans="2:46" ht="15.75" thickBot="1" x14ac:dyDescent="0.3">
      <c r="B38" s="117"/>
      <c r="I38" s="109">
        <v>700</v>
      </c>
      <c r="Q38" s="33">
        <v>2.75</v>
      </c>
      <c r="V38" s="1" t="s">
        <v>1772</v>
      </c>
      <c r="W38" s="1" t="s">
        <v>378</v>
      </c>
      <c r="Y38" s="1" t="s">
        <v>379</v>
      </c>
      <c r="AE38" s="110">
        <v>43</v>
      </c>
      <c r="AQ38" s="1" t="s">
        <v>17099</v>
      </c>
      <c r="AR38" s="204" t="s">
        <v>17074</v>
      </c>
      <c r="AS38" s="207" t="s">
        <v>344</v>
      </c>
      <c r="AT38" s="120" t="s">
        <v>1819</v>
      </c>
    </row>
    <row r="39" spans="2:46" ht="15.75" thickBot="1" x14ac:dyDescent="0.3">
      <c r="B39" s="117"/>
      <c r="I39" s="109">
        <v>710</v>
      </c>
      <c r="Q39" s="33">
        <v>3</v>
      </c>
      <c r="V39" s="1" t="s">
        <v>1773</v>
      </c>
      <c r="W39" s="1" t="s">
        <v>380</v>
      </c>
      <c r="Y39" s="1" t="s">
        <v>381</v>
      </c>
      <c r="AE39" s="110">
        <v>50</v>
      </c>
      <c r="AR39" s="190"/>
      <c r="AS39" s="207" t="s">
        <v>366</v>
      </c>
      <c r="AT39" s="120" t="s">
        <v>1820</v>
      </c>
    </row>
    <row r="40" spans="2:46" ht="15.75" thickBot="1" x14ac:dyDescent="0.3">
      <c r="B40" s="117"/>
      <c r="I40" s="109">
        <v>720</v>
      </c>
      <c r="Q40" s="33">
        <v>5</v>
      </c>
      <c r="V40" s="1" t="s">
        <v>1774</v>
      </c>
      <c r="W40" s="1" t="s">
        <v>382</v>
      </c>
      <c r="Y40" s="1" t="s">
        <v>383</v>
      </c>
      <c r="AE40" s="110">
        <v>33</v>
      </c>
      <c r="AR40" s="190"/>
      <c r="AS40" s="207"/>
      <c r="AT40" s="120" t="s">
        <v>1821</v>
      </c>
    </row>
    <row r="41" spans="2:46" ht="15.75" thickBot="1" x14ac:dyDescent="0.3">
      <c r="B41" s="117"/>
      <c r="I41" s="109">
        <v>800</v>
      </c>
      <c r="Q41" s="33">
        <v>7</v>
      </c>
      <c r="V41" s="1" t="s">
        <v>1775</v>
      </c>
      <c r="W41" s="1" t="s">
        <v>384</v>
      </c>
      <c r="Y41" s="1" t="s">
        <v>385</v>
      </c>
      <c r="AE41" s="110">
        <v>35</v>
      </c>
      <c r="AQ41" s="1" t="s">
        <v>17100</v>
      </c>
      <c r="AR41" s="206" t="s">
        <v>301</v>
      </c>
      <c r="AS41" s="211" t="s">
        <v>241</v>
      </c>
      <c r="AT41" s="120" t="s">
        <v>1822</v>
      </c>
    </row>
    <row r="42" spans="2:46" ht="15.75" thickBot="1" x14ac:dyDescent="0.3">
      <c r="B42" s="117"/>
      <c r="I42" s="109">
        <v>810</v>
      </c>
      <c r="Q42" s="33">
        <v>13.5</v>
      </c>
      <c r="V42" s="1" t="s">
        <v>1776</v>
      </c>
      <c r="W42" s="1" t="s">
        <v>386</v>
      </c>
      <c r="Y42" s="1" t="s">
        <v>387</v>
      </c>
      <c r="AE42" s="110">
        <v>51</v>
      </c>
      <c r="AQ42" s="1" t="s">
        <v>17100</v>
      </c>
      <c r="AR42" s="190"/>
      <c r="AS42" s="1" t="s">
        <v>348</v>
      </c>
      <c r="AT42" s="120" t="s">
        <v>1823</v>
      </c>
    </row>
    <row r="43" spans="2:46" ht="15.75" thickBot="1" x14ac:dyDescent="0.3">
      <c r="B43" s="117"/>
      <c r="I43" s="109">
        <v>900</v>
      </c>
      <c r="Q43" s="33">
        <v>20</v>
      </c>
      <c r="V43" s="1" t="s">
        <v>1777</v>
      </c>
      <c r="W43" s="1" t="s">
        <v>388</v>
      </c>
      <c r="Y43" s="1" t="s">
        <v>389</v>
      </c>
      <c r="AE43" s="110">
        <v>41</v>
      </c>
      <c r="AQ43" s="1" t="s">
        <v>17100</v>
      </c>
      <c r="AR43" s="190"/>
      <c r="AS43" s="1" t="s">
        <v>351</v>
      </c>
      <c r="AT43" s="120" t="s">
        <v>1824</v>
      </c>
    </row>
    <row r="44" spans="2:46" ht="15.75" thickBot="1" x14ac:dyDescent="0.3">
      <c r="I44" s="109">
        <v>910</v>
      </c>
      <c r="Q44" s="33">
        <v>25</v>
      </c>
      <c r="V44" s="1" t="s">
        <v>1778</v>
      </c>
      <c r="W44" s="1" t="s">
        <v>390</v>
      </c>
      <c r="Y44" s="1" t="s">
        <v>391</v>
      </c>
      <c r="AE44" s="110">
        <v>37</v>
      </c>
      <c r="AQ44" s="1" t="s">
        <v>17100</v>
      </c>
      <c r="AR44" s="190"/>
      <c r="AS44" s="1" t="s">
        <v>354</v>
      </c>
      <c r="AT44" s="120" t="s">
        <v>1825</v>
      </c>
    </row>
    <row r="45" spans="2:46" ht="15.75" thickBot="1" x14ac:dyDescent="0.3">
      <c r="Q45" s="33">
        <v>30</v>
      </c>
      <c r="V45" s="1" t="s">
        <v>1779</v>
      </c>
      <c r="W45" s="1" t="s">
        <v>392</v>
      </c>
      <c r="Y45" s="1" t="s">
        <v>393</v>
      </c>
      <c r="AE45" s="110">
        <v>45</v>
      </c>
      <c r="AQ45" s="1" t="s">
        <v>17100</v>
      </c>
      <c r="AR45" s="190"/>
      <c r="AS45" s="1" t="s">
        <v>357</v>
      </c>
      <c r="AT45" s="120" t="s">
        <v>1826</v>
      </c>
    </row>
    <row r="46" spans="2:46" ht="15.75" thickBot="1" x14ac:dyDescent="0.3">
      <c r="Q46" s="33">
        <v>35</v>
      </c>
      <c r="V46" s="1" t="s">
        <v>1780</v>
      </c>
      <c r="W46" s="1" t="s">
        <v>394</v>
      </c>
      <c r="Y46" s="1" t="s">
        <v>395</v>
      </c>
      <c r="AE46" s="110">
        <v>32</v>
      </c>
      <c r="AQ46" s="1" t="s">
        <v>17100</v>
      </c>
      <c r="AR46" s="190"/>
      <c r="AS46" s="206" t="s">
        <v>366</v>
      </c>
      <c r="AT46" s="120" t="s">
        <v>1827</v>
      </c>
    </row>
    <row r="47" spans="2:46" ht="15.75" thickBot="1" x14ac:dyDescent="0.3">
      <c r="Q47" s="33">
        <v>40</v>
      </c>
      <c r="V47" s="1" t="s">
        <v>1781</v>
      </c>
      <c r="W47" s="1" t="s">
        <v>396</v>
      </c>
      <c r="Y47" s="1" t="s">
        <v>397</v>
      </c>
      <c r="AE47" s="110">
        <v>38</v>
      </c>
      <c r="AQ47" s="1" t="s">
        <v>17100</v>
      </c>
      <c r="AR47" s="190"/>
      <c r="AS47" s="1" t="s">
        <v>403</v>
      </c>
      <c r="AT47" s="120" t="s">
        <v>1828</v>
      </c>
    </row>
    <row r="48" spans="2:46" ht="15.75" thickBot="1" x14ac:dyDescent="0.3">
      <c r="Q48" s="33">
        <v>50</v>
      </c>
      <c r="V48" s="1" t="s">
        <v>1782</v>
      </c>
      <c r="W48" s="1" t="s">
        <v>398</v>
      </c>
      <c r="Y48" s="1" t="s">
        <v>399</v>
      </c>
      <c r="AE48" s="110">
        <v>39</v>
      </c>
      <c r="AQ48" s="1" t="s">
        <v>17100</v>
      </c>
      <c r="AR48" s="190"/>
      <c r="AS48" s="1" t="s">
        <v>407</v>
      </c>
      <c r="AT48" s="120" t="s">
        <v>1829</v>
      </c>
    </row>
    <row r="49" spans="17:46" ht="15.75" thickBot="1" x14ac:dyDescent="0.3">
      <c r="Q49" s="33">
        <v>54</v>
      </c>
      <c r="V49" s="1" t="s">
        <v>1783</v>
      </c>
      <c r="W49" s="1" t="s">
        <v>400</v>
      </c>
      <c r="Y49" s="1" t="s">
        <v>401</v>
      </c>
      <c r="AE49" s="110">
        <v>52</v>
      </c>
      <c r="AQ49" s="1"/>
      <c r="AR49" s="190"/>
      <c r="AS49" s="202"/>
      <c r="AT49" s="120" t="s">
        <v>1830</v>
      </c>
    </row>
    <row r="50" spans="17:46" ht="15.75" thickBot="1" x14ac:dyDescent="0.3">
      <c r="Q50" s="33">
        <v>59.4</v>
      </c>
      <c r="V50" s="1"/>
      <c r="W50" s="1" t="s">
        <v>402</v>
      </c>
      <c r="Y50" s="1" t="s">
        <v>403</v>
      </c>
      <c r="AE50" s="110">
        <v>53</v>
      </c>
      <c r="AQ50" s="1" t="s">
        <v>17101</v>
      </c>
      <c r="AR50" s="190" t="s">
        <v>17075</v>
      </c>
      <c r="AS50" s="207" t="s">
        <v>273</v>
      </c>
      <c r="AT50" s="120" t="s">
        <v>1831</v>
      </c>
    </row>
    <row r="51" spans="17:46" ht="15.75" thickBot="1" x14ac:dyDescent="0.3">
      <c r="Q51" s="33">
        <v>60</v>
      </c>
      <c r="V51" s="1"/>
      <c r="W51" s="1" t="s">
        <v>404</v>
      </c>
      <c r="Y51" s="1" t="s">
        <v>405</v>
      </c>
      <c r="AE51" s="110">
        <v>36</v>
      </c>
      <c r="AT51" s="120" t="s">
        <v>1832</v>
      </c>
    </row>
    <row r="52" spans="17:46" ht="26.25" thickBot="1" x14ac:dyDescent="0.3">
      <c r="Q52" s="33">
        <v>93.6</v>
      </c>
      <c r="V52" s="1"/>
      <c r="W52" s="1" t="s">
        <v>406</v>
      </c>
      <c r="Y52" s="1" t="s">
        <v>407</v>
      </c>
      <c r="AE52" s="110">
        <v>54</v>
      </c>
      <c r="AQ52" s="1" t="s">
        <v>17102</v>
      </c>
      <c r="AR52" s="202" t="s">
        <v>317</v>
      </c>
      <c r="AS52" s="34" t="s">
        <v>264</v>
      </c>
      <c r="AT52" s="120" t="s">
        <v>1833</v>
      </c>
    </row>
    <row r="53" spans="17:46" ht="15.75" thickBot="1" x14ac:dyDescent="0.3">
      <c r="Q53" s="33">
        <v>99.99</v>
      </c>
      <c r="V53" s="1"/>
      <c r="W53" s="1" t="s">
        <v>408</v>
      </c>
      <c r="Y53" s="1" t="s">
        <v>409</v>
      </c>
      <c r="AE53" s="110">
        <v>40</v>
      </c>
      <c r="AQ53" s="1" t="s">
        <v>17102</v>
      </c>
      <c r="AR53" s="202" t="s">
        <v>329</v>
      </c>
      <c r="AS53" s="1" t="s">
        <v>379</v>
      </c>
      <c r="AT53" s="120" t="s">
        <v>1834</v>
      </c>
    </row>
    <row r="54" spans="17:46" ht="15.75" thickBot="1" x14ac:dyDescent="0.3">
      <c r="Q54" s="33">
        <v>100</v>
      </c>
      <c r="V54" s="1"/>
      <c r="W54" s="1" t="s">
        <v>410</v>
      </c>
      <c r="AE54" s="110">
        <v>55</v>
      </c>
      <c r="AQ54" s="1" t="s">
        <v>17102</v>
      </c>
      <c r="AR54" s="202" t="s">
        <v>341</v>
      </c>
      <c r="AT54" s="121" t="s">
        <v>1835</v>
      </c>
    </row>
    <row r="55" spans="17:46" ht="15.75" thickBot="1" x14ac:dyDescent="0.3">
      <c r="Q55" s="33">
        <v>300</v>
      </c>
      <c r="V55" s="1"/>
      <c r="W55" s="1" t="s">
        <v>411</v>
      </c>
      <c r="AE55" s="110">
        <v>56</v>
      </c>
      <c r="AQ55" s="1" t="s">
        <v>17102</v>
      </c>
      <c r="AR55" s="202" t="s">
        <v>345</v>
      </c>
      <c r="AT55" s="122" t="s">
        <v>1836</v>
      </c>
    </row>
    <row r="56" spans="17:46" ht="15.75" thickBot="1" x14ac:dyDescent="0.3">
      <c r="V56" s="1"/>
      <c r="W56" s="1" t="s">
        <v>412</v>
      </c>
      <c r="AR56" s="190"/>
      <c r="AT56" s="122" t="s">
        <v>1837</v>
      </c>
    </row>
    <row r="57" spans="17:46" ht="15.75" thickBot="1" x14ac:dyDescent="0.3">
      <c r="V57" s="1"/>
      <c r="W57" s="1" t="s">
        <v>413</v>
      </c>
      <c r="AQ57" s="1" t="s">
        <v>17103</v>
      </c>
      <c r="AR57" s="206" t="s">
        <v>301</v>
      </c>
      <c r="AS57" s="1" t="s">
        <v>185</v>
      </c>
      <c r="AT57" s="122" t="s">
        <v>1838</v>
      </c>
    </row>
    <row r="58" spans="17:46" ht="15.75" thickBot="1" x14ac:dyDescent="0.3">
      <c r="V58" s="1"/>
      <c r="W58" s="1" t="s">
        <v>414</v>
      </c>
      <c r="AQ58" s="1" t="s">
        <v>17103</v>
      </c>
      <c r="AR58" s="190"/>
      <c r="AS58" s="204" t="s">
        <v>17076</v>
      </c>
      <c r="AT58" s="122" t="s">
        <v>1839</v>
      </c>
    </row>
    <row r="59" spans="17:46" ht="15.75" thickBot="1" x14ac:dyDescent="0.3">
      <c r="V59" s="1"/>
      <c r="W59" s="1" t="s">
        <v>415</v>
      </c>
      <c r="AQ59" s="1" t="s">
        <v>17103</v>
      </c>
      <c r="AS59" s="202" t="s">
        <v>360</v>
      </c>
      <c r="AT59" s="122" t="s">
        <v>1840</v>
      </c>
    </row>
    <row r="60" spans="17:46" ht="15.75" thickBot="1" x14ac:dyDescent="0.3">
      <c r="V60" s="1"/>
      <c r="W60" s="1" t="s">
        <v>416</v>
      </c>
      <c r="AT60" s="122" t="s">
        <v>1841</v>
      </c>
    </row>
    <row r="61" spans="17:46" ht="15.75" thickBot="1" x14ac:dyDescent="0.3">
      <c r="AQ61" s="1" t="s">
        <v>17104</v>
      </c>
      <c r="AR61" s="206" t="s">
        <v>290</v>
      </c>
      <c r="AS61" s="202" t="s">
        <v>214</v>
      </c>
      <c r="AT61" s="122" t="s">
        <v>1842</v>
      </c>
    </row>
    <row r="62" spans="17:46" ht="15.75" thickBot="1" x14ac:dyDescent="0.3">
      <c r="AQ62" s="1" t="s">
        <v>17104</v>
      </c>
      <c r="AR62" s="190"/>
      <c r="AS62" s="207" t="s">
        <v>253</v>
      </c>
      <c r="AT62" s="122" t="s">
        <v>1843</v>
      </c>
    </row>
    <row r="63" spans="17:46" ht="15.75" thickBot="1" x14ac:dyDescent="0.3">
      <c r="AQ63" s="1" t="s">
        <v>17104</v>
      </c>
      <c r="AR63" s="190"/>
      <c r="AS63" s="207" t="s">
        <v>328</v>
      </c>
      <c r="AT63" s="122" t="s">
        <v>1844</v>
      </c>
    </row>
    <row r="64" spans="17:46" ht="15.75" thickBot="1" x14ac:dyDescent="0.3">
      <c r="AT64" s="122" t="s">
        <v>1845</v>
      </c>
    </row>
    <row r="65" spans="43:46" ht="15.75" thickBot="1" x14ac:dyDescent="0.3">
      <c r="AQ65" s="1" t="s">
        <v>17077</v>
      </c>
      <c r="AR65" s="206" t="s">
        <v>317</v>
      </c>
      <c r="AS65" s="207" t="s">
        <v>282</v>
      </c>
      <c r="AT65" s="122" t="s">
        <v>1846</v>
      </c>
    </row>
    <row r="66" spans="43:46" ht="15.75" thickBot="1" x14ac:dyDescent="0.3">
      <c r="AQ66" s="1" t="s">
        <v>17077</v>
      </c>
      <c r="AR66" s="190"/>
      <c r="AS66" s="206" t="s">
        <v>379</v>
      </c>
      <c r="AT66" s="122" t="s">
        <v>1847</v>
      </c>
    </row>
    <row r="67" spans="43:46" ht="15.75" thickBot="1" x14ac:dyDescent="0.3">
      <c r="AQ67" s="1" t="s">
        <v>17077</v>
      </c>
      <c r="AR67" s="190"/>
      <c r="AS67" s="207" t="s">
        <v>385</v>
      </c>
      <c r="AT67" s="122" t="s">
        <v>1848</v>
      </c>
    </row>
    <row r="68" spans="43:46" ht="15.75" thickBot="1" x14ac:dyDescent="0.3">
      <c r="AQ68" s="1" t="s">
        <v>17077</v>
      </c>
      <c r="AR68" s="190"/>
      <c r="AS68" s="207" t="s">
        <v>389</v>
      </c>
      <c r="AT68" s="122" t="s">
        <v>1849</v>
      </c>
    </row>
    <row r="69" spans="43:46" ht="15.75" thickBot="1" x14ac:dyDescent="0.3">
      <c r="AQ69" s="1" t="s">
        <v>17077</v>
      </c>
      <c r="AR69" s="190"/>
      <c r="AS69" s="207" t="s">
        <v>393</v>
      </c>
      <c r="AT69" s="122" t="s">
        <v>1850</v>
      </c>
    </row>
    <row r="70" spans="43:46" ht="15.75" thickBot="1" x14ac:dyDescent="0.3">
      <c r="AR70" s="208"/>
      <c r="AS70" s="190"/>
      <c r="AT70" s="122" t="s">
        <v>1851</v>
      </c>
    </row>
    <row r="71" spans="43:46" ht="15.75" thickBot="1" x14ac:dyDescent="0.3">
      <c r="AQ71" s="32" t="s">
        <v>17070</v>
      </c>
      <c r="AR71" s="204" t="s">
        <v>17078</v>
      </c>
      <c r="AS71" s="204" t="s">
        <v>17079</v>
      </c>
      <c r="AT71" s="122" t="s">
        <v>1852</v>
      </c>
    </row>
    <row r="72" spans="43:46" ht="15.75" thickBot="1" x14ac:dyDescent="0.3">
      <c r="AT72" s="122" t="s">
        <v>1853</v>
      </c>
    </row>
    <row r="73" spans="43:46" ht="15.75" thickBot="1" x14ac:dyDescent="0.3">
      <c r="AQ73" s="1" t="s">
        <v>17080</v>
      </c>
      <c r="AR73" s="190" t="s">
        <v>17116</v>
      </c>
      <c r="AS73" s="203" t="s">
        <v>17105</v>
      </c>
      <c r="AT73" s="122" t="s">
        <v>1854</v>
      </c>
    </row>
    <row r="74" spans="43:46" ht="15.75" thickBot="1" x14ac:dyDescent="0.3">
      <c r="AQ74" s="1" t="s">
        <v>17080</v>
      </c>
      <c r="AR74" s="190" t="s">
        <v>17117</v>
      </c>
      <c r="AS74" s="190" t="s">
        <v>17115</v>
      </c>
      <c r="AT74" s="122" t="s">
        <v>1855</v>
      </c>
    </row>
    <row r="75" spans="43:46" ht="15.75" thickBot="1" x14ac:dyDescent="0.3">
      <c r="AQ75" s="1" t="s">
        <v>17080</v>
      </c>
      <c r="AR75" s="190" t="s">
        <v>17118</v>
      </c>
      <c r="AS75" s="190" t="s">
        <v>17106</v>
      </c>
      <c r="AT75" s="122" t="s">
        <v>1856</v>
      </c>
    </row>
    <row r="76" spans="43:46" ht="15.75" thickBot="1" x14ac:dyDescent="0.3">
      <c r="AQ76" s="1" t="s">
        <v>17080</v>
      </c>
      <c r="AR76" s="190" t="s">
        <v>17119</v>
      </c>
      <c r="AS76" s="1" t="s">
        <v>214</v>
      </c>
      <c r="AT76" s="122" t="s">
        <v>1857</v>
      </c>
    </row>
    <row r="77" spans="43:46" ht="15.75" thickBot="1" x14ac:dyDescent="0.3">
      <c r="AQ77" s="1" t="s">
        <v>17080</v>
      </c>
      <c r="AR77" s="190" t="s">
        <v>17120</v>
      </c>
      <c r="AS77" s="190" t="s">
        <v>17107</v>
      </c>
      <c r="AT77" s="122" t="s">
        <v>1858</v>
      </c>
    </row>
    <row r="78" spans="43:46" ht="15.75" thickBot="1" x14ac:dyDescent="0.3">
      <c r="AQ78" s="1" t="s">
        <v>17080</v>
      </c>
      <c r="AR78" s="190" t="s">
        <v>17121</v>
      </c>
      <c r="AS78" s="190" t="s">
        <v>17108</v>
      </c>
      <c r="AT78" s="122" t="s">
        <v>1859</v>
      </c>
    </row>
    <row r="79" spans="43:46" ht="15.75" thickBot="1" x14ac:dyDescent="0.3">
      <c r="AQ79" s="1" t="s">
        <v>17080</v>
      </c>
      <c r="AR79" s="190" t="s">
        <v>17122</v>
      </c>
      <c r="AS79" s="190" t="s">
        <v>17109</v>
      </c>
      <c r="AT79" s="122" t="s">
        <v>1860</v>
      </c>
    </row>
    <row r="80" spans="43:46" ht="15.75" thickBot="1" x14ac:dyDescent="0.3">
      <c r="AQ80" s="1" t="s">
        <v>17080</v>
      </c>
      <c r="AR80" s="190" t="s">
        <v>17123</v>
      </c>
      <c r="AS80" s="190" t="s">
        <v>17110</v>
      </c>
      <c r="AT80" s="122" t="s">
        <v>1861</v>
      </c>
    </row>
    <row r="81" spans="43:46" ht="15.75" thickBot="1" x14ac:dyDescent="0.3">
      <c r="AQ81" s="1" t="s">
        <v>17080</v>
      </c>
      <c r="AR81" s="190" t="s">
        <v>17124</v>
      </c>
      <c r="AS81" s="190" t="s">
        <v>17111</v>
      </c>
      <c r="AT81" s="122" t="s">
        <v>1862</v>
      </c>
    </row>
    <row r="82" spans="43:46" ht="15.75" thickBot="1" x14ac:dyDescent="0.3">
      <c r="AQ82" s="1" t="s">
        <v>17080</v>
      </c>
      <c r="AR82" s="190" t="s">
        <v>17125</v>
      </c>
      <c r="AS82" s="190" t="s">
        <v>17112</v>
      </c>
      <c r="AT82" s="122" t="s">
        <v>1863</v>
      </c>
    </row>
    <row r="83" spans="43:46" ht="15.75" thickBot="1" x14ac:dyDescent="0.3">
      <c r="AS83" s="190" t="s">
        <v>17113</v>
      </c>
      <c r="AT83" s="122" t="s">
        <v>1864</v>
      </c>
    </row>
    <row r="84" spans="43:46" ht="15.75" thickBot="1" x14ac:dyDescent="0.3">
      <c r="AR84" s="190"/>
      <c r="AS84" s="190" t="s">
        <v>17114</v>
      </c>
      <c r="AT84" s="122" t="s">
        <v>1865</v>
      </c>
    </row>
    <row r="85" spans="43:46" ht="15.75" thickBot="1" x14ac:dyDescent="0.3">
      <c r="AR85" s="190"/>
      <c r="AS85" s="190" t="s">
        <v>17081</v>
      </c>
      <c r="AT85" s="122" t="s">
        <v>1866</v>
      </c>
    </row>
    <row r="86" spans="43:46" ht="15.75" thickBot="1" x14ac:dyDescent="0.3">
      <c r="AR86" s="190"/>
      <c r="AS86" s="190" t="s">
        <v>17082</v>
      </c>
      <c r="AT86" s="122" t="s">
        <v>1867</v>
      </c>
    </row>
    <row r="87" spans="43:46" ht="15.75" thickBot="1" x14ac:dyDescent="0.3">
      <c r="AR87" s="190"/>
      <c r="AS87" s="190" t="s">
        <v>17083</v>
      </c>
      <c r="AT87" s="122" t="s">
        <v>1868</v>
      </c>
    </row>
    <row r="88" spans="43:46" ht="15.75" thickBot="1" x14ac:dyDescent="0.3">
      <c r="AR88" s="190"/>
      <c r="AS88" s="204" t="s">
        <v>17084</v>
      </c>
      <c r="AT88" s="122" t="s">
        <v>1869</v>
      </c>
    </row>
    <row r="89" spans="43:46" ht="15.75" thickBot="1" x14ac:dyDescent="0.3">
      <c r="AR89" s="190"/>
      <c r="AS89" s="190" t="s">
        <v>17085</v>
      </c>
      <c r="AT89" s="122" t="s">
        <v>1870</v>
      </c>
    </row>
    <row r="90" spans="43:46" ht="15.75" thickBot="1" x14ac:dyDescent="0.3">
      <c r="AR90" s="190"/>
      <c r="AS90" s="190" t="s">
        <v>17086</v>
      </c>
      <c r="AT90" s="122" t="s">
        <v>1871</v>
      </c>
    </row>
    <row r="91" spans="43:46" ht="15.75" thickBot="1" x14ac:dyDescent="0.3">
      <c r="AR91" s="190"/>
      <c r="AS91" s="204" t="s">
        <v>17087</v>
      </c>
      <c r="AT91" s="122" t="s">
        <v>1872</v>
      </c>
    </row>
    <row r="92" spans="43:46" ht="15.75" thickBot="1" x14ac:dyDescent="0.3">
      <c r="AR92" s="190"/>
      <c r="AS92" s="190" t="s">
        <v>17088</v>
      </c>
      <c r="AT92" s="122" t="s">
        <v>1873</v>
      </c>
    </row>
    <row r="93" spans="43:46" ht="15.75" thickBot="1" x14ac:dyDescent="0.3">
      <c r="AR93" s="190"/>
      <c r="AS93" s="190" t="s">
        <v>17089</v>
      </c>
      <c r="AT93" s="122" t="s">
        <v>1874</v>
      </c>
    </row>
    <row r="94" spans="43:46" ht="15.75" thickBot="1" x14ac:dyDescent="0.3">
      <c r="AR94" s="190"/>
      <c r="AS94" s="190" t="s">
        <v>17090</v>
      </c>
      <c r="AT94" s="122" t="s">
        <v>1875</v>
      </c>
    </row>
    <row r="95" spans="43:46" ht="15.75" thickBot="1" x14ac:dyDescent="0.3">
      <c r="AR95" s="190"/>
      <c r="AS95" s="204" t="s">
        <v>17091</v>
      </c>
      <c r="AT95" s="122" t="s">
        <v>1876</v>
      </c>
    </row>
    <row r="96" spans="43:46" ht="15.75" thickBot="1" x14ac:dyDescent="0.3">
      <c r="AR96" s="190"/>
      <c r="AS96" s="190" t="s">
        <v>17092</v>
      </c>
      <c r="AT96" s="122" t="s">
        <v>1877</v>
      </c>
    </row>
    <row r="97" spans="44:46" ht="15.75" thickBot="1" x14ac:dyDescent="0.3">
      <c r="AR97" s="190"/>
      <c r="AS97" s="190" t="s">
        <v>17093</v>
      </c>
      <c r="AT97" s="122" t="s">
        <v>1878</v>
      </c>
    </row>
    <row r="98" spans="44:46" ht="15.75" thickBot="1" x14ac:dyDescent="0.3">
      <c r="AR98" s="190"/>
      <c r="AS98" s="190" t="s">
        <v>17094</v>
      </c>
      <c r="AT98" s="122" t="s">
        <v>1879</v>
      </c>
    </row>
    <row r="99" spans="44:46" ht="15.75" thickBot="1" x14ac:dyDescent="0.3">
      <c r="AR99" s="190"/>
      <c r="AT99" s="122" t="s">
        <v>1880</v>
      </c>
    </row>
    <row r="100" spans="44:46" ht="15.75" thickBot="1" x14ac:dyDescent="0.3">
      <c r="AR100" s="190"/>
      <c r="AT100" s="122" t="s">
        <v>1881</v>
      </c>
    </row>
    <row r="101" spans="44:46" ht="15.75" thickBot="1" x14ac:dyDescent="0.3">
      <c r="AR101" s="190"/>
      <c r="AT101" s="122" t="s">
        <v>1882</v>
      </c>
    </row>
    <row r="102" spans="44:46" ht="15.75" thickBot="1" x14ac:dyDescent="0.3">
      <c r="AR102" s="190"/>
      <c r="AT102" s="122" t="s">
        <v>1883</v>
      </c>
    </row>
    <row r="103" spans="44:46" ht="15.75" thickBot="1" x14ac:dyDescent="0.3">
      <c r="AR103" s="190"/>
      <c r="AT103" s="122" t="s">
        <v>1884</v>
      </c>
    </row>
    <row r="104" spans="44:46" ht="15.75" thickBot="1" x14ac:dyDescent="0.3">
      <c r="AR104" s="190"/>
      <c r="AT104" s="122" t="s">
        <v>1885</v>
      </c>
    </row>
    <row r="105" spans="44:46" ht="15.75" thickBot="1" x14ac:dyDescent="0.3">
      <c r="AR105" s="190"/>
      <c r="AT105" s="121" t="s">
        <v>1886</v>
      </c>
    </row>
    <row r="106" spans="44:46" ht="15.75" thickBot="1" x14ac:dyDescent="0.3">
      <c r="AR106" s="190"/>
      <c r="AT106" s="122" t="s">
        <v>1887</v>
      </c>
    </row>
    <row r="107" spans="44:46" ht="15.75" thickBot="1" x14ac:dyDescent="0.3">
      <c r="AR107" s="190"/>
      <c r="AT107" s="122" t="s">
        <v>1888</v>
      </c>
    </row>
    <row r="108" spans="44:46" ht="15.75" thickBot="1" x14ac:dyDescent="0.3">
      <c r="AR108" s="190"/>
      <c r="AT108" s="122" t="s">
        <v>1889</v>
      </c>
    </row>
    <row r="109" spans="44:46" ht="15.75" thickBot="1" x14ac:dyDescent="0.3">
      <c r="AR109" s="190"/>
      <c r="AT109" s="122" t="s">
        <v>1890</v>
      </c>
    </row>
    <row r="110" spans="44:46" ht="15.75" thickBot="1" x14ac:dyDescent="0.3">
      <c r="AR110" s="190"/>
      <c r="AT110" s="122" t="s">
        <v>1891</v>
      </c>
    </row>
    <row r="111" spans="44:46" ht="15.75" thickBot="1" x14ac:dyDescent="0.3">
      <c r="AR111" s="190"/>
      <c r="AT111" s="122" t="s">
        <v>1892</v>
      </c>
    </row>
    <row r="112" spans="44:46" ht="15.75" thickBot="1" x14ac:dyDescent="0.3">
      <c r="AR112" s="190"/>
      <c r="AT112" s="122" t="s">
        <v>1893</v>
      </c>
    </row>
    <row r="113" spans="44:46" ht="15.75" thickBot="1" x14ac:dyDescent="0.3">
      <c r="AR113" s="190"/>
      <c r="AT113" s="122" t="s">
        <v>1894</v>
      </c>
    </row>
    <row r="114" spans="44:46" ht="15.75" thickBot="1" x14ac:dyDescent="0.3">
      <c r="AR114" s="190"/>
      <c r="AT114" s="122" t="s">
        <v>1895</v>
      </c>
    </row>
    <row r="115" spans="44:46" ht="15.75" thickBot="1" x14ac:dyDescent="0.3">
      <c r="AR115" s="190"/>
      <c r="AT115" s="122" t="s">
        <v>1896</v>
      </c>
    </row>
    <row r="116" spans="44:46" ht="15.75" thickBot="1" x14ac:dyDescent="0.3">
      <c r="AR116" s="190"/>
      <c r="AT116" s="122" t="s">
        <v>1897</v>
      </c>
    </row>
    <row r="117" spans="44:46" ht="15.75" thickBot="1" x14ac:dyDescent="0.3">
      <c r="AR117" s="190"/>
      <c r="AT117" s="122" t="s">
        <v>1898</v>
      </c>
    </row>
    <row r="118" spans="44:46" ht="15.75" thickBot="1" x14ac:dyDescent="0.3">
      <c r="AR118" s="190"/>
      <c r="AT118" s="122" t="s">
        <v>1899</v>
      </c>
    </row>
    <row r="119" spans="44:46" ht="15.75" thickBot="1" x14ac:dyDescent="0.3">
      <c r="AR119" s="190"/>
      <c r="AT119" s="122" t="s">
        <v>1900</v>
      </c>
    </row>
    <row r="120" spans="44:46" ht="15.75" thickBot="1" x14ac:dyDescent="0.3">
      <c r="AR120" s="190"/>
      <c r="AT120" s="122" t="s">
        <v>1901</v>
      </c>
    </row>
    <row r="121" spans="44:46" ht="15.75" thickBot="1" x14ac:dyDescent="0.3">
      <c r="AR121" s="190"/>
      <c r="AT121" s="122" t="s">
        <v>1902</v>
      </c>
    </row>
    <row r="122" spans="44:46" ht="15.75" thickBot="1" x14ac:dyDescent="0.3">
      <c r="AR122" s="190"/>
      <c r="AT122" s="122" t="s">
        <v>1903</v>
      </c>
    </row>
    <row r="123" spans="44:46" ht="15.75" thickBot="1" x14ac:dyDescent="0.3">
      <c r="AR123" s="190"/>
      <c r="AT123" s="122" t="s">
        <v>1904</v>
      </c>
    </row>
    <row r="124" spans="44:46" ht="15.75" thickBot="1" x14ac:dyDescent="0.3">
      <c r="AR124" s="190"/>
      <c r="AT124" s="122" t="s">
        <v>1905</v>
      </c>
    </row>
    <row r="125" spans="44:46" ht="15.75" thickBot="1" x14ac:dyDescent="0.3">
      <c r="AR125" s="190"/>
      <c r="AT125" s="122" t="s">
        <v>1906</v>
      </c>
    </row>
    <row r="126" spans="44:46" ht="15.75" thickBot="1" x14ac:dyDescent="0.3">
      <c r="AR126" s="190"/>
      <c r="AT126" s="122" t="s">
        <v>1907</v>
      </c>
    </row>
    <row r="127" spans="44:46" ht="15.75" thickBot="1" x14ac:dyDescent="0.3">
      <c r="AR127" s="190"/>
      <c r="AT127" s="122" t="s">
        <v>1908</v>
      </c>
    </row>
    <row r="128" spans="44:46" ht="15.75" thickBot="1" x14ac:dyDescent="0.3">
      <c r="AR128" s="190"/>
      <c r="AT128" s="122" t="s">
        <v>1909</v>
      </c>
    </row>
    <row r="129" spans="44:46" ht="15.75" thickBot="1" x14ac:dyDescent="0.3">
      <c r="AR129" s="190"/>
      <c r="AT129" s="122" t="s">
        <v>1910</v>
      </c>
    </row>
    <row r="130" spans="44:46" ht="15.75" thickBot="1" x14ac:dyDescent="0.3">
      <c r="AR130" s="190"/>
      <c r="AT130" s="122" t="s">
        <v>1911</v>
      </c>
    </row>
    <row r="131" spans="44:46" ht="15.75" thickBot="1" x14ac:dyDescent="0.3">
      <c r="AR131" s="190"/>
      <c r="AT131" s="122" t="s">
        <v>1912</v>
      </c>
    </row>
    <row r="132" spans="44:46" ht="15.75" thickBot="1" x14ac:dyDescent="0.3">
      <c r="AR132" s="190"/>
      <c r="AT132" s="122" t="s">
        <v>1913</v>
      </c>
    </row>
    <row r="133" spans="44:46" ht="15.75" thickBot="1" x14ac:dyDescent="0.3">
      <c r="AR133" s="190"/>
      <c r="AT133" s="122" t="s">
        <v>1914</v>
      </c>
    </row>
    <row r="134" spans="44:46" ht="15.75" thickBot="1" x14ac:dyDescent="0.3">
      <c r="AR134" s="190"/>
      <c r="AT134" s="122" t="s">
        <v>1915</v>
      </c>
    </row>
    <row r="135" spans="44:46" ht="15.75" thickBot="1" x14ac:dyDescent="0.3">
      <c r="AR135" s="190"/>
      <c r="AT135" s="122" t="s">
        <v>1916</v>
      </c>
    </row>
    <row r="136" spans="44:46" ht="15.75" thickBot="1" x14ac:dyDescent="0.3">
      <c r="AR136" s="190"/>
      <c r="AT136" s="122" t="s">
        <v>1917</v>
      </c>
    </row>
    <row r="137" spans="44:46" ht="26.25" thickBot="1" x14ac:dyDescent="0.3">
      <c r="AR137" s="190"/>
      <c r="AT137" s="122" t="s">
        <v>1918</v>
      </c>
    </row>
    <row r="138" spans="44:46" ht="15.75" thickBot="1" x14ac:dyDescent="0.3">
      <c r="AR138" s="190"/>
      <c r="AT138" s="122" t="s">
        <v>1919</v>
      </c>
    </row>
    <row r="139" spans="44:46" ht="15.75" thickBot="1" x14ac:dyDescent="0.3">
      <c r="AR139" s="190"/>
      <c r="AT139" s="122" t="s">
        <v>1920</v>
      </c>
    </row>
    <row r="140" spans="44:46" ht="15.75" thickBot="1" x14ac:dyDescent="0.3">
      <c r="AR140" s="190"/>
      <c r="AT140" s="122" t="s">
        <v>1921</v>
      </c>
    </row>
    <row r="141" spans="44:46" ht="15.75" thickBot="1" x14ac:dyDescent="0.3">
      <c r="AR141" s="190"/>
      <c r="AT141" s="122" t="s">
        <v>1922</v>
      </c>
    </row>
    <row r="142" spans="44:46" ht="15.75" thickBot="1" x14ac:dyDescent="0.3">
      <c r="AR142" s="190"/>
      <c r="AT142" s="122" t="s">
        <v>1923</v>
      </c>
    </row>
    <row r="143" spans="44:46" ht="15.75" thickBot="1" x14ac:dyDescent="0.3">
      <c r="AR143" s="190"/>
      <c r="AT143" s="122" t="s">
        <v>1924</v>
      </c>
    </row>
    <row r="144" spans="44:46" ht="15.75" thickBot="1" x14ac:dyDescent="0.3">
      <c r="AR144" s="190"/>
      <c r="AT144" s="122" t="s">
        <v>1925</v>
      </c>
    </row>
    <row r="145" spans="44:46" ht="15.75" thickBot="1" x14ac:dyDescent="0.3">
      <c r="AR145" s="190"/>
      <c r="AT145" s="122" t="s">
        <v>1926</v>
      </c>
    </row>
    <row r="146" spans="44:46" ht="15.75" thickBot="1" x14ac:dyDescent="0.3">
      <c r="AR146" s="190"/>
      <c r="AT146" s="122" t="s">
        <v>1927</v>
      </c>
    </row>
    <row r="147" spans="44:46" ht="15.75" thickBot="1" x14ac:dyDescent="0.3">
      <c r="AR147" s="190"/>
      <c r="AT147" s="122" t="s">
        <v>1928</v>
      </c>
    </row>
    <row r="148" spans="44:46" ht="15.75" thickBot="1" x14ac:dyDescent="0.3">
      <c r="AR148" s="190"/>
      <c r="AT148" s="122" t="s">
        <v>1929</v>
      </c>
    </row>
    <row r="149" spans="44:46" ht="15.75" thickBot="1" x14ac:dyDescent="0.3">
      <c r="AR149" s="190"/>
      <c r="AT149" s="122" t="s">
        <v>1930</v>
      </c>
    </row>
    <row r="150" spans="44:46" ht="26.25" thickBot="1" x14ac:dyDescent="0.3">
      <c r="AR150" s="190"/>
      <c r="AT150" s="122" t="s">
        <v>1931</v>
      </c>
    </row>
    <row r="151" spans="44:46" ht="15.75" thickBot="1" x14ac:dyDescent="0.3">
      <c r="AR151" s="190"/>
      <c r="AT151" s="122" t="s">
        <v>1932</v>
      </c>
    </row>
    <row r="152" spans="44:46" ht="15.75" thickBot="1" x14ac:dyDescent="0.3">
      <c r="AR152" s="190"/>
      <c r="AT152" s="122" t="s">
        <v>1933</v>
      </c>
    </row>
    <row r="153" spans="44:46" ht="15.75" thickBot="1" x14ac:dyDescent="0.3">
      <c r="AR153" s="190"/>
      <c r="AT153" s="122" t="s">
        <v>1934</v>
      </c>
    </row>
    <row r="154" spans="44:46" ht="15.75" thickBot="1" x14ac:dyDescent="0.3">
      <c r="AR154" s="190"/>
      <c r="AT154" s="122" t="s">
        <v>1935</v>
      </c>
    </row>
    <row r="155" spans="44:46" ht="15.75" thickBot="1" x14ac:dyDescent="0.3">
      <c r="AR155" s="190"/>
      <c r="AT155" s="122" t="s">
        <v>1936</v>
      </c>
    </row>
    <row r="156" spans="44:46" ht="15.75" thickBot="1" x14ac:dyDescent="0.3">
      <c r="AR156" s="190"/>
      <c r="AT156" s="121" t="s">
        <v>1937</v>
      </c>
    </row>
    <row r="157" spans="44:46" ht="15.75" thickBot="1" x14ac:dyDescent="0.3">
      <c r="AR157" s="190"/>
      <c r="AT157" s="122" t="s">
        <v>1938</v>
      </c>
    </row>
    <row r="158" spans="44:46" ht="15.75" thickBot="1" x14ac:dyDescent="0.3">
      <c r="AR158" s="190"/>
      <c r="AT158" s="122" t="s">
        <v>1939</v>
      </c>
    </row>
    <row r="159" spans="44:46" ht="15.75" thickBot="1" x14ac:dyDescent="0.3">
      <c r="AR159" s="190"/>
      <c r="AT159" s="122" t="s">
        <v>1940</v>
      </c>
    </row>
    <row r="160" spans="44:46" ht="15.75" thickBot="1" x14ac:dyDescent="0.3">
      <c r="AR160" s="190"/>
      <c r="AT160" s="122" t="s">
        <v>1941</v>
      </c>
    </row>
    <row r="161" spans="44:46" ht="15.75" thickBot="1" x14ac:dyDescent="0.3">
      <c r="AR161" s="190"/>
      <c r="AT161" s="122" t="s">
        <v>1942</v>
      </c>
    </row>
    <row r="162" spans="44:46" ht="15.75" thickBot="1" x14ac:dyDescent="0.3">
      <c r="AR162" s="190"/>
      <c r="AT162" s="122" t="s">
        <v>1943</v>
      </c>
    </row>
    <row r="163" spans="44:46" ht="15.75" thickBot="1" x14ac:dyDescent="0.3">
      <c r="AR163" s="190"/>
      <c r="AT163" s="122" t="s">
        <v>1944</v>
      </c>
    </row>
    <row r="164" spans="44:46" ht="15.75" thickBot="1" x14ac:dyDescent="0.3">
      <c r="AR164" s="190"/>
      <c r="AT164" s="122" t="s">
        <v>1945</v>
      </c>
    </row>
    <row r="165" spans="44:46" ht="15.75" thickBot="1" x14ac:dyDescent="0.3">
      <c r="AR165" s="190"/>
      <c r="AT165" s="122" t="s">
        <v>1946</v>
      </c>
    </row>
    <row r="166" spans="44:46" ht="15.75" thickBot="1" x14ac:dyDescent="0.3">
      <c r="AR166" s="190"/>
      <c r="AT166" s="122" t="s">
        <v>1947</v>
      </c>
    </row>
    <row r="167" spans="44:46" ht="15.75" thickBot="1" x14ac:dyDescent="0.3">
      <c r="AR167" s="190"/>
      <c r="AT167" s="122" t="s">
        <v>1948</v>
      </c>
    </row>
    <row r="168" spans="44:46" ht="15.75" thickBot="1" x14ac:dyDescent="0.3">
      <c r="AR168" s="190"/>
      <c r="AT168" s="122" t="s">
        <v>1949</v>
      </c>
    </row>
    <row r="169" spans="44:46" ht="15.75" thickBot="1" x14ac:dyDescent="0.3">
      <c r="AR169" s="190"/>
      <c r="AT169" s="122" t="s">
        <v>1950</v>
      </c>
    </row>
    <row r="170" spans="44:46" ht="15.75" thickBot="1" x14ac:dyDescent="0.3">
      <c r="AR170" s="190"/>
      <c r="AT170" s="122" t="s">
        <v>1951</v>
      </c>
    </row>
    <row r="171" spans="44:46" ht="15.75" thickBot="1" x14ac:dyDescent="0.3">
      <c r="AR171" s="190"/>
      <c r="AT171" s="122" t="s">
        <v>1952</v>
      </c>
    </row>
    <row r="172" spans="44:46" ht="15.75" thickBot="1" x14ac:dyDescent="0.3">
      <c r="AR172" s="190"/>
      <c r="AT172" s="122" t="s">
        <v>1953</v>
      </c>
    </row>
    <row r="173" spans="44:46" ht="15.75" thickBot="1" x14ac:dyDescent="0.3">
      <c r="AR173" s="190"/>
      <c r="AT173" s="122" t="s">
        <v>1954</v>
      </c>
    </row>
    <row r="174" spans="44:46" ht="15.75" thickBot="1" x14ac:dyDescent="0.3">
      <c r="AR174" s="190"/>
      <c r="AT174" s="122" t="s">
        <v>1955</v>
      </c>
    </row>
    <row r="175" spans="44:46" ht="15.75" thickBot="1" x14ac:dyDescent="0.3">
      <c r="AR175" s="190"/>
      <c r="AT175" s="122" t="s">
        <v>1956</v>
      </c>
    </row>
    <row r="176" spans="44:46" ht="15.75" thickBot="1" x14ac:dyDescent="0.3">
      <c r="AR176" s="190"/>
      <c r="AT176" s="122" t="s">
        <v>1957</v>
      </c>
    </row>
    <row r="177" spans="44:46" ht="15.75" thickBot="1" x14ac:dyDescent="0.3">
      <c r="AR177" s="190"/>
      <c r="AT177" s="122" t="s">
        <v>1958</v>
      </c>
    </row>
    <row r="178" spans="44:46" ht="15.75" thickBot="1" x14ac:dyDescent="0.3">
      <c r="AR178" s="190"/>
      <c r="AT178" s="122" t="s">
        <v>1959</v>
      </c>
    </row>
    <row r="179" spans="44:46" ht="15.75" thickBot="1" x14ac:dyDescent="0.3">
      <c r="AR179" s="190"/>
      <c r="AT179" s="122" t="s">
        <v>1960</v>
      </c>
    </row>
    <row r="180" spans="44:46" ht="15.75" thickBot="1" x14ac:dyDescent="0.3">
      <c r="AR180" s="190"/>
      <c r="AT180" s="122" t="s">
        <v>1961</v>
      </c>
    </row>
    <row r="181" spans="44:46" ht="15.75" thickBot="1" x14ac:dyDescent="0.3">
      <c r="AR181" s="190"/>
      <c r="AT181" s="122" t="s">
        <v>1962</v>
      </c>
    </row>
    <row r="182" spans="44:46" ht="15.75" thickBot="1" x14ac:dyDescent="0.3">
      <c r="AR182" s="190"/>
      <c r="AT182" s="122" t="s">
        <v>1963</v>
      </c>
    </row>
    <row r="183" spans="44:46" ht="15.75" thickBot="1" x14ac:dyDescent="0.3">
      <c r="AR183" s="190"/>
      <c r="AT183" s="122" t="s">
        <v>1964</v>
      </c>
    </row>
    <row r="184" spans="44:46" ht="15.75" thickBot="1" x14ac:dyDescent="0.3">
      <c r="AR184" s="190"/>
      <c r="AT184" s="122" t="s">
        <v>1965</v>
      </c>
    </row>
    <row r="185" spans="44:46" ht="15.75" thickBot="1" x14ac:dyDescent="0.3">
      <c r="AR185" s="190"/>
      <c r="AT185" s="122" t="s">
        <v>1966</v>
      </c>
    </row>
    <row r="186" spans="44:46" ht="15.75" thickBot="1" x14ac:dyDescent="0.3">
      <c r="AR186" s="190"/>
      <c r="AT186" s="122" t="s">
        <v>1967</v>
      </c>
    </row>
    <row r="187" spans="44:46" ht="15.75" thickBot="1" x14ac:dyDescent="0.3">
      <c r="AR187" s="190"/>
      <c r="AT187" s="122" t="s">
        <v>1968</v>
      </c>
    </row>
    <row r="188" spans="44:46" ht="15.75" thickBot="1" x14ac:dyDescent="0.3">
      <c r="AR188" s="190"/>
      <c r="AT188" s="122" t="s">
        <v>1969</v>
      </c>
    </row>
    <row r="189" spans="44:46" ht="15.75" thickBot="1" x14ac:dyDescent="0.3">
      <c r="AR189" s="190"/>
      <c r="AT189" s="122" t="s">
        <v>1970</v>
      </c>
    </row>
    <row r="190" spans="44:46" ht="15.75" thickBot="1" x14ac:dyDescent="0.3">
      <c r="AR190" s="190"/>
      <c r="AT190" s="122" t="s">
        <v>1971</v>
      </c>
    </row>
    <row r="191" spans="44:46" ht="15.75" thickBot="1" x14ac:dyDescent="0.3">
      <c r="AR191" s="190"/>
      <c r="AT191" s="122" t="s">
        <v>1972</v>
      </c>
    </row>
    <row r="192" spans="44:46" ht="15.75" thickBot="1" x14ac:dyDescent="0.3">
      <c r="AR192" s="190"/>
      <c r="AT192" s="122" t="s">
        <v>1973</v>
      </c>
    </row>
    <row r="193" spans="44:46" ht="15.75" thickBot="1" x14ac:dyDescent="0.3">
      <c r="AR193" s="190"/>
      <c r="AT193" s="122" t="s">
        <v>1974</v>
      </c>
    </row>
    <row r="194" spans="44:46" ht="15.75" thickBot="1" x14ac:dyDescent="0.3">
      <c r="AR194" s="190"/>
      <c r="AT194" s="122" t="s">
        <v>1975</v>
      </c>
    </row>
    <row r="195" spans="44:46" ht="15.75" thickBot="1" x14ac:dyDescent="0.3">
      <c r="AR195" s="190"/>
      <c r="AT195" s="122" t="s">
        <v>1976</v>
      </c>
    </row>
    <row r="196" spans="44:46" ht="15.75" thickBot="1" x14ac:dyDescent="0.3">
      <c r="AR196" s="190"/>
      <c r="AT196" s="122" t="s">
        <v>1977</v>
      </c>
    </row>
    <row r="197" spans="44:46" ht="15.75" thickBot="1" x14ac:dyDescent="0.3">
      <c r="AR197" s="190"/>
      <c r="AT197" s="122" t="s">
        <v>1978</v>
      </c>
    </row>
    <row r="198" spans="44:46" ht="15.75" thickBot="1" x14ac:dyDescent="0.3">
      <c r="AR198" s="190"/>
      <c r="AT198" s="122" t="s">
        <v>1979</v>
      </c>
    </row>
    <row r="199" spans="44:46" ht="15.75" thickBot="1" x14ac:dyDescent="0.3">
      <c r="AR199" s="190"/>
      <c r="AT199" s="122" t="s">
        <v>1980</v>
      </c>
    </row>
    <row r="200" spans="44:46" ht="15.75" thickBot="1" x14ac:dyDescent="0.3">
      <c r="AR200" s="190"/>
      <c r="AT200" s="122" t="s">
        <v>1981</v>
      </c>
    </row>
    <row r="201" spans="44:46" ht="15.75" thickBot="1" x14ac:dyDescent="0.3">
      <c r="AR201" s="190"/>
      <c r="AT201" s="122" t="s">
        <v>1982</v>
      </c>
    </row>
    <row r="202" spans="44:46" ht="15.75" thickBot="1" x14ac:dyDescent="0.3">
      <c r="AR202" s="190"/>
      <c r="AT202" s="122" t="s">
        <v>1983</v>
      </c>
    </row>
    <row r="203" spans="44:46" ht="15.75" thickBot="1" x14ac:dyDescent="0.3">
      <c r="AR203" s="190"/>
      <c r="AT203" s="122" t="s">
        <v>1984</v>
      </c>
    </row>
    <row r="204" spans="44:46" ht="15.75" thickBot="1" x14ac:dyDescent="0.3">
      <c r="AR204" s="190"/>
      <c r="AT204" s="122" t="s">
        <v>1985</v>
      </c>
    </row>
    <row r="205" spans="44:46" ht="15.75" thickBot="1" x14ac:dyDescent="0.3">
      <c r="AR205" s="190"/>
      <c r="AT205" s="122" t="s">
        <v>1986</v>
      </c>
    </row>
    <row r="206" spans="44:46" ht="15.75" thickBot="1" x14ac:dyDescent="0.3">
      <c r="AR206" s="190"/>
      <c r="AT206" s="122" t="s">
        <v>1987</v>
      </c>
    </row>
    <row r="207" spans="44:46" ht="15.75" thickBot="1" x14ac:dyDescent="0.3">
      <c r="AR207" s="190"/>
      <c r="AT207" s="121" t="s">
        <v>1988</v>
      </c>
    </row>
    <row r="208" spans="44:46" ht="15.75" thickBot="1" x14ac:dyDescent="0.3">
      <c r="AR208" s="190"/>
      <c r="AT208" s="122" t="s">
        <v>1989</v>
      </c>
    </row>
    <row r="209" spans="44:46" ht="15.75" thickBot="1" x14ac:dyDescent="0.3">
      <c r="AR209" s="190"/>
      <c r="AT209" s="122" t="s">
        <v>1990</v>
      </c>
    </row>
    <row r="210" spans="44:46" ht="26.25" thickBot="1" x14ac:dyDescent="0.3">
      <c r="AR210" s="190"/>
      <c r="AT210" s="122" t="s">
        <v>1991</v>
      </c>
    </row>
    <row r="211" spans="44:46" ht="15.75" thickBot="1" x14ac:dyDescent="0.3">
      <c r="AR211" s="190"/>
      <c r="AT211" s="122" t="s">
        <v>1992</v>
      </c>
    </row>
    <row r="212" spans="44:46" ht="15.75" thickBot="1" x14ac:dyDescent="0.3">
      <c r="AR212" s="190"/>
      <c r="AT212" s="122" t="s">
        <v>1993</v>
      </c>
    </row>
    <row r="213" spans="44:46" ht="15.75" thickBot="1" x14ac:dyDescent="0.3">
      <c r="AR213" s="190"/>
      <c r="AT213" s="122" t="s">
        <v>1994</v>
      </c>
    </row>
    <row r="214" spans="44:46" ht="15.75" thickBot="1" x14ac:dyDescent="0.3">
      <c r="AR214" s="190"/>
      <c r="AT214" s="122" t="s">
        <v>1995</v>
      </c>
    </row>
    <row r="215" spans="44:46" ht="15.75" thickBot="1" x14ac:dyDescent="0.3">
      <c r="AR215" s="190"/>
      <c r="AT215" s="122" t="s">
        <v>1996</v>
      </c>
    </row>
    <row r="216" spans="44:46" ht="15.75" thickBot="1" x14ac:dyDescent="0.3">
      <c r="AR216" s="190"/>
      <c r="AT216" s="122" t="s">
        <v>1997</v>
      </c>
    </row>
    <row r="217" spans="44:46" ht="15.75" thickBot="1" x14ac:dyDescent="0.3">
      <c r="AR217" s="190"/>
      <c r="AT217" s="122" t="s">
        <v>1998</v>
      </c>
    </row>
    <row r="218" spans="44:46" ht="15.75" thickBot="1" x14ac:dyDescent="0.3">
      <c r="AR218" s="190"/>
      <c r="AT218" s="122" t="s">
        <v>1999</v>
      </c>
    </row>
    <row r="219" spans="44:46" ht="15.75" thickBot="1" x14ac:dyDescent="0.3">
      <c r="AR219" s="190"/>
      <c r="AT219" s="122" t="s">
        <v>2000</v>
      </c>
    </row>
    <row r="220" spans="44:46" ht="15.75" thickBot="1" x14ac:dyDescent="0.3">
      <c r="AR220" s="190"/>
      <c r="AT220" s="122" t="s">
        <v>2001</v>
      </c>
    </row>
    <row r="221" spans="44:46" ht="15.75" thickBot="1" x14ac:dyDescent="0.3">
      <c r="AR221" s="190"/>
      <c r="AT221" s="122" t="s">
        <v>2002</v>
      </c>
    </row>
    <row r="222" spans="44:46" ht="15.75" thickBot="1" x14ac:dyDescent="0.3">
      <c r="AR222" s="190"/>
      <c r="AT222" s="122" t="s">
        <v>2003</v>
      </c>
    </row>
    <row r="223" spans="44:46" ht="15.75" thickBot="1" x14ac:dyDescent="0.3">
      <c r="AR223" s="190"/>
      <c r="AT223" s="122" t="s">
        <v>2004</v>
      </c>
    </row>
    <row r="224" spans="44:46" ht="15.75" thickBot="1" x14ac:dyDescent="0.3">
      <c r="AR224" s="190"/>
      <c r="AT224" s="122" t="s">
        <v>2005</v>
      </c>
    </row>
    <row r="225" spans="44:46" ht="15.75" thickBot="1" x14ac:dyDescent="0.3">
      <c r="AR225" s="190"/>
      <c r="AT225" s="122" t="s">
        <v>2006</v>
      </c>
    </row>
    <row r="226" spans="44:46" ht="15.75" thickBot="1" x14ac:dyDescent="0.3">
      <c r="AR226" s="190"/>
      <c r="AT226" s="122" t="s">
        <v>2007</v>
      </c>
    </row>
    <row r="227" spans="44:46" ht="15.75" thickBot="1" x14ac:dyDescent="0.3">
      <c r="AR227" s="190"/>
      <c r="AT227" s="122" t="s">
        <v>2008</v>
      </c>
    </row>
    <row r="228" spans="44:46" ht="15.75" thickBot="1" x14ac:dyDescent="0.3">
      <c r="AR228" s="190"/>
      <c r="AT228" s="122" t="s">
        <v>2009</v>
      </c>
    </row>
    <row r="229" spans="44:46" ht="15.75" thickBot="1" x14ac:dyDescent="0.3">
      <c r="AR229" s="190"/>
      <c r="AT229" s="122" t="s">
        <v>2010</v>
      </c>
    </row>
    <row r="230" spans="44:46" ht="15.75" thickBot="1" x14ac:dyDescent="0.3">
      <c r="AR230" s="190"/>
      <c r="AT230" s="122" t="s">
        <v>2011</v>
      </c>
    </row>
    <row r="231" spans="44:46" ht="15.75" thickBot="1" x14ac:dyDescent="0.3">
      <c r="AR231" s="190"/>
      <c r="AT231" s="122" t="s">
        <v>2012</v>
      </c>
    </row>
    <row r="232" spans="44:46" ht="15.75" thickBot="1" x14ac:dyDescent="0.3">
      <c r="AR232" s="190"/>
      <c r="AT232" s="122" t="s">
        <v>2013</v>
      </c>
    </row>
    <row r="233" spans="44:46" ht="15.75" thickBot="1" x14ac:dyDescent="0.3">
      <c r="AR233" s="190"/>
      <c r="AT233" s="122" t="s">
        <v>2014</v>
      </c>
    </row>
    <row r="234" spans="44:46" ht="15.75" thickBot="1" x14ac:dyDescent="0.3">
      <c r="AR234" s="190"/>
      <c r="AT234" s="122" t="s">
        <v>2015</v>
      </c>
    </row>
    <row r="235" spans="44:46" ht="15.75" thickBot="1" x14ac:dyDescent="0.3">
      <c r="AR235" s="190"/>
      <c r="AT235" s="122" t="s">
        <v>2016</v>
      </c>
    </row>
    <row r="236" spans="44:46" ht="15.75" thickBot="1" x14ac:dyDescent="0.3">
      <c r="AR236" s="190"/>
      <c r="AT236" s="122" t="s">
        <v>2017</v>
      </c>
    </row>
    <row r="237" spans="44:46" ht="15.75" thickBot="1" x14ac:dyDescent="0.3">
      <c r="AR237" s="190"/>
      <c r="AT237" s="122" t="s">
        <v>2018</v>
      </c>
    </row>
    <row r="238" spans="44:46" ht="15.75" thickBot="1" x14ac:dyDescent="0.3">
      <c r="AR238" s="190"/>
      <c r="AT238" s="122" t="s">
        <v>2019</v>
      </c>
    </row>
    <row r="239" spans="44:46" ht="15.75" thickBot="1" x14ac:dyDescent="0.3">
      <c r="AR239" s="190"/>
      <c r="AT239" s="122" t="s">
        <v>2020</v>
      </c>
    </row>
    <row r="240" spans="44:46" ht="15.75" thickBot="1" x14ac:dyDescent="0.3">
      <c r="AR240" s="190"/>
      <c r="AT240" s="122" t="s">
        <v>2021</v>
      </c>
    </row>
    <row r="241" spans="44:46" ht="15.75" thickBot="1" x14ac:dyDescent="0.3">
      <c r="AR241" s="190"/>
      <c r="AT241" s="122" t="s">
        <v>2022</v>
      </c>
    </row>
    <row r="242" spans="44:46" ht="15.75" thickBot="1" x14ac:dyDescent="0.3">
      <c r="AR242" s="190"/>
      <c r="AT242" s="122" t="s">
        <v>2023</v>
      </c>
    </row>
    <row r="243" spans="44:46" ht="15.75" thickBot="1" x14ac:dyDescent="0.3">
      <c r="AR243" s="190"/>
      <c r="AT243" s="122" t="s">
        <v>2024</v>
      </c>
    </row>
    <row r="244" spans="44:46" ht="15.75" thickBot="1" x14ac:dyDescent="0.3">
      <c r="AR244" s="190"/>
      <c r="AT244" s="122" t="s">
        <v>2025</v>
      </c>
    </row>
    <row r="245" spans="44:46" ht="15.75" thickBot="1" x14ac:dyDescent="0.3">
      <c r="AR245" s="190"/>
      <c r="AT245" s="122" t="s">
        <v>2026</v>
      </c>
    </row>
    <row r="246" spans="44:46" ht="15.75" thickBot="1" x14ac:dyDescent="0.3">
      <c r="AR246" s="190"/>
      <c r="AT246" s="122" t="s">
        <v>2027</v>
      </c>
    </row>
    <row r="247" spans="44:46" ht="15.75" thickBot="1" x14ac:dyDescent="0.3">
      <c r="AR247" s="190"/>
      <c r="AT247" s="122" t="s">
        <v>2028</v>
      </c>
    </row>
    <row r="248" spans="44:46" ht="15.75" thickBot="1" x14ac:dyDescent="0.3">
      <c r="AR248" s="190"/>
      <c r="AT248" s="122" t="s">
        <v>2029</v>
      </c>
    </row>
    <row r="249" spans="44:46" ht="15.75" thickBot="1" x14ac:dyDescent="0.3">
      <c r="AR249" s="190"/>
      <c r="AT249" s="122" t="s">
        <v>2030</v>
      </c>
    </row>
    <row r="250" spans="44:46" ht="15.75" thickBot="1" x14ac:dyDescent="0.3">
      <c r="AR250" s="190"/>
      <c r="AT250" s="122" t="s">
        <v>2031</v>
      </c>
    </row>
    <row r="251" spans="44:46" ht="26.25" thickBot="1" x14ac:dyDescent="0.3">
      <c r="AR251" s="190"/>
      <c r="AT251" s="122" t="s">
        <v>2032</v>
      </c>
    </row>
    <row r="252" spans="44:46" ht="15.75" thickBot="1" x14ac:dyDescent="0.3">
      <c r="AR252" s="190"/>
      <c r="AT252" s="122" t="s">
        <v>2033</v>
      </c>
    </row>
    <row r="253" spans="44:46" ht="15.75" thickBot="1" x14ac:dyDescent="0.3">
      <c r="AR253" s="190"/>
      <c r="AT253" s="122" t="s">
        <v>2034</v>
      </c>
    </row>
    <row r="254" spans="44:46" ht="15.75" thickBot="1" x14ac:dyDescent="0.3">
      <c r="AR254" s="190"/>
      <c r="AT254" s="122" t="s">
        <v>2035</v>
      </c>
    </row>
    <row r="255" spans="44:46" ht="15.75" thickBot="1" x14ac:dyDescent="0.3">
      <c r="AR255" s="190"/>
      <c r="AT255" s="122" t="s">
        <v>2036</v>
      </c>
    </row>
    <row r="256" spans="44:46" x14ac:dyDescent="0.25">
      <c r="AR256" s="190"/>
    </row>
    <row r="257" spans="44:44" x14ac:dyDescent="0.25">
      <c r="AR257" s="190"/>
    </row>
    <row r="258" spans="44:44" x14ac:dyDescent="0.25">
      <c r="AR258" s="190"/>
    </row>
    <row r="259" spans="44:44" x14ac:dyDescent="0.25">
      <c r="AR259" s="190"/>
    </row>
    <row r="260" spans="44:44" x14ac:dyDescent="0.25">
      <c r="AR260" s="190"/>
    </row>
    <row r="261" spans="44:44" x14ac:dyDescent="0.25">
      <c r="AR261" s="190"/>
    </row>
    <row r="262" spans="44:44" x14ac:dyDescent="0.25">
      <c r="AR262" s="190"/>
    </row>
    <row r="263" spans="44:44" x14ac:dyDescent="0.25">
      <c r="AR263" s="190"/>
    </row>
    <row r="264" spans="44:44" x14ac:dyDescent="0.25">
      <c r="AR264" s="190"/>
    </row>
    <row r="265" spans="44:44" x14ac:dyDescent="0.25">
      <c r="AR265" s="190"/>
    </row>
    <row r="266" spans="44:44" x14ac:dyDescent="0.25">
      <c r="AR266" s="190"/>
    </row>
    <row r="267" spans="44:44" x14ac:dyDescent="0.25">
      <c r="AR267" s="190"/>
    </row>
    <row r="268" spans="44:44" x14ac:dyDescent="0.25">
      <c r="AR268" s="190"/>
    </row>
    <row r="269" spans="44:44" x14ac:dyDescent="0.25">
      <c r="AR269" s="190"/>
    </row>
    <row r="270" spans="44:44" x14ac:dyDescent="0.25">
      <c r="AR270" s="190"/>
    </row>
    <row r="271" spans="44:44" x14ac:dyDescent="0.25">
      <c r="AR271" s="190"/>
    </row>
    <row r="272" spans="44:44" x14ac:dyDescent="0.25">
      <c r="AR272" s="190"/>
    </row>
    <row r="273" spans="44:44" x14ac:dyDescent="0.25">
      <c r="AR273" s="190"/>
    </row>
    <row r="274" spans="44:44" x14ac:dyDescent="0.25">
      <c r="AR274" s="190"/>
    </row>
    <row r="275" spans="44:44" x14ac:dyDescent="0.25">
      <c r="AR275" s="190"/>
    </row>
    <row r="276" spans="44:44" x14ac:dyDescent="0.25">
      <c r="AR276" s="190"/>
    </row>
    <row r="277" spans="44:44" x14ac:dyDescent="0.25">
      <c r="AR277" s="190"/>
    </row>
    <row r="278" spans="44:44" x14ac:dyDescent="0.25">
      <c r="AR278" s="190"/>
    </row>
    <row r="279" spans="44:44" x14ac:dyDescent="0.25">
      <c r="AR279" s="190"/>
    </row>
    <row r="280" spans="44:44" x14ac:dyDescent="0.25">
      <c r="AR280" s="190"/>
    </row>
    <row r="281" spans="44:44" x14ac:dyDescent="0.25">
      <c r="AR281" s="190"/>
    </row>
    <row r="282" spans="44:44" x14ac:dyDescent="0.25">
      <c r="AR282" s="190"/>
    </row>
    <row r="283" spans="44:44" x14ac:dyDescent="0.25">
      <c r="AR283" s="190"/>
    </row>
    <row r="284" spans="44:44" x14ac:dyDescent="0.25">
      <c r="AR284" s="190"/>
    </row>
    <row r="285" spans="44:44" x14ac:dyDescent="0.25">
      <c r="AR285" s="190"/>
    </row>
    <row r="286" spans="44:44" x14ac:dyDescent="0.25">
      <c r="AR286" s="190"/>
    </row>
    <row r="287" spans="44:44" x14ac:dyDescent="0.25">
      <c r="AR287" s="190"/>
    </row>
    <row r="288" spans="44:44" x14ac:dyDescent="0.25">
      <c r="AR288" s="190"/>
    </row>
    <row r="289" spans="44:44" x14ac:dyDescent="0.25">
      <c r="AR289" s="190"/>
    </row>
    <row r="290" spans="44:44" x14ac:dyDescent="0.25">
      <c r="AR290" s="190"/>
    </row>
    <row r="291" spans="44:44" x14ac:dyDescent="0.25">
      <c r="AR291" s="190"/>
    </row>
    <row r="292" spans="44:44" x14ac:dyDescent="0.25">
      <c r="AR292" s="190"/>
    </row>
    <row r="293" spans="44:44" x14ac:dyDescent="0.25">
      <c r="AR293" s="190"/>
    </row>
    <row r="294" spans="44:44" x14ac:dyDescent="0.25">
      <c r="AR294" s="190"/>
    </row>
    <row r="295" spans="44:44" x14ac:dyDescent="0.25">
      <c r="AR295" s="190"/>
    </row>
    <row r="296" spans="44:44" x14ac:dyDescent="0.25">
      <c r="AR296" s="190"/>
    </row>
    <row r="297" spans="44:44" x14ac:dyDescent="0.25">
      <c r="AR297" s="190"/>
    </row>
    <row r="298" spans="44:44" x14ac:dyDescent="0.25">
      <c r="AR298" s="190"/>
    </row>
    <row r="299" spans="44:44" x14ac:dyDescent="0.25">
      <c r="AR299" s="190"/>
    </row>
    <row r="300" spans="44:44" x14ac:dyDescent="0.25">
      <c r="AR300" s="190"/>
    </row>
    <row r="301" spans="44:44" x14ac:dyDescent="0.25">
      <c r="AR301" s="190"/>
    </row>
    <row r="302" spans="44:44" x14ac:dyDescent="0.25">
      <c r="AR302" s="190"/>
    </row>
    <row r="303" spans="44:44" x14ac:dyDescent="0.25">
      <c r="AR303" s="190"/>
    </row>
    <row r="304" spans="44:44" x14ac:dyDescent="0.25">
      <c r="AR304" s="190"/>
    </row>
    <row r="305" spans="44:44" x14ac:dyDescent="0.25">
      <c r="AR305" s="190"/>
    </row>
    <row r="306" spans="44:44" x14ac:dyDescent="0.25">
      <c r="AR306" s="190"/>
    </row>
    <row r="307" spans="44:44" x14ac:dyDescent="0.25">
      <c r="AR307" s="190"/>
    </row>
    <row r="308" spans="44:44" x14ac:dyDescent="0.25">
      <c r="AR308" s="190"/>
    </row>
    <row r="309" spans="44:44" x14ac:dyDescent="0.25">
      <c r="AR309" s="190"/>
    </row>
    <row r="310" spans="44:44" x14ac:dyDescent="0.25">
      <c r="AR310" s="190"/>
    </row>
    <row r="311" spans="44:44" x14ac:dyDescent="0.25">
      <c r="AR311" s="190"/>
    </row>
    <row r="312" spans="44:44" x14ac:dyDescent="0.25">
      <c r="AR312" s="190"/>
    </row>
    <row r="313" spans="44:44" x14ac:dyDescent="0.25">
      <c r="AR313" s="190"/>
    </row>
    <row r="314" spans="44:44" x14ac:dyDescent="0.25">
      <c r="AR314" s="190"/>
    </row>
    <row r="315" spans="44:44" x14ac:dyDescent="0.25">
      <c r="AR315" s="190"/>
    </row>
    <row r="316" spans="44:44" x14ac:dyDescent="0.25">
      <c r="AR316" s="190"/>
    </row>
    <row r="317" spans="44:44" x14ac:dyDescent="0.25">
      <c r="AR317" s="190"/>
    </row>
    <row r="318" spans="44:44" x14ac:dyDescent="0.25">
      <c r="AR318" s="190"/>
    </row>
    <row r="319" spans="44:44" x14ac:dyDescent="0.25">
      <c r="AR319" s="190"/>
    </row>
    <row r="320" spans="44:44" x14ac:dyDescent="0.25">
      <c r="AR320" s="190"/>
    </row>
    <row r="321" spans="44:44" x14ac:dyDescent="0.25">
      <c r="AR321" s="190"/>
    </row>
    <row r="322" spans="44:44" x14ac:dyDescent="0.25">
      <c r="AR322" s="190"/>
    </row>
    <row r="323" spans="44:44" x14ac:dyDescent="0.25">
      <c r="AR323" s="190"/>
    </row>
    <row r="324" spans="44:44" x14ac:dyDescent="0.25">
      <c r="AR324" s="190"/>
    </row>
    <row r="325" spans="44:44" x14ac:dyDescent="0.25">
      <c r="AR325" s="190"/>
    </row>
    <row r="326" spans="44:44" x14ac:dyDescent="0.25">
      <c r="AR326" s="190"/>
    </row>
    <row r="327" spans="44:44" x14ac:dyDescent="0.25">
      <c r="AR327" s="190"/>
    </row>
    <row r="328" spans="44:44" x14ac:dyDescent="0.25">
      <c r="AR328" s="190"/>
    </row>
    <row r="329" spans="44:44" x14ac:dyDescent="0.25">
      <c r="AR329" s="190"/>
    </row>
    <row r="330" spans="44:44" x14ac:dyDescent="0.25">
      <c r="AR330" s="190"/>
    </row>
    <row r="331" spans="44:44" x14ac:dyDescent="0.25">
      <c r="AR331" s="190"/>
    </row>
    <row r="332" spans="44:44" x14ac:dyDescent="0.25">
      <c r="AR332" s="190"/>
    </row>
    <row r="333" spans="44:44" x14ac:dyDescent="0.25">
      <c r="AR333" s="190"/>
    </row>
    <row r="334" spans="44:44" x14ac:dyDescent="0.25">
      <c r="AR334" s="190"/>
    </row>
    <row r="335" spans="44:44" x14ac:dyDescent="0.25">
      <c r="AR335" s="190"/>
    </row>
    <row r="336" spans="44:44" x14ac:dyDescent="0.25">
      <c r="AR336" s="190"/>
    </row>
    <row r="337" spans="44:44" x14ac:dyDescent="0.25">
      <c r="AR337" s="190"/>
    </row>
    <row r="338" spans="44:44" x14ac:dyDescent="0.25">
      <c r="AR338" s="190"/>
    </row>
    <row r="339" spans="44:44" x14ac:dyDescent="0.25">
      <c r="AR339" s="190"/>
    </row>
    <row r="340" spans="44:44" x14ac:dyDescent="0.25">
      <c r="AR340" s="190"/>
    </row>
    <row r="341" spans="44:44" x14ac:dyDescent="0.25">
      <c r="AR341" s="190"/>
    </row>
    <row r="342" spans="44:44" x14ac:dyDescent="0.25">
      <c r="AR342" s="190"/>
    </row>
  </sheetData>
  <sortState xmlns:xlrd2="http://schemas.microsoft.com/office/spreadsheetml/2017/richdata2" ref="AR73:AR342">
    <sortCondition ref="AR73:AR342"/>
  </sortState>
  <customSheetViews>
    <customSheetView guid="{CD97D37C-5171-4D30-A4B8-507A5947500D}" state="hidden">
      <pageMargins left="0.7" right="0.7" top="0.75" bottom="0.75" header="0.3" footer="0.3"/>
    </customSheetView>
    <customSheetView guid="{11BC5D6A-08EF-43ED-89EE-53E0D7503296}" state="hidden">
      <pageMargins left="0.7" right="0.7" top="0.75" bottom="0.75" header="0.3" footer="0.3"/>
    </customSheetView>
    <customSheetView guid="{E924BADC-2779-4646-AE98-DFC4C7A1B234}" state="hidden">
      <pageMargins left="0.7" right="0.7" top="0.75" bottom="0.75" header="0.3" footer="0.3"/>
    </customSheetView>
    <customSheetView guid="{889A3698-F903-4609-A62D-E31DD6BE21A5}" state="hidden">
      <pageMargins left="0.7" right="0.7" top="0.75" bottom="0.75" header="0.3" footer="0.3"/>
    </customSheetView>
    <customSheetView guid="{EFA71F17-44A7-40BE-840F-7EEE5BF775D6}" state="hidden">
      <pageMargins left="0.7" right="0.7" top="0.75" bottom="0.75" header="0.3" footer="0.3"/>
    </customSheetView>
    <customSheetView guid="{1FBA1901-D2F0-4199-B013-D5CE18304DBD}" state="hidden">
      <pageMargins left="0.7" right="0.7" top="0.75" bottom="0.75" header="0.3" footer="0.3"/>
    </customSheetView>
    <customSheetView guid="{7585BD49-5534-4157-B1B2-CF6BB332E921}" state="hidden">
      <pageMargins left="0.7" right="0.7" top="0.75" bottom="0.75" header="0.3" footer="0.3"/>
    </customSheetView>
    <customSheetView guid="{34BAC22C-AFE3-47C2-AF97-AF9E630E898D}">
      <pane ySplit="1" topLeftCell="A2" activePane="bottomLeft" state="frozen"/>
      <selection pane="bottomLeft" activeCell="A2" sqref="A2"/>
      <pageMargins left="0.7" right="0.7" top="0.75" bottom="0.75" header="0.3" footer="0.3"/>
    </customSheetView>
    <customSheetView guid="{D3D3272F-320F-4FFA-96F3-E970A210A0BD}" state="hidden">
      <selection activeCell="A2" sqref="A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1C4B3-E176-48A8-829B-702EE966139D}">
  <sheetPr>
    <tabColor rgb="FFFFFF00"/>
    <outlinePr summaryRight="0"/>
  </sheetPr>
  <dimension ref="A1:DZ323"/>
  <sheetViews>
    <sheetView tabSelected="1" zoomScale="85" zoomScaleNormal="115" workbookViewId="0">
      <pane xSplit="8" ySplit="22" topLeftCell="I23" activePane="bottomRight" state="frozen"/>
      <selection pane="topRight" activeCell="I1" sqref="I1"/>
      <selection pane="bottomLeft" activeCell="A23" sqref="A23"/>
      <selection pane="bottomRight" activeCell="B23" sqref="B23"/>
    </sheetView>
  </sheetViews>
  <sheetFormatPr defaultColWidth="8.28515625" defaultRowHeight="15" customHeight="1" outlineLevelCol="1" x14ac:dyDescent="0.25"/>
  <cols>
    <col min="1" max="1" width="1.28515625" style="1" customWidth="1"/>
    <col min="2" max="2" width="31.7109375" style="2" customWidth="1"/>
    <col min="3" max="3" width="10.7109375" style="2" customWidth="1"/>
    <col min="4" max="4" width="10.7109375" style="1" customWidth="1"/>
    <col min="5" max="5" width="18.5703125" style="1" customWidth="1"/>
    <col min="6" max="6" width="16.7109375" style="1" customWidth="1"/>
    <col min="7" max="7" width="10.7109375" style="1" hidden="1" customWidth="1"/>
    <col min="8" max="8" width="24.7109375" style="1" hidden="1" customWidth="1"/>
    <col min="9" max="9" width="9.5703125" style="1" customWidth="1"/>
    <col min="10" max="10" width="16.7109375" style="1" customWidth="1" outlineLevel="1"/>
    <col min="11" max="11" width="16.7109375" style="3" hidden="1" customWidth="1" outlineLevel="1"/>
    <col min="12" max="12" width="16.7109375" style="1" customWidth="1" outlineLevel="1"/>
    <col min="13" max="13" width="16.7109375" style="1" hidden="1" customWidth="1" outlineLevel="1"/>
    <col min="14" max="14" width="16.7109375" style="1" hidden="1" customWidth="1"/>
    <col min="15" max="15" width="20.7109375" style="1" customWidth="1"/>
    <col min="16" max="16" width="14.28515625" style="1" customWidth="1"/>
    <col min="17" max="17" width="14.7109375" style="1" customWidth="1"/>
    <col min="18" max="18" width="34.7109375" style="219" customWidth="1"/>
    <col min="19" max="19" width="10.7109375" style="1" customWidth="1"/>
    <col min="20" max="21" width="9.140625" style="1" hidden="1" customWidth="1"/>
    <col min="22" max="22" width="10.7109375" style="3" customWidth="1"/>
    <col min="23" max="23" width="10.7109375" style="4" customWidth="1"/>
    <col min="24" max="24" width="10.7109375" style="1" customWidth="1"/>
    <col min="25" max="25" width="10.7109375" style="216" customWidth="1"/>
    <col min="26" max="26" width="11.5703125" style="1" customWidth="1"/>
    <col min="27" max="27" width="10.7109375" style="1" customWidth="1"/>
    <col min="28" max="28" width="10.7109375" style="1" hidden="1" customWidth="1"/>
    <col min="29" max="29" width="10.7109375" style="1" customWidth="1"/>
    <col min="30" max="30" width="10.7109375" style="3" customWidth="1"/>
    <col min="31" max="32" width="10.7109375" style="1" customWidth="1"/>
    <col min="33" max="35" width="9.140625" style="1" hidden="1" customWidth="1"/>
    <col min="36" max="37" width="9.140625" style="3" hidden="1" customWidth="1"/>
    <col min="38" max="38" width="9.140625" style="1" hidden="1" customWidth="1"/>
    <col min="39" max="39" width="10.7109375" style="1" hidden="1" customWidth="1"/>
    <col min="40" max="46" width="9.140625" style="1" hidden="1" customWidth="1"/>
    <col min="47" max="47" width="20.85546875" style="3" customWidth="1"/>
    <col min="48" max="48" width="20.85546875" style="1" customWidth="1"/>
    <col min="49" max="49" width="25.7109375" style="1" hidden="1" customWidth="1"/>
    <col min="50" max="51" width="10.7109375" style="1" customWidth="1"/>
    <col min="52" max="52" width="10.7109375" style="219" customWidth="1"/>
    <col min="53" max="54" width="10.7109375" style="1" hidden="1" customWidth="1"/>
    <col min="55" max="55" width="13.7109375" style="3" hidden="1" customWidth="1"/>
    <col min="56" max="56" width="10.42578125" style="219" customWidth="1"/>
    <col min="57" max="62" width="7.28515625" style="1" customWidth="1" outlineLevel="1"/>
    <col min="63" max="63" width="17.85546875" style="1" customWidth="1" outlineLevel="1"/>
    <col min="64" max="64" width="10.7109375" style="1" customWidth="1"/>
    <col min="65" max="65" width="10.7109375" style="217" customWidth="1"/>
    <col min="66" max="66" width="10.7109375" style="1" customWidth="1"/>
    <col min="67" max="68" width="10.7109375" style="3" customWidth="1"/>
    <col min="69" max="69" width="10.7109375" style="1" customWidth="1"/>
    <col min="70" max="70" width="10.7109375" style="3" customWidth="1"/>
    <col min="71" max="75" width="10.7109375" style="1" customWidth="1"/>
    <col min="76" max="76" width="9.140625" style="1" hidden="1" customWidth="1"/>
    <col min="77" max="77" width="9.140625" style="3" hidden="1" customWidth="1" collapsed="1"/>
    <col min="78" max="78" width="9.140625" style="3" hidden="1" customWidth="1" outlineLevel="1"/>
    <col min="79" max="79" width="15.7109375" style="1" hidden="1" customWidth="1" outlineLevel="1"/>
    <col min="80" max="80" width="10.7109375" style="1" hidden="1" customWidth="1" outlineLevel="1"/>
    <col min="81" max="84" width="27.7109375" style="1" hidden="1" customWidth="1" outlineLevel="1"/>
    <col min="85" max="86" width="10.7109375" style="1" hidden="1" customWidth="1" outlineLevel="1"/>
    <col min="87" max="88" width="9.140625" style="1" hidden="1" customWidth="1" outlineLevel="1"/>
    <col min="89" max="89" width="7.28515625" style="1" hidden="1" customWidth="1" outlineLevel="1"/>
    <col min="90" max="90" width="9.140625" style="1" hidden="1" customWidth="1" outlineLevel="1"/>
    <col min="91" max="91" width="25.7109375" style="1" hidden="1" customWidth="1" outlineLevel="1"/>
    <col min="92" max="92" width="10.7109375" style="1" hidden="1" customWidth="1" outlineLevel="1"/>
    <col min="93" max="93" width="23.7109375" style="1" hidden="1" customWidth="1" outlineLevel="1"/>
    <col min="94" max="94" width="10.7109375" style="1" hidden="1" customWidth="1" outlineLevel="1"/>
    <col min="95" max="95" width="26.7109375" style="1" hidden="1" customWidth="1" outlineLevel="1"/>
    <col min="96" max="96" width="16.7109375" style="1" hidden="1" customWidth="1" outlineLevel="1"/>
    <col min="97" max="98" width="7.28515625" style="1" hidden="1" customWidth="1" outlineLevel="1"/>
    <col min="99" max="99" width="7.28515625" style="3" hidden="1" customWidth="1" outlineLevel="1"/>
    <col min="100" max="100" width="7.28515625" style="1" hidden="1" customWidth="1" outlineLevel="1"/>
    <col min="101" max="101" width="42.7109375" style="217" hidden="1" customWidth="1"/>
    <col min="102" max="103" width="20.7109375" style="1" hidden="1" customWidth="1"/>
    <col min="104" max="104" width="14" style="1" hidden="1" customWidth="1"/>
    <col min="105" max="105" width="13.7109375" style="1" customWidth="1"/>
    <col min="106" max="106" width="13.7109375" style="1" hidden="1" customWidth="1" outlineLevel="1"/>
    <col min="107" max="107" width="13.7109375" style="1" customWidth="1" outlineLevel="1"/>
    <col min="108" max="109" width="17.28515625" style="1" customWidth="1" outlineLevel="1"/>
    <col min="110" max="111" width="10.7109375" style="1" customWidth="1" outlineLevel="1"/>
    <col min="112" max="112" width="7.28515625" style="1" customWidth="1" outlineLevel="1"/>
    <col min="113" max="113" width="7.28515625" style="217" customWidth="1" outlineLevel="1"/>
    <col min="114" max="114" width="7.28515625" style="3" customWidth="1" outlineLevel="1"/>
    <col min="115" max="115" width="7.28515625" style="217" customWidth="1" outlineLevel="1"/>
    <col min="116" max="118" width="7.28515625" style="3" customWidth="1" outlineLevel="1"/>
    <col min="119" max="119" width="8.28515625" style="219" hidden="1" customWidth="1" outlineLevel="1"/>
    <col min="120" max="120" width="8.28515625" style="214" hidden="1" customWidth="1" outlineLevel="1"/>
    <col min="121" max="121" width="8.28515625" style="215" hidden="1" customWidth="1" outlineLevel="1"/>
    <col min="122" max="122" width="8.28515625" style="4" hidden="1" customWidth="1"/>
    <col min="123" max="123" width="8.28515625" style="1" hidden="1" customWidth="1"/>
    <col min="124" max="125" width="8.28515625" style="3" hidden="1" customWidth="1"/>
    <col min="126" max="129" width="8.28515625" style="1" hidden="1" customWidth="1"/>
    <col min="130" max="130" width="8.28515625" style="1"/>
  </cols>
  <sheetData>
    <row r="1" spans="1:130" ht="15" customHeight="1" x14ac:dyDescent="0.25">
      <c r="D1" s="3"/>
      <c r="E1" s="3"/>
      <c r="F1" s="3"/>
      <c r="G1" s="3"/>
      <c r="H1" s="3"/>
      <c r="I1" s="3"/>
      <c r="J1" s="3"/>
      <c r="K1"/>
      <c r="L1"/>
      <c r="M1"/>
      <c r="N1" s="3"/>
      <c r="O1" s="3"/>
      <c r="P1" s="3"/>
      <c r="Q1" s="3"/>
      <c r="R1" s="214"/>
      <c r="S1" s="215"/>
      <c r="T1" s="215"/>
      <c r="U1" s="215"/>
      <c r="V1" s="218"/>
      <c r="W1" s="217"/>
      <c r="X1" s="3"/>
      <c r="Y1" s="3"/>
      <c r="Z1" s="3"/>
      <c r="AA1" s="3"/>
      <c r="AD1" s="1"/>
      <c r="AE1" s="3"/>
      <c r="AF1" s="3"/>
      <c r="AJ1" s="1"/>
      <c r="AK1" s="1"/>
      <c r="AX1" s="3"/>
      <c r="AY1" s="3"/>
      <c r="AZ1" s="3"/>
      <c r="BC1" s="1"/>
      <c r="BD1" s="3"/>
      <c r="BE1" s="3"/>
      <c r="BJ1" s="3"/>
      <c r="BK1" s="3"/>
      <c r="BL1" s="217"/>
      <c r="BN1" s="217"/>
      <c r="BO1" s="217"/>
      <c r="BP1" s="217"/>
      <c r="BR1" s="219"/>
      <c r="BS1" s="219"/>
      <c r="BT1" s="219"/>
      <c r="BU1" s="3"/>
      <c r="BV1" s="3"/>
      <c r="BW1" s="3"/>
      <c r="BY1" s="1"/>
      <c r="BZ1" s="1"/>
      <c r="CU1" s="1"/>
      <c r="CW1" s="1"/>
      <c r="DA1" s="3"/>
      <c r="DB1" s="3"/>
      <c r="DC1" s="3"/>
      <c r="DI1" s="1"/>
      <c r="DJ1" s="1"/>
      <c r="DK1" s="1"/>
      <c r="DL1" s="1"/>
      <c r="DM1" s="1"/>
      <c r="DN1" s="1"/>
      <c r="DO1" s="1"/>
      <c r="DP1" s="1"/>
      <c r="DQ1" s="1"/>
      <c r="DR1" s="1"/>
      <c r="DT1" s="1"/>
      <c r="DU1" s="1"/>
    </row>
    <row r="2" spans="1:130" ht="30" customHeight="1" x14ac:dyDescent="0.25">
      <c r="C2" s="212" t="s">
        <v>17645</v>
      </c>
      <c r="F2" s="3"/>
      <c r="G2" s="3"/>
      <c r="H2" s="3"/>
      <c r="K2"/>
      <c r="L2"/>
      <c r="M2"/>
      <c r="N2" s="3"/>
      <c r="O2" s="3"/>
      <c r="P2" s="3"/>
      <c r="Q2" s="3"/>
      <c r="R2" s="214"/>
      <c r="S2" s="215"/>
      <c r="T2" s="215"/>
      <c r="U2" s="215"/>
      <c r="V2" s="218"/>
      <c r="W2" s="217"/>
      <c r="X2" s="3"/>
      <c r="Y2" s="3"/>
      <c r="Z2" s="3"/>
      <c r="AA2" s="3"/>
      <c r="AD2" s="1"/>
      <c r="AE2" s="3"/>
      <c r="AF2" s="3"/>
      <c r="AJ2" s="1"/>
      <c r="AK2" s="1"/>
      <c r="AX2" s="3"/>
      <c r="AY2" s="3"/>
      <c r="AZ2" s="3"/>
      <c r="BC2" s="1"/>
      <c r="BD2" s="3"/>
      <c r="BE2" s="3"/>
      <c r="BJ2" s="3"/>
      <c r="BK2" s="3"/>
      <c r="BL2" s="217"/>
      <c r="BN2" s="217"/>
      <c r="BO2" s="217"/>
      <c r="BP2" s="217"/>
      <c r="BR2" s="219"/>
      <c r="BS2" s="219"/>
      <c r="BT2" s="219"/>
      <c r="BU2" s="3"/>
      <c r="BV2" s="3"/>
      <c r="BW2" s="3"/>
      <c r="BY2" s="1"/>
      <c r="BZ2" s="1"/>
      <c r="CU2" s="1"/>
      <c r="CW2" s="1"/>
      <c r="DA2" s="3"/>
      <c r="DB2" s="3"/>
      <c r="DC2" s="3"/>
      <c r="DI2" s="1"/>
      <c r="DJ2" s="1"/>
      <c r="DK2" s="1"/>
      <c r="DL2" s="1"/>
      <c r="DM2" s="1"/>
      <c r="DN2" s="1"/>
      <c r="DO2" s="1"/>
      <c r="DP2" s="1"/>
      <c r="DQ2" s="1"/>
      <c r="DR2" s="1"/>
      <c r="DT2" s="1"/>
      <c r="DU2" s="1"/>
    </row>
    <row r="3" spans="1:130" ht="15" customHeight="1" x14ac:dyDescent="0.25">
      <c r="D3" s="3"/>
      <c r="E3" s="3"/>
      <c r="F3" s="3"/>
      <c r="G3" s="3"/>
      <c r="H3" s="3"/>
      <c r="I3" s="3"/>
      <c r="J3" s="3"/>
      <c r="K3"/>
      <c r="L3"/>
      <c r="M3"/>
      <c r="N3" s="3"/>
      <c r="O3" s="3"/>
      <c r="P3" s="3"/>
      <c r="Q3" s="3"/>
      <c r="R3" s="214"/>
      <c r="S3" s="215"/>
      <c r="T3" s="215"/>
      <c r="U3" s="215"/>
      <c r="V3" s="218"/>
      <c r="W3" s="217"/>
      <c r="X3" s="3"/>
      <c r="Y3" s="3"/>
      <c r="Z3" s="3"/>
      <c r="AA3" s="3"/>
      <c r="AD3" s="1"/>
      <c r="AE3" s="3"/>
      <c r="AF3" s="3"/>
      <c r="AJ3" s="1"/>
      <c r="AK3" s="1"/>
      <c r="AX3" s="3"/>
      <c r="AY3" s="3"/>
      <c r="AZ3" s="3"/>
      <c r="BC3" s="1"/>
      <c r="BD3" s="3"/>
      <c r="BE3" s="3"/>
      <c r="BJ3" s="3"/>
      <c r="BK3" s="3"/>
      <c r="BL3" s="217"/>
      <c r="BN3" s="217"/>
      <c r="BO3" s="217"/>
      <c r="BP3" s="217"/>
      <c r="BR3" s="219"/>
      <c r="BS3" s="219"/>
      <c r="BT3" s="219"/>
      <c r="BU3" s="3"/>
      <c r="BV3" s="3"/>
      <c r="BW3" s="3"/>
      <c r="BY3" s="1"/>
      <c r="BZ3" s="1"/>
      <c r="CU3" s="1"/>
      <c r="CW3" s="1"/>
      <c r="DA3" s="3"/>
      <c r="DB3" s="3"/>
      <c r="DC3" s="3"/>
      <c r="DI3" s="1"/>
      <c r="DJ3" s="1"/>
      <c r="DK3" s="1"/>
      <c r="DL3" s="1"/>
      <c r="DM3" s="1"/>
      <c r="DN3" s="1"/>
      <c r="DO3" s="1"/>
      <c r="DP3" s="1"/>
      <c r="DQ3" s="1"/>
      <c r="DR3" s="1"/>
      <c r="DT3" s="1"/>
      <c r="DU3" s="1"/>
    </row>
    <row r="4" spans="1:130" ht="15" customHeight="1" x14ac:dyDescent="0.25">
      <c r="D4" s="3"/>
      <c r="E4" s="3"/>
      <c r="F4" s="3"/>
      <c r="G4" s="3"/>
      <c r="H4" s="3"/>
      <c r="K4"/>
      <c r="L4"/>
      <c r="M4"/>
      <c r="N4" s="3"/>
      <c r="O4" s="3"/>
      <c r="P4" s="3"/>
      <c r="Q4" s="3"/>
      <c r="R4" s="214"/>
      <c r="S4" s="215"/>
      <c r="T4" s="215"/>
      <c r="U4" s="215"/>
      <c r="V4" s="218"/>
      <c r="W4" s="217"/>
      <c r="X4" s="3"/>
      <c r="Y4" s="3"/>
      <c r="Z4" s="3"/>
      <c r="AA4" s="3"/>
      <c r="AD4" s="1"/>
      <c r="AE4" s="3"/>
      <c r="AF4" s="3"/>
      <c r="AJ4" s="1"/>
      <c r="AK4" s="1"/>
      <c r="AX4" s="3"/>
      <c r="AY4" s="3"/>
      <c r="AZ4" s="3"/>
      <c r="BC4" s="1"/>
      <c r="BD4" s="3"/>
      <c r="BE4" s="3"/>
      <c r="BJ4" s="3"/>
      <c r="BK4" s="3"/>
      <c r="BL4" s="217"/>
      <c r="BN4" s="217"/>
      <c r="BO4" s="217"/>
      <c r="BP4" s="217"/>
      <c r="BR4" s="219"/>
      <c r="BS4" s="219"/>
      <c r="BT4" s="219"/>
      <c r="BU4" s="3"/>
      <c r="BV4" s="3"/>
      <c r="BW4" s="3"/>
      <c r="BY4" s="1"/>
      <c r="BZ4" s="1"/>
      <c r="CU4" s="1"/>
      <c r="CW4" s="1"/>
      <c r="DA4" s="3"/>
      <c r="DB4" s="3"/>
      <c r="DC4" s="3"/>
      <c r="DI4" s="1"/>
      <c r="DJ4" s="1"/>
      <c r="DK4" s="1"/>
      <c r="DL4" s="1"/>
      <c r="DM4" s="1"/>
      <c r="DN4" s="1"/>
      <c r="DO4" s="1"/>
      <c r="DP4" s="1"/>
      <c r="DQ4" s="1"/>
      <c r="DR4" s="1"/>
      <c r="DT4" s="1"/>
      <c r="DU4" s="1"/>
    </row>
    <row r="5" spans="1:130" ht="15" customHeight="1" thickBot="1" x14ac:dyDescent="0.3">
      <c r="C5" s="372" t="s">
        <v>18113</v>
      </c>
      <c r="D5" s="373"/>
      <c r="E5" s="374"/>
      <c r="F5" s="3"/>
      <c r="G5" s="3"/>
      <c r="H5" s="3"/>
      <c r="K5" s="4"/>
      <c r="L5" s="4"/>
      <c r="M5" s="4"/>
      <c r="N5" s="3"/>
      <c r="O5" s="3"/>
      <c r="P5" s="3"/>
      <c r="Q5" s="3"/>
      <c r="R5" s="214"/>
      <c r="S5" s="215"/>
      <c r="T5" s="215"/>
      <c r="U5" s="215"/>
      <c r="V5" s="218"/>
      <c r="W5" s="217"/>
      <c r="X5" s="3"/>
      <c r="Y5" s="3"/>
      <c r="Z5" s="3"/>
      <c r="AA5" s="3"/>
      <c r="AD5" s="1"/>
      <c r="AE5" s="3"/>
      <c r="AF5" s="3"/>
      <c r="AJ5" s="1"/>
      <c r="AK5" s="1"/>
      <c r="AX5" s="3"/>
      <c r="AY5" s="3"/>
      <c r="AZ5" s="3"/>
      <c r="BC5" s="1"/>
      <c r="BD5" s="3"/>
      <c r="BE5" s="3"/>
      <c r="BJ5" s="3"/>
      <c r="BK5" s="3"/>
      <c r="BL5" s="217"/>
      <c r="BN5" s="217"/>
      <c r="BO5" s="217"/>
      <c r="BP5" s="217"/>
      <c r="BR5" s="219"/>
      <c r="BS5" s="219"/>
      <c r="BT5" s="219"/>
      <c r="BU5" s="3"/>
      <c r="BV5" s="3"/>
      <c r="BW5" s="3"/>
      <c r="BY5" s="1"/>
      <c r="BZ5" s="1"/>
      <c r="CU5" s="1"/>
      <c r="CW5" s="1"/>
      <c r="DA5" s="3"/>
      <c r="DB5" s="3"/>
      <c r="DC5" s="3"/>
      <c r="DI5" s="1"/>
      <c r="DJ5" s="1"/>
      <c r="DK5" s="1"/>
      <c r="DL5" s="1"/>
      <c r="DM5" s="1"/>
      <c r="DN5" s="1"/>
      <c r="DO5" s="1"/>
      <c r="DP5" s="1"/>
      <c r="DQ5" s="1"/>
      <c r="DR5" s="1"/>
      <c r="DT5" s="1"/>
      <c r="DU5" s="1"/>
    </row>
    <row r="6" spans="1:130" ht="15" customHeight="1" x14ac:dyDescent="0.25">
      <c r="A6" s="220"/>
      <c r="B6" s="221" t="s">
        <v>0</v>
      </c>
      <c r="C6" s="353"/>
      <c r="D6" s="354"/>
      <c r="E6" s="355"/>
      <c r="F6" s="307"/>
      <c r="G6"/>
      <c r="H6"/>
      <c r="K6" s="220"/>
      <c r="L6" s="223" t="s">
        <v>1</v>
      </c>
      <c r="M6" s="220"/>
      <c r="N6"/>
      <c r="O6" s="224" t="s">
        <v>2</v>
      </c>
      <c r="P6"/>
      <c r="Q6"/>
      <c r="R6"/>
      <c r="S6" s="225"/>
      <c r="T6" s="225"/>
      <c r="U6" s="225"/>
      <c r="V6" s="228"/>
      <c r="W6" s="227"/>
      <c r="X6" s="226"/>
      <c r="Y6" s="226"/>
      <c r="Z6" s="226"/>
      <c r="AA6" s="226"/>
      <c r="AB6" s="220"/>
      <c r="AC6" s="220"/>
      <c r="AD6" s="220"/>
      <c r="AE6" s="226"/>
      <c r="AF6" s="226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6"/>
      <c r="AV6" s="220"/>
      <c r="AW6" s="220"/>
      <c r="AX6" s="226"/>
      <c r="AY6" s="226"/>
      <c r="AZ6" s="226"/>
      <c r="BA6" s="220"/>
      <c r="BB6" s="220"/>
      <c r="BC6" s="220"/>
      <c r="BD6" s="226"/>
      <c r="BE6" s="226"/>
      <c r="BF6" s="220"/>
      <c r="BG6" s="220"/>
      <c r="BH6" s="220"/>
      <c r="BI6" s="220"/>
      <c r="BJ6" s="226"/>
      <c r="BK6" s="226"/>
      <c r="BL6" s="227"/>
      <c r="BM6" s="227"/>
      <c r="BN6" s="227"/>
      <c r="BO6" s="227"/>
      <c r="BP6" s="227"/>
      <c r="BQ6" s="220"/>
      <c r="BR6" s="229"/>
      <c r="BS6" s="229"/>
      <c r="BT6" s="229"/>
      <c r="BU6" s="226"/>
      <c r="BV6" s="226"/>
      <c r="BW6" s="226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6"/>
      <c r="DB6" s="226"/>
      <c r="DC6" s="226"/>
      <c r="DD6" s="220"/>
      <c r="DE6" s="220"/>
      <c r="DF6" s="220"/>
      <c r="DG6" s="220"/>
      <c r="DH6" s="220"/>
      <c r="DI6" s="220"/>
      <c r="DJ6" s="220"/>
      <c r="DK6" s="220"/>
      <c r="DL6" s="220"/>
      <c r="DM6" s="220"/>
      <c r="DN6" s="220"/>
      <c r="DO6" s="220"/>
      <c r="DP6" s="220"/>
      <c r="DQ6" s="220"/>
      <c r="DR6" s="220"/>
      <c r="DS6" s="220"/>
      <c r="DT6" s="220"/>
      <c r="DU6" s="220"/>
      <c r="DV6" s="220"/>
      <c r="DW6" s="220"/>
      <c r="DX6" s="220"/>
      <c r="DY6" s="220"/>
      <c r="DZ6" s="220"/>
    </row>
    <row r="7" spans="1:130" ht="15" customHeight="1" x14ac:dyDescent="0.25">
      <c r="A7"/>
      <c r="B7" s="230" t="s">
        <v>3</v>
      </c>
      <c r="C7" s="353"/>
      <c r="D7" s="354"/>
      <c r="E7" s="355"/>
      <c r="F7" s="307"/>
      <c r="G7"/>
      <c r="H7"/>
      <c r="I7" s="222"/>
      <c r="J7" s="222"/>
      <c r="L7" s="231" t="s">
        <v>4</v>
      </c>
      <c r="N7"/>
      <c r="O7" s="232" t="s">
        <v>7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</row>
    <row r="8" spans="1:130" ht="15" customHeight="1" x14ac:dyDescent="0.25">
      <c r="A8" s="220"/>
      <c r="B8" s="230" t="s">
        <v>5</v>
      </c>
      <c r="C8" s="353"/>
      <c r="D8" s="354"/>
      <c r="E8" s="355"/>
      <c r="F8" s="307"/>
      <c r="G8"/>
      <c r="H8"/>
      <c r="I8" s="222"/>
      <c r="J8" s="222"/>
      <c r="K8" s="220"/>
      <c r="L8" s="233" t="s">
        <v>6</v>
      </c>
      <c r="M8" s="220"/>
      <c r="N8"/>
      <c r="O8"/>
      <c r="P8"/>
      <c r="Q8"/>
      <c r="R8"/>
      <c r="S8" s="225"/>
      <c r="T8" s="225"/>
      <c r="U8" s="225"/>
      <c r="V8" s="228"/>
      <c r="W8" s="227"/>
      <c r="X8" s="226"/>
      <c r="Y8" s="226"/>
      <c r="Z8" s="226"/>
      <c r="AA8" s="226"/>
      <c r="AB8" s="220"/>
      <c r="AC8" s="220"/>
      <c r="AD8" s="220"/>
      <c r="AE8" s="226"/>
      <c r="AF8" s="226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6"/>
      <c r="AV8" s="220"/>
      <c r="AW8" s="220"/>
      <c r="AX8" s="226"/>
      <c r="AY8" s="226"/>
      <c r="AZ8" s="226"/>
      <c r="BA8" s="220"/>
      <c r="BB8" s="220"/>
      <c r="BC8" s="220"/>
      <c r="BD8" s="226"/>
      <c r="BE8" s="226"/>
      <c r="BF8" s="220"/>
      <c r="BG8" s="220"/>
      <c r="BH8" s="220"/>
      <c r="BI8" s="220"/>
      <c r="BJ8" s="226"/>
      <c r="BK8" s="226"/>
      <c r="BL8" s="227"/>
      <c r="BM8" s="227"/>
      <c r="BN8" s="227"/>
      <c r="BO8" s="227"/>
      <c r="BP8" s="227"/>
      <c r="BQ8" s="220"/>
      <c r="BR8" s="229"/>
      <c r="BS8" s="229"/>
      <c r="BT8" s="229"/>
      <c r="BU8" s="226"/>
      <c r="BV8" s="226"/>
      <c r="BW8" s="226"/>
      <c r="BX8" s="220"/>
      <c r="BY8" s="220"/>
      <c r="BZ8" s="220"/>
      <c r="CA8" s="220"/>
      <c r="CB8" s="220"/>
      <c r="CC8" s="220"/>
      <c r="CD8" s="220"/>
      <c r="CE8" s="220"/>
      <c r="CF8" s="220"/>
      <c r="CG8" s="220"/>
      <c r="CH8" s="220"/>
      <c r="CI8" s="220"/>
      <c r="CJ8" s="220"/>
      <c r="CK8" s="220"/>
      <c r="CL8" s="220"/>
      <c r="CM8" s="220"/>
      <c r="CN8" s="220"/>
      <c r="CO8" s="220"/>
      <c r="CP8" s="220"/>
      <c r="CQ8" s="220"/>
      <c r="CR8" s="220"/>
      <c r="CS8" s="220"/>
      <c r="CT8" s="220"/>
      <c r="CU8" s="220"/>
      <c r="CV8" s="220"/>
      <c r="CW8" s="220"/>
      <c r="CX8" s="220"/>
      <c r="CY8" s="220"/>
      <c r="CZ8" s="220"/>
      <c r="DA8" s="226"/>
      <c r="DB8" s="226"/>
      <c r="DC8" s="226"/>
      <c r="DD8" s="220"/>
      <c r="DE8" s="220"/>
      <c r="DF8" s="220"/>
      <c r="DG8" s="220"/>
      <c r="DH8" s="220"/>
      <c r="DI8" s="220"/>
      <c r="DJ8" s="220"/>
      <c r="DK8" s="220"/>
      <c r="DL8" s="220"/>
      <c r="DM8" s="220"/>
      <c r="DN8" s="220"/>
      <c r="DO8" s="220"/>
      <c r="DP8" s="220"/>
      <c r="DQ8" s="220"/>
      <c r="DR8" s="220"/>
      <c r="DS8" s="220"/>
      <c r="DT8" s="220"/>
      <c r="DU8" s="220"/>
      <c r="DV8" s="220"/>
      <c r="DW8" s="220"/>
      <c r="DX8" s="220"/>
      <c r="DY8" s="220"/>
      <c r="DZ8" s="220"/>
    </row>
    <row r="9" spans="1:130" ht="15" customHeight="1" x14ac:dyDescent="0.25">
      <c r="A9" s="234"/>
      <c r="B9" s="230" t="s">
        <v>8</v>
      </c>
      <c r="C9" s="353"/>
      <c r="D9" s="354"/>
      <c r="E9" s="355"/>
      <c r="F9" s="308"/>
      <c r="G9" s="236"/>
      <c r="H9" s="236"/>
      <c r="I9" s="222"/>
      <c r="J9" s="222"/>
      <c r="K9" s="234"/>
      <c r="L9" s="235" t="s">
        <v>9</v>
      </c>
      <c r="M9" s="222"/>
      <c r="N9" s="236"/>
      <c r="O9" s="236"/>
      <c r="P9" s="236"/>
      <c r="Q9"/>
      <c r="R9" s="237"/>
      <c r="S9" s="238"/>
      <c r="T9" s="238"/>
      <c r="U9" s="238"/>
      <c r="V9" s="228"/>
      <c r="W9" s="227"/>
      <c r="X9" s="226"/>
      <c r="Y9" s="226"/>
      <c r="Z9" s="226"/>
      <c r="AA9" s="226"/>
      <c r="AB9" s="220"/>
      <c r="AC9" s="220"/>
      <c r="AD9" s="220"/>
      <c r="AE9" s="226"/>
      <c r="AF9" s="226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26"/>
      <c r="AV9" s="234"/>
      <c r="AW9" s="234"/>
      <c r="AX9" s="226"/>
      <c r="AY9" s="226"/>
      <c r="AZ9" s="226"/>
      <c r="BA9" s="234"/>
      <c r="BB9" s="234"/>
      <c r="BC9" s="234"/>
      <c r="BD9" s="226"/>
      <c r="BE9" s="226"/>
      <c r="BF9" s="220"/>
      <c r="BG9" s="238"/>
      <c r="BH9" s="238"/>
      <c r="BI9" s="238" t="s">
        <v>10</v>
      </c>
      <c r="BJ9" s="226"/>
      <c r="BK9" s="226"/>
      <c r="BL9" s="227"/>
      <c r="BM9" s="227"/>
      <c r="BN9" s="227"/>
      <c r="BO9" s="227"/>
      <c r="BP9" s="227"/>
      <c r="BQ9" s="220"/>
      <c r="BR9" s="229"/>
      <c r="BS9" s="229"/>
      <c r="BT9" s="229"/>
      <c r="BU9" s="226"/>
      <c r="BV9" s="226"/>
      <c r="BW9" s="226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  <c r="CK9" s="234"/>
      <c r="CL9" s="234"/>
      <c r="CM9" s="234"/>
      <c r="CN9" s="234"/>
      <c r="CO9" s="23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26"/>
      <c r="DB9" s="226"/>
      <c r="DC9" s="234"/>
      <c r="DD9" s="220"/>
      <c r="DE9" s="220"/>
      <c r="DF9" s="220"/>
      <c r="DG9" s="220"/>
      <c r="DH9" s="220"/>
      <c r="DI9" s="220"/>
      <c r="DJ9" s="234"/>
      <c r="DK9" s="234"/>
      <c r="DL9" s="234"/>
      <c r="DM9" s="234"/>
      <c r="DN9" s="234"/>
      <c r="DO9" s="234"/>
      <c r="DP9" s="234"/>
      <c r="DQ9" s="234"/>
      <c r="DR9" s="234"/>
      <c r="DS9" s="234"/>
      <c r="DT9" s="234"/>
      <c r="DU9" s="234"/>
      <c r="DV9" s="234"/>
      <c r="DW9" s="234"/>
      <c r="DX9" s="234"/>
      <c r="DY9" s="234"/>
      <c r="DZ9" s="234"/>
    </row>
    <row r="10" spans="1:130" ht="15" customHeight="1" x14ac:dyDescent="0.25">
      <c r="A10" s="305"/>
      <c r="B10" s="315" t="s">
        <v>11</v>
      </c>
      <c r="C10" s="353"/>
      <c r="D10" s="354"/>
      <c r="E10" s="355"/>
      <c r="F10" s="309"/>
      <c r="G10" s="240"/>
      <c r="H10" s="240"/>
      <c r="I10" s="222"/>
      <c r="J10" s="222"/>
      <c r="K10" s="239"/>
      <c r="L10" s="239"/>
      <c r="M10" s="239"/>
      <c r="N10" s="240"/>
      <c r="O10" s="240"/>
      <c r="P10" s="240"/>
      <c r="Q10" s="236"/>
      <c r="R10" s="236"/>
      <c r="S10" s="234"/>
      <c r="T10" s="234"/>
      <c r="U10" s="234"/>
      <c r="V10" s="236"/>
      <c r="W10" s="236"/>
      <c r="X10" s="236"/>
      <c r="Y10" s="236"/>
      <c r="Z10" s="241"/>
      <c r="AA10" s="236"/>
      <c r="AB10" s="234"/>
      <c r="AC10" s="234"/>
      <c r="AD10" s="234"/>
      <c r="AE10" s="236"/>
      <c r="AF10" s="236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6"/>
      <c r="AV10" s="239"/>
      <c r="AW10" s="239"/>
      <c r="AX10" s="236"/>
      <c r="AY10" s="236"/>
      <c r="AZ10" s="236"/>
      <c r="BA10" s="239"/>
      <c r="BB10" s="239"/>
      <c r="BC10" s="239"/>
      <c r="BD10" s="236"/>
      <c r="BE10" s="236"/>
      <c r="BF10" s="234"/>
      <c r="BG10" s="238"/>
      <c r="BH10" s="238"/>
      <c r="BI10" s="238" t="s">
        <v>12</v>
      </c>
      <c r="BJ10" s="236"/>
      <c r="BK10" s="236"/>
      <c r="BL10" s="236"/>
      <c r="BM10" s="236"/>
      <c r="BN10" s="236"/>
      <c r="BO10" s="236"/>
      <c r="BP10" s="236"/>
      <c r="BQ10" s="234"/>
      <c r="BR10" s="234"/>
      <c r="BS10" s="234"/>
      <c r="BT10" s="234"/>
      <c r="BU10" s="236"/>
      <c r="BV10" s="236"/>
      <c r="BW10" s="236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6"/>
      <c r="DB10" s="236"/>
      <c r="DC10" s="239"/>
      <c r="DD10" s="234"/>
      <c r="DE10" s="234"/>
      <c r="DF10" s="234"/>
      <c r="DG10" s="234"/>
      <c r="DH10" s="234"/>
      <c r="DI10" s="234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39"/>
      <c r="DW10" s="239"/>
      <c r="DX10" s="239"/>
      <c r="DY10" s="239"/>
      <c r="DZ10" s="239"/>
    </row>
    <row r="11" spans="1:130" ht="15" hidden="1" customHeight="1" x14ac:dyDescent="0.25">
      <c r="A11" s="306"/>
      <c r="B11" s="311" t="s">
        <v>18110</v>
      </c>
      <c r="C11" s="301">
        <v>36</v>
      </c>
      <c r="D11" s="301">
        <v>37</v>
      </c>
      <c r="E11" s="301" t="s">
        <v>13</v>
      </c>
      <c r="F11" s="301">
        <v>49</v>
      </c>
      <c r="G11" s="301">
        <v>40</v>
      </c>
      <c r="H11" s="301">
        <v>41</v>
      </c>
      <c r="I11" s="301" t="s">
        <v>13</v>
      </c>
      <c r="J11" s="301" t="s">
        <v>13</v>
      </c>
      <c r="K11" s="301" t="s">
        <v>13</v>
      </c>
      <c r="L11" s="301" t="s">
        <v>13</v>
      </c>
      <c r="M11" s="301" t="s">
        <v>13</v>
      </c>
      <c r="N11" s="301">
        <v>1</v>
      </c>
      <c r="O11" s="301">
        <v>1.5</v>
      </c>
      <c r="P11" s="301" t="s">
        <v>13</v>
      </c>
      <c r="Q11" s="301">
        <v>19</v>
      </c>
      <c r="R11" s="301">
        <v>20</v>
      </c>
      <c r="S11" s="301" t="s">
        <v>13</v>
      </c>
      <c r="T11" s="301">
        <v>21</v>
      </c>
      <c r="U11" s="301">
        <v>21</v>
      </c>
      <c r="V11" s="301" t="s">
        <v>13</v>
      </c>
      <c r="W11" s="301">
        <v>24</v>
      </c>
      <c r="X11" s="301">
        <v>3</v>
      </c>
      <c r="Y11" s="301">
        <v>4</v>
      </c>
      <c r="Z11" s="301">
        <v>51</v>
      </c>
      <c r="AA11" s="301">
        <v>52</v>
      </c>
      <c r="AB11" s="301" t="s">
        <v>13</v>
      </c>
      <c r="AC11" s="301">
        <v>26</v>
      </c>
      <c r="AD11" s="301">
        <v>27</v>
      </c>
      <c r="AE11" s="301">
        <v>53</v>
      </c>
      <c r="AF11" s="301" t="s">
        <v>13</v>
      </c>
      <c r="AG11" s="301" t="s">
        <v>13</v>
      </c>
      <c r="AH11" s="301" t="s">
        <v>13</v>
      </c>
      <c r="AI11" s="301">
        <v>55</v>
      </c>
      <c r="AJ11" s="301">
        <v>55</v>
      </c>
      <c r="AK11" s="301" t="s">
        <v>13</v>
      </c>
      <c r="AL11" s="301" t="s">
        <v>13</v>
      </c>
      <c r="AM11" s="301">
        <v>56</v>
      </c>
      <c r="AN11" s="301">
        <v>20</v>
      </c>
      <c r="AO11" s="301">
        <v>45</v>
      </c>
      <c r="AP11" s="301">
        <v>25</v>
      </c>
      <c r="AQ11" s="301" t="s">
        <v>13</v>
      </c>
      <c r="AR11" s="301">
        <v>33</v>
      </c>
      <c r="AS11" s="301">
        <v>22</v>
      </c>
      <c r="AT11" s="301">
        <v>57</v>
      </c>
      <c r="AU11" s="301">
        <v>28</v>
      </c>
      <c r="AV11" s="301">
        <v>28</v>
      </c>
      <c r="AW11" s="301">
        <v>60</v>
      </c>
      <c r="AX11" s="301">
        <v>44.5</v>
      </c>
      <c r="AY11" s="301" t="s">
        <v>13</v>
      </c>
      <c r="AZ11" s="301" t="s">
        <v>13</v>
      </c>
      <c r="BA11" s="301">
        <v>69</v>
      </c>
      <c r="BB11" s="301">
        <v>70</v>
      </c>
      <c r="BC11" s="301">
        <v>71</v>
      </c>
      <c r="BD11" s="301" t="s">
        <v>19</v>
      </c>
      <c r="BE11" s="301">
        <v>63</v>
      </c>
      <c r="BF11" s="301">
        <v>64</v>
      </c>
      <c r="BG11" s="301">
        <v>65</v>
      </c>
      <c r="BH11" s="301">
        <v>66</v>
      </c>
      <c r="BI11" s="301">
        <v>67</v>
      </c>
      <c r="BJ11" s="301">
        <v>68</v>
      </c>
      <c r="BK11" s="301">
        <v>50</v>
      </c>
      <c r="BL11" s="301" t="s">
        <v>13</v>
      </c>
      <c r="BM11" s="301" t="s">
        <v>13</v>
      </c>
      <c r="BN11" s="301" t="s">
        <v>13</v>
      </c>
      <c r="BO11" s="301" t="s">
        <v>13</v>
      </c>
      <c r="BP11" s="301" t="s">
        <v>13</v>
      </c>
      <c r="BQ11" s="301" t="s">
        <v>13</v>
      </c>
      <c r="BR11" s="301" t="s">
        <v>13</v>
      </c>
      <c r="BS11" s="301" t="s">
        <v>13</v>
      </c>
      <c r="BT11" s="301" t="s">
        <v>13</v>
      </c>
      <c r="BU11" s="301">
        <v>42</v>
      </c>
      <c r="BV11" s="301">
        <v>43</v>
      </c>
      <c r="BW11" s="301">
        <v>44</v>
      </c>
      <c r="BX11" s="301">
        <v>62</v>
      </c>
      <c r="BY11" s="301" t="s">
        <v>19</v>
      </c>
      <c r="BZ11" s="301" t="s">
        <v>13</v>
      </c>
      <c r="CA11" s="301" t="s">
        <v>13</v>
      </c>
      <c r="CB11" s="301">
        <v>73</v>
      </c>
      <c r="CC11" s="301">
        <v>74</v>
      </c>
      <c r="CD11" s="301">
        <v>77</v>
      </c>
      <c r="CE11" s="301">
        <v>76</v>
      </c>
      <c r="CF11" s="301">
        <v>75</v>
      </c>
      <c r="CG11" s="301">
        <v>78</v>
      </c>
      <c r="CH11" s="301">
        <v>79</v>
      </c>
      <c r="CI11" s="301" t="s">
        <v>19</v>
      </c>
      <c r="CJ11" s="301">
        <v>80</v>
      </c>
      <c r="CK11" s="301">
        <v>81</v>
      </c>
      <c r="CL11" s="301">
        <v>83</v>
      </c>
      <c r="CM11" s="301">
        <v>84</v>
      </c>
      <c r="CN11" s="301">
        <v>86</v>
      </c>
      <c r="CO11" s="301">
        <v>85</v>
      </c>
      <c r="CP11" s="301">
        <v>87</v>
      </c>
      <c r="CQ11" s="301">
        <v>88</v>
      </c>
      <c r="CR11" s="301">
        <v>89</v>
      </c>
      <c r="CS11" s="301">
        <v>90</v>
      </c>
      <c r="CT11" s="301">
        <v>91</v>
      </c>
      <c r="CU11" s="301">
        <v>92</v>
      </c>
      <c r="CV11" s="301">
        <v>93</v>
      </c>
      <c r="CW11" s="301" t="s">
        <v>13</v>
      </c>
      <c r="CX11" s="301" t="s">
        <v>13</v>
      </c>
      <c r="CY11" s="301" t="s">
        <v>13</v>
      </c>
      <c r="CZ11" s="301" t="s">
        <v>13</v>
      </c>
      <c r="DA11" s="301" t="s">
        <v>19</v>
      </c>
      <c r="DB11" s="301" t="s">
        <v>13</v>
      </c>
      <c r="DC11" s="301">
        <v>5</v>
      </c>
      <c r="DD11" s="301" t="s">
        <v>13</v>
      </c>
      <c r="DE11" s="301">
        <v>7</v>
      </c>
      <c r="DF11" s="301">
        <v>8</v>
      </c>
      <c r="DG11" s="301">
        <v>9</v>
      </c>
      <c r="DH11" s="301">
        <v>10</v>
      </c>
      <c r="DI11" s="301">
        <v>11</v>
      </c>
      <c r="DJ11" s="301">
        <v>12</v>
      </c>
      <c r="DK11" s="301">
        <v>13</v>
      </c>
      <c r="DL11" s="301">
        <v>14</v>
      </c>
      <c r="DM11" s="301">
        <v>15</v>
      </c>
      <c r="DN11" s="301">
        <v>18</v>
      </c>
      <c r="DO11" s="301" t="s">
        <v>13</v>
      </c>
      <c r="DP11" s="301" t="s">
        <v>13</v>
      </c>
      <c r="DQ11" s="301">
        <v>17</v>
      </c>
      <c r="DR11" s="301">
        <v>31</v>
      </c>
      <c r="DS11" s="301">
        <v>32</v>
      </c>
      <c r="DT11" s="301">
        <v>34</v>
      </c>
      <c r="DU11" s="301">
        <v>35</v>
      </c>
      <c r="DV11" s="301" t="s">
        <v>13</v>
      </c>
      <c r="DW11" s="301" t="s">
        <v>13</v>
      </c>
      <c r="DX11" s="301">
        <v>38</v>
      </c>
      <c r="DY11" s="301" t="s">
        <v>13</v>
      </c>
      <c r="DZ11" s="301">
        <v>94</v>
      </c>
    </row>
    <row r="12" spans="1:130" ht="15" hidden="1" customHeight="1" x14ac:dyDescent="0.25">
      <c r="A12" s="306"/>
      <c r="B12" s="311" t="s">
        <v>18109</v>
      </c>
      <c r="C12" s="301">
        <v>30</v>
      </c>
      <c r="D12" s="301">
        <v>31</v>
      </c>
      <c r="E12" s="301">
        <v>36</v>
      </c>
      <c r="F12" s="301">
        <v>37</v>
      </c>
      <c r="G12" s="301">
        <v>27</v>
      </c>
      <c r="H12" s="301">
        <v>28</v>
      </c>
      <c r="I12" s="301" t="s">
        <v>13</v>
      </c>
      <c r="J12" s="301" t="s">
        <v>13</v>
      </c>
      <c r="K12" s="301" t="s">
        <v>13</v>
      </c>
      <c r="L12" s="301" t="s">
        <v>13</v>
      </c>
      <c r="M12" s="301" t="s">
        <v>13</v>
      </c>
      <c r="N12" s="301">
        <v>1</v>
      </c>
      <c r="O12" s="301">
        <v>1.5</v>
      </c>
      <c r="P12" s="301">
        <v>32</v>
      </c>
      <c r="Q12" s="301" t="s">
        <v>13</v>
      </c>
      <c r="R12" s="301" t="s">
        <v>13</v>
      </c>
      <c r="S12" s="301" t="s">
        <v>13</v>
      </c>
      <c r="T12" s="301">
        <v>54</v>
      </c>
      <c r="U12" s="301">
        <v>54</v>
      </c>
      <c r="V12" s="301">
        <v>40</v>
      </c>
      <c r="W12" s="301">
        <v>41</v>
      </c>
      <c r="X12" s="301">
        <v>2</v>
      </c>
      <c r="Y12" s="301">
        <v>3</v>
      </c>
      <c r="Z12" s="301">
        <v>34</v>
      </c>
      <c r="AA12" s="301">
        <v>35</v>
      </c>
      <c r="AB12" s="301" t="s">
        <v>13</v>
      </c>
      <c r="AC12" s="301">
        <v>60</v>
      </c>
      <c r="AD12" s="301">
        <v>61</v>
      </c>
      <c r="AE12" s="301">
        <v>62</v>
      </c>
      <c r="AF12" s="301" t="s">
        <v>13</v>
      </c>
      <c r="AG12" s="301">
        <v>18</v>
      </c>
      <c r="AH12" s="301">
        <v>20</v>
      </c>
      <c r="AI12" s="301">
        <v>63</v>
      </c>
      <c r="AJ12" s="301">
        <v>63</v>
      </c>
      <c r="AK12" s="301" t="s">
        <v>13</v>
      </c>
      <c r="AL12" s="301" t="s">
        <v>13</v>
      </c>
      <c r="AM12" s="301">
        <v>64</v>
      </c>
      <c r="AN12" s="301">
        <v>21</v>
      </c>
      <c r="AO12" s="301">
        <v>24</v>
      </c>
      <c r="AP12" s="301">
        <v>30</v>
      </c>
      <c r="AQ12" s="301" t="s">
        <v>13</v>
      </c>
      <c r="AR12" s="301">
        <v>33</v>
      </c>
      <c r="AS12" s="301">
        <v>50</v>
      </c>
      <c r="AT12" s="301">
        <v>51</v>
      </c>
      <c r="AU12" s="301">
        <v>65</v>
      </c>
      <c r="AV12" s="301">
        <v>65</v>
      </c>
      <c r="AW12" s="301">
        <v>67</v>
      </c>
      <c r="AX12" s="301">
        <v>60</v>
      </c>
      <c r="AY12" s="301" t="s">
        <v>13</v>
      </c>
      <c r="AZ12" s="301" t="s">
        <v>13</v>
      </c>
      <c r="BA12" s="301">
        <v>79</v>
      </c>
      <c r="BB12" s="301">
        <v>80</v>
      </c>
      <c r="BC12" s="301">
        <v>81</v>
      </c>
      <c r="BD12" s="301" t="s">
        <v>19</v>
      </c>
      <c r="BE12" s="301">
        <v>72</v>
      </c>
      <c r="BF12" s="301">
        <v>73</v>
      </c>
      <c r="BG12" s="301">
        <v>74</v>
      </c>
      <c r="BH12" s="301">
        <v>75</v>
      </c>
      <c r="BI12" s="301">
        <v>76</v>
      </c>
      <c r="BJ12" s="301">
        <v>77</v>
      </c>
      <c r="BK12" s="301">
        <v>78</v>
      </c>
      <c r="BL12" s="301">
        <v>38</v>
      </c>
      <c r="BM12" s="301">
        <v>39</v>
      </c>
      <c r="BN12" s="301">
        <v>43</v>
      </c>
      <c r="BO12" s="301">
        <v>44</v>
      </c>
      <c r="BP12" s="301">
        <v>45</v>
      </c>
      <c r="BQ12" s="301">
        <v>46</v>
      </c>
      <c r="BR12" s="301">
        <v>47</v>
      </c>
      <c r="BS12" s="301">
        <v>48</v>
      </c>
      <c r="BT12" s="301">
        <v>49</v>
      </c>
      <c r="BU12" s="301">
        <v>29</v>
      </c>
      <c r="BV12" s="301">
        <v>58</v>
      </c>
      <c r="BW12" s="301">
        <v>60</v>
      </c>
      <c r="BX12" s="301">
        <v>71</v>
      </c>
      <c r="BY12" s="301" t="s">
        <v>19</v>
      </c>
      <c r="BZ12" s="301">
        <v>82</v>
      </c>
      <c r="CA12" s="301">
        <v>83</v>
      </c>
      <c r="CB12" s="301">
        <v>84</v>
      </c>
      <c r="CC12" s="301">
        <v>85</v>
      </c>
      <c r="CD12" s="301">
        <v>88</v>
      </c>
      <c r="CE12" s="301">
        <v>87</v>
      </c>
      <c r="CF12" s="301">
        <v>86</v>
      </c>
      <c r="CG12" s="301">
        <v>89</v>
      </c>
      <c r="CH12" s="301">
        <v>90</v>
      </c>
      <c r="CI12" s="301" t="s">
        <v>19</v>
      </c>
      <c r="CJ12" s="301">
        <v>91</v>
      </c>
      <c r="CK12" s="301">
        <v>92</v>
      </c>
      <c r="CL12" s="301">
        <v>94</v>
      </c>
      <c r="CM12" s="301">
        <v>95</v>
      </c>
      <c r="CN12" s="301">
        <v>97</v>
      </c>
      <c r="CO12" s="301">
        <v>96</v>
      </c>
      <c r="CP12" s="301">
        <v>98</v>
      </c>
      <c r="CQ12" s="301">
        <v>99</v>
      </c>
      <c r="CR12" s="301">
        <v>100</v>
      </c>
      <c r="CS12" s="301">
        <v>101</v>
      </c>
      <c r="CT12" s="301">
        <v>102</v>
      </c>
      <c r="CU12" s="301">
        <v>103</v>
      </c>
      <c r="CV12" s="301">
        <v>104</v>
      </c>
      <c r="CW12" s="301" t="s">
        <v>13</v>
      </c>
      <c r="CX12" s="301" t="s">
        <v>13</v>
      </c>
      <c r="CY12" s="301" t="s">
        <v>13</v>
      </c>
      <c r="CZ12" s="301" t="s">
        <v>13</v>
      </c>
      <c r="DA12" s="301" t="s">
        <v>19</v>
      </c>
      <c r="DB12" s="301">
        <v>28.5</v>
      </c>
      <c r="DC12" s="301">
        <v>4</v>
      </c>
      <c r="DD12" s="301" t="s">
        <v>13</v>
      </c>
      <c r="DE12" s="301">
        <v>6</v>
      </c>
      <c r="DF12" s="301">
        <v>7</v>
      </c>
      <c r="DG12" s="301">
        <v>8</v>
      </c>
      <c r="DH12" s="301">
        <v>9</v>
      </c>
      <c r="DI12" s="301">
        <v>10</v>
      </c>
      <c r="DJ12" s="301">
        <v>11</v>
      </c>
      <c r="DK12" s="301">
        <v>12</v>
      </c>
      <c r="DL12" s="301">
        <v>13</v>
      </c>
      <c r="DM12" s="301">
        <v>14</v>
      </c>
      <c r="DN12" s="301" t="s">
        <v>13</v>
      </c>
      <c r="DO12" s="301">
        <v>19</v>
      </c>
      <c r="DP12" s="301">
        <v>16</v>
      </c>
      <c r="DQ12" s="301" t="s">
        <v>13</v>
      </c>
      <c r="DR12" s="301" t="s">
        <v>13</v>
      </c>
      <c r="DS12" s="301" t="s">
        <v>13</v>
      </c>
      <c r="DT12" s="301" t="s">
        <v>13</v>
      </c>
      <c r="DU12" s="301" t="s">
        <v>13</v>
      </c>
      <c r="DV12" s="301">
        <v>55</v>
      </c>
      <c r="DW12" s="301">
        <v>56</v>
      </c>
      <c r="DX12" s="301">
        <v>57</v>
      </c>
      <c r="DY12" s="301">
        <v>22</v>
      </c>
      <c r="DZ12" s="301">
        <v>105</v>
      </c>
    </row>
    <row r="13" spans="1:130" ht="15" hidden="1" customHeight="1" x14ac:dyDescent="0.25">
      <c r="A13" s="306"/>
      <c r="B13" s="311" t="s">
        <v>18108</v>
      </c>
      <c r="C13" s="301" t="s">
        <v>19</v>
      </c>
      <c r="D13" s="301" t="s">
        <v>19</v>
      </c>
      <c r="E13" s="301" t="s">
        <v>19</v>
      </c>
      <c r="F13" s="301" t="s">
        <v>19</v>
      </c>
      <c r="G13" s="301" t="s">
        <v>13</v>
      </c>
      <c r="H13" s="301" t="s">
        <v>13</v>
      </c>
      <c r="I13" s="301" t="s">
        <v>13</v>
      </c>
      <c r="J13" s="301" t="s">
        <v>13</v>
      </c>
      <c r="K13" s="301" t="s">
        <v>13</v>
      </c>
      <c r="L13" s="301" t="s">
        <v>13</v>
      </c>
      <c r="M13" s="301" t="s">
        <v>13</v>
      </c>
      <c r="N13" s="301" t="s">
        <v>13</v>
      </c>
      <c r="O13" s="301" t="s">
        <v>19</v>
      </c>
      <c r="P13" s="301" t="s">
        <v>19</v>
      </c>
      <c r="Q13" s="301" t="s">
        <v>19</v>
      </c>
      <c r="R13" s="301" t="s">
        <v>19</v>
      </c>
      <c r="S13" s="301" t="s">
        <v>19</v>
      </c>
      <c r="T13" s="301" t="s">
        <v>13</v>
      </c>
      <c r="U13" s="301" t="s">
        <v>13</v>
      </c>
      <c r="V13" s="301" t="s">
        <v>19</v>
      </c>
      <c r="W13" s="301" t="s">
        <v>19</v>
      </c>
      <c r="X13" s="301" t="s">
        <v>19</v>
      </c>
      <c r="Y13" s="301" t="s">
        <v>19</v>
      </c>
      <c r="Z13" s="301" t="s">
        <v>19</v>
      </c>
      <c r="AA13" s="301" t="s">
        <v>19</v>
      </c>
      <c r="AB13" s="301" t="s">
        <v>13</v>
      </c>
      <c r="AC13" s="301" t="s">
        <v>19</v>
      </c>
      <c r="AD13" s="301" t="s">
        <v>19</v>
      </c>
      <c r="AE13" s="301" t="s">
        <v>19</v>
      </c>
      <c r="AF13" s="301" t="s">
        <v>19</v>
      </c>
      <c r="AG13" s="301" t="s">
        <v>13</v>
      </c>
      <c r="AH13" s="301" t="s">
        <v>13</v>
      </c>
      <c r="AI13" s="301" t="s">
        <v>13</v>
      </c>
      <c r="AJ13" s="301" t="s">
        <v>19</v>
      </c>
      <c r="AK13" s="301" t="s">
        <v>13</v>
      </c>
      <c r="AL13" s="301" t="s">
        <v>19</v>
      </c>
      <c r="AM13" s="301" t="s">
        <v>19</v>
      </c>
      <c r="AN13" s="301" t="s">
        <v>17651</v>
      </c>
      <c r="AO13" s="301" t="s">
        <v>19</v>
      </c>
      <c r="AP13" s="301" t="s">
        <v>13</v>
      </c>
      <c r="AQ13" s="301" t="s">
        <v>13</v>
      </c>
      <c r="AR13" s="301" t="s">
        <v>13</v>
      </c>
      <c r="AS13" s="301" t="s">
        <v>13</v>
      </c>
      <c r="AT13" s="301" t="s">
        <v>13</v>
      </c>
      <c r="AU13" s="301" t="s">
        <v>13</v>
      </c>
      <c r="AV13" s="301" t="s">
        <v>13</v>
      </c>
      <c r="AW13" s="301" t="s">
        <v>13</v>
      </c>
      <c r="AX13" s="301" t="s">
        <v>13</v>
      </c>
      <c r="AY13" s="301" t="s">
        <v>13</v>
      </c>
      <c r="AZ13" s="301" t="s">
        <v>13</v>
      </c>
      <c r="BA13" s="301" t="s">
        <v>13</v>
      </c>
      <c r="BB13" s="301" t="s">
        <v>13</v>
      </c>
      <c r="BC13" s="301" t="s">
        <v>13</v>
      </c>
      <c r="BD13" s="301" t="s">
        <v>19</v>
      </c>
      <c r="BE13" s="301" t="s">
        <v>19</v>
      </c>
      <c r="BF13" s="301" t="s">
        <v>19</v>
      </c>
      <c r="BG13" s="301" t="s">
        <v>19</v>
      </c>
      <c r="BH13" s="301" t="s">
        <v>19</v>
      </c>
      <c r="BI13" s="301" t="s">
        <v>19</v>
      </c>
      <c r="BJ13" s="301" t="s">
        <v>19</v>
      </c>
      <c r="BK13" s="301" t="s">
        <v>19</v>
      </c>
      <c r="BL13" s="301" t="s">
        <v>19</v>
      </c>
      <c r="BM13" s="301" t="s">
        <v>19</v>
      </c>
      <c r="BN13" s="301" t="s">
        <v>13</v>
      </c>
      <c r="BO13" s="301" t="s">
        <v>13</v>
      </c>
      <c r="BP13" s="301" t="s">
        <v>13</v>
      </c>
      <c r="BQ13" s="301" t="s">
        <v>19</v>
      </c>
      <c r="BR13" s="301" t="s">
        <v>13</v>
      </c>
      <c r="BS13" s="301" t="s">
        <v>13</v>
      </c>
      <c r="BT13" s="301" t="s">
        <v>13</v>
      </c>
      <c r="BU13" s="301" t="s">
        <v>19</v>
      </c>
      <c r="BV13" s="301" t="s">
        <v>13</v>
      </c>
      <c r="BW13" s="301" t="s">
        <v>13</v>
      </c>
      <c r="BX13" s="301" t="s">
        <v>13</v>
      </c>
      <c r="BY13" s="301" t="s">
        <v>19</v>
      </c>
      <c r="BZ13" s="301" t="s">
        <v>19</v>
      </c>
      <c r="CA13" s="301" t="s">
        <v>19</v>
      </c>
      <c r="CB13" s="301" t="s">
        <v>17651</v>
      </c>
      <c r="CC13" s="301" t="s">
        <v>13</v>
      </c>
      <c r="CD13" s="301" t="s">
        <v>19</v>
      </c>
      <c r="CE13" s="301" t="s">
        <v>19</v>
      </c>
      <c r="CF13" s="301" t="s">
        <v>19</v>
      </c>
      <c r="CG13" s="301" t="s">
        <v>19</v>
      </c>
      <c r="CH13" s="301" t="s">
        <v>19</v>
      </c>
      <c r="CI13" s="301" t="s">
        <v>19</v>
      </c>
      <c r="CJ13" s="301" t="s">
        <v>19</v>
      </c>
      <c r="CK13" s="301" t="s">
        <v>19</v>
      </c>
      <c r="CL13" s="301" t="s">
        <v>19</v>
      </c>
      <c r="CM13" s="301" t="s">
        <v>19</v>
      </c>
      <c r="CN13" s="301" t="s">
        <v>19</v>
      </c>
      <c r="CO13" s="301" t="s">
        <v>19</v>
      </c>
      <c r="CP13" s="301" t="s">
        <v>19</v>
      </c>
      <c r="CQ13" s="301" t="s">
        <v>19</v>
      </c>
      <c r="CR13" s="301" t="s">
        <v>19</v>
      </c>
      <c r="CS13" s="301" t="s">
        <v>19</v>
      </c>
      <c r="CT13" s="301" t="s">
        <v>19</v>
      </c>
      <c r="CU13" s="301" t="s">
        <v>19</v>
      </c>
      <c r="CV13" s="301" t="s">
        <v>19</v>
      </c>
      <c r="CW13" s="301" t="s">
        <v>19</v>
      </c>
      <c r="CX13" s="301" t="s">
        <v>19</v>
      </c>
      <c r="CY13" s="301" t="s">
        <v>19</v>
      </c>
      <c r="CZ13" s="301" t="s">
        <v>19</v>
      </c>
      <c r="DA13" s="301" t="s">
        <v>19</v>
      </c>
      <c r="DB13" s="301" t="s">
        <v>13</v>
      </c>
      <c r="DC13" s="301" t="s">
        <v>19</v>
      </c>
      <c r="DD13" s="301" t="s">
        <v>19</v>
      </c>
      <c r="DE13" s="301" t="s">
        <v>19</v>
      </c>
      <c r="DF13" s="301" t="s">
        <v>19</v>
      </c>
      <c r="DG13" s="301" t="s">
        <v>19</v>
      </c>
      <c r="DH13" s="301" t="s">
        <v>19</v>
      </c>
      <c r="DI13" s="301" t="s">
        <v>19</v>
      </c>
      <c r="DJ13" s="301" t="s">
        <v>19</v>
      </c>
      <c r="DK13" s="301" t="s">
        <v>19</v>
      </c>
      <c r="DL13" s="301" t="s">
        <v>19</v>
      </c>
      <c r="DM13" s="301" t="s">
        <v>19</v>
      </c>
      <c r="DN13" s="301" t="s">
        <v>19</v>
      </c>
      <c r="DO13" s="301" t="s">
        <v>19</v>
      </c>
      <c r="DP13" s="301" t="s">
        <v>19</v>
      </c>
      <c r="DQ13" s="301" t="s">
        <v>19</v>
      </c>
      <c r="DR13" s="301" t="s">
        <v>13</v>
      </c>
      <c r="DS13" s="301" t="s">
        <v>13</v>
      </c>
      <c r="DT13" s="301" t="s">
        <v>13</v>
      </c>
      <c r="DU13" s="301" t="s">
        <v>13</v>
      </c>
      <c r="DV13" s="301" t="s">
        <v>13</v>
      </c>
      <c r="DW13" s="301" t="s">
        <v>13</v>
      </c>
      <c r="DX13" s="301" t="s">
        <v>13</v>
      </c>
      <c r="DY13" s="301" t="s">
        <v>13</v>
      </c>
      <c r="DZ13" s="301" t="s">
        <v>13</v>
      </c>
    </row>
    <row r="14" spans="1:130" ht="15" hidden="1" customHeight="1" x14ac:dyDescent="0.25">
      <c r="A14" s="306"/>
      <c r="B14" s="311" t="s">
        <v>18107</v>
      </c>
      <c r="C14" s="301">
        <v>9</v>
      </c>
      <c r="D14" s="302">
        <v>10</v>
      </c>
      <c r="E14" s="302">
        <v>13</v>
      </c>
      <c r="F14" s="303">
        <v>14</v>
      </c>
      <c r="G14" s="303" t="s">
        <v>13</v>
      </c>
      <c r="H14" s="303" t="s">
        <v>13</v>
      </c>
      <c r="I14" s="301" t="s">
        <v>19</v>
      </c>
      <c r="J14" s="302">
        <v>1</v>
      </c>
      <c r="K14" s="301" t="s">
        <v>13</v>
      </c>
      <c r="L14" s="302">
        <v>2</v>
      </c>
      <c r="M14" s="301" t="s">
        <v>13</v>
      </c>
      <c r="N14" s="303" t="s">
        <v>13</v>
      </c>
      <c r="O14" s="303">
        <v>4</v>
      </c>
      <c r="P14" s="303">
        <v>3</v>
      </c>
      <c r="Q14" s="303">
        <v>5</v>
      </c>
      <c r="R14" s="303">
        <v>6</v>
      </c>
      <c r="S14" s="303">
        <v>7</v>
      </c>
      <c r="T14" s="303" t="s">
        <v>13</v>
      </c>
      <c r="U14" s="303" t="s">
        <v>13</v>
      </c>
      <c r="V14" s="303">
        <v>17</v>
      </c>
      <c r="W14" s="303">
        <v>18</v>
      </c>
      <c r="X14" s="303">
        <v>31</v>
      </c>
      <c r="Y14" s="303">
        <v>32</v>
      </c>
      <c r="Z14" s="303">
        <v>11</v>
      </c>
      <c r="AA14" s="303">
        <v>12</v>
      </c>
      <c r="AB14" s="303" t="s">
        <v>17153</v>
      </c>
      <c r="AC14" s="303">
        <v>27</v>
      </c>
      <c r="AD14" s="303">
        <v>28</v>
      </c>
      <c r="AE14" s="303">
        <v>29</v>
      </c>
      <c r="AF14" s="303">
        <v>30</v>
      </c>
      <c r="AG14" s="303" t="s">
        <v>13</v>
      </c>
      <c r="AH14" s="303" t="s">
        <v>13</v>
      </c>
      <c r="AI14" s="303" t="s">
        <v>13</v>
      </c>
      <c r="AJ14" s="303" t="s">
        <v>13</v>
      </c>
      <c r="AK14" s="303" t="s">
        <v>13</v>
      </c>
      <c r="AL14" s="303" t="s">
        <v>13</v>
      </c>
      <c r="AM14" s="303" t="s">
        <v>13</v>
      </c>
      <c r="AN14" s="303" t="s">
        <v>13</v>
      </c>
      <c r="AO14" s="303" t="s">
        <v>13</v>
      </c>
      <c r="AP14" s="303" t="s">
        <v>13</v>
      </c>
      <c r="AQ14" s="303" t="s">
        <v>13</v>
      </c>
      <c r="AR14" s="303" t="s">
        <v>13</v>
      </c>
      <c r="AS14" s="303" t="s">
        <v>13</v>
      </c>
      <c r="AT14" s="303" t="s">
        <v>13</v>
      </c>
      <c r="AU14" s="303">
        <v>33</v>
      </c>
      <c r="AV14" s="303">
        <v>33</v>
      </c>
      <c r="AW14" s="303" t="s">
        <v>13</v>
      </c>
      <c r="AX14" s="303">
        <v>37</v>
      </c>
      <c r="AY14" s="303">
        <v>38</v>
      </c>
      <c r="AZ14" s="303">
        <v>39</v>
      </c>
      <c r="BA14" s="303" t="s">
        <v>13</v>
      </c>
      <c r="BB14" s="303" t="s">
        <v>13</v>
      </c>
      <c r="BC14" s="303" t="s">
        <v>13</v>
      </c>
      <c r="BD14" s="301" t="s">
        <v>19</v>
      </c>
      <c r="BE14" s="303">
        <v>40</v>
      </c>
      <c r="BF14" s="303">
        <v>41</v>
      </c>
      <c r="BG14" s="301">
        <v>42</v>
      </c>
      <c r="BH14" s="301">
        <v>43</v>
      </c>
      <c r="BI14" s="301">
        <v>44</v>
      </c>
      <c r="BJ14" s="301">
        <v>45</v>
      </c>
      <c r="BK14" s="301">
        <v>46</v>
      </c>
      <c r="BL14" s="303">
        <v>15</v>
      </c>
      <c r="BM14" s="303">
        <v>16</v>
      </c>
      <c r="BN14" s="301">
        <v>19</v>
      </c>
      <c r="BO14" s="303">
        <v>20</v>
      </c>
      <c r="BP14" s="301">
        <v>21</v>
      </c>
      <c r="BQ14" s="303">
        <v>22</v>
      </c>
      <c r="BR14" s="303">
        <v>23</v>
      </c>
      <c r="BS14" s="303">
        <v>24</v>
      </c>
      <c r="BT14" s="303">
        <v>25</v>
      </c>
      <c r="BU14" s="303">
        <v>34</v>
      </c>
      <c r="BV14" s="301">
        <v>35</v>
      </c>
      <c r="BW14" s="303">
        <v>36</v>
      </c>
      <c r="BX14" s="303" t="s">
        <v>13</v>
      </c>
      <c r="BY14" s="301" t="s">
        <v>13</v>
      </c>
      <c r="BZ14" s="303" t="s">
        <v>13</v>
      </c>
      <c r="CA14" s="303" t="s">
        <v>13</v>
      </c>
      <c r="CB14" s="303" t="s">
        <v>13</v>
      </c>
      <c r="CC14" s="303" t="s">
        <v>13</v>
      </c>
      <c r="CD14" s="303" t="s">
        <v>13</v>
      </c>
      <c r="CE14" s="303" t="s">
        <v>13</v>
      </c>
      <c r="CF14" s="303" t="s">
        <v>13</v>
      </c>
      <c r="CG14" s="303" t="s">
        <v>13</v>
      </c>
      <c r="CH14" s="303" t="s">
        <v>13</v>
      </c>
      <c r="CI14" s="303" t="s">
        <v>13</v>
      </c>
      <c r="CJ14" s="303" t="s">
        <v>13</v>
      </c>
      <c r="CK14" s="303" t="s">
        <v>13</v>
      </c>
      <c r="CL14" s="303" t="s">
        <v>13</v>
      </c>
      <c r="CM14" s="303" t="s">
        <v>13</v>
      </c>
      <c r="CN14" s="303" t="s">
        <v>13</v>
      </c>
      <c r="CO14" s="303" t="s">
        <v>13</v>
      </c>
      <c r="CP14" s="303" t="s">
        <v>13</v>
      </c>
      <c r="CQ14" s="303" t="s">
        <v>13</v>
      </c>
      <c r="CR14" s="303" t="s">
        <v>13</v>
      </c>
      <c r="CS14" s="303" t="s">
        <v>13</v>
      </c>
      <c r="CT14" s="303" t="s">
        <v>13</v>
      </c>
      <c r="CU14" s="303" t="s">
        <v>13</v>
      </c>
      <c r="CV14" s="303" t="s">
        <v>13</v>
      </c>
      <c r="CW14" s="303" t="s">
        <v>13</v>
      </c>
      <c r="CX14" s="303" t="s">
        <v>13</v>
      </c>
      <c r="CY14" s="303" t="s">
        <v>13</v>
      </c>
      <c r="CZ14" s="303" t="s">
        <v>13</v>
      </c>
      <c r="DA14" s="301" t="s">
        <v>19</v>
      </c>
      <c r="DB14" s="303" t="s">
        <v>13</v>
      </c>
      <c r="DC14" s="301">
        <v>47</v>
      </c>
      <c r="DD14" s="301">
        <v>48</v>
      </c>
      <c r="DE14" s="301">
        <v>49</v>
      </c>
      <c r="DF14" s="301">
        <v>50</v>
      </c>
      <c r="DG14" s="301">
        <v>51</v>
      </c>
      <c r="DH14" s="301">
        <v>52</v>
      </c>
      <c r="DI14" s="301">
        <v>53</v>
      </c>
      <c r="DJ14" s="301">
        <v>54</v>
      </c>
      <c r="DK14" s="301">
        <v>55</v>
      </c>
      <c r="DL14" s="301">
        <v>56</v>
      </c>
      <c r="DM14" s="301">
        <v>57</v>
      </c>
      <c r="DN14" s="301">
        <v>58</v>
      </c>
      <c r="DO14" s="303" t="s">
        <v>13</v>
      </c>
      <c r="DP14" s="303" t="s">
        <v>13</v>
      </c>
      <c r="DQ14" s="303" t="s">
        <v>13</v>
      </c>
      <c r="DR14" s="303" t="s">
        <v>13</v>
      </c>
      <c r="DS14" s="303" t="s">
        <v>13</v>
      </c>
      <c r="DT14" s="303" t="s">
        <v>13</v>
      </c>
      <c r="DU14" s="303" t="s">
        <v>13</v>
      </c>
      <c r="DV14" s="303" t="s">
        <v>13</v>
      </c>
      <c r="DW14" s="303" t="s">
        <v>13</v>
      </c>
      <c r="DX14" s="303" t="s">
        <v>13</v>
      </c>
      <c r="DY14" s="303" t="s">
        <v>13</v>
      </c>
      <c r="DZ14" s="301" t="s">
        <v>13</v>
      </c>
    </row>
    <row r="15" spans="1:130" ht="15" hidden="1" customHeight="1" x14ac:dyDescent="0.25">
      <c r="A15" s="306"/>
      <c r="B15" s="311" t="s">
        <v>18106</v>
      </c>
      <c r="C15" s="301">
        <v>27</v>
      </c>
      <c r="D15" s="301">
        <v>28</v>
      </c>
      <c r="E15" s="301" t="s">
        <v>13</v>
      </c>
      <c r="F15" s="301">
        <v>32</v>
      </c>
      <c r="G15" s="301">
        <v>65</v>
      </c>
      <c r="H15" s="301">
        <v>66</v>
      </c>
      <c r="I15" s="301" t="s">
        <v>19</v>
      </c>
      <c r="J15" s="301">
        <v>1</v>
      </c>
      <c r="K15" s="301">
        <v>2</v>
      </c>
      <c r="L15" s="301">
        <v>3</v>
      </c>
      <c r="M15" s="301">
        <v>4</v>
      </c>
      <c r="N15" s="301">
        <v>5</v>
      </c>
      <c r="O15" s="301">
        <v>12</v>
      </c>
      <c r="P15" s="301" t="s">
        <v>13</v>
      </c>
      <c r="Q15" s="301">
        <v>23</v>
      </c>
      <c r="R15" s="301" t="s">
        <v>19</v>
      </c>
      <c r="S15" s="301">
        <v>25</v>
      </c>
      <c r="T15" s="301">
        <v>81</v>
      </c>
      <c r="U15" s="301">
        <v>81</v>
      </c>
      <c r="V15" s="301" t="s">
        <v>13</v>
      </c>
      <c r="W15" s="301">
        <v>36</v>
      </c>
      <c r="X15" s="301">
        <v>49</v>
      </c>
      <c r="Y15" s="301">
        <v>50</v>
      </c>
      <c r="Z15" s="301">
        <v>29</v>
      </c>
      <c r="AA15" s="301">
        <v>30</v>
      </c>
      <c r="AB15" s="301" t="s">
        <v>13</v>
      </c>
      <c r="AC15" s="301">
        <v>45</v>
      </c>
      <c r="AD15" s="301">
        <v>46</v>
      </c>
      <c r="AE15" s="301">
        <v>47</v>
      </c>
      <c r="AF15" s="301">
        <v>48</v>
      </c>
      <c r="AG15" s="301" t="s">
        <v>13</v>
      </c>
      <c r="AH15" s="301" t="s">
        <v>13</v>
      </c>
      <c r="AI15" s="301">
        <v>82</v>
      </c>
      <c r="AJ15" s="301">
        <v>82</v>
      </c>
      <c r="AK15" s="301">
        <v>83</v>
      </c>
      <c r="AL15" s="301">
        <v>83</v>
      </c>
      <c r="AM15" s="301">
        <v>84</v>
      </c>
      <c r="AN15" s="301">
        <v>71</v>
      </c>
      <c r="AO15" s="301">
        <v>73</v>
      </c>
      <c r="AP15" s="301">
        <v>75</v>
      </c>
      <c r="AQ15" s="301" t="s">
        <v>13</v>
      </c>
      <c r="AR15" s="301">
        <v>77</v>
      </c>
      <c r="AS15" s="301">
        <v>78</v>
      </c>
      <c r="AT15" s="301">
        <v>79</v>
      </c>
      <c r="AU15" s="301">
        <v>51</v>
      </c>
      <c r="AV15" s="301">
        <v>51</v>
      </c>
      <c r="AW15" s="301">
        <v>85</v>
      </c>
      <c r="AX15" s="301">
        <v>55</v>
      </c>
      <c r="AY15" s="301">
        <v>56</v>
      </c>
      <c r="AZ15" s="301">
        <v>57</v>
      </c>
      <c r="BA15" s="301">
        <v>88</v>
      </c>
      <c r="BB15" s="301">
        <v>89</v>
      </c>
      <c r="BC15" s="301">
        <v>90</v>
      </c>
      <c r="BD15" s="301" t="s">
        <v>19</v>
      </c>
      <c r="BE15" s="301">
        <v>58</v>
      </c>
      <c r="BF15" s="301">
        <v>59</v>
      </c>
      <c r="BG15" s="301">
        <v>60</v>
      </c>
      <c r="BH15" s="301">
        <v>61</v>
      </c>
      <c r="BI15" s="301">
        <v>62</v>
      </c>
      <c r="BJ15" s="301">
        <v>63</v>
      </c>
      <c r="BK15" s="301">
        <v>64</v>
      </c>
      <c r="BL15" s="301" t="s">
        <v>13</v>
      </c>
      <c r="BM15" s="301" t="s">
        <v>13</v>
      </c>
      <c r="BN15" s="301" t="s">
        <v>13</v>
      </c>
      <c r="BO15" s="301" t="s">
        <v>13</v>
      </c>
      <c r="BP15" s="301" t="s">
        <v>13</v>
      </c>
      <c r="BQ15" s="301" t="s">
        <v>13</v>
      </c>
      <c r="BR15" s="301" t="s">
        <v>13</v>
      </c>
      <c r="BS15" s="301" t="s">
        <v>13</v>
      </c>
      <c r="BT15" s="301" t="s">
        <v>13</v>
      </c>
      <c r="BU15" s="301">
        <v>52</v>
      </c>
      <c r="BV15" s="301" t="s">
        <v>13</v>
      </c>
      <c r="BW15" s="301" t="s">
        <v>13</v>
      </c>
      <c r="BX15" s="301" t="s">
        <v>13</v>
      </c>
      <c r="BY15" s="301" t="s">
        <v>19</v>
      </c>
      <c r="BZ15" s="301" t="s">
        <v>13</v>
      </c>
      <c r="CA15" s="301" t="s">
        <v>13</v>
      </c>
      <c r="CB15" s="301">
        <v>93</v>
      </c>
      <c r="CC15" s="301">
        <v>94</v>
      </c>
      <c r="CD15" s="301">
        <v>97</v>
      </c>
      <c r="CE15" s="301">
        <v>96</v>
      </c>
      <c r="CF15" s="301">
        <v>95</v>
      </c>
      <c r="CG15" s="301">
        <v>98</v>
      </c>
      <c r="CH15" s="301">
        <v>99</v>
      </c>
      <c r="CI15" s="301" t="s">
        <v>19</v>
      </c>
      <c r="CJ15" s="301">
        <v>100</v>
      </c>
      <c r="CK15" s="301">
        <v>101</v>
      </c>
      <c r="CL15" s="301" t="s">
        <v>13</v>
      </c>
      <c r="CM15" s="301" t="s">
        <v>13</v>
      </c>
      <c r="CN15" s="301">
        <v>106</v>
      </c>
      <c r="CO15" s="301">
        <v>105</v>
      </c>
      <c r="CP15" s="301">
        <v>107</v>
      </c>
      <c r="CQ15" s="301">
        <v>108</v>
      </c>
      <c r="CR15" s="301">
        <v>109</v>
      </c>
      <c r="CS15" s="301">
        <v>110</v>
      </c>
      <c r="CT15" s="301">
        <v>111</v>
      </c>
      <c r="CU15" s="301">
        <v>112</v>
      </c>
      <c r="CV15" s="301">
        <v>113</v>
      </c>
      <c r="CW15" s="301">
        <v>115</v>
      </c>
      <c r="CX15" s="301">
        <v>116</v>
      </c>
      <c r="CY15" s="301">
        <v>117</v>
      </c>
      <c r="CZ15" s="301">
        <v>118</v>
      </c>
      <c r="DA15" s="301" t="s">
        <v>19</v>
      </c>
      <c r="DB15" s="301" t="s">
        <v>13</v>
      </c>
      <c r="DC15" s="301">
        <v>7</v>
      </c>
      <c r="DD15" s="301">
        <v>8</v>
      </c>
      <c r="DE15" s="301">
        <v>9</v>
      </c>
      <c r="DF15" s="301">
        <v>10</v>
      </c>
      <c r="DG15" s="301">
        <v>11</v>
      </c>
      <c r="DH15" s="301">
        <v>13</v>
      </c>
      <c r="DI15" s="301">
        <v>14</v>
      </c>
      <c r="DJ15" s="301">
        <v>15</v>
      </c>
      <c r="DK15" s="301">
        <v>16</v>
      </c>
      <c r="DL15" s="301">
        <v>17</v>
      </c>
      <c r="DM15" s="301">
        <v>18</v>
      </c>
      <c r="DN15" s="301">
        <v>22</v>
      </c>
      <c r="DO15" s="301" t="s">
        <v>13</v>
      </c>
      <c r="DP15" s="301" t="s">
        <v>13</v>
      </c>
      <c r="DQ15" s="301">
        <v>21</v>
      </c>
      <c r="DR15" s="301" t="s">
        <v>13</v>
      </c>
      <c r="DS15" s="301" t="s">
        <v>13</v>
      </c>
      <c r="DT15" s="301" t="s">
        <v>13</v>
      </c>
      <c r="DU15" s="301" t="s">
        <v>13</v>
      </c>
      <c r="DV15" s="301" t="s">
        <v>13</v>
      </c>
      <c r="DW15" s="301" t="s">
        <v>13</v>
      </c>
      <c r="DX15" s="301" t="s">
        <v>13</v>
      </c>
      <c r="DY15" s="301" t="s">
        <v>13</v>
      </c>
      <c r="DZ15" s="301">
        <v>120</v>
      </c>
    </row>
    <row r="16" spans="1:130" ht="15" hidden="1" customHeight="1" x14ac:dyDescent="0.25">
      <c r="A16" s="306"/>
      <c r="B16" s="311" t="s">
        <v>18105</v>
      </c>
      <c r="C16" s="301">
        <v>27</v>
      </c>
      <c r="D16" s="301">
        <v>28</v>
      </c>
      <c r="E16" s="301">
        <v>31</v>
      </c>
      <c r="F16" s="301">
        <v>32</v>
      </c>
      <c r="G16" s="301">
        <v>65</v>
      </c>
      <c r="H16" s="301">
        <v>66</v>
      </c>
      <c r="I16" s="301" t="s">
        <v>19</v>
      </c>
      <c r="J16" s="301">
        <v>1</v>
      </c>
      <c r="K16" s="301">
        <v>2</v>
      </c>
      <c r="L16" s="301">
        <v>3</v>
      </c>
      <c r="M16" s="301">
        <v>4</v>
      </c>
      <c r="N16" s="301">
        <v>5</v>
      </c>
      <c r="O16" s="301">
        <v>12</v>
      </c>
      <c r="P16" s="301">
        <v>6</v>
      </c>
      <c r="Q16" s="301" t="s">
        <v>13</v>
      </c>
      <c r="R16" s="301" t="s">
        <v>13</v>
      </c>
      <c r="S16" s="301">
        <v>25</v>
      </c>
      <c r="T16" s="301">
        <v>81</v>
      </c>
      <c r="U16" s="301">
        <v>81</v>
      </c>
      <c r="V16" s="301">
        <v>35</v>
      </c>
      <c r="W16" s="301">
        <v>36</v>
      </c>
      <c r="X16" s="301">
        <v>49</v>
      </c>
      <c r="Y16" s="301">
        <v>50</v>
      </c>
      <c r="Z16" s="301">
        <v>29</v>
      </c>
      <c r="AA16" s="301">
        <v>30</v>
      </c>
      <c r="AB16" s="301" t="s">
        <v>17154</v>
      </c>
      <c r="AC16" s="301">
        <v>45</v>
      </c>
      <c r="AD16" s="301">
        <v>46</v>
      </c>
      <c r="AE16" s="301">
        <v>47</v>
      </c>
      <c r="AF16" s="301">
        <v>48</v>
      </c>
      <c r="AG16" s="301">
        <v>68</v>
      </c>
      <c r="AH16" s="301">
        <v>70</v>
      </c>
      <c r="AI16" s="301">
        <v>82</v>
      </c>
      <c r="AJ16" s="301">
        <v>82</v>
      </c>
      <c r="AK16" s="301">
        <v>83</v>
      </c>
      <c r="AL16" s="301">
        <v>83</v>
      </c>
      <c r="AM16" s="301">
        <v>84</v>
      </c>
      <c r="AN16" s="301">
        <v>71</v>
      </c>
      <c r="AO16" s="301">
        <v>73</v>
      </c>
      <c r="AP16" s="301">
        <v>75</v>
      </c>
      <c r="AQ16" s="301">
        <v>76</v>
      </c>
      <c r="AR16" s="301">
        <v>77</v>
      </c>
      <c r="AS16" s="301">
        <v>78</v>
      </c>
      <c r="AT16" s="301">
        <v>79</v>
      </c>
      <c r="AU16" s="301">
        <v>51</v>
      </c>
      <c r="AV16" s="301">
        <v>51</v>
      </c>
      <c r="AW16" s="301">
        <v>85</v>
      </c>
      <c r="AX16" s="301">
        <v>55</v>
      </c>
      <c r="AY16" s="301">
        <v>56</v>
      </c>
      <c r="AZ16" s="301">
        <v>57</v>
      </c>
      <c r="BA16" s="301">
        <v>88</v>
      </c>
      <c r="BB16" s="301">
        <v>89</v>
      </c>
      <c r="BC16" s="301">
        <v>90</v>
      </c>
      <c r="BD16" s="301" t="s">
        <v>19</v>
      </c>
      <c r="BE16" s="301">
        <v>58</v>
      </c>
      <c r="BF16" s="301">
        <v>59</v>
      </c>
      <c r="BG16" s="301">
        <v>60</v>
      </c>
      <c r="BH16" s="301">
        <v>61</v>
      </c>
      <c r="BI16" s="301">
        <v>62</v>
      </c>
      <c r="BJ16" s="301">
        <v>63</v>
      </c>
      <c r="BK16" s="301">
        <v>64</v>
      </c>
      <c r="BL16" s="301">
        <v>33</v>
      </c>
      <c r="BM16" s="301">
        <v>34</v>
      </c>
      <c r="BN16" s="301">
        <v>37</v>
      </c>
      <c r="BO16" s="301">
        <v>38</v>
      </c>
      <c r="BP16" s="301">
        <v>39</v>
      </c>
      <c r="BQ16" s="301">
        <v>40</v>
      </c>
      <c r="BR16" s="301">
        <v>41</v>
      </c>
      <c r="BS16" s="304">
        <v>42</v>
      </c>
      <c r="BT16" s="301">
        <v>43</v>
      </c>
      <c r="BU16" s="301">
        <v>52</v>
      </c>
      <c r="BV16" s="301" t="s">
        <v>13</v>
      </c>
      <c r="BW16" s="301" t="s">
        <v>13</v>
      </c>
      <c r="BX16" s="301" t="s">
        <v>13</v>
      </c>
      <c r="BY16" s="301" t="s">
        <v>19</v>
      </c>
      <c r="BZ16" s="301">
        <v>91</v>
      </c>
      <c r="CA16" s="301">
        <v>92</v>
      </c>
      <c r="CB16" s="301">
        <v>93</v>
      </c>
      <c r="CC16" s="301">
        <v>94</v>
      </c>
      <c r="CD16" s="301">
        <v>97</v>
      </c>
      <c r="CE16" s="301">
        <v>96</v>
      </c>
      <c r="CF16" s="301">
        <v>95</v>
      </c>
      <c r="CG16" s="301">
        <v>98</v>
      </c>
      <c r="CH16" s="301">
        <v>99</v>
      </c>
      <c r="CI16" s="301" t="s">
        <v>19</v>
      </c>
      <c r="CJ16" s="301">
        <v>100</v>
      </c>
      <c r="CK16" s="301">
        <v>101</v>
      </c>
      <c r="CL16" s="301" t="s">
        <v>13</v>
      </c>
      <c r="CM16" s="301" t="s">
        <v>13</v>
      </c>
      <c r="CN16" s="301">
        <v>106</v>
      </c>
      <c r="CO16" s="301">
        <v>105</v>
      </c>
      <c r="CP16" s="301">
        <v>107</v>
      </c>
      <c r="CQ16" s="301">
        <v>108</v>
      </c>
      <c r="CR16" s="301">
        <v>109</v>
      </c>
      <c r="CS16" s="301">
        <v>110</v>
      </c>
      <c r="CT16" s="301">
        <v>111</v>
      </c>
      <c r="CU16" s="301">
        <v>112</v>
      </c>
      <c r="CV16" s="301">
        <v>113</v>
      </c>
      <c r="CW16" s="301">
        <v>115</v>
      </c>
      <c r="CX16" s="301">
        <v>116</v>
      </c>
      <c r="CY16" s="301">
        <v>117</v>
      </c>
      <c r="CZ16" s="301">
        <v>118</v>
      </c>
      <c r="DA16" s="301" t="s">
        <v>19</v>
      </c>
      <c r="DB16" s="301">
        <v>67</v>
      </c>
      <c r="DC16" s="301">
        <v>7</v>
      </c>
      <c r="DD16" s="301">
        <v>8</v>
      </c>
      <c r="DE16" s="301">
        <v>9</v>
      </c>
      <c r="DF16" s="301">
        <v>10</v>
      </c>
      <c r="DG16" s="301">
        <v>11</v>
      </c>
      <c r="DH16" s="301">
        <v>13</v>
      </c>
      <c r="DI16" s="301">
        <v>14</v>
      </c>
      <c r="DJ16" s="301">
        <v>15</v>
      </c>
      <c r="DK16" s="301">
        <v>16</v>
      </c>
      <c r="DL16" s="301">
        <v>17</v>
      </c>
      <c r="DM16" s="301">
        <v>18</v>
      </c>
      <c r="DN16" s="301" t="s">
        <v>13</v>
      </c>
      <c r="DO16" s="301">
        <v>19</v>
      </c>
      <c r="DP16" s="301">
        <v>20</v>
      </c>
      <c r="DQ16" s="301" t="s">
        <v>13</v>
      </c>
      <c r="DR16" s="301" t="s">
        <v>13</v>
      </c>
      <c r="DS16" s="301" t="s">
        <v>13</v>
      </c>
      <c r="DT16" s="301" t="s">
        <v>13</v>
      </c>
      <c r="DU16" s="301" t="s">
        <v>13</v>
      </c>
      <c r="DV16" s="301" t="s">
        <v>13</v>
      </c>
      <c r="DW16" s="301" t="s">
        <v>13</v>
      </c>
      <c r="DX16" s="301" t="s">
        <v>13</v>
      </c>
      <c r="DY16" s="301" t="s">
        <v>13</v>
      </c>
      <c r="DZ16" s="301">
        <v>120</v>
      </c>
    </row>
    <row r="17" spans="1:130" ht="15" hidden="1" customHeight="1" x14ac:dyDescent="0.25">
      <c r="A17" s="306"/>
      <c r="B17" s="311" t="s">
        <v>18103</v>
      </c>
      <c r="C17" s="301">
        <v>27</v>
      </c>
      <c r="D17" s="301">
        <v>28</v>
      </c>
      <c r="E17" s="301" t="s">
        <v>13</v>
      </c>
      <c r="F17" s="301">
        <v>32</v>
      </c>
      <c r="G17" s="301">
        <v>65</v>
      </c>
      <c r="H17" s="301">
        <v>66</v>
      </c>
      <c r="I17" s="301" t="s">
        <v>19</v>
      </c>
      <c r="J17" s="301">
        <v>1</v>
      </c>
      <c r="K17" s="301">
        <v>2</v>
      </c>
      <c r="L17" s="301">
        <v>3</v>
      </c>
      <c r="M17" s="301">
        <v>4</v>
      </c>
      <c r="N17" s="301">
        <v>5</v>
      </c>
      <c r="O17" s="301">
        <v>12</v>
      </c>
      <c r="P17" s="301" t="s">
        <v>13</v>
      </c>
      <c r="Q17" s="301">
        <v>23</v>
      </c>
      <c r="R17" s="301" t="s">
        <v>19</v>
      </c>
      <c r="S17" s="301">
        <v>25</v>
      </c>
      <c r="T17" s="301">
        <v>81</v>
      </c>
      <c r="U17" s="301">
        <v>81</v>
      </c>
      <c r="V17" s="301" t="s">
        <v>13</v>
      </c>
      <c r="W17" s="301">
        <v>36</v>
      </c>
      <c r="X17" s="301">
        <v>49</v>
      </c>
      <c r="Y17" s="301">
        <v>50</v>
      </c>
      <c r="Z17" s="301">
        <v>29</v>
      </c>
      <c r="AA17" s="301">
        <v>30</v>
      </c>
      <c r="AB17" s="301" t="s">
        <v>13</v>
      </c>
      <c r="AC17" s="301">
        <v>45</v>
      </c>
      <c r="AD17" s="301">
        <v>46</v>
      </c>
      <c r="AE17" s="301">
        <v>47</v>
      </c>
      <c r="AF17" s="301">
        <v>48</v>
      </c>
      <c r="AG17" s="301" t="s">
        <v>13</v>
      </c>
      <c r="AH17" s="301" t="s">
        <v>13</v>
      </c>
      <c r="AI17" s="301">
        <v>82</v>
      </c>
      <c r="AJ17" s="301">
        <v>82</v>
      </c>
      <c r="AK17" s="301">
        <v>83</v>
      </c>
      <c r="AL17" s="301">
        <v>83</v>
      </c>
      <c r="AM17" s="301">
        <v>84</v>
      </c>
      <c r="AN17" s="301">
        <v>71</v>
      </c>
      <c r="AO17" s="301">
        <v>73</v>
      </c>
      <c r="AP17" s="301">
        <v>75</v>
      </c>
      <c r="AQ17" s="301" t="s">
        <v>13</v>
      </c>
      <c r="AR17" s="301">
        <v>77</v>
      </c>
      <c r="AS17" s="301">
        <v>78</v>
      </c>
      <c r="AT17" s="301">
        <v>79</v>
      </c>
      <c r="AU17" s="301">
        <v>51</v>
      </c>
      <c r="AV17" s="301">
        <v>51</v>
      </c>
      <c r="AW17" s="301">
        <v>85</v>
      </c>
      <c r="AX17" s="301" t="s">
        <v>13</v>
      </c>
      <c r="AY17" s="301" t="s">
        <v>13</v>
      </c>
      <c r="AZ17" s="301" t="s">
        <v>13</v>
      </c>
      <c r="BA17" s="301" t="s">
        <v>13</v>
      </c>
      <c r="BB17" s="301" t="s">
        <v>13</v>
      </c>
      <c r="BC17" s="301" t="s">
        <v>13</v>
      </c>
      <c r="BD17" s="301" t="s">
        <v>19</v>
      </c>
      <c r="BE17" s="301">
        <v>58</v>
      </c>
      <c r="BF17" s="301">
        <v>59</v>
      </c>
      <c r="BG17" s="301">
        <v>60</v>
      </c>
      <c r="BH17" s="301">
        <v>61</v>
      </c>
      <c r="BI17" s="301">
        <v>62</v>
      </c>
      <c r="BJ17" s="301">
        <v>63</v>
      </c>
      <c r="BK17" s="301">
        <v>64</v>
      </c>
      <c r="BL17" s="301" t="s">
        <v>13</v>
      </c>
      <c r="BM17" s="301" t="s">
        <v>13</v>
      </c>
      <c r="BN17" s="301" t="s">
        <v>13</v>
      </c>
      <c r="BO17" s="301" t="s">
        <v>13</v>
      </c>
      <c r="BP17" s="301" t="s">
        <v>13</v>
      </c>
      <c r="BQ17" s="301" t="s">
        <v>13</v>
      </c>
      <c r="BR17" s="301" t="s">
        <v>13</v>
      </c>
      <c r="BS17" s="301" t="s">
        <v>13</v>
      </c>
      <c r="BT17" s="301" t="s">
        <v>13</v>
      </c>
      <c r="BU17" s="301">
        <v>52</v>
      </c>
      <c r="BV17" s="301">
        <v>53</v>
      </c>
      <c r="BW17" s="301">
        <v>54</v>
      </c>
      <c r="BX17" s="301">
        <v>87</v>
      </c>
      <c r="BY17" s="301" t="s">
        <v>19</v>
      </c>
      <c r="BZ17" s="301" t="s">
        <v>13</v>
      </c>
      <c r="CA17" s="301" t="s">
        <v>13</v>
      </c>
      <c r="CB17" s="301">
        <v>93</v>
      </c>
      <c r="CC17" s="301">
        <v>94</v>
      </c>
      <c r="CD17" s="301">
        <v>97</v>
      </c>
      <c r="CE17" s="301">
        <v>96</v>
      </c>
      <c r="CF17" s="301">
        <v>95</v>
      </c>
      <c r="CG17" s="301">
        <v>98</v>
      </c>
      <c r="CH17" s="301">
        <v>99</v>
      </c>
      <c r="CI17" s="301" t="s">
        <v>13</v>
      </c>
      <c r="CJ17" s="301">
        <v>100</v>
      </c>
      <c r="CK17" s="301" t="s">
        <v>13</v>
      </c>
      <c r="CL17" s="301" t="s">
        <v>13</v>
      </c>
      <c r="CM17" s="301" t="s">
        <v>13</v>
      </c>
      <c r="CN17" s="301" t="s">
        <v>13</v>
      </c>
      <c r="CO17" s="301" t="s">
        <v>13</v>
      </c>
      <c r="CP17" s="301" t="s">
        <v>13</v>
      </c>
      <c r="CQ17" s="301">
        <v>108</v>
      </c>
      <c r="CR17" s="301">
        <v>109</v>
      </c>
      <c r="CS17" s="301">
        <v>110</v>
      </c>
      <c r="CT17" s="301">
        <v>111</v>
      </c>
      <c r="CU17" s="301">
        <v>112</v>
      </c>
      <c r="CV17" s="301">
        <v>113</v>
      </c>
      <c r="CW17" s="301">
        <v>115</v>
      </c>
      <c r="CX17" s="301">
        <v>116</v>
      </c>
      <c r="CY17" s="301">
        <v>117</v>
      </c>
      <c r="CZ17" s="301">
        <v>118</v>
      </c>
      <c r="DA17" s="301" t="s">
        <v>19</v>
      </c>
      <c r="DB17" s="301" t="s">
        <v>13</v>
      </c>
      <c r="DC17" s="301">
        <v>7</v>
      </c>
      <c r="DD17" s="301">
        <v>8</v>
      </c>
      <c r="DE17" s="301">
        <v>9</v>
      </c>
      <c r="DF17" s="301">
        <v>10</v>
      </c>
      <c r="DG17" s="301">
        <v>11</v>
      </c>
      <c r="DH17" s="301">
        <v>13</v>
      </c>
      <c r="DI17" s="301">
        <v>14</v>
      </c>
      <c r="DJ17" s="301">
        <v>15</v>
      </c>
      <c r="DK17" s="301">
        <v>16</v>
      </c>
      <c r="DL17" s="301">
        <v>17</v>
      </c>
      <c r="DM17" s="301">
        <v>18</v>
      </c>
      <c r="DN17" s="301">
        <v>22</v>
      </c>
      <c r="DO17" s="301" t="s">
        <v>13</v>
      </c>
      <c r="DP17" s="301" t="s">
        <v>13</v>
      </c>
      <c r="DQ17" s="301">
        <v>21</v>
      </c>
      <c r="DR17" s="301" t="s">
        <v>13</v>
      </c>
      <c r="DS17" s="301" t="s">
        <v>13</v>
      </c>
      <c r="DT17" s="301" t="s">
        <v>13</v>
      </c>
      <c r="DU17" s="301" t="s">
        <v>13</v>
      </c>
      <c r="DV17" s="301" t="s">
        <v>13</v>
      </c>
      <c r="DW17" s="301" t="s">
        <v>13</v>
      </c>
      <c r="DX17" s="301" t="s">
        <v>13</v>
      </c>
      <c r="DY17" s="301" t="s">
        <v>13</v>
      </c>
      <c r="DZ17" s="301">
        <v>120</v>
      </c>
    </row>
    <row r="18" spans="1:130" ht="15" hidden="1" customHeight="1" x14ac:dyDescent="0.25">
      <c r="A18" s="306"/>
      <c r="B18" s="310" t="s">
        <v>18104</v>
      </c>
      <c r="C18" s="301">
        <v>27</v>
      </c>
      <c r="D18" s="301">
        <v>28</v>
      </c>
      <c r="E18" s="301">
        <v>31</v>
      </c>
      <c r="F18" s="301">
        <v>32</v>
      </c>
      <c r="G18" s="301">
        <v>65</v>
      </c>
      <c r="H18" s="301">
        <v>66</v>
      </c>
      <c r="I18" s="301" t="s">
        <v>19</v>
      </c>
      <c r="J18" s="301">
        <v>1</v>
      </c>
      <c r="K18" s="301">
        <v>2</v>
      </c>
      <c r="L18" s="301">
        <v>3</v>
      </c>
      <c r="M18" s="301">
        <v>4</v>
      </c>
      <c r="N18" s="301">
        <v>5</v>
      </c>
      <c r="O18" s="301">
        <v>12</v>
      </c>
      <c r="P18" s="301">
        <v>6</v>
      </c>
      <c r="Q18" s="301" t="s">
        <v>13</v>
      </c>
      <c r="R18" s="301" t="s">
        <v>13</v>
      </c>
      <c r="S18" s="301">
        <v>25</v>
      </c>
      <c r="T18" s="301">
        <v>81</v>
      </c>
      <c r="U18" s="301">
        <v>81</v>
      </c>
      <c r="V18" s="301">
        <v>35</v>
      </c>
      <c r="W18" s="301">
        <v>36</v>
      </c>
      <c r="X18" s="301">
        <v>49</v>
      </c>
      <c r="Y18" s="301">
        <v>50</v>
      </c>
      <c r="Z18" s="301">
        <v>29</v>
      </c>
      <c r="AA18" s="301">
        <v>30</v>
      </c>
      <c r="AB18" s="301" t="s">
        <v>17154</v>
      </c>
      <c r="AC18" s="301">
        <v>45</v>
      </c>
      <c r="AD18" s="301">
        <v>46</v>
      </c>
      <c r="AE18" s="301">
        <v>47</v>
      </c>
      <c r="AF18" s="301">
        <v>48</v>
      </c>
      <c r="AG18" s="301">
        <v>68</v>
      </c>
      <c r="AH18" s="301">
        <v>70</v>
      </c>
      <c r="AI18" s="301">
        <v>82</v>
      </c>
      <c r="AJ18" s="301">
        <v>82</v>
      </c>
      <c r="AK18" s="301">
        <v>83</v>
      </c>
      <c r="AL18" s="301">
        <v>83</v>
      </c>
      <c r="AM18" s="301">
        <v>84</v>
      </c>
      <c r="AN18" s="301">
        <v>71</v>
      </c>
      <c r="AO18" s="301">
        <v>73</v>
      </c>
      <c r="AP18" s="301">
        <v>75</v>
      </c>
      <c r="AQ18" s="301">
        <v>76</v>
      </c>
      <c r="AR18" s="301">
        <v>77</v>
      </c>
      <c r="AS18" s="301">
        <v>78</v>
      </c>
      <c r="AT18" s="301">
        <v>79</v>
      </c>
      <c r="AU18" s="301">
        <v>51</v>
      </c>
      <c r="AV18" s="301">
        <v>51</v>
      </c>
      <c r="AW18" s="301">
        <v>85</v>
      </c>
      <c r="AX18" s="301" t="s">
        <v>13</v>
      </c>
      <c r="AY18" s="301" t="s">
        <v>13</v>
      </c>
      <c r="AZ18" s="301" t="s">
        <v>13</v>
      </c>
      <c r="BA18" s="301" t="s">
        <v>13</v>
      </c>
      <c r="BB18" s="301" t="s">
        <v>13</v>
      </c>
      <c r="BC18" s="301" t="s">
        <v>13</v>
      </c>
      <c r="BD18" s="301" t="s">
        <v>19</v>
      </c>
      <c r="BE18" s="301">
        <v>58</v>
      </c>
      <c r="BF18" s="301">
        <v>59</v>
      </c>
      <c r="BG18" s="301">
        <v>60</v>
      </c>
      <c r="BH18" s="301">
        <v>61</v>
      </c>
      <c r="BI18" s="301">
        <v>62</v>
      </c>
      <c r="BJ18" s="301">
        <v>63</v>
      </c>
      <c r="BK18" s="301">
        <v>64</v>
      </c>
      <c r="BL18" s="301">
        <v>33</v>
      </c>
      <c r="BM18" s="301">
        <v>34</v>
      </c>
      <c r="BN18" s="301">
        <v>37</v>
      </c>
      <c r="BO18" s="301">
        <v>38</v>
      </c>
      <c r="BP18" s="301">
        <v>39</v>
      </c>
      <c r="BQ18" s="301">
        <v>40</v>
      </c>
      <c r="BR18" s="301">
        <v>41</v>
      </c>
      <c r="BS18" s="301">
        <v>42</v>
      </c>
      <c r="BT18" s="301">
        <v>43</v>
      </c>
      <c r="BU18" s="301">
        <v>52</v>
      </c>
      <c r="BV18" s="301">
        <v>53</v>
      </c>
      <c r="BW18" s="301">
        <v>54</v>
      </c>
      <c r="BX18" s="301">
        <v>87</v>
      </c>
      <c r="BY18" s="301" t="s">
        <v>19</v>
      </c>
      <c r="BZ18" s="301">
        <v>91</v>
      </c>
      <c r="CA18" s="301">
        <v>92</v>
      </c>
      <c r="CB18" s="301">
        <v>93</v>
      </c>
      <c r="CC18" s="301">
        <v>94</v>
      </c>
      <c r="CD18" s="301">
        <v>97</v>
      </c>
      <c r="CE18" s="301">
        <v>96</v>
      </c>
      <c r="CF18" s="301">
        <v>95</v>
      </c>
      <c r="CG18" s="301">
        <v>98</v>
      </c>
      <c r="CH18" s="301">
        <v>99</v>
      </c>
      <c r="CI18" s="301" t="s">
        <v>13</v>
      </c>
      <c r="CJ18" s="301">
        <v>100</v>
      </c>
      <c r="CK18" s="301" t="s">
        <v>13</v>
      </c>
      <c r="CL18" s="301">
        <v>103</v>
      </c>
      <c r="CM18" s="301">
        <v>104</v>
      </c>
      <c r="CN18" s="301" t="s">
        <v>13</v>
      </c>
      <c r="CO18" s="301" t="s">
        <v>13</v>
      </c>
      <c r="CP18" s="301" t="s">
        <v>13</v>
      </c>
      <c r="CQ18" s="301">
        <v>108</v>
      </c>
      <c r="CR18" s="301">
        <v>109</v>
      </c>
      <c r="CS18" s="301">
        <v>110</v>
      </c>
      <c r="CT18" s="301">
        <v>111</v>
      </c>
      <c r="CU18" s="301">
        <v>112</v>
      </c>
      <c r="CV18" s="301">
        <v>113</v>
      </c>
      <c r="CW18" s="301">
        <v>115</v>
      </c>
      <c r="CX18" s="301">
        <v>116</v>
      </c>
      <c r="CY18" s="301">
        <v>117</v>
      </c>
      <c r="CZ18" s="301">
        <v>118</v>
      </c>
      <c r="DA18" s="301" t="s">
        <v>19</v>
      </c>
      <c r="DB18" s="301">
        <v>67</v>
      </c>
      <c r="DC18" s="301">
        <v>7</v>
      </c>
      <c r="DD18" s="301">
        <v>8</v>
      </c>
      <c r="DE18" s="301">
        <v>9</v>
      </c>
      <c r="DF18" s="301">
        <v>10</v>
      </c>
      <c r="DG18" s="301">
        <v>11</v>
      </c>
      <c r="DH18" s="301">
        <v>13</v>
      </c>
      <c r="DI18" s="301">
        <v>14</v>
      </c>
      <c r="DJ18" s="301">
        <v>15</v>
      </c>
      <c r="DK18" s="301">
        <v>16</v>
      </c>
      <c r="DL18" s="301">
        <v>17</v>
      </c>
      <c r="DM18" s="301">
        <v>18</v>
      </c>
      <c r="DN18" s="301" t="s">
        <v>13</v>
      </c>
      <c r="DO18" s="301">
        <v>19</v>
      </c>
      <c r="DP18" s="301">
        <v>20</v>
      </c>
      <c r="DQ18" s="301" t="s">
        <v>13</v>
      </c>
      <c r="DR18" s="301" t="s">
        <v>13</v>
      </c>
      <c r="DS18" s="301" t="s">
        <v>13</v>
      </c>
      <c r="DT18" s="301" t="s">
        <v>13</v>
      </c>
      <c r="DU18" s="301" t="s">
        <v>13</v>
      </c>
      <c r="DV18" s="301" t="s">
        <v>13</v>
      </c>
      <c r="DW18" s="301" t="s">
        <v>13</v>
      </c>
      <c r="DX18" s="301" t="s">
        <v>13</v>
      </c>
      <c r="DY18" s="301" t="s">
        <v>13</v>
      </c>
      <c r="DZ18" s="301">
        <v>120</v>
      </c>
    </row>
    <row r="19" spans="1:130" ht="15" hidden="1" customHeight="1" x14ac:dyDescent="0.25">
      <c r="B19" s="314" t="s">
        <v>17011</v>
      </c>
      <c r="C19" s="314" t="s">
        <v>17011</v>
      </c>
      <c r="D19" s="314" t="s">
        <v>17011</v>
      </c>
      <c r="E19" s="314" t="s">
        <v>17011</v>
      </c>
      <c r="F19" s="314" t="s">
        <v>17011</v>
      </c>
      <c r="G19" s="314" t="s">
        <v>17011</v>
      </c>
      <c r="H19" s="314" t="s">
        <v>17011</v>
      </c>
      <c r="I19" s="323" t="s">
        <v>18067</v>
      </c>
      <c r="J19" s="320" t="s">
        <v>17017</v>
      </c>
      <c r="K19" s="320" t="s">
        <v>17017</v>
      </c>
      <c r="L19" s="320" t="s">
        <v>17017</v>
      </c>
      <c r="M19" s="320" t="s">
        <v>17017</v>
      </c>
      <c r="N19" s="320" t="s">
        <v>17017</v>
      </c>
      <c r="O19" s="314" t="s">
        <v>17011</v>
      </c>
      <c r="P19" s="314" t="s">
        <v>17011</v>
      </c>
      <c r="Q19" s="314" t="s">
        <v>17011</v>
      </c>
      <c r="R19" s="323" t="s">
        <v>17022</v>
      </c>
      <c r="S19" s="314" t="s">
        <v>17011</v>
      </c>
      <c r="T19" s="320" t="s">
        <v>17017</v>
      </c>
      <c r="U19" s="320" t="s">
        <v>17017</v>
      </c>
      <c r="V19" s="314" t="s">
        <v>17011</v>
      </c>
      <c r="W19" s="314" t="s">
        <v>17011</v>
      </c>
      <c r="X19" s="314" t="s">
        <v>17011</v>
      </c>
      <c r="Y19" s="314" t="s">
        <v>17011</v>
      </c>
      <c r="Z19" s="314" t="s">
        <v>17011</v>
      </c>
      <c r="AA19" s="314" t="s">
        <v>17025</v>
      </c>
      <c r="AB19" s="314" t="s">
        <v>17025</v>
      </c>
      <c r="AC19" s="314" t="s">
        <v>17011</v>
      </c>
      <c r="AD19" s="314" t="s">
        <v>17011</v>
      </c>
      <c r="AE19" s="314" t="s">
        <v>17011</v>
      </c>
      <c r="AF19" s="314" t="s">
        <v>17025</v>
      </c>
      <c r="AG19" s="320" t="s">
        <v>17017</v>
      </c>
      <c r="AH19" s="320" t="s">
        <v>17017</v>
      </c>
      <c r="AI19" s="320" t="s">
        <v>17017</v>
      </c>
      <c r="AJ19" s="320" t="s">
        <v>17017</v>
      </c>
      <c r="AK19" s="314" t="s">
        <v>17025</v>
      </c>
      <c r="AL19" s="314" t="s">
        <v>17025</v>
      </c>
      <c r="AM19" s="320" t="s">
        <v>17017</v>
      </c>
      <c r="AN19" s="328" t="s">
        <v>17029</v>
      </c>
      <c r="AO19" s="320" t="s">
        <v>17017</v>
      </c>
      <c r="AP19" s="320" t="s">
        <v>17017</v>
      </c>
      <c r="AQ19" s="320" t="s">
        <v>17149</v>
      </c>
      <c r="AR19" s="314" t="s">
        <v>17011</v>
      </c>
      <c r="AS19" s="314" t="s">
        <v>17025</v>
      </c>
      <c r="AT19" s="314" t="s">
        <v>17011</v>
      </c>
      <c r="AU19" s="314" t="s">
        <v>17011</v>
      </c>
      <c r="AV19" s="314" t="s">
        <v>17011</v>
      </c>
      <c r="AW19" s="314" t="s">
        <v>17011</v>
      </c>
      <c r="AX19" s="320" t="s">
        <v>17017</v>
      </c>
      <c r="AY19" s="320" t="s">
        <v>17017</v>
      </c>
      <c r="AZ19" s="320" t="s">
        <v>17017</v>
      </c>
      <c r="BA19" s="320" t="s">
        <v>17144</v>
      </c>
      <c r="BB19" s="320" t="s">
        <v>17144</v>
      </c>
      <c r="BC19" s="320" t="s">
        <v>17145</v>
      </c>
      <c r="BD19" s="314" t="s">
        <v>18067</v>
      </c>
      <c r="BE19" s="314" t="s">
        <v>17011</v>
      </c>
      <c r="BF19" s="314" t="s">
        <v>17011</v>
      </c>
      <c r="BG19" s="314" t="s">
        <v>17011</v>
      </c>
      <c r="BH19" s="314" t="s">
        <v>17011</v>
      </c>
      <c r="BI19" s="314" t="s">
        <v>17011</v>
      </c>
      <c r="BJ19" s="314" t="s">
        <v>17011</v>
      </c>
      <c r="BK19" s="314" t="s">
        <v>17011</v>
      </c>
      <c r="BL19" s="314" t="s">
        <v>17011</v>
      </c>
      <c r="BM19" s="314" t="s">
        <v>17011</v>
      </c>
      <c r="BN19" s="314" t="s">
        <v>17011</v>
      </c>
      <c r="BO19" s="314" t="s">
        <v>17011</v>
      </c>
      <c r="BP19" s="314" t="s">
        <v>17011</v>
      </c>
      <c r="BQ19" s="314" t="s">
        <v>17011</v>
      </c>
      <c r="BR19" s="314" t="s">
        <v>17011</v>
      </c>
      <c r="BS19" s="314" t="s">
        <v>17011</v>
      </c>
      <c r="BT19" s="314" t="s">
        <v>17011</v>
      </c>
      <c r="BU19" s="314" t="s">
        <v>17011</v>
      </c>
      <c r="BV19" s="314" t="s">
        <v>17011</v>
      </c>
      <c r="BW19" s="314" t="s">
        <v>17011</v>
      </c>
      <c r="BX19" s="320" t="s">
        <v>17017</v>
      </c>
      <c r="BY19" s="314" t="s">
        <v>18067</v>
      </c>
      <c r="BZ19" s="328" t="s">
        <v>17038</v>
      </c>
      <c r="CA19" s="314" t="s">
        <v>17011</v>
      </c>
      <c r="CB19" s="314" t="s">
        <v>17011</v>
      </c>
      <c r="CC19" s="314" t="s">
        <v>17011</v>
      </c>
      <c r="CD19" s="314" t="s">
        <v>17011</v>
      </c>
      <c r="CE19" s="314" t="s">
        <v>17011</v>
      </c>
      <c r="CF19" s="314" t="s">
        <v>17011</v>
      </c>
      <c r="CG19" s="314" t="s">
        <v>17011</v>
      </c>
      <c r="CH19" s="314" t="s">
        <v>17011</v>
      </c>
      <c r="CI19" s="314" t="s">
        <v>17011</v>
      </c>
      <c r="CJ19" s="314" t="s">
        <v>13</v>
      </c>
      <c r="CK19" s="314" t="s">
        <v>17146</v>
      </c>
      <c r="CL19" s="314" t="s">
        <v>17011</v>
      </c>
      <c r="CM19" s="314" t="s">
        <v>17011</v>
      </c>
      <c r="CN19" s="314" t="s">
        <v>17011</v>
      </c>
      <c r="CO19" s="314" t="s">
        <v>17011</v>
      </c>
      <c r="CP19" s="320" t="s">
        <v>17017</v>
      </c>
      <c r="CQ19" s="314" t="s">
        <v>17011</v>
      </c>
      <c r="CR19" s="320" t="s">
        <v>17017</v>
      </c>
      <c r="CS19" s="320" t="s">
        <v>17017</v>
      </c>
      <c r="CT19" s="314" t="s">
        <v>17011</v>
      </c>
      <c r="CU19" s="314" t="s">
        <v>17011</v>
      </c>
      <c r="CV19" s="314" t="s">
        <v>17011</v>
      </c>
      <c r="CW19" s="320" t="s">
        <v>17017</v>
      </c>
      <c r="CX19" s="320" t="s">
        <v>17017</v>
      </c>
      <c r="CY19" s="334" t="s">
        <v>17017</v>
      </c>
      <c r="CZ19" s="335" t="s">
        <v>17043</v>
      </c>
      <c r="DA19" s="314" t="s">
        <v>18067</v>
      </c>
      <c r="DB19" s="320" t="s">
        <v>17017</v>
      </c>
      <c r="DC19" s="320" t="s">
        <v>17017</v>
      </c>
      <c r="DD19" s="320" t="s">
        <v>17017</v>
      </c>
      <c r="DE19" s="320" t="s">
        <v>17017</v>
      </c>
      <c r="DF19" s="320" t="s">
        <v>17017</v>
      </c>
      <c r="DG19" s="320" t="s">
        <v>17017</v>
      </c>
      <c r="DH19" s="320" t="s">
        <v>17017</v>
      </c>
      <c r="DI19" s="320" t="s">
        <v>17017</v>
      </c>
      <c r="DJ19" s="320" t="s">
        <v>17017</v>
      </c>
      <c r="DK19" s="320" t="s">
        <v>17017</v>
      </c>
      <c r="DL19" s="320" t="s">
        <v>17017</v>
      </c>
      <c r="DM19" s="320" t="s">
        <v>17017</v>
      </c>
      <c r="DN19" s="320" t="s">
        <v>17017</v>
      </c>
      <c r="DO19" s="320" t="s">
        <v>17017</v>
      </c>
      <c r="DP19" s="320" t="s">
        <v>17017</v>
      </c>
      <c r="DQ19" s="320" t="s">
        <v>17017</v>
      </c>
      <c r="DR19" s="337" t="s">
        <v>17029</v>
      </c>
      <c r="DS19" s="338" t="s">
        <v>17029</v>
      </c>
      <c r="DT19" s="338" t="s">
        <v>17029</v>
      </c>
      <c r="DU19" s="338" t="s">
        <v>17029</v>
      </c>
      <c r="DV19" s="338" t="s">
        <v>17029</v>
      </c>
      <c r="DW19" s="338" t="s">
        <v>17029</v>
      </c>
      <c r="DX19" s="338" t="s">
        <v>17029</v>
      </c>
      <c r="DY19" s="338" t="s">
        <v>17029</v>
      </c>
      <c r="DZ19" s="339"/>
    </row>
    <row r="20" spans="1:130" ht="15" hidden="1" customHeight="1" x14ac:dyDescent="0.25">
      <c r="B20" s="313" t="s">
        <v>18064</v>
      </c>
      <c r="C20" s="313" t="s">
        <v>18064</v>
      </c>
      <c r="D20" s="313" t="s">
        <v>18064</v>
      </c>
      <c r="E20" s="313" t="s">
        <v>18064</v>
      </c>
      <c r="F20" s="313" t="s">
        <v>18064</v>
      </c>
      <c r="G20" s="313" t="s">
        <v>18066</v>
      </c>
      <c r="H20" s="313" t="s">
        <v>18066</v>
      </c>
      <c r="I20" s="324" t="s">
        <v>13</v>
      </c>
      <c r="J20" s="321" t="s">
        <v>18064</v>
      </c>
      <c r="K20" s="321" t="s">
        <v>18068</v>
      </c>
      <c r="L20" s="321" t="s">
        <v>18064</v>
      </c>
      <c r="M20" s="321" t="s">
        <v>18068</v>
      </c>
      <c r="N20" s="321" t="s">
        <v>18066</v>
      </c>
      <c r="O20" s="313" t="s">
        <v>18064</v>
      </c>
      <c r="P20" s="313" t="s">
        <v>18064</v>
      </c>
      <c r="Q20" s="313" t="s">
        <v>18064</v>
      </c>
      <c r="R20" s="324" t="s">
        <v>17026</v>
      </c>
      <c r="S20" s="313" t="s">
        <v>18064</v>
      </c>
      <c r="T20" s="321" t="s">
        <v>18079</v>
      </c>
      <c r="U20" s="321" t="s">
        <v>18079</v>
      </c>
      <c r="V20" s="313" t="s">
        <v>18064</v>
      </c>
      <c r="W20" s="313" t="s">
        <v>18064</v>
      </c>
      <c r="X20" s="313" t="s">
        <v>18064</v>
      </c>
      <c r="Y20" s="313" t="s">
        <v>18064</v>
      </c>
      <c r="Z20" s="313" t="s">
        <v>18064</v>
      </c>
      <c r="AA20" s="313" t="s">
        <v>17026</v>
      </c>
      <c r="AB20" s="313" t="s">
        <v>17026</v>
      </c>
      <c r="AC20" s="313" t="s">
        <v>18064</v>
      </c>
      <c r="AD20" s="313" t="s">
        <v>18064</v>
      </c>
      <c r="AE20" s="313" t="s">
        <v>18064</v>
      </c>
      <c r="AF20" s="313" t="s">
        <v>17026</v>
      </c>
      <c r="AG20" s="321" t="s">
        <v>18079</v>
      </c>
      <c r="AH20" s="321" t="s">
        <v>18079</v>
      </c>
      <c r="AI20" s="321" t="s">
        <v>18068</v>
      </c>
      <c r="AJ20" s="321" t="s">
        <v>18068</v>
      </c>
      <c r="AK20" s="313" t="s">
        <v>17026</v>
      </c>
      <c r="AL20" s="313" t="s">
        <v>17026</v>
      </c>
      <c r="AM20" s="321" t="s">
        <v>18068</v>
      </c>
      <c r="AN20" s="329" t="s">
        <v>18068</v>
      </c>
      <c r="AO20" s="321" t="s">
        <v>18068</v>
      </c>
      <c r="AP20" s="321" t="s">
        <v>18068</v>
      </c>
      <c r="AQ20" s="321" t="s">
        <v>18068</v>
      </c>
      <c r="AR20" s="313" t="s">
        <v>18068</v>
      </c>
      <c r="AS20" s="313" t="s">
        <v>17026</v>
      </c>
      <c r="AT20" s="313" t="s">
        <v>18068</v>
      </c>
      <c r="AU20" s="313" t="s">
        <v>18064</v>
      </c>
      <c r="AV20" s="313" t="s">
        <v>18064</v>
      </c>
      <c r="AW20" s="313" t="s">
        <v>18068</v>
      </c>
      <c r="AX20" s="321" t="s">
        <v>18068</v>
      </c>
      <c r="AY20" s="321" t="s">
        <v>18068</v>
      </c>
      <c r="AZ20" s="321" t="s">
        <v>18068</v>
      </c>
      <c r="BA20" s="321" t="s">
        <v>18068</v>
      </c>
      <c r="BB20" s="321" t="s">
        <v>18068</v>
      </c>
      <c r="BC20" s="321" t="s">
        <v>18068</v>
      </c>
      <c r="BD20" s="313" t="s">
        <v>13</v>
      </c>
      <c r="BE20" s="313" t="s">
        <v>18064</v>
      </c>
      <c r="BF20" s="313" t="s">
        <v>18064</v>
      </c>
      <c r="BG20" s="313" t="s">
        <v>18064</v>
      </c>
      <c r="BH20" s="313" t="s">
        <v>18064</v>
      </c>
      <c r="BI20" s="313" t="s">
        <v>18064</v>
      </c>
      <c r="BJ20" s="313" t="s">
        <v>18064</v>
      </c>
      <c r="BK20" s="313" t="s">
        <v>18064</v>
      </c>
      <c r="BL20" s="313" t="s">
        <v>18064</v>
      </c>
      <c r="BM20" s="313" t="s">
        <v>18064</v>
      </c>
      <c r="BN20" s="313" t="s">
        <v>18064</v>
      </c>
      <c r="BO20" s="313" t="s">
        <v>18064</v>
      </c>
      <c r="BP20" s="313" t="s">
        <v>18064</v>
      </c>
      <c r="BQ20" s="313" t="s">
        <v>18064</v>
      </c>
      <c r="BR20" s="313" t="s">
        <v>18064</v>
      </c>
      <c r="BS20" s="313" t="s">
        <v>18064</v>
      </c>
      <c r="BT20" s="313" t="s">
        <v>18064</v>
      </c>
      <c r="BU20" s="313" t="s">
        <v>18064</v>
      </c>
      <c r="BV20" s="313" t="s">
        <v>18064</v>
      </c>
      <c r="BW20" s="313" t="s">
        <v>18064</v>
      </c>
      <c r="BX20" s="321" t="s">
        <v>18068</v>
      </c>
      <c r="BY20" s="313" t="s">
        <v>13</v>
      </c>
      <c r="BZ20" s="329" t="s">
        <v>18068</v>
      </c>
      <c r="CA20" s="313" t="s">
        <v>18068</v>
      </c>
      <c r="CB20" s="313" t="s">
        <v>18068</v>
      </c>
      <c r="CC20" s="313" t="s">
        <v>18068</v>
      </c>
      <c r="CD20" s="313" t="s">
        <v>18068</v>
      </c>
      <c r="CE20" s="313" t="s">
        <v>18068</v>
      </c>
      <c r="CF20" s="313" t="s">
        <v>18068</v>
      </c>
      <c r="CG20" s="313" t="s">
        <v>18068</v>
      </c>
      <c r="CH20" s="313" t="s">
        <v>18068</v>
      </c>
      <c r="CI20" s="313" t="s">
        <v>18068</v>
      </c>
      <c r="CJ20" s="313" t="s">
        <v>17026</v>
      </c>
      <c r="CK20" s="313" t="s">
        <v>18079</v>
      </c>
      <c r="CL20" s="313" t="s">
        <v>18079</v>
      </c>
      <c r="CM20" s="313" t="s">
        <v>18079</v>
      </c>
      <c r="CN20" s="313" t="s">
        <v>18068</v>
      </c>
      <c r="CO20" s="313" t="s">
        <v>18068</v>
      </c>
      <c r="CP20" s="321" t="s">
        <v>17026</v>
      </c>
      <c r="CQ20" s="313" t="s">
        <v>18068</v>
      </c>
      <c r="CR20" s="321" t="s">
        <v>18068</v>
      </c>
      <c r="CS20" s="321" t="s">
        <v>18068</v>
      </c>
      <c r="CT20" s="313" t="s">
        <v>18079</v>
      </c>
      <c r="CU20" s="313" t="s">
        <v>18079</v>
      </c>
      <c r="CV20" s="313" t="s">
        <v>18079</v>
      </c>
      <c r="CW20" s="321" t="s">
        <v>17026</v>
      </c>
      <c r="CX20" s="321" t="s">
        <v>18068</v>
      </c>
      <c r="CY20" s="321" t="s">
        <v>18068</v>
      </c>
      <c r="CZ20" s="333" t="s">
        <v>18068</v>
      </c>
      <c r="DA20" s="313" t="s">
        <v>13</v>
      </c>
      <c r="DB20" s="321" t="s">
        <v>18068</v>
      </c>
      <c r="DC20" s="321" t="s">
        <v>18064</v>
      </c>
      <c r="DD20" s="321" t="s">
        <v>18064</v>
      </c>
      <c r="DE20" s="321" t="s">
        <v>18064</v>
      </c>
      <c r="DF20" s="321" t="s">
        <v>18064</v>
      </c>
      <c r="DG20" s="321" t="s">
        <v>18064</v>
      </c>
      <c r="DH20" s="321" t="s">
        <v>18064</v>
      </c>
      <c r="DI20" s="321" t="s">
        <v>18064</v>
      </c>
      <c r="DJ20" s="321" t="s">
        <v>18064</v>
      </c>
      <c r="DK20" s="321" t="s">
        <v>18064</v>
      </c>
      <c r="DL20" s="321" t="s">
        <v>18064</v>
      </c>
      <c r="DM20" s="321" t="s">
        <v>18064</v>
      </c>
      <c r="DN20" s="321" t="s">
        <v>18064</v>
      </c>
      <c r="DO20" s="321" t="s">
        <v>18064</v>
      </c>
      <c r="DP20" s="321" t="s">
        <v>18064</v>
      </c>
      <c r="DQ20" s="321" t="s">
        <v>18064</v>
      </c>
      <c r="DR20" s="340"/>
      <c r="DS20" s="341"/>
      <c r="DT20" s="341"/>
      <c r="DU20" s="341"/>
      <c r="DV20" s="341"/>
      <c r="DW20" s="341"/>
      <c r="DX20" s="341"/>
      <c r="DY20" s="343"/>
      <c r="DZ20" s="342"/>
    </row>
    <row r="21" spans="1:130" ht="16.149999999999999" customHeight="1" x14ac:dyDescent="0.25">
      <c r="A21"/>
      <c r="B21"/>
      <c r="C21" s="5"/>
      <c r="D21" s="5"/>
      <c r="E21" s="5"/>
      <c r="F21"/>
      <c r="G21" s="243"/>
      <c r="H21" s="243"/>
      <c r="I21" s="5"/>
      <c r="J21"/>
      <c r="K21"/>
      <c r="L21"/>
      <c r="M21"/>
      <c r="N21"/>
      <c r="O21"/>
      <c r="P21"/>
      <c r="Q21"/>
      <c r="R21"/>
      <c r="S21"/>
      <c r="T21" s="239"/>
      <c r="U21" s="239"/>
      <c r="V21"/>
      <c r="W21"/>
      <c r="X21" s="242"/>
      <c r="Y21" s="242"/>
      <c r="Z21"/>
      <c r="AA21"/>
      <c r="AB21" s="240"/>
      <c r="AC21" s="380" t="s">
        <v>27</v>
      </c>
      <c r="AD21" s="381"/>
      <c r="AE21" s="381"/>
      <c r="AF21" s="382"/>
      <c r="AG21" s="244" t="s">
        <v>32</v>
      </c>
      <c r="AH21" s="239"/>
      <c r="AI21"/>
      <c r="AJ21"/>
      <c r="AK21"/>
      <c r="AL21" s="239"/>
      <c r="AM21" s="239"/>
      <c r="AN21" s="245"/>
      <c r="AO21" s="239"/>
      <c r="AP21" s="239"/>
      <c r="AQ21" s="239"/>
      <c r="AR21" s="365" t="s">
        <v>33</v>
      </c>
      <c r="AS21" s="365"/>
      <c r="AT21" s="365"/>
      <c r="AU21" s="242"/>
      <c r="AV21" s="240"/>
      <c r="AW21" s="239"/>
      <c r="AX21" s="383" t="s">
        <v>28</v>
      </c>
      <c r="AY21" s="383"/>
      <c r="AZ21" s="383"/>
      <c r="BA21" s="363" t="s">
        <v>34</v>
      </c>
      <c r="BB21" s="364"/>
      <c r="BC21" s="312" t="s">
        <v>28</v>
      </c>
      <c r="BD21" s="366" t="s">
        <v>29</v>
      </c>
      <c r="BE21" s="367"/>
      <c r="BF21" s="367"/>
      <c r="BG21" s="367"/>
      <c r="BH21" s="367"/>
      <c r="BI21" s="367"/>
      <c r="BJ21" s="367"/>
      <c r="BK21" s="368"/>
      <c r="BL21"/>
      <c r="BM21"/>
      <c r="BN21"/>
      <c r="BO21"/>
      <c r="BP21"/>
      <c r="BQ21"/>
      <c r="BR21"/>
      <c r="BS21"/>
      <c r="BT21"/>
      <c r="BU21" s="240"/>
      <c r="BV21" s="240"/>
      <c r="BW21" s="240"/>
      <c r="BX21" s="242"/>
      <c r="BY21" s="245"/>
      <c r="BZ21" s="378" t="s">
        <v>35</v>
      </c>
      <c r="CA21" s="379"/>
      <c r="CB21" s="379"/>
      <c r="CC21" s="379"/>
      <c r="CD21" s="379"/>
      <c r="CE21" s="379"/>
      <c r="CF21" s="379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5" t="s">
        <v>36</v>
      </c>
      <c r="CX21" s="376"/>
      <c r="CY21" s="377"/>
      <c r="CZ21" s="332" t="s">
        <v>17165</v>
      </c>
      <c r="DA21" s="369" t="s">
        <v>30</v>
      </c>
      <c r="DB21" s="370"/>
      <c r="DC21" s="370"/>
      <c r="DD21" s="370"/>
      <c r="DE21" s="370"/>
      <c r="DF21" s="370"/>
      <c r="DG21" s="371"/>
      <c r="DH21" s="360" t="s">
        <v>31</v>
      </c>
      <c r="DI21" s="361"/>
      <c r="DJ21" s="361"/>
      <c r="DK21" s="361"/>
      <c r="DL21" s="361"/>
      <c r="DM21" s="361"/>
      <c r="DN21" s="362"/>
      <c r="DO21"/>
      <c r="DP21"/>
      <c r="DQ21"/>
      <c r="DR21" t="s">
        <v>9368</v>
      </c>
      <c r="DS21"/>
      <c r="DT21"/>
      <c r="DU21"/>
      <c r="DV21"/>
      <c r="DW21"/>
      <c r="DX21"/>
      <c r="DY21"/>
      <c r="DZ21"/>
    </row>
    <row r="22" spans="1:130" ht="98.45" customHeight="1" x14ac:dyDescent="0.25">
      <c r="A22" s="248"/>
      <c r="B22" s="9" t="s">
        <v>37</v>
      </c>
      <c r="C22" s="9" t="s">
        <v>43</v>
      </c>
      <c r="D22" s="9" t="s">
        <v>44</v>
      </c>
      <c r="E22" s="16" t="s">
        <v>46</v>
      </c>
      <c r="F22" s="8" t="s">
        <v>10130</v>
      </c>
      <c r="G22" s="319" t="s">
        <v>89</v>
      </c>
      <c r="H22" s="319" t="s">
        <v>90</v>
      </c>
      <c r="I22" s="291" t="s">
        <v>17640</v>
      </c>
      <c r="J22" s="10" t="s">
        <v>17181</v>
      </c>
      <c r="K22" s="322" t="s">
        <v>17174</v>
      </c>
      <c r="L22" s="10" t="s">
        <v>17175</v>
      </c>
      <c r="M22" s="322" t="s">
        <v>17176</v>
      </c>
      <c r="N22" s="322" t="s">
        <v>17003</v>
      </c>
      <c r="O22" s="9" t="s">
        <v>39</v>
      </c>
      <c r="P22" s="11" t="s">
        <v>18102</v>
      </c>
      <c r="Q22" s="12" t="s">
        <v>40</v>
      </c>
      <c r="R22" s="13" t="s">
        <v>41</v>
      </c>
      <c r="S22" s="9" t="s">
        <v>42</v>
      </c>
      <c r="T22" s="325" t="s">
        <v>16995</v>
      </c>
      <c r="U22" s="325" t="s">
        <v>16996</v>
      </c>
      <c r="V22" s="11" t="s">
        <v>17652</v>
      </c>
      <c r="W22" s="9" t="s">
        <v>49</v>
      </c>
      <c r="X22" s="9" t="s">
        <v>60</v>
      </c>
      <c r="Y22" s="9" t="s">
        <v>61</v>
      </c>
      <c r="Z22" s="14" t="s">
        <v>45</v>
      </c>
      <c r="AA22" s="15" t="s">
        <v>2043</v>
      </c>
      <c r="AB22" s="19" t="s">
        <v>2044</v>
      </c>
      <c r="AC22" s="20" t="s">
        <v>57</v>
      </c>
      <c r="AD22" s="20" t="s">
        <v>58</v>
      </c>
      <c r="AE22" s="20" t="s">
        <v>59</v>
      </c>
      <c r="AF22" s="19" t="s">
        <v>2045</v>
      </c>
      <c r="AG22" s="326" t="s">
        <v>91</v>
      </c>
      <c r="AH22" s="326" t="s">
        <v>92</v>
      </c>
      <c r="AI22" s="325" t="s">
        <v>97</v>
      </c>
      <c r="AJ22" s="325" t="s">
        <v>16976</v>
      </c>
      <c r="AK22" s="136" t="s">
        <v>18129</v>
      </c>
      <c r="AL22" s="136" t="s">
        <v>18130</v>
      </c>
      <c r="AM22" s="327" t="s">
        <v>17654</v>
      </c>
      <c r="AN22" s="135" t="s">
        <v>17179</v>
      </c>
      <c r="AO22" s="326" t="s">
        <v>93</v>
      </c>
      <c r="AP22" s="326" t="s">
        <v>94</v>
      </c>
      <c r="AQ22" s="326" t="s">
        <v>95</v>
      </c>
      <c r="AR22" s="330" t="s">
        <v>18058</v>
      </c>
      <c r="AS22" s="246" t="s">
        <v>18059</v>
      </c>
      <c r="AT22" s="330" t="s">
        <v>96</v>
      </c>
      <c r="AU22" s="9" t="s">
        <v>17177</v>
      </c>
      <c r="AV22" s="9" t="s">
        <v>17152</v>
      </c>
      <c r="AW22" s="319" t="s">
        <v>17180</v>
      </c>
      <c r="AX22" s="9" t="s">
        <v>65</v>
      </c>
      <c r="AY22" s="10" t="s">
        <v>66</v>
      </c>
      <c r="AZ22" s="10" t="s">
        <v>67</v>
      </c>
      <c r="BA22" s="326" t="s">
        <v>99</v>
      </c>
      <c r="BB22" s="326" t="s">
        <v>100</v>
      </c>
      <c r="BC22" s="326" t="s">
        <v>101</v>
      </c>
      <c r="BD22" s="290" t="s">
        <v>17639</v>
      </c>
      <c r="BE22" s="21" t="s">
        <v>68</v>
      </c>
      <c r="BF22" s="21" t="s">
        <v>69</v>
      </c>
      <c r="BG22" s="21" t="s">
        <v>70</v>
      </c>
      <c r="BH22" s="21" t="s">
        <v>71</v>
      </c>
      <c r="BI22" s="21" t="s">
        <v>72</v>
      </c>
      <c r="BJ22" s="21" t="s">
        <v>73</v>
      </c>
      <c r="BK22" s="10" t="s">
        <v>74</v>
      </c>
      <c r="BL22" s="11" t="s">
        <v>47</v>
      </c>
      <c r="BM22" s="11" t="s">
        <v>48</v>
      </c>
      <c r="BN22" s="17" t="s">
        <v>50</v>
      </c>
      <c r="BO22" s="17" t="s">
        <v>51</v>
      </c>
      <c r="BP22" s="17" t="s">
        <v>52</v>
      </c>
      <c r="BQ22" s="18" t="s">
        <v>53</v>
      </c>
      <c r="BR22" s="17" t="s">
        <v>54</v>
      </c>
      <c r="BS22" s="17" t="s">
        <v>55</v>
      </c>
      <c r="BT22" s="17" t="s">
        <v>56</v>
      </c>
      <c r="BU22" s="9" t="s">
        <v>62</v>
      </c>
      <c r="BV22" s="9" t="s">
        <v>63</v>
      </c>
      <c r="BW22" s="9" t="s">
        <v>64</v>
      </c>
      <c r="BX22" s="326" t="s">
        <v>98</v>
      </c>
      <c r="BY22" s="293" t="s">
        <v>17642</v>
      </c>
      <c r="BZ22" s="137" t="s">
        <v>102</v>
      </c>
      <c r="CA22" s="331" t="s">
        <v>103</v>
      </c>
      <c r="CB22" s="331" t="s">
        <v>17060</v>
      </c>
      <c r="CC22" s="331" t="s">
        <v>104</v>
      </c>
      <c r="CD22" s="331" t="s">
        <v>107</v>
      </c>
      <c r="CE22" s="331" t="s">
        <v>106</v>
      </c>
      <c r="CF22" s="331" t="s">
        <v>105</v>
      </c>
      <c r="CG22" s="331" t="s">
        <v>108</v>
      </c>
      <c r="CH22" s="331" t="s">
        <v>109</v>
      </c>
      <c r="CI22" s="331" t="s">
        <v>17656</v>
      </c>
      <c r="CJ22" s="331" t="s">
        <v>110</v>
      </c>
      <c r="CK22" s="331" t="s">
        <v>18114</v>
      </c>
      <c r="CL22" s="331" t="s">
        <v>18128</v>
      </c>
      <c r="CM22" s="331" t="s">
        <v>16989</v>
      </c>
      <c r="CN22" s="331" t="s">
        <v>113</v>
      </c>
      <c r="CO22" s="331" t="s">
        <v>112</v>
      </c>
      <c r="CP22" s="326" t="s">
        <v>114</v>
      </c>
      <c r="CQ22" s="331" t="s">
        <v>115</v>
      </c>
      <c r="CR22" s="326" t="s">
        <v>116</v>
      </c>
      <c r="CS22" s="326" t="s">
        <v>117</v>
      </c>
      <c r="CT22" s="331" t="s">
        <v>118</v>
      </c>
      <c r="CU22" s="331" t="s">
        <v>119</v>
      </c>
      <c r="CV22" s="331" t="s">
        <v>120</v>
      </c>
      <c r="CW22" s="326" t="s">
        <v>121</v>
      </c>
      <c r="CX22" s="326" t="s">
        <v>122</v>
      </c>
      <c r="CY22" s="326" t="s">
        <v>123</v>
      </c>
      <c r="CZ22" s="138" t="s">
        <v>17166</v>
      </c>
      <c r="DA22" s="292" t="s">
        <v>17641</v>
      </c>
      <c r="DB22" s="326" t="s">
        <v>17178</v>
      </c>
      <c r="DC22" s="9" t="s">
        <v>75</v>
      </c>
      <c r="DD22" s="9" t="s">
        <v>76</v>
      </c>
      <c r="DE22" s="9" t="s">
        <v>77</v>
      </c>
      <c r="DF22" s="22" t="s">
        <v>78</v>
      </c>
      <c r="DG22" s="9" t="s">
        <v>79</v>
      </c>
      <c r="DH22" s="23" t="s">
        <v>80</v>
      </c>
      <c r="DI22" s="23" t="s">
        <v>81</v>
      </c>
      <c r="DJ22" s="23" t="s">
        <v>82</v>
      </c>
      <c r="DK22" s="23" t="s">
        <v>83</v>
      </c>
      <c r="DL22" s="23" t="s">
        <v>84</v>
      </c>
      <c r="DM22" s="23" t="s">
        <v>85</v>
      </c>
      <c r="DN22" s="23" t="s">
        <v>10129</v>
      </c>
      <c r="DO22" s="336" t="s">
        <v>86</v>
      </c>
      <c r="DP22" s="336" t="s">
        <v>87</v>
      </c>
      <c r="DQ22" s="336" t="s">
        <v>88</v>
      </c>
      <c r="DR22" s="210" t="s">
        <v>124</v>
      </c>
      <c r="DS22" s="210" t="s">
        <v>125</v>
      </c>
      <c r="DT22" s="210" t="s">
        <v>126</v>
      </c>
      <c r="DU22" s="210" t="s">
        <v>127</v>
      </c>
      <c r="DV22" s="139" t="s">
        <v>128</v>
      </c>
      <c r="DW22" s="139" t="s">
        <v>129</v>
      </c>
      <c r="DX22" s="139" t="s">
        <v>130</v>
      </c>
      <c r="DY22" s="135" t="s">
        <v>131</v>
      </c>
      <c r="DZ22" s="247" t="s">
        <v>132</v>
      </c>
    </row>
    <row r="23" spans="1:130" ht="15" customHeight="1" x14ac:dyDescent="0.25">
      <c r="B23" s="249"/>
      <c r="C23" s="250"/>
      <c r="D23" s="251"/>
      <c r="E23" s="252"/>
      <c r="F23" s="252"/>
      <c r="G23" s="270"/>
      <c r="H23" s="270"/>
      <c r="I23" s="289"/>
      <c r="J23" s="253"/>
      <c r="K23" s="249"/>
      <c r="L23" s="253"/>
      <c r="M23" s="249"/>
      <c r="N23" s="254"/>
      <c r="O23" s="255"/>
      <c r="P23" s="255"/>
      <c r="Q23" s="131"/>
      <c r="R23" s="255" t="str">
        <f>IFERROR(VLOOKUP(Q23,'DSD Distributor List'!A:B,2,FALSE),"")</f>
        <v/>
      </c>
      <c r="S23" s="351"/>
      <c r="T23" s="352"/>
      <c r="U23" s="352"/>
      <c r="V23" s="251"/>
      <c r="W23" s="251"/>
      <c r="X23" s="251"/>
      <c r="Y23" s="251"/>
      <c r="Z23" s="256"/>
      <c r="AA23" s="256" t="str">
        <f t="shared" ref="AA23:AA86" si="0">IFERROR(Z23/W23,"")</f>
        <v/>
      </c>
      <c r="AB23" s="260">
        <f t="shared" ref="AB23:AB86" si="1">((BN23*BO23*BP23)/1728)</f>
        <v>0</v>
      </c>
      <c r="AC23" s="251"/>
      <c r="AD23" s="261"/>
      <c r="AE23" s="262"/>
      <c r="AF23" s="356" t="str">
        <f t="shared" ref="AF23:AF86" si="2">IFERROR((AE23-AA23)/AE23,"")</f>
        <v/>
      </c>
      <c r="AG23" s="255"/>
      <c r="AH23" s="255"/>
      <c r="AI23" s="267"/>
      <c r="AJ23" s="267"/>
      <c r="AK23" s="357" t="str">
        <f t="shared" ref="AK23:AK86" si="3">IFERROR(((AI23-AA23)/AI23),"")</f>
        <v/>
      </c>
      <c r="AL23" s="357" t="str">
        <f t="shared" ref="AL23:AL86" si="4">IFERROR(((AJ23-AA23)/AJ23),"")</f>
        <v/>
      </c>
      <c r="AM23" s="257"/>
      <c r="AN23" s="251"/>
      <c r="AO23" s="251"/>
      <c r="AP23" s="251"/>
      <c r="AQ23" s="251"/>
      <c r="AR23" s="358"/>
      <c r="AS23" s="272" t="e">
        <f>VLOOKUP(AT23,'Segment Hierarchy'!G:I,3,FALSE)</f>
        <v>#N/A</v>
      </c>
      <c r="AT23" s="273"/>
      <c r="AU23" s="249" t="s">
        <v>135</v>
      </c>
      <c r="AV23" s="251" t="s">
        <v>135</v>
      </c>
      <c r="AW23" s="270"/>
      <c r="AX23" s="265"/>
      <c r="AY23" s="266"/>
      <c r="AZ23" s="266"/>
      <c r="BA23" s="257"/>
      <c r="BB23" s="257"/>
      <c r="BC23" s="257"/>
      <c r="BD23" s="289"/>
      <c r="BE23" s="267"/>
      <c r="BF23" s="267"/>
      <c r="BG23" s="267"/>
      <c r="BH23" s="267"/>
      <c r="BI23" s="267"/>
      <c r="BJ23" s="267"/>
      <c r="BK23" s="252"/>
      <c r="BL23" s="257"/>
      <c r="BM23" s="257"/>
      <c r="BN23" s="258"/>
      <c r="BO23" s="258"/>
      <c r="BP23" s="258"/>
      <c r="BQ23" s="259"/>
      <c r="BR23" s="258"/>
      <c r="BS23" s="258"/>
      <c r="BT23" s="258"/>
      <c r="BU23" s="263"/>
      <c r="BV23" s="251"/>
      <c r="BW23" s="264"/>
      <c r="BX23" s="251"/>
      <c r="BY23" s="289"/>
      <c r="BZ23" s="274"/>
      <c r="CA23" s="274"/>
      <c r="CB23" s="257"/>
      <c r="CC23" s="275"/>
      <c r="CD23" s="249"/>
      <c r="CE23" s="249"/>
      <c r="CF23" s="249"/>
      <c r="CG23" s="249"/>
      <c r="CH23" s="27"/>
      <c r="CI23" s="288"/>
      <c r="CJ23" s="251" t="s">
        <v>20</v>
      </c>
      <c r="CK23" s="249"/>
      <c r="CL23" s="251"/>
      <c r="CM23" s="249"/>
      <c r="CN23" s="249"/>
      <c r="CO23" s="249"/>
      <c r="CP23" s="251" t="s">
        <v>20</v>
      </c>
      <c r="CQ23" s="249"/>
      <c r="CR23" s="252"/>
      <c r="CS23" s="249"/>
      <c r="CT23" s="276"/>
      <c r="CU23" s="276"/>
      <c r="CV23" s="276"/>
      <c r="CW23" s="277" t="e">
        <f>(VLOOKUP(AT23,'Category Segment Xref'!B:I,4,FALSE))</f>
        <v>#N/A</v>
      </c>
      <c r="CX23" s="249"/>
      <c r="CY23" s="249"/>
      <c r="CZ23" s="249"/>
      <c r="DA23" s="289"/>
      <c r="DB23" s="271"/>
      <c r="DC23" s="268"/>
      <c r="DD23" s="252"/>
      <c r="DE23" s="252"/>
      <c r="DF23" s="269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78"/>
      <c r="DS23" s="279">
        <v>2</v>
      </c>
      <c r="DT23" s="280" t="s">
        <v>134</v>
      </c>
      <c r="DU23" s="281"/>
      <c r="DV23" s="282"/>
      <c r="DW23" s="282"/>
      <c r="DX23" s="283" t="e">
        <f>(VLOOKUP(D23,DROPDOWN!G:H,2,FALSE))</f>
        <v>#N/A</v>
      </c>
      <c r="DY23" s="281"/>
      <c r="DZ23" s="284"/>
    </row>
    <row r="24" spans="1:130" ht="15" customHeight="1" x14ac:dyDescent="0.25">
      <c r="B24" s="249"/>
      <c r="C24" s="250"/>
      <c r="D24" s="251"/>
      <c r="E24" s="252"/>
      <c r="F24" s="252"/>
      <c r="G24" s="270"/>
      <c r="H24" s="270"/>
      <c r="I24" s="289"/>
      <c r="J24" s="253"/>
      <c r="K24" s="249"/>
      <c r="L24" s="253"/>
      <c r="M24" s="249"/>
      <c r="N24" s="254"/>
      <c r="O24" s="255"/>
      <c r="P24" s="255"/>
      <c r="Q24" s="255"/>
      <c r="R24" s="255" t="str">
        <f>IFERROR(VLOOKUP(Q24,'DSD Distributor List'!A:B,2,FALSE),"")</f>
        <v/>
      </c>
      <c r="S24" s="351"/>
      <c r="T24" s="352"/>
      <c r="U24" s="352"/>
      <c r="V24" s="251"/>
      <c r="W24" s="251"/>
      <c r="X24" s="251"/>
      <c r="Y24" s="251"/>
      <c r="Z24" s="256"/>
      <c r="AA24" s="256" t="str">
        <f t="shared" si="0"/>
        <v/>
      </c>
      <c r="AB24" s="260">
        <f t="shared" si="1"/>
        <v>0</v>
      </c>
      <c r="AC24" s="251"/>
      <c r="AD24" s="261"/>
      <c r="AE24" s="262"/>
      <c r="AF24" s="356" t="str">
        <f t="shared" si="2"/>
        <v/>
      </c>
      <c r="AG24" s="255"/>
      <c r="AH24" s="255"/>
      <c r="AI24" s="267"/>
      <c r="AJ24" s="267"/>
      <c r="AK24" s="357" t="str">
        <f t="shared" si="3"/>
        <v/>
      </c>
      <c r="AL24" s="357" t="str">
        <f t="shared" si="4"/>
        <v/>
      </c>
      <c r="AM24" s="257"/>
      <c r="AN24" s="251"/>
      <c r="AO24" s="251"/>
      <c r="AP24" s="251"/>
      <c r="AQ24" s="251"/>
      <c r="AR24" s="358"/>
      <c r="AS24" s="272" t="e">
        <f>VLOOKUP(AT24,'Segment Hierarchy'!G:I,3,FALSE)</f>
        <v>#N/A</v>
      </c>
      <c r="AT24" s="273"/>
      <c r="AU24" s="249" t="s">
        <v>135</v>
      </c>
      <c r="AV24" s="251" t="s">
        <v>135</v>
      </c>
      <c r="AW24" s="270"/>
      <c r="AX24" s="265"/>
      <c r="AY24" s="266"/>
      <c r="AZ24" s="266"/>
      <c r="BA24" s="257"/>
      <c r="BB24" s="257"/>
      <c r="BC24" s="257"/>
      <c r="BD24" s="289"/>
      <c r="BE24" s="267"/>
      <c r="BF24" s="267"/>
      <c r="BG24" s="267"/>
      <c r="BH24" s="267"/>
      <c r="BI24" s="267"/>
      <c r="BJ24" s="267"/>
      <c r="BK24" s="252"/>
      <c r="BL24" s="257"/>
      <c r="BM24" s="257"/>
      <c r="BN24" s="258"/>
      <c r="BO24" s="258"/>
      <c r="BP24" s="258"/>
      <c r="BQ24" s="259"/>
      <c r="BR24" s="258"/>
      <c r="BS24" s="258"/>
      <c r="BT24" s="258"/>
      <c r="BU24" s="263"/>
      <c r="BV24" s="251"/>
      <c r="BW24" s="264"/>
      <c r="BX24" s="251"/>
      <c r="BY24" s="289"/>
      <c r="BZ24" s="274"/>
      <c r="CA24" s="274"/>
      <c r="CB24" s="257"/>
      <c r="CC24" s="275"/>
      <c r="CD24" s="249"/>
      <c r="CE24" s="249"/>
      <c r="CF24" s="249"/>
      <c r="CG24" s="249"/>
      <c r="CH24" s="27"/>
      <c r="CI24" s="288"/>
      <c r="CJ24" s="251" t="s">
        <v>20</v>
      </c>
      <c r="CK24" s="249"/>
      <c r="CL24" s="251"/>
      <c r="CM24" s="249"/>
      <c r="CN24" s="249"/>
      <c r="CO24" s="249"/>
      <c r="CP24" s="251" t="s">
        <v>20</v>
      </c>
      <c r="CQ24" s="249"/>
      <c r="CR24" s="252"/>
      <c r="CS24" s="285"/>
      <c r="CT24" s="286"/>
      <c r="CU24" s="286"/>
      <c r="CV24" s="286"/>
      <c r="CW24" s="277" t="e">
        <f>(VLOOKUP(AT24,'Category Segment Xref'!B:I,4,FALSE))</f>
        <v>#N/A</v>
      </c>
      <c r="CX24" s="249"/>
      <c r="CY24" s="249"/>
      <c r="CZ24" s="249"/>
      <c r="DA24" s="289"/>
      <c r="DB24" s="271"/>
      <c r="DC24" s="268"/>
      <c r="DD24" s="252"/>
      <c r="DE24" s="252"/>
      <c r="DF24" s="269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78"/>
      <c r="DS24" s="279">
        <v>2</v>
      </c>
      <c r="DT24" s="280" t="s">
        <v>134</v>
      </c>
      <c r="DU24" s="281"/>
      <c r="DV24" s="282"/>
      <c r="DW24" s="282"/>
      <c r="DX24" s="283" t="e">
        <f>(VLOOKUP(D24,DROPDOWN!G:H,2,FALSE))</f>
        <v>#N/A</v>
      </c>
      <c r="DY24" s="281"/>
      <c r="DZ24" s="284"/>
    </row>
    <row r="25" spans="1:130" ht="15" customHeight="1" x14ac:dyDescent="0.25">
      <c r="B25" s="249"/>
      <c r="C25" s="250"/>
      <c r="D25" s="251"/>
      <c r="E25" s="252"/>
      <c r="F25" s="252"/>
      <c r="G25" s="270"/>
      <c r="H25" s="270"/>
      <c r="I25" s="289"/>
      <c r="J25" s="253"/>
      <c r="K25" s="249"/>
      <c r="L25" s="253"/>
      <c r="M25" s="249"/>
      <c r="N25" s="254"/>
      <c r="O25" s="255"/>
      <c r="P25" s="255"/>
      <c r="Q25" s="255"/>
      <c r="R25" s="255" t="str">
        <f>IFERROR(VLOOKUP(Q25,'DSD Distributor List'!A:B,2,FALSE),"")</f>
        <v/>
      </c>
      <c r="S25" s="351"/>
      <c r="T25" s="352"/>
      <c r="U25" s="352"/>
      <c r="V25" s="251"/>
      <c r="W25" s="251"/>
      <c r="X25" s="251"/>
      <c r="Y25" s="251"/>
      <c r="Z25" s="256"/>
      <c r="AA25" s="256" t="str">
        <f t="shared" si="0"/>
        <v/>
      </c>
      <c r="AB25" s="260">
        <f t="shared" si="1"/>
        <v>0</v>
      </c>
      <c r="AC25" s="251"/>
      <c r="AD25" s="261"/>
      <c r="AE25" s="262"/>
      <c r="AF25" s="356" t="str">
        <f t="shared" si="2"/>
        <v/>
      </c>
      <c r="AG25" s="255"/>
      <c r="AH25" s="255"/>
      <c r="AI25" s="267"/>
      <c r="AJ25" s="267"/>
      <c r="AK25" s="357" t="str">
        <f t="shared" si="3"/>
        <v/>
      </c>
      <c r="AL25" s="357" t="str">
        <f t="shared" si="4"/>
        <v/>
      </c>
      <c r="AM25" s="257"/>
      <c r="AN25" s="251"/>
      <c r="AO25" s="251"/>
      <c r="AP25" s="251"/>
      <c r="AQ25" s="251"/>
      <c r="AR25" s="358"/>
      <c r="AS25" s="272" t="e">
        <f>VLOOKUP(AT25,'Segment Hierarchy'!G:I,3,FALSE)</f>
        <v>#N/A</v>
      </c>
      <c r="AT25" s="273"/>
      <c r="AU25" s="249" t="s">
        <v>135</v>
      </c>
      <c r="AV25" s="251" t="s">
        <v>135</v>
      </c>
      <c r="AW25" s="270"/>
      <c r="AX25" s="265"/>
      <c r="AY25" s="266"/>
      <c r="AZ25" s="266"/>
      <c r="BA25" s="257"/>
      <c r="BB25" s="257"/>
      <c r="BC25" s="257"/>
      <c r="BD25" s="289"/>
      <c r="BE25" s="267"/>
      <c r="BF25" s="267"/>
      <c r="BG25" s="267"/>
      <c r="BH25" s="267"/>
      <c r="BI25" s="267"/>
      <c r="BJ25" s="267"/>
      <c r="BK25" s="252"/>
      <c r="BL25" s="257"/>
      <c r="BM25" s="257"/>
      <c r="BN25" s="258"/>
      <c r="BO25" s="258"/>
      <c r="BP25" s="258"/>
      <c r="BQ25" s="259"/>
      <c r="BR25" s="258"/>
      <c r="BS25" s="258"/>
      <c r="BT25" s="258"/>
      <c r="BU25" s="263"/>
      <c r="BV25" s="251"/>
      <c r="BW25" s="264"/>
      <c r="BX25" s="251"/>
      <c r="BY25" s="289"/>
      <c r="BZ25" s="274"/>
      <c r="CA25" s="274"/>
      <c r="CB25" s="257"/>
      <c r="CC25" s="275"/>
      <c r="CD25" s="249"/>
      <c r="CE25" s="249"/>
      <c r="CF25" s="249"/>
      <c r="CG25" s="249"/>
      <c r="CH25" s="27"/>
      <c r="CI25" s="288"/>
      <c r="CJ25" s="251" t="s">
        <v>20</v>
      </c>
      <c r="CK25" s="249"/>
      <c r="CL25" s="251"/>
      <c r="CM25" s="249"/>
      <c r="CN25" s="249"/>
      <c r="CO25" s="249"/>
      <c r="CP25" s="251" t="s">
        <v>20</v>
      </c>
      <c r="CQ25" s="249"/>
      <c r="CR25" s="252"/>
      <c r="CS25" s="285"/>
      <c r="CT25" s="286"/>
      <c r="CU25" s="286"/>
      <c r="CV25" s="286"/>
      <c r="CW25" s="277" t="e">
        <f>(VLOOKUP(AT25,'Category Segment Xref'!B:I,4,FALSE))</f>
        <v>#N/A</v>
      </c>
      <c r="CX25" s="249"/>
      <c r="CY25" s="249"/>
      <c r="CZ25" s="249"/>
      <c r="DA25" s="289"/>
      <c r="DB25" s="271"/>
      <c r="DC25" s="268"/>
      <c r="DD25" s="252"/>
      <c r="DE25" s="252"/>
      <c r="DF25" s="269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78"/>
      <c r="DS25" s="279">
        <v>2</v>
      </c>
      <c r="DT25" s="280" t="s">
        <v>134</v>
      </c>
      <c r="DU25" s="281"/>
      <c r="DV25" s="282"/>
      <c r="DW25" s="282"/>
      <c r="DX25" s="283" t="e">
        <f>(VLOOKUP(D25,DROPDOWN!G:H,2,FALSE))</f>
        <v>#N/A</v>
      </c>
      <c r="DY25" s="281"/>
      <c r="DZ25" s="284"/>
    </row>
    <row r="26" spans="1:130" ht="15" customHeight="1" x14ac:dyDescent="0.25">
      <c r="B26" s="249"/>
      <c r="C26" s="250"/>
      <c r="D26" s="251"/>
      <c r="E26" s="252"/>
      <c r="F26" s="252"/>
      <c r="G26" s="270"/>
      <c r="H26" s="270"/>
      <c r="I26" s="289"/>
      <c r="J26" s="253"/>
      <c r="K26" s="249"/>
      <c r="L26" s="253"/>
      <c r="M26" s="249"/>
      <c r="N26" s="254"/>
      <c r="O26" s="255"/>
      <c r="P26" s="255"/>
      <c r="Q26" s="255"/>
      <c r="R26" s="255" t="str">
        <f>IFERROR(VLOOKUP(Q26,'DSD Distributor List'!A:B,2,FALSE),"")</f>
        <v/>
      </c>
      <c r="S26" s="351"/>
      <c r="T26" s="352"/>
      <c r="U26" s="352"/>
      <c r="V26" s="251"/>
      <c r="W26" s="251"/>
      <c r="X26" s="251"/>
      <c r="Y26" s="251"/>
      <c r="Z26" s="256"/>
      <c r="AA26" s="256" t="str">
        <f t="shared" si="0"/>
        <v/>
      </c>
      <c r="AB26" s="260">
        <f t="shared" si="1"/>
        <v>0</v>
      </c>
      <c r="AC26" s="251"/>
      <c r="AD26" s="261"/>
      <c r="AE26" s="262"/>
      <c r="AF26" s="356" t="str">
        <f t="shared" si="2"/>
        <v/>
      </c>
      <c r="AG26" s="255"/>
      <c r="AH26" s="255"/>
      <c r="AI26" s="267"/>
      <c r="AJ26" s="267"/>
      <c r="AK26" s="357" t="str">
        <f t="shared" si="3"/>
        <v/>
      </c>
      <c r="AL26" s="357" t="str">
        <f t="shared" si="4"/>
        <v/>
      </c>
      <c r="AM26" s="257"/>
      <c r="AN26" s="251"/>
      <c r="AO26" s="251"/>
      <c r="AP26" s="251"/>
      <c r="AQ26" s="251"/>
      <c r="AR26" s="358"/>
      <c r="AS26" s="272" t="e">
        <f>VLOOKUP(AT26,'Segment Hierarchy'!G:I,3,FALSE)</f>
        <v>#N/A</v>
      </c>
      <c r="AT26" s="273"/>
      <c r="AU26" s="249" t="s">
        <v>135</v>
      </c>
      <c r="AV26" s="251" t="s">
        <v>135</v>
      </c>
      <c r="AW26" s="270"/>
      <c r="AX26" s="265"/>
      <c r="AY26" s="266"/>
      <c r="AZ26" s="266"/>
      <c r="BA26" s="257"/>
      <c r="BB26" s="257"/>
      <c r="BC26" s="257"/>
      <c r="BD26" s="289"/>
      <c r="BE26" s="267"/>
      <c r="BF26" s="267"/>
      <c r="BG26" s="267"/>
      <c r="BH26" s="267"/>
      <c r="BI26" s="267"/>
      <c r="BJ26" s="267"/>
      <c r="BK26" s="252"/>
      <c r="BL26" s="257"/>
      <c r="BM26" s="257"/>
      <c r="BN26" s="258"/>
      <c r="BO26" s="258"/>
      <c r="BP26" s="258"/>
      <c r="BQ26" s="259"/>
      <c r="BR26" s="258"/>
      <c r="BS26" s="258"/>
      <c r="BT26" s="258"/>
      <c r="BU26" s="263"/>
      <c r="BV26" s="251"/>
      <c r="BW26" s="264"/>
      <c r="BX26" s="251"/>
      <c r="BY26" s="289"/>
      <c r="BZ26" s="274"/>
      <c r="CA26" s="274"/>
      <c r="CB26" s="257"/>
      <c r="CC26" s="275"/>
      <c r="CD26" s="249"/>
      <c r="CE26" s="249"/>
      <c r="CF26" s="249"/>
      <c r="CG26" s="249"/>
      <c r="CH26" s="27"/>
      <c r="CI26" s="288"/>
      <c r="CJ26" s="251" t="s">
        <v>20</v>
      </c>
      <c r="CK26" s="249"/>
      <c r="CL26" s="251"/>
      <c r="CM26" s="249"/>
      <c r="CN26" s="249"/>
      <c r="CO26" s="249"/>
      <c r="CP26" s="251" t="s">
        <v>20</v>
      </c>
      <c r="CQ26" s="249"/>
      <c r="CR26" s="252"/>
      <c r="CS26" s="285"/>
      <c r="CT26" s="286"/>
      <c r="CU26" s="286"/>
      <c r="CV26" s="286"/>
      <c r="CW26" s="277" t="e">
        <f>(VLOOKUP(AT26,'Category Segment Xref'!B:I,4,FALSE))</f>
        <v>#N/A</v>
      </c>
      <c r="CX26" s="249"/>
      <c r="CY26" s="249"/>
      <c r="CZ26" s="249"/>
      <c r="DA26" s="289"/>
      <c r="DB26" s="271"/>
      <c r="DC26" s="268"/>
      <c r="DD26" s="252"/>
      <c r="DE26" s="252"/>
      <c r="DF26" s="269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78"/>
      <c r="DS26" s="279">
        <v>2</v>
      </c>
      <c r="DT26" s="280" t="s">
        <v>134</v>
      </c>
      <c r="DU26" s="281"/>
      <c r="DV26" s="282"/>
      <c r="DW26" s="282"/>
      <c r="DX26" s="283" t="e">
        <f>(VLOOKUP(D26,DROPDOWN!G:H,2,FALSE))</f>
        <v>#N/A</v>
      </c>
      <c r="DY26" s="281"/>
      <c r="DZ26" s="284"/>
    </row>
    <row r="27" spans="1:130" ht="15" customHeight="1" x14ac:dyDescent="0.25">
      <c r="B27" s="249"/>
      <c r="C27" s="250"/>
      <c r="D27" s="251"/>
      <c r="E27" s="252"/>
      <c r="F27" s="252"/>
      <c r="G27" s="270"/>
      <c r="H27" s="270"/>
      <c r="I27" s="289"/>
      <c r="J27" s="253"/>
      <c r="K27" s="249"/>
      <c r="L27" s="253"/>
      <c r="M27" s="249"/>
      <c r="N27" s="254"/>
      <c r="O27" s="255"/>
      <c r="P27" s="255"/>
      <c r="Q27" s="255"/>
      <c r="R27" s="255" t="str">
        <f>IFERROR(VLOOKUP(Q27,'DSD Distributor List'!A:B,2,FALSE),"")</f>
        <v/>
      </c>
      <c r="S27" s="351"/>
      <c r="T27" s="352"/>
      <c r="U27" s="352"/>
      <c r="V27" s="251"/>
      <c r="W27" s="251"/>
      <c r="X27" s="251"/>
      <c r="Y27" s="251"/>
      <c r="Z27" s="256"/>
      <c r="AA27" s="256" t="str">
        <f t="shared" si="0"/>
        <v/>
      </c>
      <c r="AB27" s="260">
        <f t="shared" si="1"/>
        <v>0</v>
      </c>
      <c r="AC27" s="251"/>
      <c r="AD27" s="261"/>
      <c r="AE27" s="262"/>
      <c r="AF27" s="356" t="str">
        <f t="shared" si="2"/>
        <v/>
      </c>
      <c r="AG27" s="255"/>
      <c r="AH27" s="255"/>
      <c r="AI27" s="267"/>
      <c r="AJ27" s="267"/>
      <c r="AK27" s="357" t="str">
        <f t="shared" si="3"/>
        <v/>
      </c>
      <c r="AL27" s="357" t="str">
        <f t="shared" si="4"/>
        <v/>
      </c>
      <c r="AM27" s="257"/>
      <c r="AN27" s="251"/>
      <c r="AO27" s="251"/>
      <c r="AP27" s="251"/>
      <c r="AQ27" s="251"/>
      <c r="AR27" s="358"/>
      <c r="AS27" s="272" t="e">
        <f>VLOOKUP(AT27,'Segment Hierarchy'!G:I,3,FALSE)</f>
        <v>#N/A</v>
      </c>
      <c r="AT27" s="273"/>
      <c r="AU27" s="249" t="s">
        <v>135</v>
      </c>
      <c r="AV27" s="251" t="s">
        <v>135</v>
      </c>
      <c r="AW27" s="270"/>
      <c r="AX27" s="265"/>
      <c r="AY27" s="266"/>
      <c r="AZ27" s="266"/>
      <c r="BA27" s="257"/>
      <c r="BB27" s="257"/>
      <c r="BC27" s="257"/>
      <c r="BD27" s="289"/>
      <c r="BE27" s="267"/>
      <c r="BF27" s="267"/>
      <c r="BG27" s="267"/>
      <c r="BH27" s="267"/>
      <c r="BI27" s="267"/>
      <c r="BJ27" s="267"/>
      <c r="BK27" s="252"/>
      <c r="BL27" s="257"/>
      <c r="BM27" s="257"/>
      <c r="BN27" s="258"/>
      <c r="BO27" s="258"/>
      <c r="BP27" s="258"/>
      <c r="BQ27" s="259"/>
      <c r="BR27" s="258"/>
      <c r="BS27" s="258"/>
      <c r="BT27" s="258"/>
      <c r="BU27" s="263"/>
      <c r="BV27" s="251"/>
      <c r="BW27" s="264"/>
      <c r="BX27" s="251"/>
      <c r="BY27" s="289"/>
      <c r="BZ27" s="274"/>
      <c r="CA27" s="274"/>
      <c r="CB27" s="257"/>
      <c r="CC27" s="275"/>
      <c r="CD27" s="249"/>
      <c r="CE27" s="249"/>
      <c r="CF27" s="249"/>
      <c r="CG27" s="249"/>
      <c r="CH27" s="27"/>
      <c r="CI27" s="288"/>
      <c r="CJ27" s="251" t="s">
        <v>20</v>
      </c>
      <c r="CK27" s="249"/>
      <c r="CL27" s="251"/>
      <c r="CM27" s="249"/>
      <c r="CN27" s="249"/>
      <c r="CO27" s="249"/>
      <c r="CP27" s="251" t="s">
        <v>20</v>
      </c>
      <c r="CQ27" s="249"/>
      <c r="CR27" s="252"/>
      <c r="CS27" s="285"/>
      <c r="CT27" s="286"/>
      <c r="CU27" s="286"/>
      <c r="CV27" s="286"/>
      <c r="CW27" s="277" t="e">
        <f>(VLOOKUP(AT27,'Category Segment Xref'!B:I,4,FALSE))</f>
        <v>#N/A</v>
      </c>
      <c r="CX27" s="249"/>
      <c r="CY27" s="249"/>
      <c r="CZ27" s="249"/>
      <c r="DA27" s="289"/>
      <c r="DB27" s="271"/>
      <c r="DC27" s="268"/>
      <c r="DD27" s="252"/>
      <c r="DE27" s="252"/>
      <c r="DF27" s="269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78"/>
      <c r="DS27" s="279">
        <v>2</v>
      </c>
      <c r="DT27" s="280" t="s">
        <v>134</v>
      </c>
      <c r="DU27" s="281"/>
      <c r="DV27" s="282"/>
      <c r="DW27" s="282"/>
      <c r="DX27" s="283" t="e">
        <f>(VLOOKUP(D27,DROPDOWN!G:H,2,FALSE))</f>
        <v>#N/A</v>
      </c>
      <c r="DY27" s="281"/>
      <c r="DZ27" s="284"/>
    </row>
    <row r="28" spans="1:130" ht="15" customHeight="1" x14ac:dyDescent="0.25">
      <c r="B28" s="249"/>
      <c r="C28" s="250"/>
      <c r="D28" s="251"/>
      <c r="E28" s="252"/>
      <c r="F28" s="252"/>
      <c r="G28" s="270"/>
      <c r="H28" s="270"/>
      <c r="I28" s="289"/>
      <c r="J28" s="253"/>
      <c r="K28" s="249"/>
      <c r="L28" s="253"/>
      <c r="M28" s="249"/>
      <c r="N28" s="254"/>
      <c r="O28" s="255"/>
      <c r="P28" s="255"/>
      <c r="Q28" s="255"/>
      <c r="R28" s="255" t="str">
        <f>IFERROR(VLOOKUP(Q28,'DSD Distributor List'!A:B,2,FALSE),"")</f>
        <v/>
      </c>
      <c r="S28" s="351"/>
      <c r="T28" s="352"/>
      <c r="U28" s="352"/>
      <c r="V28" s="251"/>
      <c r="W28" s="251"/>
      <c r="X28" s="251"/>
      <c r="Y28" s="251"/>
      <c r="Z28" s="256"/>
      <c r="AA28" s="256" t="str">
        <f t="shared" si="0"/>
        <v/>
      </c>
      <c r="AB28" s="260">
        <f t="shared" si="1"/>
        <v>0</v>
      </c>
      <c r="AC28" s="251"/>
      <c r="AD28" s="261"/>
      <c r="AE28" s="262"/>
      <c r="AF28" s="356" t="str">
        <f t="shared" si="2"/>
        <v/>
      </c>
      <c r="AG28" s="255"/>
      <c r="AH28" s="255"/>
      <c r="AI28" s="267"/>
      <c r="AJ28" s="267"/>
      <c r="AK28" s="357" t="str">
        <f t="shared" si="3"/>
        <v/>
      </c>
      <c r="AL28" s="357" t="str">
        <f t="shared" si="4"/>
        <v/>
      </c>
      <c r="AM28" s="257"/>
      <c r="AN28" s="251"/>
      <c r="AO28" s="251"/>
      <c r="AP28" s="251"/>
      <c r="AQ28" s="251"/>
      <c r="AR28" s="358"/>
      <c r="AS28" s="272" t="e">
        <f>VLOOKUP(AT28,'Segment Hierarchy'!G:I,3,FALSE)</f>
        <v>#N/A</v>
      </c>
      <c r="AT28" s="273"/>
      <c r="AU28" s="249" t="s">
        <v>135</v>
      </c>
      <c r="AV28" s="251" t="s">
        <v>135</v>
      </c>
      <c r="AW28" s="270"/>
      <c r="AX28" s="265"/>
      <c r="AY28" s="266"/>
      <c r="AZ28" s="266"/>
      <c r="BA28" s="257"/>
      <c r="BB28" s="257"/>
      <c r="BC28" s="257"/>
      <c r="BD28" s="289"/>
      <c r="BE28" s="267"/>
      <c r="BF28" s="267"/>
      <c r="BG28" s="267"/>
      <c r="BH28" s="267"/>
      <c r="BI28" s="267"/>
      <c r="BJ28" s="267"/>
      <c r="BK28" s="252"/>
      <c r="BL28" s="257"/>
      <c r="BM28" s="257"/>
      <c r="BN28" s="258"/>
      <c r="BO28" s="258"/>
      <c r="BP28" s="258"/>
      <c r="BQ28" s="259"/>
      <c r="BR28" s="258"/>
      <c r="BS28" s="258"/>
      <c r="BT28" s="258"/>
      <c r="BU28" s="263"/>
      <c r="BV28" s="251"/>
      <c r="BW28" s="264"/>
      <c r="BX28" s="251"/>
      <c r="BY28" s="289"/>
      <c r="BZ28" s="274"/>
      <c r="CA28" s="274"/>
      <c r="CB28" s="257"/>
      <c r="CC28" s="275"/>
      <c r="CD28" s="249"/>
      <c r="CE28" s="249"/>
      <c r="CF28" s="249"/>
      <c r="CG28" s="249"/>
      <c r="CH28" s="27"/>
      <c r="CI28" s="288"/>
      <c r="CJ28" s="251" t="s">
        <v>20</v>
      </c>
      <c r="CK28" s="249"/>
      <c r="CL28" s="251"/>
      <c r="CM28" s="249"/>
      <c r="CN28" s="249"/>
      <c r="CO28" s="249"/>
      <c r="CP28" s="251" t="s">
        <v>20</v>
      </c>
      <c r="CQ28" s="249"/>
      <c r="CR28" s="252"/>
      <c r="CS28" s="285"/>
      <c r="CT28" s="286"/>
      <c r="CU28" s="286"/>
      <c r="CV28" s="286"/>
      <c r="CW28" s="277" t="e">
        <f>(VLOOKUP(AT28,'Category Segment Xref'!B:I,4,FALSE))</f>
        <v>#N/A</v>
      </c>
      <c r="CX28" s="249"/>
      <c r="CY28" s="249"/>
      <c r="CZ28" s="249"/>
      <c r="DA28" s="289"/>
      <c r="DB28" s="271"/>
      <c r="DC28" s="268"/>
      <c r="DD28" s="252"/>
      <c r="DE28" s="252"/>
      <c r="DF28" s="269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78"/>
      <c r="DS28" s="279">
        <v>2</v>
      </c>
      <c r="DT28" s="280" t="s">
        <v>134</v>
      </c>
      <c r="DU28" s="281"/>
      <c r="DV28" s="282"/>
      <c r="DW28" s="282"/>
      <c r="DX28" s="283" t="e">
        <f>(VLOOKUP(D28,DROPDOWN!G:H,2,FALSE))</f>
        <v>#N/A</v>
      </c>
      <c r="DY28" s="281"/>
      <c r="DZ28" s="284"/>
    </row>
    <row r="29" spans="1:130" ht="15" customHeight="1" x14ac:dyDescent="0.25">
      <c r="B29" s="249"/>
      <c r="C29" s="250"/>
      <c r="D29" s="251"/>
      <c r="E29" s="252"/>
      <c r="F29" s="252"/>
      <c r="G29" s="270"/>
      <c r="H29" s="270"/>
      <c r="I29" s="289"/>
      <c r="J29" s="253"/>
      <c r="K29" s="249"/>
      <c r="L29" s="253"/>
      <c r="M29" s="249"/>
      <c r="N29" s="254"/>
      <c r="O29" s="255"/>
      <c r="P29" s="255"/>
      <c r="Q29" s="255"/>
      <c r="R29" s="255" t="str">
        <f>IFERROR(VLOOKUP(Q29,'DSD Distributor List'!A:B,2,FALSE),"")</f>
        <v/>
      </c>
      <c r="S29" s="351"/>
      <c r="T29" s="352"/>
      <c r="U29" s="352"/>
      <c r="V29" s="251"/>
      <c r="W29" s="251"/>
      <c r="X29" s="251"/>
      <c r="Y29" s="251"/>
      <c r="Z29" s="256"/>
      <c r="AA29" s="256" t="str">
        <f t="shared" si="0"/>
        <v/>
      </c>
      <c r="AB29" s="260">
        <f t="shared" si="1"/>
        <v>0</v>
      </c>
      <c r="AC29" s="251"/>
      <c r="AD29" s="261"/>
      <c r="AE29" s="262"/>
      <c r="AF29" s="356" t="str">
        <f t="shared" si="2"/>
        <v/>
      </c>
      <c r="AG29" s="255"/>
      <c r="AH29" s="255"/>
      <c r="AI29" s="267"/>
      <c r="AJ29" s="267"/>
      <c r="AK29" s="357" t="str">
        <f t="shared" si="3"/>
        <v/>
      </c>
      <c r="AL29" s="357" t="str">
        <f t="shared" si="4"/>
        <v/>
      </c>
      <c r="AM29" s="257"/>
      <c r="AN29" s="251"/>
      <c r="AO29" s="251"/>
      <c r="AP29" s="251"/>
      <c r="AQ29" s="251"/>
      <c r="AR29" s="358"/>
      <c r="AS29" s="272" t="e">
        <f>VLOOKUP(AT29,'Segment Hierarchy'!G:I,3,FALSE)</f>
        <v>#N/A</v>
      </c>
      <c r="AT29" s="273"/>
      <c r="AU29" s="249" t="s">
        <v>135</v>
      </c>
      <c r="AV29" s="251" t="s">
        <v>135</v>
      </c>
      <c r="AW29" s="270"/>
      <c r="AX29" s="265"/>
      <c r="AY29" s="266"/>
      <c r="AZ29" s="266"/>
      <c r="BA29" s="257"/>
      <c r="BB29" s="257"/>
      <c r="BC29" s="257"/>
      <c r="BD29" s="289"/>
      <c r="BE29" s="267"/>
      <c r="BF29" s="267"/>
      <c r="BG29" s="267"/>
      <c r="BH29" s="267"/>
      <c r="BI29" s="267"/>
      <c r="BJ29" s="267"/>
      <c r="BK29" s="252"/>
      <c r="BL29" s="257"/>
      <c r="BM29" s="257"/>
      <c r="BN29" s="258"/>
      <c r="BO29" s="258"/>
      <c r="BP29" s="258"/>
      <c r="BQ29" s="259"/>
      <c r="BR29" s="258"/>
      <c r="BS29" s="258"/>
      <c r="BT29" s="258"/>
      <c r="BU29" s="263"/>
      <c r="BV29" s="251"/>
      <c r="BW29" s="264"/>
      <c r="BX29" s="251"/>
      <c r="BY29" s="289"/>
      <c r="BZ29" s="274"/>
      <c r="CA29" s="274"/>
      <c r="CB29" s="257"/>
      <c r="CC29" s="275"/>
      <c r="CD29" s="249"/>
      <c r="CE29" s="249"/>
      <c r="CF29" s="249"/>
      <c r="CG29" s="249"/>
      <c r="CH29" s="27"/>
      <c r="CI29" s="288"/>
      <c r="CJ29" s="251" t="s">
        <v>20</v>
      </c>
      <c r="CK29" s="249"/>
      <c r="CL29" s="251"/>
      <c r="CM29" s="249"/>
      <c r="CN29" s="249"/>
      <c r="CO29" s="249"/>
      <c r="CP29" s="251" t="s">
        <v>20</v>
      </c>
      <c r="CQ29" s="249"/>
      <c r="CR29" s="252"/>
      <c r="CS29" s="285"/>
      <c r="CT29" s="286"/>
      <c r="CU29" s="286"/>
      <c r="CV29" s="286"/>
      <c r="CW29" s="277" t="e">
        <f>(VLOOKUP(AT29,'Category Segment Xref'!B:I,4,FALSE))</f>
        <v>#N/A</v>
      </c>
      <c r="CX29" s="249"/>
      <c r="CY29" s="249"/>
      <c r="CZ29" s="249"/>
      <c r="DA29" s="289"/>
      <c r="DB29" s="271"/>
      <c r="DC29" s="268"/>
      <c r="DD29" s="252"/>
      <c r="DE29" s="252"/>
      <c r="DF29" s="269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78"/>
      <c r="DS29" s="279">
        <v>2</v>
      </c>
      <c r="DT29" s="280" t="s">
        <v>134</v>
      </c>
      <c r="DU29" s="281"/>
      <c r="DV29" s="282"/>
      <c r="DW29" s="282"/>
      <c r="DX29" s="283" t="e">
        <f>(VLOOKUP(D29,DROPDOWN!G:H,2,FALSE))</f>
        <v>#N/A</v>
      </c>
      <c r="DY29" s="281"/>
      <c r="DZ29" s="284"/>
    </row>
    <row r="30" spans="1:130" ht="15" customHeight="1" x14ac:dyDescent="0.25">
      <c r="B30" s="249"/>
      <c r="C30" s="250"/>
      <c r="D30" s="251"/>
      <c r="E30" s="252"/>
      <c r="F30" s="252"/>
      <c r="G30" s="270"/>
      <c r="H30" s="270"/>
      <c r="I30" s="289"/>
      <c r="J30" s="253"/>
      <c r="K30" s="249"/>
      <c r="L30" s="253"/>
      <c r="M30" s="249"/>
      <c r="N30" s="254"/>
      <c r="O30" s="255"/>
      <c r="P30" s="255"/>
      <c r="Q30" s="255"/>
      <c r="R30" s="255" t="str">
        <f>IFERROR(VLOOKUP(Q30,'DSD Distributor List'!A:B,2,FALSE),"")</f>
        <v/>
      </c>
      <c r="S30" s="351"/>
      <c r="T30" s="352"/>
      <c r="U30" s="352"/>
      <c r="V30" s="251"/>
      <c r="W30" s="251"/>
      <c r="X30" s="251"/>
      <c r="Y30" s="251"/>
      <c r="Z30" s="256"/>
      <c r="AA30" s="256" t="str">
        <f t="shared" si="0"/>
        <v/>
      </c>
      <c r="AB30" s="260">
        <f t="shared" si="1"/>
        <v>0</v>
      </c>
      <c r="AC30" s="251"/>
      <c r="AD30" s="261"/>
      <c r="AE30" s="262"/>
      <c r="AF30" s="356" t="str">
        <f t="shared" si="2"/>
        <v/>
      </c>
      <c r="AG30" s="255"/>
      <c r="AH30" s="255"/>
      <c r="AI30" s="267"/>
      <c r="AJ30" s="267"/>
      <c r="AK30" s="357" t="str">
        <f t="shared" si="3"/>
        <v/>
      </c>
      <c r="AL30" s="357" t="str">
        <f t="shared" si="4"/>
        <v/>
      </c>
      <c r="AM30" s="257"/>
      <c r="AN30" s="251"/>
      <c r="AO30" s="251"/>
      <c r="AP30" s="251"/>
      <c r="AQ30" s="251"/>
      <c r="AR30" s="358"/>
      <c r="AS30" s="272" t="e">
        <f>VLOOKUP(AT30,'Segment Hierarchy'!G:I,3,FALSE)</f>
        <v>#N/A</v>
      </c>
      <c r="AT30" s="273"/>
      <c r="AU30" s="249" t="s">
        <v>135</v>
      </c>
      <c r="AV30" s="251" t="s">
        <v>135</v>
      </c>
      <c r="AW30" s="270"/>
      <c r="AX30" s="265"/>
      <c r="AY30" s="266"/>
      <c r="AZ30" s="266"/>
      <c r="BA30" s="257"/>
      <c r="BB30" s="257"/>
      <c r="BC30" s="257"/>
      <c r="BD30" s="289"/>
      <c r="BE30" s="267"/>
      <c r="BF30" s="267"/>
      <c r="BG30" s="267"/>
      <c r="BH30" s="267"/>
      <c r="BI30" s="267"/>
      <c r="BJ30" s="267"/>
      <c r="BK30" s="252"/>
      <c r="BL30" s="257"/>
      <c r="BM30" s="257"/>
      <c r="BN30" s="258"/>
      <c r="BO30" s="258"/>
      <c r="BP30" s="258"/>
      <c r="BQ30" s="259"/>
      <c r="BR30" s="258"/>
      <c r="BS30" s="258"/>
      <c r="BT30" s="258"/>
      <c r="BU30" s="263"/>
      <c r="BV30" s="251"/>
      <c r="BW30" s="264"/>
      <c r="BX30" s="251"/>
      <c r="BY30" s="289"/>
      <c r="BZ30" s="274"/>
      <c r="CA30" s="274"/>
      <c r="CB30" s="257"/>
      <c r="CC30" s="275"/>
      <c r="CD30" s="249"/>
      <c r="CE30" s="249"/>
      <c r="CF30" s="249"/>
      <c r="CG30" s="249"/>
      <c r="CH30" s="27"/>
      <c r="CI30" s="288"/>
      <c r="CJ30" s="251" t="s">
        <v>20</v>
      </c>
      <c r="CK30" s="249"/>
      <c r="CL30" s="251"/>
      <c r="CM30" s="249"/>
      <c r="CN30" s="249"/>
      <c r="CO30" s="249"/>
      <c r="CP30" s="251" t="s">
        <v>20</v>
      </c>
      <c r="CQ30" s="249"/>
      <c r="CR30" s="252"/>
      <c r="CS30" s="285"/>
      <c r="CT30" s="286"/>
      <c r="CU30" s="286"/>
      <c r="CV30" s="286"/>
      <c r="CW30" s="277" t="e">
        <f>(VLOOKUP(AT30,'Category Segment Xref'!B:I,4,FALSE))</f>
        <v>#N/A</v>
      </c>
      <c r="CX30" s="249"/>
      <c r="CY30" s="249"/>
      <c r="CZ30" s="249"/>
      <c r="DA30" s="289"/>
      <c r="DB30" s="271"/>
      <c r="DC30" s="268"/>
      <c r="DD30" s="252"/>
      <c r="DE30" s="252"/>
      <c r="DF30" s="269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78"/>
      <c r="DS30" s="279">
        <v>2</v>
      </c>
      <c r="DT30" s="280" t="s">
        <v>134</v>
      </c>
      <c r="DU30" s="281"/>
      <c r="DV30" s="282"/>
      <c r="DW30" s="282"/>
      <c r="DX30" s="283" t="e">
        <f>(VLOOKUP(D30,DROPDOWN!G:H,2,FALSE))</f>
        <v>#N/A</v>
      </c>
      <c r="DY30" s="281"/>
      <c r="DZ30" s="284"/>
    </row>
    <row r="31" spans="1:130" ht="15" customHeight="1" x14ac:dyDescent="0.25">
      <c r="B31" s="249"/>
      <c r="C31" s="250"/>
      <c r="D31" s="251"/>
      <c r="E31" s="252"/>
      <c r="F31" s="252"/>
      <c r="G31" s="270"/>
      <c r="H31" s="270"/>
      <c r="I31" s="289"/>
      <c r="J31" s="253"/>
      <c r="K31" s="249"/>
      <c r="L31" s="253"/>
      <c r="M31" s="249"/>
      <c r="N31" s="254"/>
      <c r="O31" s="255"/>
      <c r="P31" s="255"/>
      <c r="Q31" s="255"/>
      <c r="R31" s="255" t="str">
        <f>IFERROR(VLOOKUP(Q31,'DSD Distributor List'!A:B,2,FALSE),"")</f>
        <v/>
      </c>
      <c r="S31" s="351"/>
      <c r="T31" s="352"/>
      <c r="U31" s="352"/>
      <c r="V31" s="251"/>
      <c r="W31" s="251"/>
      <c r="X31" s="251"/>
      <c r="Y31" s="251"/>
      <c r="Z31" s="256"/>
      <c r="AA31" s="256" t="str">
        <f t="shared" si="0"/>
        <v/>
      </c>
      <c r="AB31" s="260">
        <f t="shared" si="1"/>
        <v>0</v>
      </c>
      <c r="AC31" s="251"/>
      <c r="AD31" s="261"/>
      <c r="AE31" s="262"/>
      <c r="AF31" s="356" t="str">
        <f t="shared" si="2"/>
        <v/>
      </c>
      <c r="AG31" s="255"/>
      <c r="AH31" s="255"/>
      <c r="AI31" s="267"/>
      <c r="AJ31" s="267"/>
      <c r="AK31" s="357" t="str">
        <f t="shared" si="3"/>
        <v/>
      </c>
      <c r="AL31" s="357" t="str">
        <f t="shared" si="4"/>
        <v/>
      </c>
      <c r="AM31" s="257"/>
      <c r="AN31" s="251"/>
      <c r="AO31" s="251"/>
      <c r="AP31" s="251"/>
      <c r="AQ31" s="251"/>
      <c r="AR31" s="358"/>
      <c r="AS31" s="272" t="e">
        <f>VLOOKUP(AT31,'Segment Hierarchy'!G:I,3,FALSE)</f>
        <v>#N/A</v>
      </c>
      <c r="AT31" s="273"/>
      <c r="AU31" s="249" t="s">
        <v>135</v>
      </c>
      <c r="AV31" s="251" t="s">
        <v>135</v>
      </c>
      <c r="AW31" s="270"/>
      <c r="AX31" s="265"/>
      <c r="AY31" s="266"/>
      <c r="AZ31" s="266"/>
      <c r="BA31" s="257"/>
      <c r="BB31" s="257"/>
      <c r="BC31" s="257"/>
      <c r="BD31" s="289"/>
      <c r="BE31" s="267"/>
      <c r="BF31" s="267"/>
      <c r="BG31" s="267"/>
      <c r="BH31" s="267"/>
      <c r="BI31" s="267"/>
      <c r="BJ31" s="267"/>
      <c r="BK31" s="252"/>
      <c r="BL31" s="257"/>
      <c r="BM31" s="257"/>
      <c r="BN31" s="258"/>
      <c r="BO31" s="258"/>
      <c r="BP31" s="258"/>
      <c r="BQ31" s="259"/>
      <c r="BR31" s="258"/>
      <c r="BS31" s="258"/>
      <c r="BT31" s="258"/>
      <c r="BU31" s="263"/>
      <c r="BV31" s="251"/>
      <c r="BW31" s="264"/>
      <c r="BX31" s="251"/>
      <c r="BY31" s="289"/>
      <c r="BZ31" s="274"/>
      <c r="CA31" s="274"/>
      <c r="CB31" s="257"/>
      <c r="CC31" s="275"/>
      <c r="CD31" s="249"/>
      <c r="CE31" s="249"/>
      <c r="CF31" s="249"/>
      <c r="CG31" s="249"/>
      <c r="CH31" s="27"/>
      <c r="CI31" s="288"/>
      <c r="CJ31" s="251" t="s">
        <v>20</v>
      </c>
      <c r="CK31" s="249"/>
      <c r="CL31" s="251"/>
      <c r="CM31" s="249"/>
      <c r="CN31" s="249"/>
      <c r="CO31" s="249"/>
      <c r="CP31" s="251" t="s">
        <v>20</v>
      </c>
      <c r="CQ31" s="249"/>
      <c r="CR31" s="252"/>
      <c r="CS31" s="285"/>
      <c r="CT31" s="286"/>
      <c r="CU31" s="286"/>
      <c r="CV31" s="286"/>
      <c r="CW31" s="277" t="e">
        <f>(VLOOKUP(AT31,'Category Segment Xref'!B:I,4,FALSE))</f>
        <v>#N/A</v>
      </c>
      <c r="CX31" s="249"/>
      <c r="CY31" s="249"/>
      <c r="CZ31" s="249"/>
      <c r="DA31" s="289"/>
      <c r="DB31" s="271"/>
      <c r="DC31" s="268"/>
      <c r="DD31" s="252"/>
      <c r="DE31" s="252"/>
      <c r="DF31" s="269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78"/>
      <c r="DS31" s="279">
        <v>2</v>
      </c>
      <c r="DT31" s="280" t="s">
        <v>134</v>
      </c>
      <c r="DU31" s="281"/>
      <c r="DV31" s="282"/>
      <c r="DW31" s="282"/>
      <c r="DX31" s="283" t="e">
        <f>(VLOOKUP(D31,DROPDOWN!G:H,2,FALSE))</f>
        <v>#N/A</v>
      </c>
      <c r="DY31" s="281"/>
      <c r="DZ31" s="284"/>
    </row>
    <row r="32" spans="1:130" ht="15" customHeight="1" x14ac:dyDescent="0.25">
      <c r="B32" s="249"/>
      <c r="C32" s="250"/>
      <c r="D32" s="251"/>
      <c r="E32" s="252"/>
      <c r="F32" s="252"/>
      <c r="G32" s="270"/>
      <c r="H32" s="270"/>
      <c r="I32" s="289"/>
      <c r="J32" s="253"/>
      <c r="K32" s="249"/>
      <c r="L32" s="253"/>
      <c r="M32" s="249"/>
      <c r="N32" s="254"/>
      <c r="O32" s="255"/>
      <c r="P32" s="255"/>
      <c r="Q32" s="255"/>
      <c r="R32" s="255" t="str">
        <f>IFERROR(VLOOKUP(Q32,'DSD Distributor List'!A:B,2,FALSE),"")</f>
        <v/>
      </c>
      <c r="S32" s="351"/>
      <c r="T32" s="352"/>
      <c r="U32" s="352"/>
      <c r="V32" s="251"/>
      <c r="W32" s="251"/>
      <c r="X32" s="251"/>
      <c r="Y32" s="251"/>
      <c r="Z32" s="256"/>
      <c r="AA32" s="256" t="str">
        <f t="shared" si="0"/>
        <v/>
      </c>
      <c r="AB32" s="260">
        <f t="shared" si="1"/>
        <v>0</v>
      </c>
      <c r="AC32" s="251"/>
      <c r="AD32" s="261"/>
      <c r="AE32" s="262"/>
      <c r="AF32" s="356" t="str">
        <f t="shared" si="2"/>
        <v/>
      </c>
      <c r="AG32" s="255"/>
      <c r="AH32" s="255"/>
      <c r="AI32" s="267"/>
      <c r="AJ32" s="267"/>
      <c r="AK32" s="357" t="str">
        <f t="shared" si="3"/>
        <v/>
      </c>
      <c r="AL32" s="357" t="str">
        <f t="shared" si="4"/>
        <v/>
      </c>
      <c r="AM32" s="257"/>
      <c r="AN32" s="251"/>
      <c r="AO32" s="251"/>
      <c r="AP32" s="251"/>
      <c r="AQ32" s="251"/>
      <c r="AR32" s="358"/>
      <c r="AS32" s="272" t="e">
        <f>VLOOKUP(AT32,'Segment Hierarchy'!G:I,3,FALSE)</f>
        <v>#N/A</v>
      </c>
      <c r="AT32" s="273"/>
      <c r="AU32" s="249" t="s">
        <v>135</v>
      </c>
      <c r="AV32" s="251" t="s">
        <v>135</v>
      </c>
      <c r="AW32" s="270"/>
      <c r="AX32" s="265"/>
      <c r="AY32" s="266"/>
      <c r="AZ32" s="266"/>
      <c r="BA32" s="257"/>
      <c r="BB32" s="257"/>
      <c r="BC32" s="257"/>
      <c r="BD32" s="289"/>
      <c r="BE32" s="267"/>
      <c r="BF32" s="267"/>
      <c r="BG32" s="267"/>
      <c r="BH32" s="267"/>
      <c r="BI32" s="267"/>
      <c r="BJ32" s="267"/>
      <c r="BK32" s="252"/>
      <c r="BL32" s="257"/>
      <c r="BM32" s="257"/>
      <c r="BN32" s="258"/>
      <c r="BO32" s="258"/>
      <c r="BP32" s="258"/>
      <c r="BQ32" s="259"/>
      <c r="BR32" s="258"/>
      <c r="BS32" s="258"/>
      <c r="BT32" s="258"/>
      <c r="BU32" s="263"/>
      <c r="BV32" s="251"/>
      <c r="BW32" s="264"/>
      <c r="BX32" s="251"/>
      <c r="BY32" s="289"/>
      <c r="BZ32" s="274"/>
      <c r="CA32" s="274"/>
      <c r="CB32" s="257"/>
      <c r="CC32" s="275"/>
      <c r="CD32" s="249"/>
      <c r="CE32" s="249"/>
      <c r="CF32" s="249"/>
      <c r="CG32" s="249"/>
      <c r="CH32" s="27"/>
      <c r="CI32" s="288"/>
      <c r="CJ32" s="251" t="s">
        <v>20</v>
      </c>
      <c r="CK32" s="249"/>
      <c r="CL32" s="251"/>
      <c r="CM32" s="249"/>
      <c r="CN32" s="249"/>
      <c r="CO32" s="249"/>
      <c r="CP32" s="251" t="s">
        <v>20</v>
      </c>
      <c r="CQ32" s="249"/>
      <c r="CR32" s="252"/>
      <c r="CS32" s="285"/>
      <c r="CT32" s="286"/>
      <c r="CU32" s="286"/>
      <c r="CV32" s="286"/>
      <c r="CW32" s="277" t="e">
        <f>(VLOOKUP(AT32,'Category Segment Xref'!B:I,4,FALSE))</f>
        <v>#N/A</v>
      </c>
      <c r="CX32" s="249"/>
      <c r="CY32" s="249"/>
      <c r="CZ32" s="249"/>
      <c r="DA32" s="289"/>
      <c r="DB32" s="271"/>
      <c r="DC32" s="268"/>
      <c r="DD32" s="252"/>
      <c r="DE32" s="252"/>
      <c r="DF32" s="269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78"/>
      <c r="DS32" s="279">
        <v>2</v>
      </c>
      <c r="DT32" s="280" t="s">
        <v>134</v>
      </c>
      <c r="DU32" s="281"/>
      <c r="DV32" s="282"/>
      <c r="DW32" s="282"/>
      <c r="DX32" s="283" t="e">
        <f>(VLOOKUP(D32,DROPDOWN!G:H,2,FALSE))</f>
        <v>#N/A</v>
      </c>
      <c r="DY32" s="281"/>
      <c r="DZ32" s="284"/>
    </row>
    <row r="33" spans="2:130" ht="15" customHeight="1" x14ac:dyDescent="0.25">
      <c r="B33" s="249"/>
      <c r="C33" s="250"/>
      <c r="D33" s="251"/>
      <c r="E33" s="252"/>
      <c r="F33" s="252"/>
      <c r="G33" s="270"/>
      <c r="H33" s="270"/>
      <c r="I33" s="289"/>
      <c r="J33" s="253"/>
      <c r="K33" s="249"/>
      <c r="L33" s="253"/>
      <c r="M33" s="249"/>
      <c r="N33" s="254"/>
      <c r="O33" s="255"/>
      <c r="P33" s="255"/>
      <c r="Q33" s="255"/>
      <c r="R33" s="255" t="str">
        <f>IFERROR(VLOOKUP(Q33,'DSD Distributor List'!A:B,2,FALSE),"")</f>
        <v/>
      </c>
      <c r="S33" s="351"/>
      <c r="T33" s="352"/>
      <c r="U33" s="352"/>
      <c r="V33" s="251"/>
      <c r="W33" s="251"/>
      <c r="X33" s="251"/>
      <c r="Y33" s="251"/>
      <c r="Z33" s="256"/>
      <c r="AA33" s="256" t="str">
        <f t="shared" si="0"/>
        <v/>
      </c>
      <c r="AB33" s="260">
        <f t="shared" si="1"/>
        <v>0</v>
      </c>
      <c r="AC33" s="251"/>
      <c r="AD33" s="261"/>
      <c r="AE33" s="262"/>
      <c r="AF33" s="356" t="str">
        <f t="shared" si="2"/>
        <v/>
      </c>
      <c r="AG33" s="255"/>
      <c r="AH33" s="255"/>
      <c r="AI33" s="267"/>
      <c r="AJ33" s="267"/>
      <c r="AK33" s="357" t="str">
        <f t="shared" si="3"/>
        <v/>
      </c>
      <c r="AL33" s="357" t="str">
        <f t="shared" si="4"/>
        <v/>
      </c>
      <c r="AM33" s="257"/>
      <c r="AN33" s="251"/>
      <c r="AO33" s="251"/>
      <c r="AP33" s="251"/>
      <c r="AQ33" s="251"/>
      <c r="AR33" s="358"/>
      <c r="AS33" s="272" t="e">
        <f>VLOOKUP(AT33,'Segment Hierarchy'!G:I,3,FALSE)</f>
        <v>#N/A</v>
      </c>
      <c r="AT33" s="273"/>
      <c r="AU33" s="249" t="s">
        <v>135</v>
      </c>
      <c r="AV33" s="251" t="s">
        <v>135</v>
      </c>
      <c r="AW33" s="270"/>
      <c r="AX33" s="265"/>
      <c r="AY33" s="266"/>
      <c r="AZ33" s="266"/>
      <c r="BA33" s="257"/>
      <c r="BB33" s="257"/>
      <c r="BC33" s="257"/>
      <c r="BD33" s="289"/>
      <c r="BE33" s="267"/>
      <c r="BF33" s="267"/>
      <c r="BG33" s="267"/>
      <c r="BH33" s="267"/>
      <c r="BI33" s="267"/>
      <c r="BJ33" s="267"/>
      <c r="BK33" s="252"/>
      <c r="BL33" s="257"/>
      <c r="BM33" s="257"/>
      <c r="BN33" s="258"/>
      <c r="BO33" s="258"/>
      <c r="BP33" s="258"/>
      <c r="BQ33" s="259"/>
      <c r="BR33" s="258"/>
      <c r="BS33" s="258"/>
      <c r="BT33" s="258"/>
      <c r="BU33" s="263"/>
      <c r="BV33" s="251"/>
      <c r="BW33" s="264"/>
      <c r="BX33" s="251"/>
      <c r="BY33" s="289"/>
      <c r="BZ33" s="274"/>
      <c r="CA33" s="274"/>
      <c r="CB33" s="257"/>
      <c r="CC33" s="275"/>
      <c r="CD33" s="249"/>
      <c r="CE33" s="249"/>
      <c r="CF33" s="249"/>
      <c r="CG33" s="249"/>
      <c r="CH33" s="27"/>
      <c r="CI33" s="288"/>
      <c r="CJ33" s="251" t="s">
        <v>20</v>
      </c>
      <c r="CK33" s="249"/>
      <c r="CL33" s="251"/>
      <c r="CM33" s="249"/>
      <c r="CN33" s="249"/>
      <c r="CO33" s="249"/>
      <c r="CP33" s="251" t="s">
        <v>20</v>
      </c>
      <c r="CQ33" s="249"/>
      <c r="CR33" s="252"/>
      <c r="CS33" s="285"/>
      <c r="CT33" s="286"/>
      <c r="CU33" s="286"/>
      <c r="CV33" s="286"/>
      <c r="CW33" s="277" t="e">
        <f>(VLOOKUP(AT33,'Category Segment Xref'!B:I,4,FALSE))</f>
        <v>#N/A</v>
      </c>
      <c r="CX33" s="249"/>
      <c r="CY33" s="249"/>
      <c r="CZ33" s="249"/>
      <c r="DA33" s="289"/>
      <c r="DB33" s="271"/>
      <c r="DC33" s="268"/>
      <c r="DD33" s="252"/>
      <c r="DE33" s="252"/>
      <c r="DF33" s="269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78"/>
      <c r="DS33" s="279">
        <v>2</v>
      </c>
      <c r="DT33" s="280" t="s">
        <v>134</v>
      </c>
      <c r="DU33" s="281"/>
      <c r="DV33" s="282"/>
      <c r="DW33" s="282"/>
      <c r="DX33" s="283" t="e">
        <f>(VLOOKUP(D33,DROPDOWN!G:H,2,FALSE))</f>
        <v>#N/A</v>
      </c>
      <c r="DY33" s="281"/>
      <c r="DZ33" s="284"/>
    </row>
    <row r="34" spans="2:130" ht="15" customHeight="1" x14ac:dyDescent="0.25">
      <c r="B34" s="249"/>
      <c r="C34" s="250"/>
      <c r="D34" s="251"/>
      <c r="E34" s="252"/>
      <c r="F34" s="252"/>
      <c r="G34" s="270"/>
      <c r="H34" s="270"/>
      <c r="I34" s="289"/>
      <c r="J34" s="253"/>
      <c r="K34" s="249"/>
      <c r="L34" s="253"/>
      <c r="M34" s="249"/>
      <c r="N34" s="254"/>
      <c r="O34" s="255"/>
      <c r="P34" s="255"/>
      <c r="Q34" s="255"/>
      <c r="R34" s="255" t="str">
        <f>IFERROR(VLOOKUP(Q34,'DSD Distributor List'!A:B,2,FALSE),"")</f>
        <v/>
      </c>
      <c r="S34" s="351"/>
      <c r="T34" s="352"/>
      <c r="U34" s="352"/>
      <c r="V34" s="251"/>
      <c r="W34" s="251"/>
      <c r="X34" s="251"/>
      <c r="Y34" s="251"/>
      <c r="Z34" s="256"/>
      <c r="AA34" s="256" t="str">
        <f t="shared" si="0"/>
        <v/>
      </c>
      <c r="AB34" s="260">
        <f t="shared" si="1"/>
        <v>0</v>
      </c>
      <c r="AC34" s="251"/>
      <c r="AD34" s="261"/>
      <c r="AE34" s="262"/>
      <c r="AF34" s="356" t="str">
        <f t="shared" si="2"/>
        <v/>
      </c>
      <c r="AG34" s="255"/>
      <c r="AH34" s="255"/>
      <c r="AI34" s="267"/>
      <c r="AJ34" s="267"/>
      <c r="AK34" s="357" t="str">
        <f t="shared" si="3"/>
        <v/>
      </c>
      <c r="AL34" s="357" t="str">
        <f t="shared" si="4"/>
        <v/>
      </c>
      <c r="AM34" s="257"/>
      <c r="AN34" s="251"/>
      <c r="AO34" s="251"/>
      <c r="AP34" s="251"/>
      <c r="AQ34" s="251"/>
      <c r="AR34" s="358"/>
      <c r="AS34" s="272" t="e">
        <f>VLOOKUP(AT34,'Segment Hierarchy'!G:I,3,FALSE)</f>
        <v>#N/A</v>
      </c>
      <c r="AT34" s="273"/>
      <c r="AU34" s="249" t="s">
        <v>135</v>
      </c>
      <c r="AV34" s="251" t="s">
        <v>135</v>
      </c>
      <c r="AW34" s="270"/>
      <c r="AX34" s="265"/>
      <c r="AY34" s="266"/>
      <c r="AZ34" s="266"/>
      <c r="BA34" s="257"/>
      <c r="BB34" s="257"/>
      <c r="BC34" s="257"/>
      <c r="BD34" s="289"/>
      <c r="BE34" s="267"/>
      <c r="BF34" s="267"/>
      <c r="BG34" s="267"/>
      <c r="BH34" s="267"/>
      <c r="BI34" s="267"/>
      <c r="BJ34" s="267"/>
      <c r="BK34" s="252"/>
      <c r="BL34" s="257"/>
      <c r="BM34" s="257"/>
      <c r="BN34" s="258"/>
      <c r="BO34" s="258"/>
      <c r="BP34" s="258"/>
      <c r="BQ34" s="259"/>
      <c r="BR34" s="258"/>
      <c r="BS34" s="258"/>
      <c r="BT34" s="258"/>
      <c r="BU34" s="263"/>
      <c r="BV34" s="251"/>
      <c r="BW34" s="264"/>
      <c r="BX34" s="251"/>
      <c r="BY34" s="289"/>
      <c r="BZ34" s="274"/>
      <c r="CA34" s="274"/>
      <c r="CB34" s="257"/>
      <c r="CC34" s="275"/>
      <c r="CD34" s="249"/>
      <c r="CE34" s="249"/>
      <c r="CF34" s="249"/>
      <c r="CG34" s="249"/>
      <c r="CH34" s="27"/>
      <c r="CI34" s="288"/>
      <c r="CJ34" s="251" t="s">
        <v>20</v>
      </c>
      <c r="CK34" s="249"/>
      <c r="CL34" s="251"/>
      <c r="CM34" s="249"/>
      <c r="CN34" s="249"/>
      <c r="CO34" s="249"/>
      <c r="CP34" s="251" t="s">
        <v>20</v>
      </c>
      <c r="CQ34" s="249"/>
      <c r="CR34" s="252"/>
      <c r="CS34" s="285"/>
      <c r="CT34" s="286"/>
      <c r="CU34" s="286"/>
      <c r="CV34" s="286"/>
      <c r="CW34" s="277" t="e">
        <f>(VLOOKUP(AT34,'Category Segment Xref'!B:I,4,FALSE))</f>
        <v>#N/A</v>
      </c>
      <c r="CX34" s="249"/>
      <c r="CY34" s="249"/>
      <c r="CZ34" s="249"/>
      <c r="DA34" s="289"/>
      <c r="DB34" s="271"/>
      <c r="DC34" s="268"/>
      <c r="DD34" s="252"/>
      <c r="DE34" s="252"/>
      <c r="DF34" s="269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78"/>
      <c r="DS34" s="279">
        <v>2</v>
      </c>
      <c r="DT34" s="280" t="s">
        <v>134</v>
      </c>
      <c r="DU34" s="281"/>
      <c r="DV34" s="282"/>
      <c r="DW34" s="282"/>
      <c r="DX34" s="283" t="e">
        <f>(VLOOKUP(D34,DROPDOWN!G:H,2,FALSE))</f>
        <v>#N/A</v>
      </c>
      <c r="DY34" s="281"/>
      <c r="DZ34" s="284"/>
    </row>
    <row r="35" spans="2:130" ht="15" customHeight="1" x14ac:dyDescent="0.25">
      <c r="B35" s="249"/>
      <c r="C35" s="250"/>
      <c r="D35" s="251"/>
      <c r="E35" s="252"/>
      <c r="F35" s="252"/>
      <c r="G35" s="270"/>
      <c r="H35" s="270"/>
      <c r="I35" s="289"/>
      <c r="J35" s="253"/>
      <c r="K35" s="249"/>
      <c r="L35" s="253"/>
      <c r="M35" s="249"/>
      <c r="N35" s="254"/>
      <c r="O35" s="255"/>
      <c r="P35" s="255"/>
      <c r="Q35" s="255"/>
      <c r="R35" s="255" t="str">
        <f>IFERROR(VLOOKUP(Q35,'DSD Distributor List'!A:B,2,FALSE),"")</f>
        <v/>
      </c>
      <c r="S35" s="351"/>
      <c r="T35" s="352"/>
      <c r="U35" s="352"/>
      <c r="V35" s="251"/>
      <c r="W35" s="251"/>
      <c r="X35" s="251"/>
      <c r="Y35" s="251"/>
      <c r="Z35" s="256"/>
      <c r="AA35" s="256" t="str">
        <f t="shared" si="0"/>
        <v/>
      </c>
      <c r="AB35" s="260">
        <f t="shared" si="1"/>
        <v>0</v>
      </c>
      <c r="AC35" s="251"/>
      <c r="AD35" s="261"/>
      <c r="AE35" s="262"/>
      <c r="AF35" s="356" t="str">
        <f t="shared" si="2"/>
        <v/>
      </c>
      <c r="AG35" s="255"/>
      <c r="AH35" s="255"/>
      <c r="AI35" s="267"/>
      <c r="AJ35" s="267"/>
      <c r="AK35" s="357" t="str">
        <f t="shared" si="3"/>
        <v/>
      </c>
      <c r="AL35" s="357" t="str">
        <f t="shared" si="4"/>
        <v/>
      </c>
      <c r="AM35" s="257"/>
      <c r="AN35" s="251"/>
      <c r="AO35" s="251"/>
      <c r="AP35" s="251"/>
      <c r="AQ35" s="251"/>
      <c r="AR35" s="358"/>
      <c r="AS35" s="272" t="e">
        <f>VLOOKUP(AT35,'Segment Hierarchy'!G:I,3,FALSE)</f>
        <v>#N/A</v>
      </c>
      <c r="AT35" s="273"/>
      <c r="AU35" s="249" t="s">
        <v>135</v>
      </c>
      <c r="AV35" s="251" t="s">
        <v>135</v>
      </c>
      <c r="AW35" s="270"/>
      <c r="AX35" s="265"/>
      <c r="AY35" s="266"/>
      <c r="AZ35" s="266"/>
      <c r="BA35" s="257"/>
      <c r="BB35" s="257"/>
      <c r="BC35" s="257"/>
      <c r="BD35" s="289"/>
      <c r="BE35" s="267"/>
      <c r="BF35" s="267"/>
      <c r="BG35" s="267"/>
      <c r="BH35" s="267"/>
      <c r="BI35" s="267"/>
      <c r="BJ35" s="267"/>
      <c r="BK35" s="252"/>
      <c r="BL35" s="257"/>
      <c r="BM35" s="257"/>
      <c r="BN35" s="258"/>
      <c r="BO35" s="258"/>
      <c r="BP35" s="258"/>
      <c r="BQ35" s="259"/>
      <c r="BR35" s="258"/>
      <c r="BS35" s="258"/>
      <c r="BT35" s="258"/>
      <c r="BU35" s="263"/>
      <c r="BV35" s="251"/>
      <c r="BW35" s="264"/>
      <c r="BX35" s="251"/>
      <c r="BY35" s="289"/>
      <c r="BZ35" s="274"/>
      <c r="CA35" s="274"/>
      <c r="CB35" s="257"/>
      <c r="CC35" s="275"/>
      <c r="CD35" s="249"/>
      <c r="CE35" s="249"/>
      <c r="CF35" s="249"/>
      <c r="CG35" s="249"/>
      <c r="CH35" s="27"/>
      <c r="CI35" s="288"/>
      <c r="CJ35" s="251" t="s">
        <v>20</v>
      </c>
      <c r="CK35" s="249"/>
      <c r="CL35" s="251"/>
      <c r="CM35" s="249"/>
      <c r="CN35" s="249"/>
      <c r="CO35" s="249"/>
      <c r="CP35" s="251" t="s">
        <v>20</v>
      </c>
      <c r="CQ35" s="249"/>
      <c r="CR35" s="252"/>
      <c r="CS35" s="285"/>
      <c r="CT35" s="286"/>
      <c r="CU35" s="286"/>
      <c r="CV35" s="286"/>
      <c r="CW35" s="277" t="e">
        <f>(VLOOKUP(AT35,'Category Segment Xref'!B:I,4,FALSE))</f>
        <v>#N/A</v>
      </c>
      <c r="CX35" s="249"/>
      <c r="CY35" s="249"/>
      <c r="CZ35" s="249"/>
      <c r="DA35" s="289"/>
      <c r="DB35" s="271"/>
      <c r="DC35" s="268"/>
      <c r="DD35" s="252"/>
      <c r="DE35" s="252"/>
      <c r="DF35" s="269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78"/>
      <c r="DS35" s="279">
        <v>2</v>
      </c>
      <c r="DT35" s="280" t="s">
        <v>134</v>
      </c>
      <c r="DU35" s="281"/>
      <c r="DV35" s="282"/>
      <c r="DW35" s="282"/>
      <c r="DX35" s="283" t="e">
        <f>(VLOOKUP(D35,DROPDOWN!G:H,2,FALSE))</f>
        <v>#N/A</v>
      </c>
      <c r="DY35" s="281"/>
      <c r="DZ35" s="284"/>
    </row>
    <row r="36" spans="2:130" ht="15" customHeight="1" x14ac:dyDescent="0.25">
      <c r="B36" s="249"/>
      <c r="C36" s="250"/>
      <c r="D36" s="251"/>
      <c r="E36" s="252"/>
      <c r="F36" s="252"/>
      <c r="G36" s="270"/>
      <c r="H36" s="270"/>
      <c r="I36" s="289"/>
      <c r="J36" s="253"/>
      <c r="K36" s="249"/>
      <c r="L36" s="253"/>
      <c r="M36" s="249"/>
      <c r="N36" s="254"/>
      <c r="O36" s="255"/>
      <c r="P36" s="255"/>
      <c r="Q36" s="255"/>
      <c r="R36" s="255" t="str">
        <f>IFERROR(VLOOKUP(Q36,'DSD Distributor List'!A:B,2,FALSE),"")</f>
        <v/>
      </c>
      <c r="S36" s="351"/>
      <c r="T36" s="352"/>
      <c r="U36" s="352"/>
      <c r="V36" s="251"/>
      <c r="W36" s="251"/>
      <c r="X36" s="251"/>
      <c r="Y36" s="251"/>
      <c r="Z36" s="256"/>
      <c r="AA36" s="256" t="str">
        <f t="shared" si="0"/>
        <v/>
      </c>
      <c r="AB36" s="260">
        <f t="shared" si="1"/>
        <v>0</v>
      </c>
      <c r="AC36" s="251"/>
      <c r="AD36" s="261"/>
      <c r="AE36" s="262"/>
      <c r="AF36" s="356" t="str">
        <f t="shared" si="2"/>
        <v/>
      </c>
      <c r="AG36" s="255"/>
      <c r="AH36" s="255"/>
      <c r="AI36" s="267"/>
      <c r="AJ36" s="267"/>
      <c r="AK36" s="357" t="str">
        <f t="shared" si="3"/>
        <v/>
      </c>
      <c r="AL36" s="357" t="str">
        <f t="shared" si="4"/>
        <v/>
      </c>
      <c r="AM36" s="257"/>
      <c r="AN36" s="251"/>
      <c r="AO36" s="251"/>
      <c r="AP36" s="251"/>
      <c r="AQ36" s="251"/>
      <c r="AR36" s="358"/>
      <c r="AS36" s="272" t="e">
        <f>VLOOKUP(AT36,'Segment Hierarchy'!G:I,3,FALSE)</f>
        <v>#N/A</v>
      </c>
      <c r="AT36" s="273"/>
      <c r="AU36" s="249" t="s">
        <v>135</v>
      </c>
      <c r="AV36" s="251" t="s">
        <v>135</v>
      </c>
      <c r="AW36" s="270"/>
      <c r="AX36" s="265"/>
      <c r="AY36" s="266"/>
      <c r="AZ36" s="266"/>
      <c r="BA36" s="257"/>
      <c r="BB36" s="257"/>
      <c r="BC36" s="257"/>
      <c r="BD36" s="289"/>
      <c r="BE36" s="267"/>
      <c r="BF36" s="267"/>
      <c r="BG36" s="267"/>
      <c r="BH36" s="267"/>
      <c r="BI36" s="267"/>
      <c r="BJ36" s="267"/>
      <c r="BK36" s="252"/>
      <c r="BL36" s="257"/>
      <c r="BM36" s="257"/>
      <c r="BN36" s="258"/>
      <c r="BO36" s="258"/>
      <c r="BP36" s="258"/>
      <c r="BQ36" s="259"/>
      <c r="BR36" s="258"/>
      <c r="BS36" s="258"/>
      <c r="BT36" s="258"/>
      <c r="BU36" s="263"/>
      <c r="BV36" s="251"/>
      <c r="BW36" s="264"/>
      <c r="BX36" s="251"/>
      <c r="BY36" s="289"/>
      <c r="BZ36" s="274"/>
      <c r="CA36" s="274"/>
      <c r="CB36" s="257"/>
      <c r="CC36" s="275"/>
      <c r="CD36" s="249"/>
      <c r="CE36" s="249"/>
      <c r="CF36" s="249"/>
      <c r="CG36" s="249"/>
      <c r="CH36" s="27"/>
      <c r="CI36" s="288"/>
      <c r="CJ36" s="251" t="s">
        <v>20</v>
      </c>
      <c r="CK36" s="249"/>
      <c r="CL36" s="251"/>
      <c r="CM36" s="249"/>
      <c r="CN36" s="249"/>
      <c r="CO36" s="249"/>
      <c r="CP36" s="251" t="s">
        <v>20</v>
      </c>
      <c r="CQ36" s="249"/>
      <c r="CR36" s="252"/>
      <c r="CS36" s="285"/>
      <c r="CT36" s="286"/>
      <c r="CU36" s="286"/>
      <c r="CV36" s="286"/>
      <c r="CW36" s="277" t="e">
        <f>(VLOOKUP(AT36,'Category Segment Xref'!B:I,4,FALSE))</f>
        <v>#N/A</v>
      </c>
      <c r="CX36" s="249"/>
      <c r="CY36" s="249"/>
      <c r="CZ36" s="249"/>
      <c r="DA36" s="289"/>
      <c r="DB36" s="271"/>
      <c r="DC36" s="268"/>
      <c r="DD36" s="252"/>
      <c r="DE36" s="252"/>
      <c r="DF36" s="269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78"/>
      <c r="DS36" s="279">
        <v>2</v>
      </c>
      <c r="DT36" s="280" t="s">
        <v>134</v>
      </c>
      <c r="DU36" s="281"/>
      <c r="DV36" s="282"/>
      <c r="DW36" s="282"/>
      <c r="DX36" s="283" t="e">
        <f>(VLOOKUP(D36,DROPDOWN!G:H,2,FALSE))</f>
        <v>#N/A</v>
      </c>
      <c r="DY36" s="281"/>
      <c r="DZ36" s="284"/>
    </row>
    <row r="37" spans="2:130" ht="15" customHeight="1" x14ac:dyDescent="0.25">
      <c r="B37" s="249"/>
      <c r="C37" s="250"/>
      <c r="D37" s="251"/>
      <c r="E37" s="252"/>
      <c r="F37" s="252"/>
      <c r="G37" s="270"/>
      <c r="H37" s="270"/>
      <c r="I37" s="289"/>
      <c r="J37" s="253"/>
      <c r="K37" s="249"/>
      <c r="L37" s="253"/>
      <c r="M37" s="249"/>
      <c r="N37" s="254"/>
      <c r="O37" s="255"/>
      <c r="P37" s="255"/>
      <c r="Q37" s="255"/>
      <c r="R37" s="255" t="str">
        <f>IFERROR(VLOOKUP(Q37,'DSD Distributor List'!A:B,2,FALSE),"")</f>
        <v/>
      </c>
      <c r="S37" s="351"/>
      <c r="T37" s="352"/>
      <c r="U37" s="352"/>
      <c r="V37" s="251"/>
      <c r="W37" s="251"/>
      <c r="X37" s="251"/>
      <c r="Y37" s="251"/>
      <c r="Z37" s="256"/>
      <c r="AA37" s="256" t="str">
        <f t="shared" si="0"/>
        <v/>
      </c>
      <c r="AB37" s="260">
        <f t="shared" si="1"/>
        <v>0</v>
      </c>
      <c r="AC37" s="251"/>
      <c r="AD37" s="261"/>
      <c r="AE37" s="262"/>
      <c r="AF37" s="356" t="str">
        <f t="shared" si="2"/>
        <v/>
      </c>
      <c r="AG37" s="255"/>
      <c r="AH37" s="255"/>
      <c r="AI37" s="267"/>
      <c r="AJ37" s="267"/>
      <c r="AK37" s="357" t="str">
        <f t="shared" si="3"/>
        <v/>
      </c>
      <c r="AL37" s="357" t="str">
        <f t="shared" si="4"/>
        <v/>
      </c>
      <c r="AM37" s="257"/>
      <c r="AN37" s="251"/>
      <c r="AO37" s="251"/>
      <c r="AP37" s="251"/>
      <c r="AQ37" s="251"/>
      <c r="AR37" s="358"/>
      <c r="AS37" s="272" t="e">
        <f>VLOOKUP(AT37,'Segment Hierarchy'!G:I,3,FALSE)</f>
        <v>#N/A</v>
      </c>
      <c r="AT37" s="273"/>
      <c r="AU37" s="249" t="s">
        <v>135</v>
      </c>
      <c r="AV37" s="251" t="s">
        <v>135</v>
      </c>
      <c r="AW37" s="270"/>
      <c r="AX37" s="265"/>
      <c r="AY37" s="266"/>
      <c r="AZ37" s="266"/>
      <c r="BA37" s="257"/>
      <c r="BB37" s="257"/>
      <c r="BC37" s="257"/>
      <c r="BD37" s="289"/>
      <c r="BE37" s="267"/>
      <c r="BF37" s="267"/>
      <c r="BG37" s="267"/>
      <c r="BH37" s="267"/>
      <c r="BI37" s="267"/>
      <c r="BJ37" s="267"/>
      <c r="BK37" s="252"/>
      <c r="BL37" s="257"/>
      <c r="BM37" s="257"/>
      <c r="BN37" s="258"/>
      <c r="BO37" s="258"/>
      <c r="BP37" s="258"/>
      <c r="BQ37" s="259"/>
      <c r="BR37" s="258"/>
      <c r="BS37" s="258"/>
      <c r="BT37" s="258"/>
      <c r="BU37" s="263"/>
      <c r="BV37" s="251"/>
      <c r="BW37" s="264"/>
      <c r="BX37" s="251"/>
      <c r="BY37" s="289"/>
      <c r="BZ37" s="274"/>
      <c r="CA37" s="274"/>
      <c r="CB37" s="257"/>
      <c r="CC37" s="275"/>
      <c r="CD37" s="249"/>
      <c r="CE37" s="249"/>
      <c r="CF37" s="249"/>
      <c r="CG37" s="249"/>
      <c r="CH37" s="27"/>
      <c r="CI37" s="288"/>
      <c r="CJ37" s="251" t="s">
        <v>20</v>
      </c>
      <c r="CK37" s="249"/>
      <c r="CL37" s="251"/>
      <c r="CM37" s="249"/>
      <c r="CN37" s="249"/>
      <c r="CO37" s="249"/>
      <c r="CP37" s="251" t="s">
        <v>20</v>
      </c>
      <c r="CQ37" s="249"/>
      <c r="CR37" s="252"/>
      <c r="CS37" s="285"/>
      <c r="CT37" s="286"/>
      <c r="CU37" s="286"/>
      <c r="CV37" s="286"/>
      <c r="CW37" s="277" t="e">
        <f>(VLOOKUP(AT37,'Category Segment Xref'!B:I,4,FALSE))</f>
        <v>#N/A</v>
      </c>
      <c r="CX37" s="249"/>
      <c r="CY37" s="249"/>
      <c r="CZ37" s="249"/>
      <c r="DA37" s="289"/>
      <c r="DB37" s="271"/>
      <c r="DC37" s="268"/>
      <c r="DD37" s="252"/>
      <c r="DE37" s="252"/>
      <c r="DF37" s="269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78"/>
      <c r="DS37" s="279">
        <v>2</v>
      </c>
      <c r="DT37" s="280" t="s">
        <v>134</v>
      </c>
      <c r="DU37" s="281"/>
      <c r="DV37" s="282"/>
      <c r="DW37" s="282"/>
      <c r="DX37" s="283" t="e">
        <f>(VLOOKUP(D37,DROPDOWN!G:H,2,FALSE))</f>
        <v>#N/A</v>
      </c>
      <c r="DY37" s="281"/>
      <c r="DZ37" s="284"/>
    </row>
    <row r="38" spans="2:130" ht="15" customHeight="1" x14ac:dyDescent="0.25">
      <c r="B38" s="249"/>
      <c r="C38" s="250"/>
      <c r="D38" s="251"/>
      <c r="E38" s="252"/>
      <c r="F38" s="252"/>
      <c r="G38" s="270"/>
      <c r="H38" s="270"/>
      <c r="I38" s="289"/>
      <c r="J38" s="253"/>
      <c r="K38" s="249"/>
      <c r="L38" s="253"/>
      <c r="M38" s="249"/>
      <c r="N38" s="254"/>
      <c r="O38" s="255"/>
      <c r="P38" s="255"/>
      <c r="Q38" s="255"/>
      <c r="R38" s="255" t="str">
        <f>IFERROR(VLOOKUP(Q38,'DSD Distributor List'!A:B,2,FALSE),"")</f>
        <v/>
      </c>
      <c r="S38" s="351"/>
      <c r="T38" s="352"/>
      <c r="U38" s="352"/>
      <c r="V38" s="251"/>
      <c r="W38" s="251"/>
      <c r="X38" s="251"/>
      <c r="Y38" s="251"/>
      <c r="Z38" s="256"/>
      <c r="AA38" s="256" t="str">
        <f t="shared" si="0"/>
        <v/>
      </c>
      <c r="AB38" s="260">
        <f t="shared" si="1"/>
        <v>0</v>
      </c>
      <c r="AC38" s="251"/>
      <c r="AD38" s="261"/>
      <c r="AE38" s="262"/>
      <c r="AF38" s="356" t="str">
        <f t="shared" si="2"/>
        <v/>
      </c>
      <c r="AG38" s="255"/>
      <c r="AH38" s="255"/>
      <c r="AI38" s="267"/>
      <c r="AJ38" s="267"/>
      <c r="AK38" s="357" t="str">
        <f t="shared" si="3"/>
        <v/>
      </c>
      <c r="AL38" s="357" t="str">
        <f t="shared" si="4"/>
        <v/>
      </c>
      <c r="AM38" s="257"/>
      <c r="AN38" s="251"/>
      <c r="AO38" s="251"/>
      <c r="AP38" s="251"/>
      <c r="AQ38" s="251"/>
      <c r="AR38" s="358"/>
      <c r="AS38" s="272" t="e">
        <f>VLOOKUP(AT38,'Segment Hierarchy'!G:I,3,FALSE)</f>
        <v>#N/A</v>
      </c>
      <c r="AT38" s="273"/>
      <c r="AU38" s="249" t="s">
        <v>135</v>
      </c>
      <c r="AV38" s="251" t="s">
        <v>135</v>
      </c>
      <c r="AW38" s="270"/>
      <c r="AX38" s="265"/>
      <c r="AY38" s="266"/>
      <c r="AZ38" s="266"/>
      <c r="BA38" s="257"/>
      <c r="BB38" s="257"/>
      <c r="BC38" s="257"/>
      <c r="BD38" s="289"/>
      <c r="BE38" s="267"/>
      <c r="BF38" s="267"/>
      <c r="BG38" s="267"/>
      <c r="BH38" s="267"/>
      <c r="BI38" s="267"/>
      <c r="BJ38" s="267"/>
      <c r="BK38" s="252"/>
      <c r="BL38" s="257"/>
      <c r="BM38" s="257"/>
      <c r="BN38" s="258"/>
      <c r="BO38" s="258"/>
      <c r="BP38" s="258"/>
      <c r="BQ38" s="259"/>
      <c r="BR38" s="258"/>
      <c r="BS38" s="258"/>
      <c r="BT38" s="258"/>
      <c r="BU38" s="263"/>
      <c r="BV38" s="251"/>
      <c r="BW38" s="264"/>
      <c r="BX38" s="251"/>
      <c r="BY38" s="289"/>
      <c r="BZ38" s="274"/>
      <c r="CA38" s="274"/>
      <c r="CB38" s="257"/>
      <c r="CC38" s="275"/>
      <c r="CD38" s="249"/>
      <c r="CE38" s="249"/>
      <c r="CF38" s="249"/>
      <c r="CG38" s="249"/>
      <c r="CH38" s="27"/>
      <c r="CI38" s="288"/>
      <c r="CJ38" s="251" t="s">
        <v>20</v>
      </c>
      <c r="CK38" s="249"/>
      <c r="CL38" s="251"/>
      <c r="CM38" s="249"/>
      <c r="CN38" s="249"/>
      <c r="CO38" s="249"/>
      <c r="CP38" s="251" t="s">
        <v>20</v>
      </c>
      <c r="CQ38" s="249"/>
      <c r="CR38" s="252"/>
      <c r="CS38" s="285"/>
      <c r="CT38" s="286"/>
      <c r="CU38" s="286"/>
      <c r="CV38" s="286"/>
      <c r="CW38" s="277" t="e">
        <f>(VLOOKUP(AT38,'Category Segment Xref'!B:I,4,FALSE))</f>
        <v>#N/A</v>
      </c>
      <c r="CX38" s="249"/>
      <c r="CY38" s="249"/>
      <c r="CZ38" s="249"/>
      <c r="DA38" s="289"/>
      <c r="DB38" s="271"/>
      <c r="DC38" s="268"/>
      <c r="DD38" s="252"/>
      <c r="DE38" s="252"/>
      <c r="DF38" s="269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78"/>
      <c r="DS38" s="279">
        <v>2</v>
      </c>
      <c r="DT38" s="280" t="s">
        <v>134</v>
      </c>
      <c r="DU38" s="281"/>
      <c r="DV38" s="282"/>
      <c r="DW38" s="282"/>
      <c r="DX38" s="283" t="e">
        <f>(VLOOKUP(D38,DROPDOWN!G:H,2,FALSE))</f>
        <v>#N/A</v>
      </c>
      <c r="DY38" s="281"/>
      <c r="DZ38" s="284"/>
    </row>
    <row r="39" spans="2:130" ht="15" customHeight="1" x14ac:dyDescent="0.25">
      <c r="B39" s="249"/>
      <c r="C39" s="250"/>
      <c r="D39" s="251"/>
      <c r="E39" s="252"/>
      <c r="F39" s="252"/>
      <c r="G39" s="270"/>
      <c r="H39" s="270"/>
      <c r="I39" s="289"/>
      <c r="J39" s="253"/>
      <c r="K39" s="249"/>
      <c r="L39" s="253"/>
      <c r="M39" s="249"/>
      <c r="N39" s="254"/>
      <c r="O39" s="255"/>
      <c r="P39" s="255"/>
      <c r="Q39" s="255"/>
      <c r="R39" s="255" t="str">
        <f>IFERROR(VLOOKUP(Q39,'DSD Distributor List'!A:B,2,FALSE),"")</f>
        <v/>
      </c>
      <c r="S39" s="351"/>
      <c r="T39" s="352"/>
      <c r="U39" s="352"/>
      <c r="V39" s="251"/>
      <c r="W39" s="251"/>
      <c r="X39" s="251"/>
      <c r="Y39" s="251"/>
      <c r="Z39" s="256"/>
      <c r="AA39" s="256" t="str">
        <f t="shared" si="0"/>
        <v/>
      </c>
      <c r="AB39" s="260">
        <f t="shared" si="1"/>
        <v>0</v>
      </c>
      <c r="AC39" s="251"/>
      <c r="AD39" s="261"/>
      <c r="AE39" s="262"/>
      <c r="AF39" s="356" t="str">
        <f t="shared" si="2"/>
        <v/>
      </c>
      <c r="AG39" s="255"/>
      <c r="AH39" s="255"/>
      <c r="AI39" s="267"/>
      <c r="AJ39" s="267"/>
      <c r="AK39" s="357" t="str">
        <f t="shared" si="3"/>
        <v/>
      </c>
      <c r="AL39" s="357" t="str">
        <f t="shared" si="4"/>
        <v/>
      </c>
      <c r="AM39" s="257"/>
      <c r="AN39" s="251"/>
      <c r="AO39" s="251"/>
      <c r="AP39" s="251"/>
      <c r="AQ39" s="251"/>
      <c r="AR39" s="358"/>
      <c r="AS39" s="272" t="e">
        <f>VLOOKUP(AT39,'Segment Hierarchy'!G:I,3,FALSE)</f>
        <v>#N/A</v>
      </c>
      <c r="AT39" s="273"/>
      <c r="AU39" s="249" t="s">
        <v>135</v>
      </c>
      <c r="AV39" s="251" t="s">
        <v>135</v>
      </c>
      <c r="AW39" s="270"/>
      <c r="AX39" s="265"/>
      <c r="AY39" s="266"/>
      <c r="AZ39" s="266"/>
      <c r="BA39" s="257"/>
      <c r="BB39" s="257"/>
      <c r="BC39" s="257"/>
      <c r="BD39" s="289"/>
      <c r="BE39" s="267"/>
      <c r="BF39" s="267"/>
      <c r="BG39" s="267"/>
      <c r="BH39" s="267"/>
      <c r="BI39" s="267"/>
      <c r="BJ39" s="267"/>
      <c r="BK39" s="252"/>
      <c r="BL39" s="257"/>
      <c r="BM39" s="257"/>
      <c r="BN39" s="258"/>
      <c r="BO39" s="258"/>
      <c r="BP39" s="258"/>
      <c r="BQ39" s="259"/>
      <c r="BR39" s="258"/>
      <c r="BS39" s="258"/>
      <c r="BT39" s="258"/>
      <c r="BU39" s="263"/>
      <c r="BV39" s="251"/>
      <c r="BW39" s="264"/>
      <c r="BX39" s="251"/>
      <c r="BY39" s="289"/>
      <c r="BZ39" s="274"/>
      <c r="CA39" s="274"/>
      <c r="CB39" s="257"/>
      <c r="CC39" s="275"/>
      <c r="CD39" s="249"/>
      <c r="CE39" s="249"/>
      <c r="CF39" s="249"/>
      <c r="CG39" s="249"/>
      <c r="CH39" s="27"/>
      <c r="CI39" s="288"/>
      <c r="CJ39" s="251" t="s">
        <v>20</v>
      </c>
      <c r="CK39" s="249"/>
      <c r="CL39" s="251"/>
      <c r="CM39" s="249"/>
      <c r="CN39" s="249"/>
      <c r="CO39" s="249"/>
      <c r="CP39" s="251" t="s">
        <v>20</v>
      </c>
      <c r="CQ39" s="249"/>
      <c r="CR39" s="252"/>
      <c r="CS39" s="285"/>
      <c r="CT39" s="286"/>
      <c r="CU39" s="286"/>
      <c r="CV39" s="286"/>
      <c r="CW39" s="277" t="e">
        <f>(VLOOKUP(AT39,'Category Segment Xref'!B:I,4,FALSE))</f>
        <v>#N/A</v>
      </c>
      <c r="CX39" s="249"/>
      <c r="CY39" s="249"/>
      <c r="CZ39" s="249"/>
      <c r="DA39" s="289"/>
      <c r="DB39" s="271"/>
      <c r="DC39" s="268"/>
      <c r="DD39" s="252"/>
      <c r="DE39" s="252"/>
      <c r="DF39" s="269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78"/>
      <c r="DS39" s="279">
        <v>2</v>
      </c>
      <c r="DT39" s="280" t="s">
        <v>134</v>
      </c>
      <c r="DU39" s="281"/>
      <c r="DV39" s="282"/>
      <c r="DW39" s="282"/>
      <c r="DX39" s="283" t="e">
        <f>(VLOOKUP(D39,DROPDOWN!G:H,2,FALSE))</f>
        <v>#N/A</v>
      </c>
      <c r="DY39" s="281"/>
      <c r="DZ39" s="284"/>
    </row>
    <row r="40" spans="2:130" ht="15" customHeight="1" x14ac:dyDescent="0.25">
      <c r="B40" s="249"/>
      <c r="C40" s="250"/>
      <c r="D40" s="251"/>
      <c r="E40" s="252"/>
      <c r="F40" s="252"/>
      <c r="G40" s="270"/>
      <c r="H40" s="270"/>
      <c r="I40" s="289"/>
      <c r="J40" s="253"/>
      <c r="K40" s="249"/>
      <c r="L40" s="253"/>
      <c r="M40" s="249"/>
      <c r="N40" s="254"/>
      <c r="O40" s="255"/>
      <c r="P40" s="255"/>
      <c r="Q40" s="255"/>
      <c r="R40" s="255" t="str">
        <f>IFERROR(VLOOKUP(Q40,'DSD Distributor List'!A:B,2,FALSE),"")</f>
        <v/>
      </c>
      <c r="S40" s="351"/>
      <c r="T40" s="352"/>
      <c r="U40" s="352"/>
      <c r="V40" s="251"/>
      <c r="W40" s="251"/>
      <c r="X40" s="251"/>
      <c r="Y40" s="251"/>
      <c r="Z40" s="256"/>
      <c r="AA40" s="256" t="str">
        <f t="shared" si="0"/>
        <v/>
      </c>
      <c r="AB40" s="260">
        <f t="shared" si="1"/>
        <v>0</v>
      </c>
      <c r="AC40" s="251"/>
      <c r="AD40" s="261"/>
      <c r="AE40" s="262"/>
      <c r="AF40" s="356" t="str">
        <f t="shared" si="2"/>
        <v/>
      </c>
      <c r="AG40" s="255"/>
      <c r="AH40" s="255"/>
      <c r="AI40" s="267"/>
      <c r="AJ40" s="267"/>
      <c r="AK40" s="357" t="str">
        <f t="shared" si="3"/>
        <v/>
      </c>
      <c r="AL40" s="357" t="str">
        <f t="shared" si="4"/>
        <v/>
      </c>
      <c r="AM40" s="257"/>
      <c r="AN40" s="251"/>
      <c r="AO40" s="251"/>
      <c r="AP40" s="251"/>
      <c r="AQ40" s="251"/>
      <c r="AR40" s="358"/>
      <c r="AS40" s="272" t="e">
        <f>VLOOKUP(AT40,'Segment Hierarchy'!G:I,3,FALSE)</f>
        <v>#N/A</v>
      </c>
      <c r="AT40" s="273"/>
      <c r="AU40" s="249" t="s">
        <v>135</v>
      </c>
      <c r="AV40" s="251" t="s">
        <v>135</v>
      </c>
      <c r="AW40" s="270"/>
      <c r="AX40" s="265"/>
      <c r="AY40" s="266"/>
      <c r="AZ40" s="266"/>
      <c r="BA40" s="257"/>
      <c r="BB40" s="257"/>
      <c r="BC40" s="257"/>
      <c r="BD40" s="289"/>
      <c r="BE40" s="267"/>
      <c r="BF40" s="267"/>
      <c r="BG40" s="267"/>
      <c r="BH40" s="267"/>
      <c r="BI40" s="267"/>
      <c r="BJ40" s="267"/>
      <c r="BK40" s="252"/>
      <c r="BL40" s="257"/>
      <c r="BM40" s="257"/>
      <c r="BN40" s="258"/>
      <c r="BO40" s="258"/>
      <c r="BP40" s="258"/>
      <c r="BQ40" s="259"/>
      <c r="BR40" s="258"/>
      <c r="BS40" s="258"/>
      <c r="BT40" s="258"/>
      <c r="BU40" s="263"/>
      <c r="BV40" s="251"/>
      <c r="BW40" s="264"/>
      <c r="BX40" s="251"/>
      <c r="BY40" s="289"/>
      <c r="BZ40" s="274"/>
      <c r="CA40" s="274"/>
      <c r="CB40" s="257"/>
      <c r="CC40" s="275"/>
      <c r="CD40" s="249"/>
      <c r="CE40" s="249"/>
      <c r="CF40" s="249"/>
      <c r="CG40" s="249"/>
      <c r="CH40" s="27"/>
      <c r="CI40" s="288"/>
      <c r="CJ40" s="251" t="s">
        <v>20</v>
      </c>
      <c r="CK40" s="249"/>
      <c r="CL40" s="251"/>
      <c r="CM40" s="249"/>
      <c r="CN40" s="249"/>
      <c r="CO40" s="249"/>
      <c r="CP40" s="251" t="s">
        <v>20</v>
      </c>
      <c r="CQ40" s="249"/>
      <c r="CR40" s="252"/>
      <c r="CS40" s="285"/>
      <c r="CT40" s="286"/>
      <c r="CU40" s="286"/>
      <c r="CV40" s="286"/>
      <c r="CW40" s="277" t="e">
        <f>(VLOOKUP(AT40,'Category Segment Xref'!B:I,4,FALSE))</f>
        <v>#N/A</v>
      </c>
      <c r="CX40" s="249"/>
      <c r="CY40" s="249"/>
      <c r="CZ40" s="249"/>
      <c r="DA40" s="289"/>
      <c r="DB40" s="271"/>
      <c r="DC40" s="268"/>
      <c r="DD40" s="252"/>
      <c r="DE40" s="252"/>
      <c r="DF40" s="269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78"/>
      <c r="DS40" s="279">
        <v>2</v>
      </c>
      <c r="DT40" s="280" t="s">
        <v>134</v>
      </c>
      <c r="DU40" s="281"/>
      <c r="DV40" s="282"/>
      <c r="DW40" s="282"/>
      <c r="DX40" s="283" t="e">
        <f>(VLOOKUP(D40,DROPDOWN!G:H,2,FALSE))</f>
        <v>#N/A</v>
      </c>
      <c r="DY40" s="281"/>
      <c r="DZ40" s="284"/>
    </row>
    <row r="41" spans="2:130" ht="15" customHeight="1" x14ac:dyDescent="0.25">
      <c r="B41" s="249"/>
      <c r="C41" s="250"/>
      <c r="D41" s="251"/>
      <c r="E41" s="252"/>
      <c r="F41" s="252"/>
      <c r="G41" s="270"/>
      <c r="H41" s="270"/>
      <c r="I41" s="289"/>
      <c r="J41" s="253"/>
      <c r="K41" s="249"/>
      <c r="L41" s="253"/>
      <c r="M41" s="249"/>
      <c r="N41" s="254"/>
      <c r="O41" s="255"/>
      <c r="P41" s="255"/>
      <c r="Q41" s="255"/>
      <c r="R41" s="255" t="str">
        <f>IFERROR(VLOOKUP(Q41,'DSD Distributor List'!A:B,2,FALSE),"")</f>
        <v/>
      </c>
      <c r="S41" s="351"/>
      <c r="T41" s="352"/>
      <c r="U41" s="352"/>
      <c r="V41" s="251"/>
      <c r="W41" s="251"/>
      <c r="X41" s="251"/>
      <c r="Y41" s="251"/>
      <c r="Z41" s="256"/>
      <c r="AA41" s="256" t="str">
        <f t="shared" si="0"/>
        <v/>
      </c>
      <c r="AB41" s="260">
        <f t="shared" si="1"/>
        <v>0</v>
      </c>
      <c r="AC41" s="251"/>
      <c r="AD41" s="261"/>
      <c r="AE41" s="262"/>
      <c r="AF41" s="356" t="str">
        <f t="shared" si="2"/>
        <v/>
      </c>
      <c r="AG41" s="255"/>
      <c r="AH41" s="255"/>
      <c r="AI41" s="267"/>
      <c r="AJ41" s="267"/>
      <c r="AK41" s="357" t="str">
        <f t="shared" si="3"/>
        <v/>
      </c>
      <c r="AL41" s="357" t="str">
        <f t="shared" si="4"/>
        <v/>
      </c>
      <c r="AM41" s="257"/>
      <c r="AN41" s="251"/>
      <c r="AO41" s="251"/>
      <c r="AP41" s="251"/>
      <c r="AQ41" s="251"/>
      <c r="AR41" s="358"/>
      <c r="AS41" s="272" t="e">
        <f>VLOOKUP(AT41,'Segment Hierarchy'!G:I,3,FALSE)</f>
        <v>#N/A</v>
      </c>
      <c r="AT41" s="273"/>
      <c r="AU41" s="249" t="s">
        <v>135</v>
      </c>
      <c r="AV41" s="251" t="s">
        <v>135</v>
      </c>
      <c r="AW41" s="270"/>
      <c r="AX41" s="265"/>
      <c r="AY41" s="266"/>
      <c r="AZ41" s="266"/>
      <c r="BA41" s="257"/>
      <c r="BB41" s="257"/>
      <c r="BC41" s="257"/>
      <c r="BD41" s="289"/>
      <c r="BE41" s="267"/>
      <c r="BF41" s="267"/>
      <c r="BG41" s="267"/>
      <c r="BH41" s="267"/>
      <c r="BI41" s="267"/>
      <c r="BJ41" s="267"/>
      <c r="BK41" s="252"/>
      <c r="BL41" s="257"/>
      <c r="BM41" s="257"/>
      <c r="BN41" s="258"/>
      <c r="BO41" s="258"/>
      <c r="BP41" s="258"/>
      <c r="BQ41" s="259"/>
      <c r="BR41" s="258"/>
      <c r="BS41" s="258"/>
      <c r="BT41" s="258"/>
      <c r="BU41" s="263"/>
      <c r="BV41" s="251"/>
      <c r="BW41" s="264"/>
      <c r="BX41" s="251"/>
      <c r="BY41" s="289"/>
      <c r="BZ41" s="274"/>
      <c r="CA41" s="274"/>
      <c r="CB41" s="257"/>
      <c r="CC41" s="275"/>
      <c r="CD41" s="249"/>
      <c r="CE41" s="249"/>
      <c r="CF41" s="249"/>
      <c r="CG41" s="249"/>
      <c r="CH41" s="27"/>
      <c r="CI41" s="288"/>
      <c r="CJ41" s="251" t="s">
        <v>20</v>
      </c>
      <c r="CK41" s="249"/>
      <c r="CL41" s="251"/>
      <c r="CM41" s="249"/>
      <c r="CN41" s="249"/>
      <c r="CO41" s="249"/>
      <c r="CP41" s="251" t="s">
        <v>20</v>
      </c>
      <c r="CQ41" s="249"/>
      <c r="CR41" s="252"/>
      <c r="CS41" s="285"/>
      <c r="CT41" s="286"/>
      <c r="CU41" s="286"/>
      <c r="CV41" s="286"/>
      <c r="CW41" s="277" t="e">
        <f>(VLOOKUP(AT41,'Category Segment Xref'!B:I,4,FALSE))</f>
        <v>#N/A</v>
      </c>
      <c r="CX41" s="249"/>
      <c r="CY41" s="249"/>
      <c r="CZ41" s="249"/>
      <c r="DA41" s="289"/>
      <c r="DB41" s="271"/>
      <c r="DC41" s="268"/>
      <c r="DD41" s="252"/>
      <c r="DE41" s="252"/>
      <c r="DF41" s="269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78"/>
      <c r="DS41" s="279">
        <v>2</v>
      </c>
      <c r="DT41" s="280" t="s">
        <v>134</v>
      </c>
      <c r="DU41" s="281"/>
      <c r="DV41" s="282"/>
      <c r="DW41" s="282"/>
      <c r="DX41" s="283" t="e">
        <f>(VLOOKUP(D41,DROPDOWN!G:H,2,FALSE))</f>
        <v>#N/A</v>
      </c>
      <c r="DY41" s="281"/>
      <c r="DZ41" s="284"/>
    </row>
    <row r="42" spans="2:130" ht="15" customHeight="1" x14ac:dyDescent="0.25">
      <c r="B42" s="249"/>
      <c r="C42" s="250"/>
      <c r="D42" s="251"/>
      <c r="E42" s="252"/>
      <c r="F42" s="252"/>
      <c r="G42" s="270"/>
      <c r="H42" s="270"/>
      <c r="I42" s="289"/>
      <c r="J42" s="253"/>
      <c r="K42" s="249"/>
      <c r="L42" s="253"/>
      <c r="M42" s="249"/>
      <c r="N42" s="254"/>
      <c r="O42" s="255"/>
      <c r="P42" s="255"/>
      <c r="Q42" s="255"/>
      <c r="R42" s="255" t="str">
        <f>IFERROR(VLOOKUP(Q42,'DSD Distributor List'!A:B,2,FALSE),"")</f>
        <v/>
      </c>
      <c r="S42" s="351"/>
      <c r="T42" s="352"/>
      <c r="U42" s="352"/>
      <c r="V42" s="251"/>
      <c r="W42" s="251"/>
      <c r="X42" s="251"/>
      <c r="Y42" s="251"/>
      <c r="Z42" s="256"/>
      <c r="AA42" s="256" t="str">
        <f t="shared" si="0"/>
        <v/>
      </c>
      <c r="AB42" s="260">
        <f t="shared" si="1"/>
        <v>0</v>
      </c>
      <c r="AC42" s="251"/>
      <c r="AD42" s="261"/>
      <c r="AE42" s="262"/>
      <c r="AF42" s="356" t="str">
        <f t="shared" si="2"/>
        <v/>
      </c>
      <c r="AG42" s="255"/>
      <c r="AH42" s="255"/>
      <c r="AI42" s="267"/>
      <c r="AJ42" s="267"/>
      <c r="AK42" s="357" t="str">
        <f t="shared" si="3"/>
        <v/>
      </c>
      <c r="AL42" s="357" t="str">
        <f t="shared" si="4"/>
        <v/>
      </c>
      <c r="AM42" s="257"/>
      <c r="AN42" s="251"/>
      <c r="AO42" s="251"/>
      <c r="AP42" s="251"/>
      <c r="AQ42" s="251"/>
      <c r="AR42" s="358"/>
      <c r="AS42" s="272" t="e">
        <f>VLOOKUP(AT42,'Segment Hierarchy'!G:I,3,FALSE)</f>
        <v>#N/A</v>
      </c>
      <c r="AT42" s="273"/>
      <c r="AU42" s="249" t="s">
        <v>135</v>
      </c>
      <c r="AV42" s="251" t="s">
        <v>135</v>
      </c>
      <c r="AW42" s="270"/>
      <c r="AX42" s="265"/>
      <c r="AY42" s="266"/>
      <c r="AZ42" s="266"/>
      <c r="BA42" s="257"/>
      <c r="BB42" s="257"/>
      <c r="BC42" s="257"/>
      <c r="BD42" s="289"/>
      <c r="BE42" s="267"/>
      <c r="BF42" s="267"/>
      <c r="BG42" s="267"/>
      <c r="BH42" s="267"/>
      <c r="BI42" s="267"/>
      <c r="BJ42" s="267"/>
      <c r="BK42" s="252"/>
      <c r="BL42" s="257"/>
      <c r="BM42" s="257"/>
      <c r="BN42" s="258"/>
      <c r="BO42" s="258"/>
      <c r="BP42" s="258"/>
      <c r="BQ42" s="259"/>
      <c r="BR42" s="258"/>
      <c r="BS42" s="258"/>
      <c r="BT42" s="258"/>
      <c r="BU42" s="263"/>
      <c r="BV42" s="251"/>
      <c r="BW42" s="264"/>
      <c r="BX42" s="251"/>
      <c r="BY42" s="289"/>
      <c r="BZ42" s="274"/>
      <c r="CA42" s="274"/>
      <c r="CB42" s="257"/>
      <c r="CC42" s="275"/>
      <c r="CD42" s="249"/>
      <c r="CE42" s="249"/>
      <c r="CF42" s="249"/>
      <c r="CG42" s="249"/>
      <c r="CH42" s="27"/>
      <c r="CI42" s="288"/>
      <c r="CJ42" s="251" t="s">
        <v>20</v>
      </c>
      <c r="CK42" s="249"/>
      <c r="CL42" s="251"/>
      <c r="CM42" s="249"/>
      <c r="CN42" s="249"/>
      <c r="CO42" s="249"/>
      <c r="CP42" s="251" t="s">
        <v>20</v>
      </c>
      <c r="CQ42" s="249"/>
      <c r="CR42" s="252"/>
      <c r="CS42" s="285"/>
      <c r="CT42" s="286"/>
      <c r="CU42" s="286"/>
      <c r="CV42" s="286"/>
      <c r="CW42" s="277" t="e">
        <f>(VLOOKUP(AT42,'Category Segment Xref'!B:I,4,FALSE))</f>
        <v>#N/A</v>
      </c>
      <c r="CX42" s="249"/>
      <c r="CY42" s="249"/>
      <c r="CZ42" s="249"/>
      <c r="DA42" s="289"/>
      <c r="DB42" s="271"/>
      <c r="DC42" s="268"/>
      <c r="DD42" s="252"/>
      <c r="DE42" s="252"/>
      <c r="DF42" s="269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78"/>
      <c r="DS42" s="279">
        <v>2</v>
      </c>
      <c r="DT42" s="280" t="s">
        <v>134</v>
      </c>
      <c r="DU42" s="281"/>
      <c r="DV42" s="282"/>
      <c r="DW42" s="282"/>
      <c r="DX42" s="283" t="e">
        <f>(VLOOKUP(D42,DROPDOWN!G:H,2,FALSE))</f>
        <v>#N/A</v>
      </c>
      <c r="DY42" s="281"/>
      <c r="DZ42" s="284"/>
    </row>
    <row r="43" spans="2:130" ht="15" customHeight="1" x14ac:dyDescent="0.25">
      <c r="B43" s="249"/>
      <c r="C43" s="250"/>
      <c r="D43" s="251"/>
      <c r="E43" s="252"/>
      <c r="F43" s="252"/>
      <c r="G43" s="270"/>
      <c r="H43" s="270"/>
      <c r="I43" s="289"/>
      <c r="J43" s="253"/>
      <c r="K43" s="249"/>
      <c r="L43" s="253"/>
      <c r="M43" s="249"/>
      <c r="N43" s="254"/>
      <c r="O43" s="255"/>
      <c r="P43" s="255"/>
      <c r="Q43" s="255"/>
      <c r="R43" s="255" t="str">
        <f>IFERROR(VLOOKUP(Q43,'DSD Distributor List'!A:B,2,FALSE),"")</f>
        <v/>
      </c>
      <c r="S43" s="351"/>
      <c r="T43" s="352"/>
      <c r="U43" s="352"/>
      <c r="V43" s="251"/>
      <c r="W43" s="251"/>
      <c r="X43" s="251"/>
      <c r="Y43" s="251"/>
      <c r="Z43" s="256"/>
      <c r="AA43" s="256" t="str">
        <f t="shared" si="0"/>
        <v/>
      </c>
      <c r="AB43" s="260">
        <f t="shared" si="1"/>
        <v>0</v>
      </c>
      <c r="AC43" s="251"/>
      <c r="AD43" s="261"/>
      <c r="AE43" s="262"/>
      <c r="AF43" s="356" t="str">
        <f t="shared" si="2"/>
        <v/>
      </c>
      <c r="AG43" s="255"/>
      <c r="AH43" s="255"/>
      <c r="AI43" s="267"/>
      <c r="AJ43" s="267"/>
      <c r="AK43" s="357" t="str">
        <f t="shared" si="3"/>
        <v/>
      </c>
      <c r="AL43" s="357" t="str">
        <f t="shared" si="4"/>
        <v/>
      </c>
      <c r="AM43" s="257"/>
      <c r="AN43" s="251"/>
      <c r="AO43" s="251"/>
      <c r="AP43" s="251"/>
      <c r="AQ43" s="251"/>
      <c r="AR43" s="358"/>
      <c r="AS43" s="272" t="e">
        <f>VLOOKUP(AT43,'Segment Hierarchy'!G:I,3,FALSE)</f>
        <v>#N/A</v>
      </c>
      <c r="AT43" s="273"/>
      <c r="AU43" s="249" t="s">
        <v>135</v>
      </c>
      <c r="AV43" s="251" t="s">
        <v>135</v>
      </c>
      <c r="AW43" s="270"/>
      <c r="AX43" s="265"/>
      <c r="AY43" s="266"/>
      <c r="AZ43" s="266"/>
      <c r="BA43" s="257"/>
      <c r="BB43" s="257"/>
      <c r="BC43" s="257"/>
      <c r="BD43" s="289"/>
      <c r="BE43" s="267"/>
      <c r="BF43" s="267"/>
      <c r="BG43" s="267"/>
      <c r="BH43" s="267"/>
      <c r="BI43" s="267"/>
      <c r="BJ43" s="267"/>
      <c r="BK43" s="252"/>
      <c r="BL43" s="257"/>
      <c r="BM43" s="257"/>
      <c r="BN43" s="258"/>
      <c r="BO43" s="258"/>
      <c r="BP43" s="258"/>
      <c r="BQ43" s="259"/>
      <c r="BR43" s="258"/>
      <c r="BS43" s="258"/>
      <c r="BT43" s="258"/>
      <c r="BU43" s="263"/>
      <c r="BV43" s="251"/>
      <c r="BW43" s="264"/>
      <c r="BX43" s="251"/>
      <c r="BY43" s="289"/>
      <c r="BZ43" s="274"/>
      <c r="CA43" s="274"/>
      <c r="CB43" s="257"/>
      <c r="CC43" s="275"/>
      <c r="CD43" s="249"/>
      <c r="CE43" s="249"/>
      <c r="CF43" s="249"/>
      <c r="CG43" s="249"/>
      <c r="CH43" s="27"/>
      <c r="CI43" s="288"/>
      <c r="CJ43" s="251" t="s">
        <v>20</v>
      </c>
      <c r="CK43" s="249"/>
      <c r="CL43" s="251"/>
      <c r="CM43" s="249"/>
      <c r="CN43" s="249"/>
      <c r="CO43" s="249"/>
      <c r="CP43" s="251" t="s">
        <v>20</v>
      </c>
      <c r="CQ43" s="249"/>
      <c r="CR43" s="252"/>
      <c r="CS43" s="285"/>
      <c r="CT43" s="286"/>
      <c r="CU43" s="286"/>
      <c r="CV43" s="286"/>
      <c r="CW43" s="277" t="e">
        <f>(VLOOKUP(AT43,'Category Segment Xref'!B:I,4,FALSE))</f>
        <v>#N/A</v>
      </c>
      <c r="CX43" s="249"/>
      <c r="CY43" s="249"/>
      <c r="CZ43" s="249"/>
      <c r="DA43" s="289"/>
      <c r="DB43" s="271"/>
      <c r="DC43" s="268"/>
      <c r="DD43" s="252"/>
      <c r="DE43" s="252"/>
      <c r="DF43" s="269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78"/>
      <c r="DS43" s="279">
        <v>2</v>
      </c>
      <c r="DT43" s="280" t="s">
        <v>134</v>
      </c>
      <c r="DU43" s="281"/>
      <c r="DV43" s="282"/>
      <c r="DW43" s="282"/>
      <c r="DX43" s="283" t="e">
        <f>(VLOOKUP(D43,DROPDOWN!G:H,2,FALSE))</f>
        <v>#N/A</v>
      </c>
      <c r="DY43" s="281"/>
      <c r="DZ43" s="284"/>
    </row>
    <row r="44" spans="2:130" ht="15" customHeight="1" x14ac:dyDescent="0.25">
      <c r="B44" s="249"/>
      <c r="C44" s="250"/>
      <c r="D44" s="251"/>
      <c r="E44" s="252"/>
      <c r="F44" s="252"/>
      <c r="G44" s="270"/>
      <c r="H44" s="270"/>
      <c r="I44" s="289"/>
      <c r="J44" s="253"/>
      <c r="K44" s="249"/>
      <c r="L44" s="253"/>
      <c r="M44" s="249"/>
      <c r="N44" s="254"/>
      <c r="O44" s="255"/>
      <c r="P44" s="255"/>
      <c r="Q44" s="255"/>
      <c r="R44" s="255" t="str">
        <f>IFERROR(VLOOKUP(Q44,'DSD Distributor List'!A:B,2,FALSE),"")</f>
        <v/>
      </c>
      <c r="S44" s="351"/>
      <c r="T44" s="352"/>
      <c r="U44" s="352"/>
      <c r="V44" s="251"/>
      <c r="W44" s="251"/>
      <c r="X44" s="251"/>
      <c r="Y44" s="251"/>
      <c r="Z44" s="256"/>
      <c r="AA44" s="256" t="str">
        <f t="shared" si="0"/>
        <v/>
      </c>
      <c r="AB44" s="260">
        <f t="shared" si="1"/>
        <v>0</v>
      </c>
      <c r="AC44" s="251"/>
      <c r="AD44" s="261"/>
      <c r="AE44" s="262"/>
      <c r="AF44" s="356" t="str">
        <f t="shared" si="2"/>
        <v/>
      </c>
      <c r="AG44" s="255"/>
      <c r="AH44" s="255"/>
      <c r="AI44" s="267"/>
      <c r="AJ44" s="267"/>
      <c r="AK44" s="357" t="str">
        <f t="shared" si="3"/>
        <v/>
      </c>
      <c r="AL44" s="357" t="str">
        <f t="shared" si="4"/>
        <v/>
      </c>
      <c r="AM44" s="257"/>
      <c r="AN44" s="251"/>
      <c r="AO44" s="251"/>
      <c r="AP44" s="251"/>
      <c r="AQ44" s="251"/>
      <c r="AR44" s="358"/>
      <c r="AS44" s="272" t="e">
        <f>VLOOKUP(AT44,'Segment Hierarchy'!G:I,3,FALSE)</f>
        <v>#N/A</v>
      </c>
      <c r="AT44" s="273"/>
      <c r="AU44" s="249" t="s">
        <v>135</v>
      </c>
      <c r="AV44" s="251" t="s">
        <v>135</v>
      </c>
      <c r="AW44" s="270"/>
      <c r="AX44" s="265"/>
      <c r="AY44" s="266"/>
      <c r="AZ44" s="266"/>
      <c r="BA44" s="257"/>
      <c r="BB44" s="257"/>
      <c r="BC44" s="257"/>
      <c r="BD44" s="289"/>
      <c r="BE44" s="267"/>
      <c r="BF44" s="267"/>
      <c r="BG44" s="267"/>
      <c r="BH44" s="267"/>
      <c r="BI44" s="267"/>
      <c r="BJ44" s="267"/>
      <c r="BK44" s="252"/>
      <c r="BL44" s="257"/>
      <c r="BM44" s="257"/>
      <c r="BN44" s="258"/>
      <c r="BO44" s="258"/>
      <c r="BP44" s="258"/>
      <c r="BQ44" s="259"/>
      <c r="BR44" s="258"/>
      <c r="BS44" s="258"/>
      <c r="BT44" s="258"/>
      <c r="BU44" s="263"/>
      <c r="BV44" s="251"/>
      <c r="BW44" s="264"/>
      <c r="BX44" s="251"/>
      <c r="BY44" s="289"/>
      <c r="BZ44" s="274"/>
      <c r="CA44" s="274"/>
      <c r="CB44" s="257"/>
      <c r="CC44" s="275"/>
      <c r="CD44" s="249"/>
      <c r="CE44" s="249"/>
      <c r="CF44" s="249"/>
      <c r="CG44" s="249"/>
      <c r="CH44" s="27"/>
      <c r="CI44" s="288"/>
      <c r="CJ44" s="251" t="s">
        <v>20</v>
      </c>
      <c r="CK44" s="249"/>
      <c r="CL44" s="251"/>
      <c r="CM44" s="249"/>
      <c r="CN44" s="249"/>
      <c r="CO44" s="249"/>
      <c r="CP44" s="251" t="s">
        <v>20</v>
      </c>
      <c r="CQ44" s="249"/>
      <c r="CR44" s="252"/>
      <c r="CS44" s="285"/>
      <c r="CT44" s="286"/>
      <c r="CU44" s="286"/>
      <c r="CV44" s="286"/>
      <c r="CW44" s="277" t="e">
        <f>(VLOOKUP(AT44,'Category Segment Xref'!B:I,4,FALSE))</f>
        <v>#N/A</v>
      </c>
      <c r="CX44" s="249"/>
      <c r="CY44" s="249"/>
      <c r="CZ44" s="249"/>
      <c r="DA44" s="289"/>
      <c r="DB44" s="271"/>
      <c r="DC44" s="268"/>
      <c r="DD44" s="252"/>
      <c r="DE44" s="252"/>
      <c r="DF44" s="269"/>
      <c r="DG44" s="251"/>
      <c r="DH44" s="251"/>
      <c r="DI44" s="251"/>
      <c r="DJ44" s="251"/>
      <c r="DK44" s="251"/>
      <c r="DL44" s="251"/>
      <c r="DM44" s="251"/>
      <c r="DN44" s="251"/>
      <c r="DO44" s="251"/>
      <c r="DP44" s="251"/>
      <c r="DQ44" s="251"/>
      <c r="DR44" s="278"/>
      <c r="DS44" s="279">
        <v>2</v>
      </c>
      <c r="DT44" s="280" t="s">
        <v>134</v>
      </c>
      <c r="DU44" s="281"/>
      <c r="DV44" s="282"/>
      <c r="DW44" s="282"/>
      <c r="DX44" s="283" t="e">
        <f>(VLOOKUP(D44,DROPDOWN!G:H,2,FALSE))</f>
        <v>#N/A</v>
      </c>
      <c r="DY44" s="281"/>
      <c r="DZ44" s="284"/>
    </row>
    <row r="45" spans="2:130" ht="15" customHeight="1" x14ac:dyDescent="0.25">
      <c r="B45" s="249"/>
      <c r="C45" s="250"/>
      <c r="D45" s="251"/>
      <c r="E45" s="252"/>
      <c r="F45" s="252"/>
      <c r="G45" s="270"/>
      <c r="H45" s="270"/>
      <c r="I45" s="289"/>
      <c r="J45" s="253"/>
      <c r="K45" s="249"/>
      <c r="L45" s="253"/>
      <c r="M45" s="249"/>
      <c r="N45" s="254"/>
      <c r="O45" s="255"/>
      <c r="P45" s="255"/>
      <c r="Q45" s="255"/>
      <c r="R45" s="255" t="str">
        <f>IFERROR(VLOOKUP(Q45,'DSD Distributor List'!A:B,2,FALSE),"")</f>
        <v/>
      </c>
      <c r="S45" s="351"/>
      <c r="T45" s="352"/>
      <c r="U45" s="352"/>
      <c r="V45" s="251"/>
      <c r="W45" s="251"/>
      <c r="X45" s="251"/>
      <c r="Y45" s="251"/>
      <c r="Z45" s="256"/>
      <c r="AA45" s="256" t="str">
        <f t="shared" si="0"/>
        <v/>
      </c>
      <c r="AB45" s="260">
        <f t="shared" si="1"/>
        <v>0</v>
      </c>
      <c r="AC45" s="251"/>
      <c r="AD45" s="261"/>
      <c r="AE45" s="262"/>
      <c r="AF45" s="356" t="str">
        <f t="shared" si="2"/>
        <v/>
      </c>
      <c r="AG45" s="255"/>
      <c r="AH45" s="255"/>
      <c r="AI45" s="267"/>
      <c r="AJ45" s="267"/>
      <c r="AK45" s="357" t="str">
        <f t="shared" si="3"/>
        <v/>
      </c>
      <c r="AL45" s="357" t="str">
        <f t="shared" si="4"/>
        <v/>
      </c>
      <c r="AM45" s="257"/>
      <c r="AN45" s="251"/>
      <c r="AO45" s="251"/>
      <c r="AP45" s="251"/>
      <c r="AQ45" s="251"/>
      <c r="AR45" s="358"/>
      <c r="AS45" s="272" t="e">
        <f>VLOOKUP(AT45,'Segment Hierarchy'!G:I,3,FALSE)</f>
        <v>#N/A</v>
      </c>
      <c r="AT45" s="273"/>
      <c r="AU45" s="249" t="s">
        <v>135</v>
      </c>
      <c r="AV45" s="251" t="s">
        <v>135</v>
      </c>
      <c r="AW45" s="270"/>
      <c r="AX45" s="265"/>
      <c r="AY45" s="266"/>
      <c r="AZ45" s="266"/>
      <c r="BA45" s="257"/>
      <c r="BB45" s="257"/>
      <c r="BC45" s="257"/>
      <c r="BD45" s="289"/>
      <c r="BE45" s="267"/>
      <c r="BF45" s="267"/>
      <c r="BG45" s="267"/>
      <c r="BH45" s="267"/>
      <c r="BI45" s="267"/>
      <c r="BJ45" s="267"/>
      <c r="BK45" s="252"/>
      <c r="BL45" s="257"/>
      <c r="BM45" s="257"/>
      <c r="BN45" s="258"/>
      <c r="BO45" s="258"/>
      <c r="BP45" s="258"/>
      <c r="BQ45" s="259"/>
      <c r="BR45" s="258"/>
      <c r="BS45" s="258"/>
      <c r="BT45" s="258"/>
      <c r="BU45" s="263"/>
      <c r="BV45" s="251"/>
      <c r="BW45" s="264"/>
      <c r="BX45" s="251"/>
      <c r="BY45" s="289"/>
      <c r="BZ45" s="274"/>
      <c r="CA45" s="274"/>
      <c r="CB45" s="257"/>
      <c r="CC45" s="275"/>
      <c r="CD45" s="249"/>
      <c r="CE45" s="249"/>
      <c r="CF45" s="249"/>
      <c r="CG45" s="249"/>
      <c r="CH45" s="27"/>
      <c r="CI45" s="288"/>
      <c r="CJ45" s="251" t="s">
        <v>20</v>
      </c>
      <c r="CK45" s="249"/>
      <c r="CL45" s="251"/>
      <c r="CM45" s="249"/>
      <c r="CN45" s="249"/>
      <c r="CO45" s="249"/>
      <c r="CP45" s="251" t="s">
        <v>20</v>
      </c>
      <c r="CQ45" s="249"/>
      <c r="CR45" s="252"/>
      <c r="CS45" s="285"/>
      <c r="CT45" s="286"/>
      <c r="CU45" s="286"/>
      <c r="CV45" s="286"/>
      <c r="CW45" s="277" t="e">
        <f>(VLOOKUP(AT45,'Category Segment Xref'!B:I,4,FALSE))</f>
        <v>#N/A</v>
      </c>
      <c r="CX45" s="249"/>
      <c r="CY45" s="249"/>
      <c r="CZ45" s="249"/>
      <c r="DA45" s="289"/>
      <c r="DB45" s="271"/>
      <c r="DC45" s="268"/>
      <c r="DD45" s="252"/>
      <c r="DE45" s="252"/>
      <c r="DF45" s="269"/>
      <c r="DG45" s="251"/>
      <c r="DH45" s="251"/>
      <c r="DI45" s="251"/>
      <c r="DJ45" s="251"/>
      <c r="DK45" s="251"/>
      <c r="DL45" s="251"/>
      <c r="DM45" s="251"/>
      <c r="DN45" s="251"/>
      <c r="DO45" s="251"/>
      <c r="DP45" s="251"/>
      <c r="DQ45" s="251"/>
      <c r="DR45" s="278"/>
      <c r="DS45" s="279">
        <v>2</v>
      </c>
      <c r="DT45" s="280" t="s">
        <v>134</v>
      </c>
      <c r="DU45" s="281"/>
      <c r="DV45" s="282"/>
      <c r="DW45" s="282"/>
      <c r="DX45" s="283" t="e">
        <f>(VLOOKUP(D45,DROPDOWN!G:H,2,FALSE))</f>
        <v>#N/A</v>
      </c>
      <c r="DY45" s="281"/>
      <c r="DZ45" s="284"/>
    </row>
    <row r="46" spans="2:130" ht="15" customHeight="1" x14ac:dyDescent="0.25">
      <c r="B46" s="249"/>
      <c r="C46" s="250"/>
      <c r="D46" s="251"/>
      <c r="E46" s="252"/>
      <c r="F46" s="252"/>
      <c r="G46" s="270"/>
      <c r="H46" s="270"/>
      <c r="I46" s="289"/>
      <c r="J46" s="253"/>
      <c r="K46" s="249"/>
      <c r="L46" s="253"/>
      <c r="M46" s="249"/>
      <c r="N46" s="254"/>
      <c r="O46" s="255"/>
      <c r="P46" s="255"/>
      <c r="Q46" s="255"/>
      <c r="R46" s="255" t="str">
        <f>IFERROR(VLOOKUP(Q46,'DSD Distributor List'!A:B,2,FALSE),"")</f>
        <v/>
      </c>
      <c r="S46" s="351"/>
      <c r="T46" s="352"/>
      <c r="U46" s="352"/>
      <c r="V46" s="251"/>
      <c r="W46" s="251"/>
      <c r="X46" s="251"/>
      <c r="Y46" s="251"/>
      <c r="Z46" s="256"/>
      <c r="AA46" s="256" t="str">
        <f t="shared" si="0"/>
        <v/>
      </c>
      <c r="AB46" s="260">
        <f t="shared" si="1"/>
        <v>0</v>
      </c>
      <c r="AC46" s="251"/>
      <c r="AD46" s="261"/>
      <c r="AE46" s="262"/>
      <c r="AF46" s="356" t="str">
        <f t="shared" si="2"/>
        <v/>
      </c>
      <c r="AG46" s="255"/>
      <c r="AH46" s="255"/>
      <c r="AI46" s="267"/>
      <c r="AJ46" s="267"/>
      <c r="AK46" s="357" t="str">
        <f t="shared" si="3"/>
        <v/>
      </c>
      <c r="AL46" s="357" t="str">
        <f t="shared" si="4"/>
        <v/>
      </c>
      <c r="AM46" s="257"/>
      <c r="AN46" s="251"/>
      <c r="AO46" s="251"/>
      <c r="AP46" s="251"/>
      <c r="AQ46" s="251"/>
      <c r="AR46" s="358"/>
      <c r="AS46" s="272" t="e">
        <f>VLOOKUP(AT46,'Segment Hierarchy'!G:I,3,FALSE)</f>
        <v>#N/A</v>
      </c>
      <c r="AT46" s="273"/>
      <c r="AU46" s="249" t="s">
        <v>135</v>
      </c>
      <c r="AV46" s="251" t="s">
        <v>135</v>
      </c>
      <c r="AW46" s="270"/>
      <c r="AX46" s="265"/>
      <c r="AY46" s="266"/>
      <c r="AZ46" s="266"/>
      <c r="BA46" s="257"/>
      <c r="BB46" s="257"/>
      <c r="BC46" s="257"/>
      <c r="BD46" s="289"/>
      <c r="BE46" s="267"/>
      <c r="BF46" s="267"/>
      <c r="BG46" s="267"/>
      <c r="BH46" s="267"/>
      <c r="BI46" s="267"/>
      <c r="BJ46" s="267"/>
      <c r="BK46" s="252"/>
      <c r="BL46" s="257"/>
      <c r="BM46" s="257"/>
      <c r="BN46" s="258"/>
      <c r="BO46" s="258"/>
      <c r="BP46" s="258"/>
      <c r="BQ46" s="259"/>
      <c r="BR46" s="258"/>
      <c r="BS46" s="258"/>
      <c r="BT46" s="258"/>
      <c r="BU46" s="263"/>
      <c r="BV46" s="251"/>
      <c r="BW46" s="264"/>
      <c r="BX46" s="251"/>
      <c r="BY46" s="289"/>
      <c r="BZ46" s="274"/>
      <c r="CA46" s="274"/>
      <c r="CB46" s="257"/>
      <c r="CC46" s="275"/>
      <c r="CD46" s="249"/>
      <c r="CE46" s="249"/>
      <c r="CF46" s="249"/>
      <c r="CG46" s="249"/>
      <c r="CH46" s="27"/>
      <c r="CI46" s="288"/>
      <c r="CJ46" s="251" t="s">
        <v>20</v>
      </c>
      <c r="CK46" s="249"/>
      <c r="CL46" s="251"/>
      <c r="CM46" s="249"/>
      <c r="CN46" s="249"/>
      <c r="CO46" s="249"/>
      <c r="CP46" s="251" t="s">
        <v>20</v>
      </c>
      <c r="CQ46" s="249"/>
      <c r="CR46" s="252"/>
      <c r="CS46" s="285"/>
      <c r="CT46" s="286"/>
      <c r="CU46" s="286"/>
      <c r="CV46" s="286"/>
      <c r="CW46" s="277" t="e">
        <f>(VLOOKUP(AT46,'Category Segment Xref'!B:I,4,FALSE))</f>
        <v>#N/A</v>
      </c>
      <c r="CX46" s="249"/>
      <c r="CY46" s="249"/>
      <c r="CZ46" s="249"/>
      <c r="DA46" s="289"/>
      <c r="DB46" s="271"/>
      <c r="DC46" s="268"/>
      <c r="DD46" s="252"/>
      <c r="DE46" s="252"/>
      <c r="DF46" s="269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78"/>
      <c r="DS46" s="279">
        <v>2</v>
      </c>
      <c r="DT46" s="280" t="s">
        <v>134</v>
      </c>
      <c r="DU46" s="281"/>
      <c r="DV46" s="282"/>
      <c r="DW46" s="282"/>
      <c r="DX46" s="283" t="e">
        <f>(VLOOKUP(D46,DROPDOWN!G:H,2,FALSE))</f>
        <v>#N/A</v>
      </c>
      <c r="DY46" s="281"/>
      <c r="DZ46" s="284"/>
    </row>
    <row r="47" spans="2:130" ht="15" customHeight="1" x14ac:dyDescent="0.25">
      <c r="B47" s="249"/>
      <c r="C47" s="250"/>
      <c r="D47" s="251"/>
      <c r="E47" s="252"/>
      <c r="F47" s="252"/>
      <c r="G47" s="270"/>
      <c r="H47" s="270"/>
      <c r="I47" s="289"/>
      <c r="J47" s="253"/>
      <c r="K47" s="249"/>
      <c r="L47" s="253"/>
      <c r="M47" s="249"/>
      <c r="N47" s="254"/>
      <c r="O47" s="255"/>
      <c r="P47" s="255"/>
      <c r="Q47" s="255"/>
      <c r="R47" s="255" t="str">
        <f>IFERROR(VLOOKUP(Q47,'DSD Distributor List'!A:B,2,FALSE),"")</f>
        <v/>
      </c>
      <c r="S47" s="351"/>
      <c r="T47" s="352"/>
      <c r="U47" s="352"/>
      <c r="V47" s="251"/>
      <c r="W47" s="251"/>
      <c r="X47" s="251"/>
      <c r="Y47" s="251"/>
      <c r="Z47" s="256"/>
      <c r="AA47" s="256" t="str">
        <f t="shared" si="0"/>
        <v/>
      </c>
      <c r="AB47" s="260">
        <f t="shared" si="1"/>
        <v>0</v>
      </c>
      <c r="AC47" s="251"/>
      <c r="AD47" s="261"/>
      <c r="AE47" s="262"/>
      <c r="AF47" s="356" t="str">
        <f t="shared" si="2"/>
        <v/>
      </c>
      <c r="AG47" s="255"/>
      <c r="AH47" s="255"/>
      <c r="AI47" s="267"/>
      <c r="AJ47" s="267"/>
      <c r="AK47" s="357" t="str">
        <f t="shared" si="3"/>
        <v/>
      </c>
      <c r="AL47" s="357" t="str">
        <f t="shared" si="4"/>
        <v/>
      </c>
      <c r="AM47" s="257"/>
      <c r="AN47" s="251"/>
      <c r="AO47" s="251"/>
      <c r="AP47" s="251"/>
      <c r="AQ47" s="251"/>
      <c r="AR47" s="358"/>
      <c r="AS47" s="272" t="e">
        <f>VLOOKUP(AT47,'Segment Hierarchy'!G:I,3,FALSE)</f>
        <v>#N/A</v>
      </c>
      <c r="AT47" s="273"/>
      <c r="AU47" s="249" t="s">
        <v>135</v>
      </c>
      <c r="AV47" s="251" t="s">
        <v>135</v>
      </c>
      <c r="AW47" s="270"/>
      <c r="AX47" s="265"/>
      <c r="AY47" s="266"/>
      <c r="AZ47" s="266"/>
      <c r="BA47" s="257"/>
      <c r="BB47" s="257"/>
      <c r="BC47" s="257"/>
      <c r="BD47" s="289"/>
      <c r="BE47" s="267"/>
      <c r="BF47" s="267"/>
      <c r="BG47" s="267"/>
      <c r="BH47" s="267"/>
      <c r="BI47" s="267"/>
      <c r="BJ47" s="267"/>
      <c r="BK47" s="252"/>
      <c r="BL47" s="257"/>
      <c r="BM47" s="257"/>
      <c r="BN47" s="258"/>
      <c r="BO47" s="258"/>
      <c r="BP47" s="258"/>
      <c r="BQ47" s="259"/>
      <c r="BR47" s="258"/>
      <c r="BS47" s="258"/>
      <c r="BT47" s="258"/>
      <c r="BU47" s="263"/>
      <c r="BV47" s="251"/>
      <c r="BW47" s="264"/>
      <c r="BX47" s="251"/>
      <c r="BY47" s="289"/>
      <c r="BZ47" s="274"/>
      <c r="CA47" s="274"/>
      <c r="CB47" s="257"/>
      <c r="CC47" s="275"/>
      <c r="CD47" s="249"/>
      <c r="CE47" s="249"/>
      <c r="CF47" s="249"/>
      <c r="CG47" s="249"/>
      <c r="CH47" s="27"/>
      <c r="CI47" s="288"/>
      <c r="CJ47" s="251" t="s">
        <v>20</v>
      </c>
      <c r="CK47" s="249"/>
      <c r="CL47" s="251"/>
      <c r="CM47" s="249"/>
      <c r="CN47" s="249"/>
      <c r="CO47" s="249"/>
      <c r="CP47" s="251" t="s">
        <v>20</v>
      </c>
      <c r="CQ47" s="249"/>
      <c r="CR47" s="252"/>
      <c r="CS47" s="285"/>
      <c r="CT47" s="286"/>
      <c r="CU47" s="286"/>
      <c r="CV47" s="286"/>
      <c r="CW47" s="277" t="e">
        <f>(VLOOKUP(AT47,'Category Segment Xref'!B:I,4,FALSE))</f>
        <v>#N/A</v>
      </c>
      <c r="CX47" s="249"/>
      <c r="CY47" s="249"/>
      <c r="CZ47" s="249"/>
      <c r="DA47" s="289"/>
      <c r="DB47" s="271"/>
      <c r="DC47" s="268"/>
      <c r="DD47" s="252"/>
      <c r="DE47" s="252"/>
      <c r="DF47" s="269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78"/>
      <c r="DS47" s="279">
        <v>2</v>
      </c>
      <c r="DT47" s="280" t="s">
        <v>134</v>
      </c>
      <c r="DU47" s="281"/>
      <c r="DV47" s="282"/>
      <c r="DW47" s="282"/>
      <c r="DX47" s="283" t="e">
        <f>(VLOOKUP(D47,DROPDOWN!G:H,2,FALSE))</f>
        <v>#N/A</v>
      </c>
      <c r="DY47" s="281"/>
      <c r="DZ47" s="284"/>
    </row>
    <row r="48" spans="2:130" ht="15" customHeight="1" x14ac:dyDescent="0.25">
      <c r="B48" s="249"/>
      <c r="C48" s="250"/>
      <c r="D48" s="251"/>
      <c r="E48" s="252"/>
      <c r="F48" s="252"/>
      <c r="G48" s="270"/>
      <c r="H48" s="270"/>
      <c r="I48" s="289"/>
      <c r="J48" s="253"/>
      <c r="K48" s="249"/>
      <c r="L48" s="253"/>
      <c r="M48" s="249"/>
      <c r="N48" s="254"/>
      <c r="O48" s="255"/>
      <c r="P48" s="255"/>
      <c r="Q48" s="255"/>
      <c r="R48" s="255" t="str">
        <f>IFERROR(VLOOKUP(Q48,'DSD Distributor List'!A:B,2,FALSE),"")</f>
        <v/>
      </c>
      <c r="S48" s="351"/>
      <c r="T48" s="352"/>
      <c r="U48" s="352"/>
      <c r="V48" s="251"/>
      <c r="W48" s="251"/>
      <c r="X48" s="251"/>
      <c r="Y48" s="251"/>
      <c r="Z48" s="256"/>
      <c r="AA48" s="256" t="str">
        <f t="shared" si="0"/>
        <v/>
      </c>
      <c r="AB48" s="260">
        <f t="shared" si="1"/>
        <v>0</v>
      </c>
      <c r="AC48" s="251"/>
      <c r="AD48" s="261"/>
      <c r="AE48" s="262"/>
      <c r="AF48" s="356" t="str">
        <f t="shared" si="2"/>
        <v/>
      </c>
      <c r="AG48" s="255"/>
      <c r="AH48" s="255"/>
      <c r="AI48" s="267"/>
      <c r="AJ48" s="267"/>
      <c r="AK48" s="357" t="str">
        <f t="shared" si="3"/>
        <v/>
      </c>
      <c r="AL48" s="357" t="str">
        <f t="shared" si="4"/>
        <v/>
      </c>
      <c r="AM48" s="257"/>
      <c r="AN48" s="251"/>
      <c r="AO48" s="251"/>
      <c r="AP48" s="251"/>
      <c r="AQ48" s="251"/>
      <c r="AR48" s="358"/>
      <c r="AS48" s="272" t="e">
        <f>VLOOKUP(AT48,'Segment Hierarchy'!G:I,3,FALSE)</f>
        <v>#N/A</v>
      </c>
      <c r="AT48" s="273"/>
      <c r="AU48" s="249" t="s">
        <v>135</v>
      </c>
      <c r="AV48" s="251" t="s">
        <v>135</v>
      </c>
      <c r="AW48" s="270"/>
      <c r="AX48" s="265"/>
      <c r="AY48" s="266"/>
      <c r="AZ48" s="266"/>
      <c r="BA48" s="257"/>
      <c r="BB48" s="257"/>
      <c r="BC48" s="257"/>
      <c r="BD48" s="289"/>
      <c r="BE48" s="267"/>
      <c r="BF48" s="267"/>
      <c r="BG48" s="267"/>
      <c r="BH48" s="267"/>
      <c r="BI48" s="267"/>
      <c r="BJ48" s="267"/>
      <c r="BK48" s="252"/>
      <c r="BL48" s="257"/>
      <c r="BM48" s="257"/>
      <c r="BN48" s="258"/>
      <c r="BO48" s="258"/>
      <c r="BP48" s="258"/>
      <c r="BQ48" s="259"/>
      <c r="BR48" s="258"/>
      <c r="BS48" s="258"/>
      <c r="BT48" s="258"/>
      <c r="BU48" s="263"/>
      <c r="BV48" s="251"/>
      <c r="BW48" s="264"/>
      <c r="BX48" s="251"/>
      <c r="BY48" s="289"/>
      <c r="BZ48" s="274"/>
      <c r="CA48" s="274"/>
      <c r="CB48" s="257"/>
      <c r="CC48" s="275"/>
      <c r="CD48" s="249"/>
      <c r="CE48" s="249"/>
      <c r="CF48" s="249"/>
      <c r="CG48" s="249"/>
      <c r="CH48" s="27"/>
      <c r="CI48" s="288"/>
      <c r="CJ48" s="251" t="s">
        <v>20</v>
      </c>
      <c r="CK48" s="249"/>
      <c r="CL48" s="251"/>
      <c r="CM48" s="249"/>
      <c r="CN48" s="249"/>
      <c r="CO48" s="249"/>
      <c r="CP48" s="251" t="s">
        <v>20</v>
      </c>
      <c r="CQ48" s="249"/>
      <c r="CR48" s="252"/>
      <c r="CS48" s="285"/>
      <c r="CT48" s="286"/>
      <c r="CU48" s="286"/>
      <c r="CV48" s="286"/>
      <c r="CW48" s="277" t="e">
        <f>(VLOOKUP(AT48,'Category Segment Xref'!B:I,4,FALSE))</f>
        <v>#N/A</v>
      </c>
      <c r="CX48" s="249"/>
      <c r="CY48" s="249"/>
      <c r="CZ48" s="249"/>
      <c r="DA48" s="289"/>
      <c r="DB48" s="271"/>
      <c r="DC48" s="268"/>
      <c r="DD48" s="252"/>
      <c r="DE48" s="252"/>
      <c r="DF48" s="269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78"/>
      <c r="DS48" s="279">
        <v>2</v>
      </c>
      <c r="DT48" s="280" t="s">
        <v>134</v>
      </c>
      <c r="DU48" s="281"/>
      <c r="DV48" s="282"/>
      <c r="DW48" s="282"/>
      <c r="DX48" s="283" t="e">
        <f>(VLOOKUP(D48,DROPDOWN!G:H,2,FALSE))</f>
        <v>#N/A</v>
      </c>
      <c r="DY48" s="281"/>
      <c r="DZ48" s="284"/>
    </row>
    <row r="49" spans="2:130" ht="15" customHeight="1" x14ac:dyDescent="0.25">
      <c r="B49" s="249"/>
      <c r="C49" s="250"/>
      <c r="D49" s="251"/>
      <c r="E49" s="252"/>
      <c r="F49" s="252"/>
      <c r="G49" s="270"/>
      <c r="H49" s="270"/>
      <c r="I49" s="289"/>
      <c r="J49" s="253"/>
      <c r="K49" s="249"/>
      <c r="L49" s="253"/>
      <c r="M49" s="249"/>
      <c r="N49" s="254"/>
      <c r="O49" s="255"/>
      <c r="P49" s="255"/>
      <c r="Q49" s="255"/>
      <c r="R49" s="255" t="str">
        <f>IFERROR(VLOOKUP(Q49,'DSD Distributor List'!A:B,2,FALSE),"")</f>
        <v/>
      </c>
      <c r="S49" s="351"/>
      <c r="T49" s="352"/>
      <c r="U49" s="352"/>
      <c r="V49" s="251"/>
      <c r="W49" s="251"/>
      <c r="X49" s="251"/>
      <c r="Y49" s="251"/>
      <c r="Z49" s="256"/>
      <c r="AA49" s="256" t="str">
        <f t="shared" si="0"/>
        <v/>
      </c>
      <c r="AB49" s="260">
        <f t="shared" si="1"/>
        <v>0</v>
      </c>
      <c r="AC49" s="251"/>
      <c r="AD49" s="261"/>
      <c r="AE49" s="262"/>
      <c r="AF49" s="356" t="str">
        <f t="shared" si="2"/>
        <v/>
      </c>
      <c r="AG49" s="255"/>
      <c r="AH49" s="255"/>
      <c r="AI49" s="267"/>
      <c r="AJ49" s="267"/>
      <c r="AK49" s="357" t="str">
        <f t="shared" si="3"/>
        <v/>
      </c>
      <c r="AL49" s="357" t="str">
        <f t="shared" si="4"/>
        <v/>
      </c>
      <c r="AM49" s="257"/>
      <c r="AN49" s="251"/>
      <c r="AO49" s="251"/>
      <c r="AP49" s="251"/>
      <c r="AQ49" s="251"/>
      <c r="AR49" s="358"/>
      <c r="AS49" s="272" t="e">
        <f>VLOOKUP(AT49,'Segment Hierarchy'!G:I,3,FALSE)</f>
        <v>#N/A</v>
      </c>
      <c r="AT49" s="273"/>
      <c r="AU49" s="249" t="s">
        <v>135</v>
      </c>
      <c r="AV49" s="251" t="s">
        <v>135</v>
      </c>
      <c r="AW49" s="270"/>
      <c r="AX49" s="265"/>
      <c r="AY49" s="266"/>
      <c r="AZ49" s="266"/>
      <c r="BA49" s="257"/>
      <c r="BB49" s="257"/>
      <c r="BC49" s="257"/>
      <c r="BD49" s="289"/>
      <c r="BE49" s="267"/>
      <c r="BF49" s="267"/>
      <c r="BG49" s="267"/>
      <c r="BH49" s="267"/>
      <c r="BI49" s="267"/>
      <c r="BJ49" s="267"/>
      <c r="BK49" s="252"/>
      <c r="BL49" s="257"/>
      <c r="BM49" s="257"/>
      <c r="BN49" s="258"/>
      <c r="BO49" s="258"/>
      <c r="BP49" s="258"/>
      <c r="BQ49" s="259"/>
      <c r="BR49" s="258"/>
      <c r="BS49" s="258"/>
      <c r="BT49" s="258"/>
      <c r="BU49" s="263"/>
      <c r="BV49" s="251"/>
      <c r="BW49" s="264"/>
      <c r="BX49" s="251"/>
      <c r="BY49" s="289"/>
      <c r="BZ49" s="274"/>
      <c r="CA49" s="274"/>
      <c r="CB49" s="257"/>
      <c r="CC49" s="275"/>
      <c r="CD49" s="249"/>
      <c r="CE49" s="249"/>
      <c r="CF49" s="249"/>
      <c r="CG49" s="249"/>
      <c r="CH49" s="27"/>
      <c r="CI49" s="288"/>
      <c r="CJ49" s="251" t="s">
        <v>20</v>
      </c>
      <c r="CK49" s="249"/>
      <c r="CL49" s="251"/>
      <c r="CM49" s="249"/>
      <c r="CN49" s="249"/>
      <c r="CO49" s="249"/>
      <c r="CP49" s="251" t="s">
        <v>20</v>
      </c>
      <c r="CQ49" s="249"/>
      <c r="CR49" s="252"/>
      <c r="CS49" s="285"/>
      <c r="CT49" s="286"/>
      <c r="CU49" s="286"/>
      <c r="CV49" s="286"/>
      <c r="CW49" s="277" t="e">
        <f>(VLOOKUP(AT49,'Category Segment Xref'!B:I,4,FALSE))</f>
        <v>#N/A</v>
      </c>
      <c r="CX49" s="249"/>
      <c r="CY49" s="249"/>
      <c r="CZ49" s="249"/>
      <c r="DA49" s="289"/>
      <c r="DB49" s="271"/>
      <c r="DC49" s="268"/>
      <c r="DD49" s="252"/>
      <c r="DE49" s="252"/>
      <c r="DF49" s="269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78"/>
      <c r="DS49" s="279">
        <v>2</v>
      </c>
      <c r="DT49" s="280" t="s">
        <v>134</v>
      </c>
      <c r="DU49" s="281"/>
      <c r="DV49" s="282"/>
      <c r="DW49" s="282"/>
      <c r="DX49" s="283" t="e">
        <f>(VLOOKUP(D49,DROPDOWN!G:H,2,FALSE))</f>
        <v>#N/A</v>
      </c>
      <c r="DY49" s="281"/>
      <c r="DZ49" s="284"/>
    </row>
    <row r="50" spans="2:130" ht="15" customHeight="1" x14ac:dyDescent="0.25">
      <c r="B50" s="249"/>
      <c r="C50" s="250"/>
      <c r="D50" s="251"/>
      <c r="E50" s="252"/>
      <c r="F50" s="252"/>
      <c r="G50" s="270"/>
      <c r="H50" s="270"/>
      <c r="I50" s="289"/>
      <c r="J50" s="253"/>
      <c r="K50" s="249"/>
      <c r="L50" s="253"/>
      <c r="M50" s="249"/>
      <c r="N50" s="254"/>
      <c r="O50" s="255"/>
      <c r="P50" s="255"/>
      <c r="Q50" s="255"/>
      <c r="R50" s="255" t="str">
        <f>IFERROR(VLOOKUP(Q50,'DSD Distributor List'!A:B,2,FALSE),"")</f>
        <v/>
      </c>
      <c r="S50" s="351"/>
      <c r="T50" s="352"/>
      <c r="U50" s="352"/>
      <c r="V50" s="251"/>
      <c r="W50" s="251"/>
      <c r="X50" s="251"/>
      <c r="Y50" s="251"/>
      <c r="Z50" s="256"/>
      <c r="AA50" s="256" t="str">
        <f t="shared" si="0"/>
        <v/>
      </c>
      <c r="AB50" s="260">
        <f t="shared" si="1"/>
        <v>0</v>
      </c>
      <c r="AC50" s="251"/>
      <c r="AD50" s="261"/>
      <c r="AE50" s="262"/>
      <c r="AF50" s="356" t="str">
        <f t="shared" si="2"/>
        <v/>
      </c>
      <c r="AG50" s="255"/>
      <c r="AH50" s="255"/>
      <c r="AI50" s="267"/>
      <c r="AJ50" s="267"/>
      <c r="AK50" s="357" t="str">
        <f t="shared" si="3"/>
        <v/>
      </c>
      <c r="AL50" s="357" t="str">
        <f t="shared" si="4"/>
        <v/>
      </c>
      <c r="AM50" s="257"/>
      <c r="AN50" s="251"/>
      <c r="AO50" s="251"/>
      <c r="AP50" s="251"/>
      <c r="AQ50" s="251"/>
      <c r="AR50" s="358"/>
      <c r="AS50" s="272" t="e">
        <f>VLOOKUP(AT50,'Segment Hierarchy'!G:I,3,FALSE)</f>
        <v>#N/A</v>
      </c>
      <c r="AT50" s="273"/>
      <c r="AU50" s="249" t="s">
        <v>135</v>
      </c>
      <c r="AV50" s="251" t="s">
        <v>135</v>
      </c>
      <c r="AW50" s="270"/>
      <c r="AX50" s="265"/>
      <c r="AY50" s="266"/>
      <c r="AZ50" s="266"/>
      <c r="BA50" s="257"/>
      <c r="BB50" s="257"/>
      <c r="BC50" s="257"/>
      <c r="BD50" s="289"/>
      <c r="BE50" s="267"/>
      <c r="BF50" s="267"/>
      <c r="BG50" s="267"/>
      <c r="BH50" s="267"/>
      <c r="BI50" s="267"/>
      <c r="BJ50" s="267"/>
      <c r="BK50" s="252"/>
      <c r="BL50" s="257"/>
      <c r="BM50" s="257"/>
      <c r="BN50" s="258"/>
      <c r="BO50" s="258"/>
      <c r="BP50" s="258"/>
      <c r="BQ50" s="259"/>
      <c r="BR50" s="258"/>
      <c r="BS50" s="258"/>
      <c r="BT50" s="258"/>
      <c r="BU50" s="263"/>
      <c r="BV50" s="251"/>
      <c r="BW50" s="264"/>
      <c r="BX50" s="251"/>
      <c r="BY50" s="289"/>
      <c r="BZ50" s="274"/>
      <c r="CA50" s="274"/>
      <c r="CB50" s="257"/>
      <c r="CC50" s="275"/>
      <c r="CD50" s="249"/>
      <c r="CE50" s="249"/>
      <c r="CF50" s="249"/>
      <c r="CG50" s="249"/>
      <c r="CH50" s="27"/>
      <c r="CI50" s="288"/>
      <c r="CJ50" s="251" t="s">
        <v>20</v>
      </c>
      <c r="CK50" s="249"/>
      <c r="CL50" s="251"/>
      <c r="CM50" s="249"/>
      <c r="CN50" s="249"/>
      <c r="CO50" s="249"/>
      <c r="CP50" s="251" t="s">
        <v>20</v>
      </c>
      <c r="CQ50" s="249"/>
      <c r="CR50" s="252"/>
      <c r="CS50" s="285"/>
      <c r="CT50" s="286"/>
      <c r="CU50" s="286"/>
      <c r="CV50" s="286"/>
      <c r="CW50" s="277" t="e">
        <f>(VLOOKUP(AT50,'Category Segment Xref'!B:I,4,FALSE))</f>
        <v>#N/A</v>
      </c>
      <c r="CX50" s="249"/>
      <c r="CY50" s="249"/>
      <c r="CZ50" s="249"/>
      <c r="DA50" s="289"/>
      <c r="DB50" s="271"/>
      <c r="DC50" s="268"/>
      <c r="DD50" s="252"/>
      <c r="DE50" s="252"/>
      <c r="DF50" s="269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78"/>
      <c r="DS50" s="279">
        <v>2</v>
      </c>
      <c r="DT50" s="280" t="s">
        <v>134</v>
      </c>
      <c r="DU50" s="281"/>
      <c r="DV50" s="282"/>
      <c r="DW50" s="282"/>
      <c r="DX50" s="283" t="e">
        <f>(VLOOKUP(D50,DROPDOWN!G:H,2,FALSE))</f>
        <v>#N/A</v>
      </c>
      <c r="DY50" s="281"/>
      <c r="DZ50" s="284"/>
    </row>
    <row r="51" spans="2:130" ht="15" customHeight="1" x14ac:dyDescent="0.25">
      <c r="B51" s="249"/>
      <c r="C51" s="250"/>
      <c r="D51" s="251"/>
      <c r="E51" s="252"/>
      <c r="F51" s="252"/>
      <c r="G51" s="270"/>
      <c r="H51" s="270"/>
      <c r="I51" s="289"/>
      <c r="J51" s="253"/>
      <c r="K51" s="249"/>
      <c r="L51" s="253"/>
      <c r="M51" s="249"/>
      <c r="N51" s="254"/>
      <c r="O51" s="255"/>
      <c r="P51" s="255"/>
      <c r="Q51" s="255"/>
      <c r="R51" s="255" t="str">
        <f>IFERROR(VLOOKUP(Q51,'DSD Distributor List'!A:B,2,FALSE),"")</f>
        <v/>
      </c>
      <c r="S51" s="351"/>
      <c r="T51" s="352"/>
      <c r="U51" s="352"/>
      <c r="V51" s="251"/>
      <c r="W51" s="251"/>
      <c r="X51" s="251"/>
      <c r="Y51" s="251"/>
      <c r="Z51" s="256"/>
      <c r="AA51" s="256" t="str">
        <f t="shared" si="0"/>
        <v/>
      </c>
      <c r="AB51" s="260">
        <f t="shared" si="1"/>
        <v>0</v>
      </c>
      <c r="AC51" s="251"/>
      <c r="AD51" s="261"/>
      <c r="AE51" s="262"/>
      <c r="AF51" s="356" t="str">
        <f t="shared" si="2"/>
        <v/>
      </c>
      <c r="AG51" s="255"/>
      <c r="AH51" s="255"/>
      <c r="AI51" s="267"/>
      <c r="AJ51" s="267"/>
      <c r="AK51" s="357" t="str">
        <f t="shared" si="3"/>
        <v/>
      </c>
      <c r="AL51" s="357" t="str">
        <f t="shared" si="4"/>
        <v/>
      </c>
      <c r="AM51" s="257"/>
      <c r="AN51" s="251"/>
      <c r="AO51" s="251"/>
      <c r="AP51" s="251"/>
      <c r="AQ51" s="251"/>
      <c r="AR51" s="358"/>
      <c r="AS51" s="272" t="e">
        <f>VLOOKUP(AT51,'Segment Hierarchy'!G:I,3,FALSE)</f>
        <v>#N/A</v>
      </c>
      <c r="AT51" s="273"/>
      <c r="AU51" s="249" t="s">
        <v>135</v>
      </c>
      <c r="AV51" s="251" t="s">
        <v>135</v>
      </c>
      <c r="AW51" s="270"/>
      <c r="AX51" s="265"/>
      <c r="AY51" s="266"/>
      <c r="AZ51" s="266"/>
      <c r="BA51" s="257"/>
      <c r="BB51" s="257"/>
      <c r="BC51" s="257"/>
      <c r="BD51" s="289"/>
      <c r="BE51" s="267"/>
      <c r="BF51" s="267"/>
      <c r="BG51" s="267"/>
      <c r="BH51" s="267"/>
      <c r="BI51" s="267"/>
      <c r="BJ51" s="267"/>
      <c r="BK51" s="252"/>
      <c r="BL51" s="257"/>
      <c r="BM51" s="257"/>
      <c r="BN51" s="258"/>
      <c r="BO51" s="258"/>
      <c r="BP51" s="258"/>
      <c r="BQ51" s="259"/>
      <c r="BR51" s="258"/>
      <c r="BS51" s="258"/>
      <c r="BT51" s="258"/>
      <c r="BU51" s="263"/>
      <c r="BV51" s="251"/>
      <c r="BW51" s="264"/>
      <c r="BX51" s="251"/>
      <c r="BY51" s="289"/>
      <c r="BZ51" s="274"/>
      <c r="CA51" s="274"/>
      <c r="CB51" s="257"/>
      <c r="CC51" s="275"/>
      <c r="CD51" s="249"/>
      <c r="CE51" s="249"/>
      <c r="CF51" s="249"/>
      <c r="CG51" s="249"/>
      <c r="CH51" s="27"/>
      <c r="CI51" s="288"/>
      <c r="CJ51" s="251" t="s">
        <v>20</v>
      </c>
      <c r="CK51" s="249"/>
      <c r="CL51" s="251"/>
      <c r="CM51" s="249"/>
      <c r="CN51" s="249"/>
      <c r="CO51" s="249"/>
      <c r="CP51" s="251" t="s">
        <v>20</v>
      </c>
      <c r="CQ51" s="249"/>
      <c r="CR51" s="252"/>
      <c r="CS51" s="285"/>
      <c r="CT51" s="286"/>
      <c r="CU51" s="286"/>
      <c r="CV51" s="286"/>
      <c r="CW51" s="277" t="e">
        <f>(VLOOKUP(AT51,'Category Segment Xref'!B:I,4,FALSE))</f>
        <v>#N/A</v>
      </c>
      <c r="CX51" s="249"/>
      <c r="CY51" s="249"/>
      <c r="CZ51" s="249"/>
      <c r="DA51" s="289"/>
      <c r="DB51" s="271"/>
      <c r="DC51" s="268"/>
      <c r="DD51" s="252"/>
      <c r="DE51" s="252"/>
      <c r="DF51" s="269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78"/>
      <c r="DS51" s="279">
        <v>2</v>
      </c>
      <c r="DT51" s="280" t="s">
        <v>134</v>
      </c>
      <c r="DU51" s="281"/>
      <c r="DV51" s="282"/>
      <c r="DW51" s="282"/>
      <c r="DX51" s="283" t="e">
        <f>(VLOOKUP(D51,DROPDOWN!G:H,2,FALSE))</f>
        <v>#N/A</v>
      </c>
      <c r="DY51" s="281"/>
      <c r="DZ51" s="284"/>
    </row>
    <row r="52" spans="2:130" ht="15" customHeight="1" x14ac:dyDescent="0.25">
      <c r="B52" s="249"/>
      <c r="C52" s="250"/>
      <c r="D52" s="251"/>
      <c r="E52" s="252"/>
      <c r="F52" s="252"/>
      <c r="G52" s="270"/>
      <c r="H52" s="270"/>
      <c r="I52" s="289"/>
      <c r="J52" s="253"/>
      <c r="K52" s="249"/>
      <c r="L52" s="253"/>
      <c r="M52" s="249"/>
      <c r="N52" s="254"/>
      <c r="O52" s="255"/>
      <c r="P52" s="255"/>
      <c r="Q52" s="255"/>
      <c r="R52" s="255" t="str">
        <f>IFERROR(VLOOKUP(Q52,'DSD Distributor List'!A:B,2,FALSE),"")</f>
        <v/>
      </c>
      <c r="S52" s="351"/>
      <c r="T52" s="352"/>
      <c r="U52" s="352"/>
      <c r="V52" s="251"/>
      <c r="W52" s="251"/>
      <c r="X52" s="251"/>
      <c r="Y52" s="251"/>
      <c r="Z52" s="256"/>
      <c r="AA52" s="256" t="str">
        <f t="shared" si="0"/>
        <v/>
      </c>
      <c r="AB52" s="260">
        <f t="shared" si="1"/>
        <v>0</v>
      </c>
      <c r="AC52" s="251"/>
      <c r="AD52" s="261"/>
      <c r="AE52" s="262"/>
      <c r="AF52" s="356" t="str">
        <f t="shared" si="2"/>
        <v/>
      </c>
      <c r="AG52" s="255"/>
      <c r="AH52" s="255"/>
      <c r="AI52" s="267"/>
      <c r="AJ52" s="267"/>
      <c r="AK52" s="357" t="str">
        <f t="shared" si="3"/>
        <v/>
      </c>
      <c r="AL52" s="357" t="str">
        <f t="shared" si="4"/>
        <v/>
      </c>
      <c r="AM52" s="257"/>
      <c r="AN52" s="251"/>
      <c r="AO52" s="251"/>
      <c r="AP52" s="251"/>
      <c r="AQ52" s="251"/>
      <c r="AR52" s="358"/>
      <c r="AS52" s="272" t="e">
        <f>VLOOKUP(AT52,'Segment Hierarchy'!G:I,3,FALSE)</f>
        <v>#N/A</v>
      </c>
      <c r="AT52" s="273"/>
      <c r="AU52" s="249" t="s">
        <v>135</v>
      </c>
      <c r="AV52" s="251" t="s">
        <v>135</v>
      </c>
      <c r="AW52" s="270"/>
      <c r="AX52" s="265"/>
      <c r="AY52" s="266"/>
      <c r="AZ52" s="266"/>
      <c r="BA52" s="257"/>
      <c r="BB52" s="257"/>
      <c r="BC52" s="257"/>
      <c r="BD52" s="289"/>
      <c r="BE52" s="267"/>
      <c r="BF52" s="267"/>
      <c r="BG52" s="267"/>
      <c r="BH52" s="267"/>
      <c r="BI52" s="267"/>
      <c r="BJ52" s="267"/>
      <c r="BK52" s="252"/>
      <c r="BL52" s="257"/>
      <c r="BM52" s="257"/>
      <c r="BN52" s="258"/>
      <c r="BO52" s="258"/>
      <c r="BP52" s="258"/>
      <c r="BQ52" s="259"/>
      <c r="BR52" s="258"/>
      <c r="BS52" s="258"/>
      <c r="BT52" s="258"/>
      <c r="BU52" s="263"/>
      <c r="BV52" s="251"/>
      <c r="BW52" s="264"/>
      <c r="BX52" s="251"/>
      <c r="BY52" s="289"/>
      <c r="BZ52" s="274"/>
      <c r="CA52" s="274"/>
      <c r="CB52" s="257"/>
      <c r="CC52" s="275"/>
      <c r="CD52" s="249"/>
      <c r="CE52" s="249"/>
      <c r="CF52" s="249"/>
      <c r="CG52" s="249"/>
      <c r="CH52" s="27"/>
      <c r="CI52" s="288"/>
      <c r="CJ52" s="251" t="s">
        <v>20</v>
      </c>
      <c r="CK52" s="249"/>
      <c r="CL52" s="251"/>
      <c r="CM52" s="249"/>
      <c r="CN52" s="249"/>
      <c r="CO52" s="249"/>
      <c r="CP52" s="251" t="s">
        <v>20</v>
      </c>
      <c r="CQ52" s="249"/>
      <c r="CR52" s="252"/>
      <c r="CS52" s="285"/>
      <c r="CT52" s="286"/>
      <c r="CU52" s="286"/>
      <c r="CV52" s="286"/>
      <c r="CW52" s="277" t="e">
        <f>(VLOOKUP(AT52,'Category Segment Xref'!B:I,4,FALSE))</f>
        <v>#N/A</v>
      </c>
      <c r="CX52" s="249"/>
      <c r="CY52" s="249"/>
      <c r="CZ52" s="249"/>
      <c r="DA52" s="289"/>
      <c r="DB52" s="271"/>
      <c r="DC52" s="268"/>
      <c r="DD52" s="252"/>
      <c r="DE52" s="252"/>
      <c r="DF52" s="269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78"/>
      <c r="DS52" s="279">
        <v>2</v>
      </c>
      <c r="DT52" s="280" t="s">
        <v>134</v>
      </c>
      <c r="DU52" s="281"/>
      <c r="DV52" s="282"/>
      <c r="DW52" s="282"/>
      <c r="DX52" s="283" t="e">
        <f>(VLOOKUP(D52,DROPDOWN!G:H,2,FALSE))</f>
        <v>#N/A</v>
      </c>
      <c r="DY52" s="281"/>
      <c r="DZ52" s="284"/>
    </row>
    <row r="53" spans="2:130" ht="15" customHeight="1" x14ac:dyDescent="0.25">
      <c r="B53" s="249"/>
      <c r="C53" s="250"/>
      <c r="D53" s="251"/>
      <c r="E53" s="252"/>
      <c r="F53" s="252"/>
      <c r="G53" s="270"/>
      <c r="H53" s="270"/>
      <c r="I53" s="289"/>
      <c r="J53" s="253"/>
      <c r="K53" s="249"/>
      <c r="L53" s="253"/>
      <c r="M53" s="249"/>
      <c r="N53" s="254"/>
      <c r="O53" s="255"/>
      <c r="P53" s="255"/>
      <c r="Q53" s="255"/>
      <c r="R53" s="255" t="str">
        <f>IFERROR(VLOOKUP(Q53,'DSD Distributor List'!A:B,2,FALSE),"")</f>
        <v/>
      </c>
      <c r="S53" s="351"/>
      <c r="T53" s="352"/>
      <c r="U53" s="352"/>
      <c r="V53" s="251"/>
      <c r="W53" s="251"/>
      <c r="X53" s="251"/>
      <c r="Y53" s="251"/>
      <c r="Z53" s="256"/>
      <c r="AA53" s="256" t="str">
        <f t="shared" si="0"/>
        <v/>
      </c>
      <c r="AB53" s="260">
        <f t="shared" si="1"/>
        <v>0</v>
      </c>
      <c r="AC53" s="251"/>
      <c r="AD53" s="261"/>
      <c r="AE53" s="262"/>
      <c r="AF53" s="356" t="str">
        <f t="shared" si="2"/>
        <v/>
      </c>
      <c r="AG53" s="255"/>
      <c r="AH53" s="255"/>
      <c r="AI53" s="267"/>
      <c r="AJ53" s="267"/>
      <c r="AK53" s="357" t="str">
        <f t="shared" si="3"/>
        <v/>
      </c>
      <c r="AL53" s="357" t="str">
        <f t="shared" si="4"/>
        <v/>
      </c>
      <c r="AM53" s="257"/>
      <c r="AN53" s="251"/>
      <c r="AO53" s="251"/>
      <c r="AP53" s="251"/>
      <c r="AQ53" s="251"/>
      <c r="AR53" s="358"/>
      <c r="AS53" s="272" t="e">
        <f>VLOOKUP(AT53,'Segment Hierarchy'!G:I,3,FALSE)</f>
        <v>#N/A</v>
      </c>
      <c r="AT53" s="273"/>
      <c r="AU53" s="249" t="s">
        <v>135</v>
      </c>
      <c r="AV53" s="251" t="s">
        <v>135</v>
      </c>
      <c r="AW53" s="270"/>
      <c r="AX53" s="265"/>
      <c r="AY53" s="266"/>
      <c r="AZ53" s="266"/>
      <c r="BA53" s="257"/>
      <c r="BB53" s="257"/>
      <c r="BC53" s="257"/>
      <c r="BD53" s="289"/>
      <c r="BE53" s="267"/>
      <c r="BF53" s="267"/>
      <c r="BG53" s="267"/>
      <c r="BH53" s="267"/>
      <c r="BI53" s="267"/>
      <c r="BJ53" s="267"/>
      <c r="BK53" s="252"/>
      <c r="BL53" s="257"/>
      <c r="BM53" s="257"/>
      <c r="BN53" s="258"/>
      <c r="BO53" s="258"/>
      <c r="BP53" s="258"/>
      <c r="BQ53" s="259"/>
      <c r="BR53" s="258"/>
      <c r="BS53" s="258"/>
      <c r="BT53" s="258"/>
      <c r="BU53" s="263"/>
      <c r="BV53" s="251"/>
      <c r="BW53" s="264"/>
      <c r="BX53" s="251"/>
      <c r="BY53" s="289"/>
      <c r="BZ53" s="274"/>
      <c r="CA53" s="274"/>
      <c r="CB53" s="257"/>
      <c r="CC53" s="275"/>
      <c r="CD53" s="249"/>
      <c r="CE53" s="249"/>
      <c r="CF53" s="249"/>
      <c r="CG53" s="249"/>
      <c r="CH53" s="27"/>
      <c r="CI53" s="288"/>
      <c r="CJ53" s="251" t="s">
        <v>20</v>
      </c>
      <c r="CK53" s="249"/>
      <c r="CL53" s="251"/>
      <c r="CM53" s="249"/>
      <c r="CN53" s="249"/>
      <c r="CO53" s="249"/>
      <c r="CP53" s="251" t="s">
        <v>20</v>
      </c>
      <c r="CQ53" s="249"/>
      <c r="CR53" s="252"/>
      <c r="CS53" s="285"/>
      <c r="CT53" s="286"/>
      <c r="CU53" s="286"/>
      <c r="CV53" s="286"/>
      <c r="CW53" s="277" t="e">
        <f>(VLOOKUP(AT53,'Category Segment Xref'!B:I,4,FALSE))</f>
        <v>#N/A</v>
      </c>
      <c r="CX53" s="249"/>
      <c r="CY53" s="249"/>
      <c r="CZ53" s="249"/>
      <c r="DA53" s="289"/>
      <c r="DB53" s="271"/>
      <c r="DC53" s="268"/>
      <c r="DD53" s="252"/>
      <c r="DE53" s="252"/>
      <c r="DF53" s="269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78"/>
      <c r="DS53" s="279">
        <v>2</v>
      </c>
      <c r="DT53" s="280" t="s">
        <v>134</v>
      </c>
      <c r="DU53" s="281"/>
      <c r="DV53" s="282"/>
      <c r="DW53" s="282"/>
      <c r="DX53" s="283" t="e">
        <f>(VLOOKUP(D53,DROPDOWN!G:H,2,FALSE))</f>
        <v>#N/A</v>
      </c>
      <c r="DY53" s="281"/>
      <c r="DZ53" s="284"/>
    </row>
    <row r="54" spans="2:130" ht="15" customHeight="1" x14ac:dyDescent="0.25">
      <c r="B54" s="249"/>
      <c r="C54" s="250"/>
      <c r="D54" s="251"/>
      <c r="E54" s="252"/>
      <c r="F54" s="252"/>
      <c r="G54" s="270"/>
      <c r="H54" s="270"/>
      <c r="I54" s="289"/>
      <c r="J54" s="253"/>
      <c r="K54" s="249"/>
      <c r="L54" s="253"/>
      <c r="M54" s="249"/>
      <c r="N54" s="254"/>
      <c r="O54" s="255"/>
      <c r="P54" s="255"/>
      <c r="Q54" s="255"/>
      <c r="R54" s="255" t="str">
        <f>IFERROR(VLOOKUP(Q54,'DSD Distributor List'!A:B,2,FALSE),"")</f>
        <v/>
      </c>
      <c r="S54" s="351"/>
      <c r="T54" s="352"/>
      <c r="U54" s="352"/>
      <c r="V54" s="251"/>
      <c r="W54" s="251"/>
      <c r="X54" s="251"/>
      <c r="Y54" s="251"/>
      <c r="Z54" s="256"/>
      <c r="AA54" s="256" t="str">
        <f t="shared" si="0"/>
        <v/>
      </c>
      <c r="AB54" s="260">
        <f t="shared" si="1"/>
        <v>0</v>
      </c>
      <c r="AC54" s="251"/>
      <c r="AD54" s="261"/>
      <c r="AE54" s="262"/>
      <c r="AF54" s="356" t="str">
        <f t="shared" si="2"/>
        <v/>
      </c>
      <c r="AG54" s="255"/>
      <c r="AH54" s="255"/>
      <c r="AI54" s="267"/>
      <c r="AJ54" s="267"/>
      <c r="AK54" s="357" t="str">
        <f t="shared" si="3"/>
        <v/>
      </c>
      <c r="AL54" s="357" t="str">
        <f t="shared" si="4"/>
        <v/>
      </c>
      <c r="AM54" s="257"/>
      <c r="AN54" s="251"/>
      <c r="AO54" s="251"/>
      <c r="AP54" s="251"/>
      <c r="AQ54" s="251"/>
      <c r="AR54" s="358"/>
      <c r="AS54" s="272" t="e">
        <f>VLOOKUP(AT54,'Segment Hierarchy'!G:I,3,FALSE)</f>
        <v>#N/A</v>
      </c>
      <c r="AT54" s="273"/>
      <c r="AU54" s="249" t="s">
        <v>135</v>
      </c>
      <c r="AV54" s="251" t="s">
        <v>135</v>
      </c>
      <c r="AW54" s="270"/>
      <c r="AX54" s="265"/>
      <c r="AY54" s="266"/>
      <c r="AZ54" s="266"/>
      <c r="BA54" s="257"/>
      <c r="BB54" s="257"/>
      <c r="BC54" s="257"/>
      <c r="BD54" s="289"/>
      <c r="BE54" s="267"/>
      <c r="BF54" s="267"/>
      <c r="BG54" s="267"/>
      <c r="BH54" s="267"/>
      <c r="BI54" s="267"/>
      <c r="BJ54" s="267"/>
      <c r="BK54" s="252"/>
      <c r="BL54" s="257"/>
      <c r="BM54" s="257"/>
      <c r="BN54" s="258"/>
      <c r="BO54" s="258"/>
      <c r="BP54" s="258"/>
      <c r="BQ54" s="259"/>
      <c r="BR54" s="258"/>
      <c r="BS54" s="258"/>
      <c r="BT54" s="258"/>
      <c r="BU54" s="263"/>
      <c r="BV54" s="251"/>
      <c r="BW54" s="264"/>
      <c r="BX54" s="251"/>
      <c r="BY54" s="289"/>
      <c r="BZ54" s="274"/>
      <c r="CA54" s="274"/>
      <c r="CB54" s="257"/>
      <c r="CC54" s="275"/>
      <c r="CD54" s="249"/>
      <c r="CE54" s="249"/>
      <c r="CF54" s="249"/>
      <c r="CG54" s="249"/>
      <c r="CH54" s="27"/>
      <c r="CI54" s="288"/>
      <c r="CJ54" s="251" t="s">
        <v>20</v>
      </c>
      <c r="CK54" s="249"/>
      <c r="CL54" s="251"/>
      <c r="CM54" s="249"/>
      <c r="CN54" s="249"/>
      <c r="CO54" s="249"/>
      <c r="CP54" s="251" t="s">
        <v>20</v>
      </c>
      <c r="CQ54" s="249"/>
      <c r="CR54" s="252"/>
      <c r="CS54" s="285"/>
      <c r="CT54" s="286"/>
      <c r="CU54" s="286"/>
      <c r="CV54" s="286"/>
      <c r="CW54" s="277" t="e">
        <f>(VLOOKUP(AT54,'Category Segment Xref'!B:I,4,FALSE))</f>
        <v>#N/A</v>
      </c>
      <c r="CX54" s="249"/>
      <c r="CY54" s="249"/>
      <c r="CZ54" s="249"/>
      <c r="DA54" s="289"/>
      <c r="DB54" s="271"/>
      <c r="DC54" s="268"/>
      <c r="DD54" s="252"/>
      <c r="DE54" s="252"/>
      <c r="DF54" s="269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78"/>
      <c r="DS54" s="279">
        <v>2</v>
      </c>
      <c r="DT54" s="280" t="s">
        <v>134</v>
      </c>
      <c r="DU54" s="281"/>
      <c r="DV54" s="282"/>
      <c r="DW54" s="282"/>
      <c r="DX54" s="283" t="e">
        <f>(VLOOKUP(D54,DROPDOWN!G:H,2,FALSE))</f>
        <v>#N/A</v>
      </c>
      <c r="DY54" s="281"/>
      <c r="DZ54" s="284"/>
    </row>
    <row r="55" spans="2:130" ht="15" customHeight="1" x14ac:dyDescent="0.25">
      <c r="B55" s="249"/>
      <c r="C55" s="250"/>
      <c r="D55" s="251"/>
      <c r="E55" s="252"/>
      <c r="F55" s="252"/>
      <c r="G55" s="270"/>
      <c r="H55" s="270"/>
      <c r="I55" s="289"/>
      <c r="J55" s="253"/>
      <c r="K55" s="249"/>
      <c r="L55" s="253"/>
      <c r="M55" s="249"/>
      <c r="N55" s="254"/>
      <c r="O55" s="255"/>
      <c r="P55" s="255"/>
      <c r="Q55" s="255"/>
      <c r="R55" s="255" t="str">
        <f>IFERROR(VLOOKUP(Q55,'DSD Distributor List'!A:B,2,FALSE),"")</f>
        <v/>
      </c>
      <c r="S55" s="351"/>
      <c r="T55" s="352"/>
      <c r="U55" s="352"/>
      <c r="V55" s="251"/>
      <c r="W55" s="251"/>
      <c r="X55" s="251"/>
      <c r="Y55" s="251"/>
      <c r="Z55" s="256"/>
      <c r="AA55" s="256" t="str">
        <f t="shared" si="0"/>
        <v/>
      </c>
      <c r="AB55" s="260">
        <f t="shared" si="1"/>
        <v>0</v>
      </c>
      <c r="AC55" s="251"/>
      <c r="AD55" s="261"/>
      <c r="AE55" s="262"/>
      <c r="AF55" s="356" t="str">
        <f t="shared" si="2"/>
        <v/>
      </c>
      <c r="AG55" s="255"/>
      <c r="AH55" s="255"/>
      <c r="AI55" s="267"/>
      <c r="AJ55" s="267"/>
      <c r="AK55" s="357" t="str">
        <f t="shared" si="3"/>
        <v/>
      </c>
      <c r="AL55" s="357" t="str">
        <f t="shared" si="4"/>
        <v/>
      </c>
      <c r="AM55" s="257"/>
      <c r="AN55" s="251"/>
      <c r="AO55" s="251"/>
      <c r="AP55" s="251"/>
      <c r="AQ55" s="251"/>
      <c r="AR55" s="358"/>
      <c r="AS55" s="272" t="e">
        <f>VLOOKUP(AT55,'Segment Hierarchy'!G:I,3,FALSE)</f>
        <v>#N/A</v>
      </c>
      <c r="AT55" s="273"/>
      <c r="AU55" s="249" t="s">
        <v>135</v>
      </c>
      <c r="AV55" s="251" t="s">
        <v>135</v>
      </c>
      <c r="AW55" s="270"/>
      <c r="AX55" s="265"/>
      <c r="AY55" s="266"/>
      <c r="AZ55" s="266"/>
      <c r="BA55" s="257"/>
      <c r="BB55" s="257"/>
      <c r="BC55" s="257"/>
      <c r="BD55" s="289"/>
      <c r="BE55" s="267"/>
      <c r="BF55" s="267"/>
      <c r="BG55" s="267"/>
      <c r="BH55" s="267"/>
      <c r="BI55" s="267"/>
      <c r="BJ55" s="267"/>
      <c r="BK55" s="252"/>
      <c r="BL55" s="257"/>
      <c r="BM55" s="257"/>
      <c r="BN55" s="258"/>
      <c r="BO55" s="258"/>
      <c r="BP55" s="258"/>
      <c r="BQ55" s="259"/>
      <c r="BR55" s="258"/>
      <c r="BS55" s="258"/>
      <c r="BT55" s="258"/>
      <c r="BU55" s="263"/>
      <c r="BV55" s="251"/>
      <c r="BW55" s="264"/>
      <c r="BX55" s="251"/>
      <c r="BY55" s="289"/>
      <c r="BZ55" s="274"/>
      <c r="CA55" s="274"/>
      <c r="CB55" s="257"/>
      <c r="CC55" s="275"/>
      <c r="CD55" s="249"/>
      <c r="CE55" s="249"/>
      <c r="CF55" s="249"/>
      <c r="CG55" s="249"/>
      <c r="CH55" s="27"/>
      <c r="CI55" s="288"/>
      <c r="CJ55" s="251" t="s">
        <v>20</v>
      </c>
      <c r="CK55" s="249"/>
      <c r="CL55" s="251"/>
      <c r="CM55" s="249"/>
      <c r="CN55" s="249"/>
      <c r="CO55" s="249"/>
      <c r="CP55" s="251" t="s">
        <v>20</v>
      </c>
      <c r="CQ55" s="249"/>
      <c r="CR55" s="252"/>
      <c r="CS55" s="285"/>
      <c r="CT55" s="286"/>
      <c r="CU55" s="286"/>
      <c r="CV55" s="286"/>
      <c r="CW55" s="277" t="e">
        <f>(VLOOKUP(AT55,'Category Segment Xref'!B:I,4,FALSE))</f>
        <v>#N/A</v>
      </c>
      <c r="CX55" s="249"/>
      <c r="CY55" s="249"/>
      <c r="CZ55" s="249"/>
      <c r="DA55" s="289"/>
      <c r="DB55" s="271"/>
      <c r="DC55" s="268"/>
      <c r="DD55" s="252"/>
      <c r="DE55" s="252"/>
      <c r="DF55" s="269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78"/>
      <c r="DS55" s="279">
        <v>2</v>
      </c>
      <c r="DT55" s="280" t="s">
        <v>134</v>
      </c>
      <c r="DU55" s="281"/>
      <c r="DV55" s="282"/>
      <c r="DW55" s="282"/>
      <c r="DX55" s="283" t="e">
        <f>(VLOOKUP(D55,DROPDOWN!G:H,2,FALSE))</f>
        <v>#N/A</v>
      </c>
      <c r="DY55" s="281"/>
      <c r="DZ55" s="284"/>
    </row>
    <row r="56" spans="2:130" ht="15" customHeight="1" x14ac:dyDescent="0.25">
      <c r="B56" s="249"/>
      <c r="C56" s="250"/>
      <c r="D56" s="251"/>
      <c r="E56" s="252"/>
      <c r="F56" s="252"/>
      <c r="G56" s="270"/>
      <c r="H56" s="270"/>
      <c r="I56" s="289"/>
      <c r="J56" s="253"/>
      <c r="K56" s="249"/>
      <c r="L56" s="253"/>
      <c r="M56" s="249"/>
      <c r="N56" s="254"/>
      <c r="O56" s="255"/>
      <c r="P56" s="255"/>
      <c r="Q56" s="255"/>
      <c r="R56" s="255" t="str">
        <f>IFERROR(VLOOKUP(Q56,'DSD Distributor List'!A:B,2,FALSE),"")</f>
        <v/>
      </c>
      <c r="S56" s="351"/>
      <c r="T56" s="352"/>
      <c r="U56" s="352"/>
      <c r="V56" s="251"/>
      <c r="W56" s="251"/>
      <c r="X56" s="251"/>
      <c r="Y56" s="251"/>
      <c r="Z56" s="256"/>
      <c r="AA56" s="256" t="str">
        <f t="shared" si="0"/>
        <v/>
      </c>
      <c r="AB56" s="260">
        <f t="shared" si="1"/>
        <v>0</v>
      </c>
      <c r="AC56" s="251"/>
      <c r="AD56" s="261"/>
      <c r="AE56" s="262"/>
      <c r="AF56" s="356" t="str">
        <f t="shared" si="2"/>
        <v/>
      </c>
      <c r="AG56" s="255"/>
      <c r="AH56" s="255"/>
      <c r="AI56" s="267"/>
      <c r="AJ56" s="267"/>
      <c r="AK56" s="357" t="str">
        <f t="shared" si="3"/>
        <v/>
      </c>
      <c r="AL56" s="357" t="str">
        <f t="shared" si="4"/>
        <v/>
      </c>
      <c r="AM56" s="257"/>
      <c r="AN56" s="251"/>
      <c r="AO56" s="251"/>
      <c r="AP56" s="251"/>
      <c r="AQ56" s="251"/>
      <c r="AR56" s="358"/>
      <c r="AS56" s="272" t="e">
        <f>VLOOKUP(AT56,'Segment Hierarchy'!G:I,3,FALSE)</f>
        <v>#N/A</v>
      </c>
      <c r="AT56" s="273"/>
      <c r="AU56" s="249" t="s">
        <v>135</v>
      </c>
      <c r="AV56" s="251" t="s">
        <v>135</v>
      </c>
      <c r="AW56" s="270"/>
      <c r="AX56" s="265"/>
      <c r="AY56" s="266"/>
      <c r="AZ56" s="266"/>
      <c r="BA56" s="257"/>
      <c r="BB56" s="257"/>
      <c r="BC56" s="257"/>
      <c r="BD56" s="289"/>
      <c r="BE56" s="267"/>
      <c r="BF56" s="267"/>
      <c r="BG56" s="267"/>
      <c r="BH56" s="267"/>
      <c r="BI56" s="267"/>
      <c r="BJ56" s="267"/>
      <c r="BK56" s="252"/>
      <c r="BL56" s="257"/>
      <c r="BM56" s="257"/>
      <c r="BN56" s="258"/>
      <c r="BO56" s="258"/>
      <c r="BP56" s="258"/>
      <c r="BQ56" s="259"/>
      <c r="BR56" s="258"/>
      <c r="BS56" s="258"/>
      <c r="BT56" s="258"/>
      <c r="BU56" s="263"/>
      <c r="BV56" s="251"/>
      <c r="BW56" s="264"/>
      <c r="BX56" s="251"/>
      <c r="BY56" s="289"/>
      <c r="BZ56" s="274"/>
      <c r="CA56" s="274"/>
      <c r="CB56" s="257"/>
      <c r="CC56" s="275"/>
      <c r="CD56" s="249"/>
      <c r="CE56" s="249"/>
      <c r="CF56" s="249"/>
      <c r="CG56" s="249"/>
      <c r="CH56" s="27"/>
      <c r="CI56" s="288"/>
      <c r="CJ56" s="251" t="s">
        <v>20</v>
      </c>
      <c r="CK56" s="249"/>
      <c r="CL56" s="251"/>
      <c r="CM56" s="249"/>
      <c r="CN56" s="249"/>
      <c r="CO56" s="249"/>
      <c r="CP56" s="251" t="s">
        <v>20</v>
      </c>
      <c r="CQ56" s="249"/>
      <c r="CR56" s="252"/>
      <c r="CS56" s="285"/>
      <c r="CT56" s="286"/>
      <c r="CU56" s="286"/>
      <c r="CV56" s="286"/>
      <c r="CW56" s="277" t="e">
        <f>(VLOOKUP(AT56,'Category Segment Xref'!B:I,4,FALSE))</f>
        <v>#N/A</v>
      </c>
      <c r="CX56" s="249"/>
      <c r="CY56" s="249"/>
      <c r="CZ56" s="249"/>
      <c r="DA56" s="289"/>
      <c r="DB56" s="271"/>
      <c r="DC56" s="268"/>
      <c r="DD56" s="252"/>
      <c r="DE56" s="252"/>
      <c r="DF56" s="269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78"/>
      <c r="DS56" s="279">
        <v>2</v>
      </c>
      <c r="DT56" s="280" t="s">
        <v>134</v>
      </c>
      <c r="DU56" s="281"/>
      <c r="DV56" s="282"/>
      <c r="DW56" s="282"/>
      <c r="DX56" s="283" t="e">
        <f>(VLOOKUP(D56,DROPDOWN!G:H,2,FALSE))</f>
        <v>#N/A</v>
      </c>
      <c r="DY56" s="281"/>
      <c r="DZ56" s="284"/>
    </row>
    <row r="57" spans="2:130" ht="15" customHeight="1" x14ac:dyDescent="0.25">
      <c r="B57" s="249"/>
      <c r="C57" s="250"/>
      <c r="D57" s="251"/>
      <c r="E57" s="252"/>
      <c r="F57" s="252"/>
      <c r="G57" s="270"/>
      <c r="H57" s="270"/>
      <c r="I57" s="289"/>
      <c r="J57" s="253"/>
      <c r="K57" s="249"/>
      <c r="L57" s="253"/>
      <c r="M57" s="249"/>
      <c r="N57" s="254"/>
      <c r="O57" s="255"/>
      <c r="P57" s="255"/>
      <c r="Q57" s="255"/>
      <c r="R57" s="255" t="str">
        <f>IFERROR(VLOOKUP(Q57,'DSD Distributor List'!A:B,2,FALSE),"")</f>
        <v/>
      </c>
      <c r="S57" s="351"/>
      <c r="T57" s="352"/>
      <c r="U57" s="352"/>
      <c r="V57" s="251"/>
      <c r="W57" s="251"/>
      <c r="X57" s="251"/>
      <c r="Y57" s="251"/>
      <c r="Z57" s="256"/>
      <c r="AA57" s="256" t="str">
        <f t="shared" si="0"/>
        <v/>
      </c>
      <c r="AB57" s="260">
        <f t="shared" si="1"/>
        <v>0</v>
      </c>
      <c r="AC57" s="251"/>
      <c r="AD57" s="261"/>
      <c r="AE57" s="262"/>
      <c r="AF57" s="356" t="str">
        <f t="shared" si="2"/>
        <v/>
      </c>
      <c r="AG57" s="255"/>
      <c r="AH57" s="255"/>
      <c r="AI57" s="267"/>
      <c r="AJ57" s="267"/>
      <c r="AK57" s="357" t="str">
        <f t="shared" si="3"/>
        <v/>
      </c>
      <c r="AL57" s="357" t="str">
        <f t="shared" si="4"/>
        <v/>
      </c>
      <c r="AM57" s="257"/>
      <c r="AN57" s="251"/>
      <c r="AO57" s="251"/>
      <c r="AP57" s="251"/>
      <c r="AQ57" s="251"/>
      <c r="AR57" s="358"/>
      <c r="AS57" s="272" t="e">
        <f>VLOOKUP(AT57,'Segment Hierarchy'!G:I,3,FALSE)</f>
        <v>#N/A</v>
      </c>
      <c r="AT57" s="273"/>
      <c r="AU57" s="249" t="s">
        <v>135</v>
      </c>
      <c r="AV57" s="251" t="s">
        <v>135</v>
      </c>
      <c r="AW57" s="270"/>
      <c r="AX57" s="265"/>
      <c r="AY57" s="266"/>
      <c r="AZ57" s="266"/>
      <c r="BA57" s="257"/>
      <c r="BB57" s="257"/>
      <c r="BC57" s="257"/>
      <c r="BD57" s="289"/>
      <c r="BE57" s="267"/>
      <c r="BF57" s="267"/>
      <c r="BG57" s="267"/>
      <c r="BH57" s="267"/>
      <c r="BI57" s="267"/>
      <c r="BJ57" s="267"/>
      <c r="BK57" s="252"/>
      <c r="BL57" s="257"/>
      <c r="BM57" s="257"/>
      <c r="BN57" s="258"/>
      <c r="BO57" s="258"/>
      <c r="BP57" s="258"/>
      <c r="BQ57" s="259"/>
      <c r="BR57" s="258"/>
      <c r="BS57" s="258"/>
      <c r="BT57" s="258"/>
      <c r="BU57" s="263"/>
      <c r="BV57" s="251"/>
      <c r="BW57" s="264"/>
      <c r="BX57" s="251"/>
      <c r="BY57" s="289"/>
      <c r="BZ57" s="274"/>
      <c r="CA57" s="274"/>
      <c r="CB57" s="257"/>
      <c r="CC57" s="275"/>
      <c r="CD57" s="249"/>
      <c r="CE57" s="249"/>
      <c r="CF57" s="249"/>
      <c r="CG57" s="249"/>
      <c r="CH57" s="27"/>
      <c r="CI57" s="288"/>
      <c r="CJ57" s="251" t="s">
        <v>20</v>
      </c>
      <c r="CK57" s="249"/>
      <c r="CL57" s="251"/>
      <c r="CM57" s="249"/>
      <c r="CN57" s="249"/>
      <c r="CO57" s="249"/>
      <c r="CP57" s="251" t="s">
        <v>20</v>
      </c>
      <c r="CQ57" s="249"/>
      <c r="CR57" s="252"/>
      <c r="CS57" s="285"/>
      <c r="CT57" s="286"/>
      <c r="CU57" s="286"/>
      <c r="CV57" s="286"/>
      <c r="CW57" s="277" t="e">
        <f>(VLOOKUP(AT57,'Category Segment Xref'!B:I,4,FALSE))</f>
        <v>#N/A</v>
      </c>
      <c r="CX57" s="249"/>
      <c r="CY57" s="249"/>
      <c r="CZ57" s="249"/>
      <c r="DA57" s="289"/>
      <c r="DB57" s="271"/>
      <c r="DC57" s="268"/>
      <c r="DD57" s="252"/>
      <c r="DE57" s="252"/>
      <c r="DF57" s="269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78"/>
      <c r="DS57" s="279">
        <v>2</v>
      </c>
      <c r="DT57" s="280" t="s">
        <v>134</v>
      </c>
      <c r="DU57" s="281"/>
      <c r="DV57" s="282"/>
      <c r="DW57" s="282"/>
      <c r="DX57" s="283" t="e">
        <f>(VLOOKUP(D57,DROPDOWN!G:H,2,FALSE))</f>
        <v>#N/A</v>
      </c>
      <c r="DY57" s="281"/>
      <c r="DZ57" s="284"/>
    </row>
    <row r="58" spans="2:130" ht="15" customHeight="1" x14ac:dyDescent="0.25">
      <c r="B58" s="249"/>
      <c r="C58" s="250"/>
      <c r="D58" s="251"/>
      <c r="E58" s="252"/>
      <c r="F58" s="252"/>
      <c r="G58" s="270"/>
      <c r="H58" s="270"/>
      <c r="I58" s="289"/>
      <c r="J58" s="253"/>
      <c r="K58" s="249"/>
      <c r="L58" s="253"/>
      <c r="M58" s="249"/>
      <c r="N58" s="254"/>
      <c r="O58" s="255"/>
      <c r="P58" s="255"/>
      <c r="Q58" s="255"/>
      <c r="R58" s="255" t="str">
        <f>IFERROR(VLOOKUP(Q58,'DSD Distributor List'!A:B,2,FALSE),"")</f>
        <v/>
      </c>
      <c r="S58" s="351"/>
      <c r="T58" s="352"/>
      <c r="U58" s="352"/>
      <c r="V58" s="251"/>
      <c r="W58" s="251"/>
      <c r="X58" s="251"/>
      <c r="Y58" s="251"/>
      <c r="Z58" s="256"/>
      <c r="AA58" s="256" t="str">
        <f t="shared" si="0"/>
        <v/>
      </c>
      <c r="AB58" s="260">
        <f t="shared" si="1"/>
        <v>0</v>
      </c>
      <c r="AC58" s="251"/>
      <c r="AD58" s="261"/>
      <c r="AE58" s="262"/>
      <c r="AF58" s="356" t="str">
        <f t="shared" si="2"/>
        <v/>
      </c>
      <c r="AG58" s="255"/>
      <c r="AH58" s="255"/>
      <c r="AI58" s="267"/>
      <c r="AJ58" s="267"/>
      <c r="AK58" s="357" t="str">
        <f t="shared" si="3"/>
        <v/>
      </c>
      <c r="AL58" s="357" t="str">
        <f t="shared" si="4"/>
        <v/>
      </c>
      <c r="AM58" s="257"/>
      <c r="AN58" s="251"/>
      <c r="AO58" s="251"/>
      <c r="AP58" s="251"/>
      <c r="AQ58" s="251"/>
      <c r="AR58" s="358"/>
      <c r="AS58" s="272" t="e">
        <f>VLOOKUP(AT58,'Segment Hierarchy'!G:I,3,FALSE)</f>
        <v>#N/A</v>
      </c>
      <c r="AT58" s="273"/>
      <c r="AU58" s="249" t="s">
        <v>135</v>
      </c>
      <c r="AV58" s="251" t="s">
        <v>135</v>
      </c>
      <c r="AW58" s="270"/>
      <c r="AX58" s="265"/>
      <c r="AY58" s="266"/>
      <c r="AZ58" s="266"/>
      <c r="BA58" s="257"/>
      <c r="BB58" s="257"/>
      <c r="BC58" s="257"/>
      <c r="BD58" s="289"/>
      <c r="BE58" s="267"/>
      <c r="BF58" s="267"/>
      <c r="BG58" s="267"/>
      <c r="BH58" s="267"/>
      <c r="BI58" s="267"/>
      <c r="BJ58" s="267"/>
      <c r="BK58" s="252"/>
      <c r="BL58" s="257"/>
      <c r="BM58" s="257"/>
      <c r="BN58" s="258"/>
      <c r="BO58" s="258"/>
      <c r="BP58" s="258"/>
      <c r="BQ58" s="259"/>
      <c r="BR58" s="258"/>
      <c r="BS58" s="258"/>
      <c r="BT58" s="258"/>
      <c r="BU58" s="263"/>
      <c r="BV58" s="251"/>
      <c r="BW58" s="264"/>
      <c r="BX58" s="251"/>
      <c r="BY58" s="289"/>
      <c r="BZ58" s="274"/>
      <c r="CA58" s="274"/>
      <c r="CB58" s="257"/>
      <c r="CC58" s="275"/>
      <c r="CD58" s="249"/>
      <c r="CE58" s="249"/>
      <c r="CF58" s="249"/>
      <c r="CG58" s="249"/>
      <c r="CH58" s="27"/>
      <c r="CI58" s="288"/>
      <c r="CJ58" s="251" t="s">
        <v>20</v>
      </c>
      <c r="CK58" s="249"/>
      <c r="CL58" s="251"/>
      <c r="CM58" s="249"/>
      <c r="CN58" s="249"/>
      <c r="CO58" s="249"/>
      <c r="CP58" s="251" t="s">
        <v>20</v>
      </c>
      <c r="CQ58" s="249"/>
      <c r="CR58" s="252"/>
      <c r="CS58" s="285"/>
      <c r="CT58" s="286"/>
      <c r="CU58" s="286"/>
      <c r="CV58" s="286"/>
      <c r="CW58" s="277" t="e">
        <f>(VLOOKUP(AT58,'Category Segment Xref'!B:I,4,FALSE))</f>
        <v>#N/A</v>
      </c>
      <c r="CX58" s="249"/>
      <c r="CY58" s="249"/>
      <c r="CZ58" s="249"/>
      <c r="DA58" s="289"/>
      <c r="DB58" s="271"/>
      <c r="DC58" s="268"/>
      <c r="DD58" s="252"/>
      <c r="DE58" s="252"/>
      <c r="DF58" s="269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78"/>
      <c r="DS58" s="279">
        <v>2</v>
      </c>
      <c r="DT58" s="280" t="s">
        <v>134</v>
      </c>
      <c r="DU58" s="281"/>
      <c r="DV58" s="282"/>
      <c r="DW58" s="282"/>
      <c r="DX58" s="283" t="e">
        <f>(VLOOKUP(D58,DROPDOWN!G:H,2,FALSE))</f>
        <v>#N/A</v>
      </c>
      <c r="DY58" s="281"/>
      <c r="DZ58" s="284"/>
    </row>
    <row r="59" spans="2:130" ht="15" customHeight="1" x14ac:dyDescent="0.25">
      <c r="B59" s="249"/>
      <c r="C59" s="250"/>
      <c r="D59" s="251"/>
      <c r="E59" s="252"/>
      <c r="F59" s="252"/>
      <c r="G59" s="270"/>
      <c r="H59" s="270"/>
      <c r="I59" s="289"/>
      <c r="J59" s="253"/>
      <c r="K59" s="249"/>
      <c r="L59" s="253"/>
      <c r="M59" s="249"/>
      <c r="N59" s="254"/>
      <c r="O59" s="255"/>
      <c r="P59" s="255"/>
      <c r="Q59" s="255"/>
      <c r="R59" s="255" t="str">
        <f>IFERROR(VLOOKUP(Q59,'DSD Distributor List'!A:B,2,FALSE),"")</f>
        <v/>
      </c>
      <c r="S59" s="351"/>
      <c r="T59" s="352"/>
      <c r="U59" s="352"/>
      <c r="V59" s="251"/>
      <c r="W59" s="251"/>
      <c r="X59" s="251"/>
      <c r="Y59" s="251"/>
      <c r="Z59" s="256"/>
      <c r="AA59" s="256" t="str">
        <f t="shared" si="0"/>
        <v/>
      </c>
      <c r="AB59" s="260">
        <f t="shared" si="1"/>
        <v>0</v>
      </c>
      <c r="AC59" s="251"/>
      <c r="AD59" s="261"/>
      <c r="AE59" s="262"/>
      <c r="AF59" s="356" t="str">
        <f t="shared" si="2"/>
        <v/>
      </c>
      <c r="AG59" s="255"/>
      <c r="AH59" s="255"/>
      <c r="AI59" s="267"/>
      <c r="AJ59" s="267"/>
      <c r="AK59" s="357" t="str">
        <f t="shared" si="3"/>
        <v/>
      </c>
      <c r="AL59" s="357" t="str">
        <f t="shared" si="4"/>
        <v/>
      </c>
      <c r="AM59" s="257"/>
      <c r="AN59" s="251"/>
      <c r="AO59" s="251"/>
      <c r="AP59" s="251"/>
      <c r="AQ59" s="251"/>
      <c r="AR59" s="358"/>
      <c r="AS59" s="272" t="e">
        <f>VLOOKUP(AT59,'Segment Hierarchy'!G:I,3,FALSE)</f>
        <v>#N/A</v>
      </c>
      <c r="AT59" s="273"/>
      <c r="AU59" s="249" t="s">
        <v>135</v>
      </c>
      <c r="AV59" s="251" t="s">
        <v>135</v>
      </c>
      <c r="AW59" s="270"/>
      <c r="AX59" s="265"/>
      <c r="AY59" s="266"/>
      <c r="AZ59" s="266"/>
      <c r="BA59" s="257"/>
      <c r="BB59" s="257"/>
      <c r="BC59" s="257"/>
      <c r="BD59" s="289"/>
      <c r="BE59" s="267"/>
      <c r="BF59" s="267"/>
      <c r="BG59" s="267"/>
      <c r="BH59" s="267"/>
      <c r="BI59" s="267"/>
      <c r="BJ59" s="267"/>
      <c r="BK59" s="252"/>
      <c r="BL59" s="257"/>
      <c r="BM59" s="257"/>
      <c r="BN59" s="258"/>
      <c r="BO59" s="258"/>
      <c r="BP59" s="258"/>
      <c r="BQ59" s="259"/>
      <c r="BR59" s="258"/>
      <c r="BS59" s="258"/>
      <c r="BT59" s="258"/>
      <c r="BU59" s="263"/>
      <c r="BV59" s="251"/>
      <c r="BW59" s="264"/>
      <c r="BX59" s="251"/>
      <c r="BY59" s="289"/>
      <c r="BZ59" s="274"/>
      <c r="CA59" s="274"/>
      <c r="CB59" s="257"/>
      <c r="CC59" s="275"/>
      <c r="CD59" s="249"/>
      <c r="CE59" s="249"/>
      <c r="CF59" s="249"/>
      <c r="CG59" s="249"/>
      <c r="CH59" s="27"/>
      <c r="CI59" s="288"/>
      <c r="CJ59" s="251" t="s">
        <v>20</v>
      </c>
      <c r="CK59" s="249"/>
      <c r="CL59" s="251"/>
      <c r="CM59" s="249"/>
      <c r="CN59" s="249"/>
      <c r="CO59" s="249"/>
      <c r="CP59" s="251" t="s">
        <v>20</v>
      </c>
      <c r="CQ59" s="249"/>
      <c r="CR59" s="252"/>
      <c r="CS59" s="285"/>
      <c r="CT59" s="286"/>
      <c r="CU59" s="286"/>
      <c r="CV59" s="286"/>
      <c r="CW59" s="277" t="e">
        <f>(VLOOKUP(AT59,'Category Segment Xref'!B:I,4,FALSE))</f>
        <v>#N/A</v>
      </c>
      <c r="CX59" s="249"/>
      <c r="CY59" s="249"/>
      <c r="CZ59" s="249"/>
      <c r="DA59" s="289"/>
      <c r="DB59" s="271"/>
      <c r="DC59" s="268"/>
      <c r="DD59" s="252"/>
      <c r="DE59" s="252"/>
      <c r="DF59" s="269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78"/>
      <c r="DS59" s="279">
        <v>2</v>
      </c>
      <c r="DT59" s="280" t="s">
        <v>134</v>
      </c>
      <c r="DU59" s="281"/>
      <c r="DV59" s="282"/>
      <c r="DW59" s="282"/>
      <c r="DX59" s="283" t="e">
        <f>(VLOOKUP(D59,DROPDOWN!G:H,2,FALSE))</f>
        <v>#N/A</v>
      </c>
      <c r="DY59" s="281"/>
      <c r="DZ59" s="284"/>
    </row>
    <row r="60" spans="2:130" ht="15" customHeight="1" x14ac:dyDescent="0.25">
      <c r="B60" s="249"/>
      <c r="C60" s="250"/>
      <c r="D60" s="251"/>
      <c r="E60" s="252"/>
      <c r="F60" s="252"/>
      <c r="G60" s="270"/>
      <c r="H60" s="270"/>
      <c r="I60" s="289"/>
      <c r="J60" s="253"/>
      <c r="K60" s="249"/>
      <c r="L60" s="253"/>
      <c r="M60" s="249"/>
      <c r="N60" s="254"/>
      <c r="O60" s="255"/>
      <c r="P60" s="255"/>
      <c r="Q60" s="255"/>
      <c r="R60" s="255" t="str">
        <f>IFERROR(VLOOKUP(Q60,'DSD Distributor List'!A:B,2,FALSE),"")</f>
        <v/>
      </c>
      <c r="S60" s="351"/>
      <c r="T60" s="352"/>
      <c r="U60" s="352"/>
      <c r="V60" s="251"/>
      <c r="W60" s="251"/>
      <c r="X60" s="251"/>
      <c r="Y60" s="251"/>
      <c r="Z60" s="256"/>
      <c r="AA60" s="256" t="str">
        <f t="shared" si="0"/>
        <v/>
      </c>
      <c r="AB60" s="260">
        <f t="shared" si="1"/>
        <v>0</v>
      </c>
      <c r="AC60" s="251"/>
      <c r="AD60" s="261"/>
      <c r="AE60" s="262"/>
      <c r="AF60" s="356" t="str">
        <f t="shared" si="2"/>
        <v/>
      </c>
      <c r="AG60" s="255"/>
      <c r="AH60" s="255"/>
      <c r="AI60" s="267"/>
      <c r="AJ60" s="267"/>
      <c r="AK60" s="357" t="str">
        <f t="shared" si="3"/>
        <v/>
      </c>
      <c r="AL60" s="357" t="str">
        <f t="shared" si="4"/>
        <v/>
      </c>
      <c r="AM60" s="257"/>
      <c r="AN60" s="251"/>
      <c r="AO60" s="251"/>
      <c r="AP60" s="251"/>
      <c r="AQ60" s="251"/>
      <c r="AR60" s="358"/>
      <c r="AS60" s="272" t="e">
        <f>VLOOKUP(AT60,'Segment Hierarchy'!G:I,3,FALSE)</f>
        <v>#N/A</v>
      </c>
      <c r="AT60" s="273"/>
      <c r="AU60" s="249" t="s">
        <v>135</v>
      </c>
      <c r="AV60" s="251" t="s">
        <v>135</v>
      </c>
      <c r="AW60" s="270"/>
      <c r="AX60" s="265"/>
      <c r="AY60" s="266"/>
      <c r="AZ60" s="266"/>
      <c r="BA60" s="257"/>
      <c r="BB60" s="257"/>
      <c r="BC60" s="257"/>
      <c r="BD60" s="289"/>
      <c r="BE60" s="267"/>
      <c r="BF60" s="267"/>
      <c r="BG60" s="267"/>
      <c r="BH60" s="267"/>
      <c r="BI60" s="267"/>
      <c r="BJ60" s="267"/>
      <c r="BK60" s="252"/>
      <c r="BL60" s="257"/>
      <c r="BM60" s="257"/>
      <c r="BN60" s="258"/>
      <c r="BO60" s="258"/>
      <c r="BP60" s="258"/>
      <c r="BQ60" s="259"/>
      <c r="BR60" s="258"/>
      <c r="BS60" s="258"/>
      <c r="BT60" s="258"/>
      <c r="BU60" s="263"/>
      <c r="BV60" s="251"/>
      <c r="BW60" s="264"/>
      <c r="BX60" s="251"/>
      <c r="BY60" s="289"/>
      <c r="BZ60" s="274"/>
      <c r="CA60" s="274"/>
      <c r="CB60" s="257"/>
      <c r="CC60" s="275"/>
      <c r="CD60" s="249"/>
      <c r="CE60" s="249"/>
      <c r="CF60" s="249"/>
      <c r="CG60" s="249"/>
      <c r="CH60" s="27"/>
      <c r="CI60" s="288"/>
      <c r="CJ60" s="251" t="s">
        <v>20</v>
      </c>
      <c r="CK60" s="249"/>
      <c r="CL60" s="251"/>
      <c r="CM60" s="249"/>
      <c r="CN60" s="249"/>
      <c r="CO60" s="249"/>
      <c r="CP60" s="251" t="s">
        <v>20</v>
      </c>
      <c r="CQ60" s="249"/>
      <c r="CR60" s="252"/>
      <c r="CS60" s="285"/>
      <c r="CT60" s="286"/>
      <c r="CU60" s="286"/>
      <c r="CV60" s="286"/>
      <c r="CW60" s="277" t="e">
        <f>(VLOOKUP(AT60,'Category Segment Xref'!B:I,4,FALSE))</f>
        <v>#N/A</v>
      </c>
      <c r="CX60" s="249"/>
      <c r="CY60" s="249"/>
      <c r="CZ60" s="249"/>
      <c r="DA60" s="289"/>
      <c r="DB60" s="271"/>
      <c r="DC60" s="268"/>
      <c r="DD60" s="252"/>
      <c r="DE60" s="252"/>
      <c r="DF60" s="269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78"/>
      <c r="DS60" s="279">
        <v>2</v>
      </c>
      <c r="DT60" s="280" t="s">
        <v>134</v>
      </c>
      <c r="DU60" s="281"/>
      <c r="DV60" s="282"/>
      <c r="DW60" s="282"/>
      <c r="DX60" s="283" t="e">
        <f>(VLOOKUP(D60,DROPDOWN!G:H,2,FALSE))</f>
        <v>#N/A</v>
      </c>
      <c r="DY60" s="281"/>
      <c r="DZ60" s="284"/>
    </row>
    <row r="61" spans="2:130" ht="15" customHeight="1" x14ac:dyDescent="0.25">
      <c r="B61" s="249"/>
      <c r="C61" s="250"/>
      <c r="D61" s="251"/>
      <c r="E61" s="252"/>
      <c r="F61" s="252"/>
      <c r="G61" s="270"/>
      <c r="H61" s="270"/>
      <c r="I61" s="289"/>
      <c r="J61" s="253"/>
      <c r="K61" s="249"/>
      <c r="L61" s="253"/>
      <c r="M61" s="249"/>
      <c r="N61" s="254"/>
      <c r="O61" s="255"/>
      <c r="P61" s="255"/>
      <c r="Q61" s="255"/>
      <c r="R61" s="255" t="str">
        <f>IFERROR(VLOOKUP(Q61,'DSD Distributor List'!A:B,2,FALSE),"")</f>
        <v/>
      </c>
      <c r="S61" s="351"/>
      <c r="T61" s="352"/>
      <c r="U61" s="352"/>
      <c r="V61" s="251"/>
      <c r="W61" s="251"/>
      <c r="X61" s="251"/>
      <c r="Y61" s="251"/>
      <c r="Z61" s="256"/>
      <c r="AA61" s="256" t="str">
        <f t="shared" si="0"/>
        <v/>
      </c>
      <c r="AB61" s="260">
        <f t="shared" si="1"/>
        <v>0</v>
      </c>
      <c r="AC61" s="251"/>
      <c r="AD61" s="261"/>
      <c r="AE61" s="262"/>
      <c r="AF61" s="356" t="str">
        <f t="shared" si="2"/>
        <v/>
      </c>
      <c r="AG61" s="255"/>
      <c r="AH61" s="255"/>
      <c r="AI61" s="267"/>
      <c r="AJ61" s="267"/>
      <c r="AK61" s="357" t="str">
        <f t="shared" si="3"/>
        <v/>
      </c>
      <c r="AL61" s="357" t="str">
        <f t="shared" si="4"/>
        <v/>
      </c>
      <c r="AM61" s="257"/>
      <c r="AN61" s="251"/>
      <c r="AO61" s="251"/>
      <c r="AP61" s="251"/>
      <c r="AQ61" s="251"/>
      <c r="AR61" s="358"/>
      <c r="AS61" s="272" t="e">
        <f>VLOOKUP(AT61,'Segment Hierarchy'!G:I,3,FALSE)</f>
        <v>#N/A</v>
      </c>
      <c r="AT61" s="273"/>
      <c r="AU61" s="249" t="s">
        <v>135</v>
      </c>
      <c r="AV61" s="251" t="s">
        <v>135</v>
      </c>
      <c r="AW61" s="270"/>
      <c r="AX61" s="265"/>
      <c r="AY61" s="266"/>
      <c r="AZ61" s="266"/>
      <c r="BA61" s="257"/>
      <c r="BB61" s="257"/>
      <c r="BC61" s="257"/>
      <c r="BD61" s="289"/>
      <c r="BE61" s="267"/>
      <c r="BF61" s="267"/>
      <c r="BG61" s="267"/>
      <c r="BH61" s="267"/>
      <c r="BI61" s="267"/>
      <c r="BJ61" s="267"/>
      <c r="BK61" s="252"/>
      <c r="BL61" s="257"/>
      <c r="BM61" s="257"/>
      <c r="BN61" s="258"/>
      <c r="BO61" s="258"/>
      <c r="BP61" s="258"/>
      <c r="BQ61" s="259"/>
      <c r="BR61" s="258"/>
      <c r="BS61" s="258"/>
      <c r="BT61" s="258"/>
      <c r="BU61" s="263"/>
      <c r="BV61" s="251"/>
      <c r="BW61" s="264"/>
      <c r="BX61" s="251"/>
      <c r="BY61" s="289"/>
      <c r="BZ61" s="274"/>
      <c r="CA61" s="274"/>
      <c r="CB61" s="257"/>
      <c r="CC61" s="275"/>
      <c r="CD61" s="249"/>
      <c r="CE61" s="249"/>
      <c r="CF61" s="249"/>
      <c r="CG61" s="249"/>
      <c r="CH61" s="27"/>
      <c r="CI61" s="288"/>
      <c r="CJ61" s="251" t="s">
        <v>20</v>
      </c>
      <c r="CK61" s="249"/>
      <c r="CL61" s="251"/>
      <c r="CM61" s="249"/>
      <c r="CN61" s="249"/>
      <c r="CO61" s="249"/>
      <c r="CP61" s="251" t="s">
        <v>20</v>
      </c>
      <c r="CQ61" s="249"/>
      <c r="CR61" s="252"/>
      <c r="CS61" s="285"/>
      <c r="CT61" s="286"/>
      <c r="CU61" s="286"/>
      <c r="CV61" s="286"/>
      <c r="CW61" s="277" t="e">
        <f>(VLOOKUP(AT61,'Category Segment Xref'!B:I,4,FALSE))</f>
        <v>#N/A</v>
      </c>
      <c r="CX61" s="249"/>
      <c r="CY61" s="249"/>
      <c r="CZ61" s="249"/>
      <c r="DA61" s="289"/>
      <c r="DB61" s="271"/>
      <c r="DC61" s="268"/>
      <c r="DD61" s="252"/>
      <c r="DE61" s="252"/>
      <c r="DF61" s="269"/>
      <c r="DG61" s="251"/>
      <c r="DH61" s="251"/>
      <c r="DI61" s="251"/>
      <c r="DJ61" s="251"/>
      <c r="DK61" s="251"/>
      <c r="DL61" s="251"/>
      <c r="DM61" s="251"/>
      <c r="DN61" s="251"/>
      <c r="DO61" s="251"/>
      <c r="DP61" s="251"/>
      <c r="DQ61" s="251"/>
      <c r="DR61" s="278"/>
      <c r="DS61" s="279">
        <v>2</v>
      </c>
      <c r="DT61" s="280" t="s">
        <v>134</v>
      </c>
      <c r="DU61" s="281"/>
      <c r="DV61" s="282"/>
      <c r="DW61" s="282"/>
      <c r="DX61" s="283" t="e">
        <f>(VLOOKUP(D61,DROPDOWN!G:H,2,FALSE))</f>
        <v>#N/A</v>
      </c>
      <c r="DY61" s="281"/>
      <c r="DZ61" s="284"/>
    </row>
    <row r="62" spans="2:130" ht="15" customHeight="1" x14ac:dyDescent="0.25">
      <c r="B62" s="249"/>
      <c r="C62" s="250"/>
      <c r="D62" s="251"/>
      <c r="E62" s="252"/>
      <c r="F62" s="252"/>
      <c r="G62" s="270"/>
      <c r="H62" s="270"/>
      <c r="I62" s="289"/>
      <c r="J62" s="253"/>
      <c r="K62" s="249"/>
      <c r="L62" s="253"/>
      <c r="M62" s="249"/>
      <c r="N62" s="254"/>
      <c r="O62" s="255"/>
      <c r="P62" s="255"/>
      <c r="Q62" s="255"/>
      <c r="R62" s="255" t="str">
        <f>IFERROR(VLOOKUP(Q62,'DSD Distributor List'!A:B,2,FALSE),"")</f>
        <v/>
      </c>
      <c r="S62" s="351"/>
      <c r="T62" s="352"/>
      <c r="U62" s="352"/>
      <c r="V62" s="251"/>
      <c r="W62" s="251"/>
      <c r="X62" s="251"/>
      <c r="Y62" s="251"/>
      <c r="Z62" s="256"/>
      <c r="AA62" s="256" t="str">
        <f t="shared" si="0"/>
        <v/>
      </c>
      <c r="AB62" s="260">
        <f t="shared" si="1"/>
        <v>0</v>
      </c>
      <c r="AC62" s="251"/>
      <c r="AD62" s="261"/>
      <c r="AE62" s="262"/>
      <c r="AF62" s="356" t="str">
        <f t="shared" si="2"/>
        <v/>
      </c>
      <c r="AG62" s="255"/>
      <c r="AH62" s="255"/>
      <c r="AI62" s="267"/>
      <c r="AJ62" s="267"/>
      <c r="AK62" s="357" t="str">
        <f t="shared" si="3"/>
        <v/>
      </c>
      <c r="AL62" s="357" t="str">
        <f t="shared" si="4"/>
        <v/>
      </c>
      <c r="AM62" s="257"/>
      <c r="AN62" s="251"/>
      <c r="AO62" s="251"/>
      <c r="AP62" s="251"/>
      <c r="AQ62" s="251"/>
      <c r="AR62" s="358"/>
      <c r="AS62" s="272" t="e">
        <f>VLOOKUP(AT62,'Segment Hierarchy'!G:I,3,FALSE)</f>
        <v>#N/A</v>
      </c>
      <c r="AT62" s="273"/>
      <c r="AU62" s="249" t="s">
        <v>135</v>
      </c>
      <c r="AV62" s="251" t="s">
        <v>135</v>
      </c>
      <c r="AW62" s="270"/>
      <c r="AX62" s="265"/>
      <c r="AY62" s="266"/>
      <c r="AZ62" s="266"/>
      <c r="BA62" s="257"/>
      <c r="BB62" s="257"/>
      <c r="BC62" s="257"/>
      <c r="BD62" s="289"/>
      <c r="BE62" s="267"/>
      <c r="BF62" s="267"/>
      <c r="BG62" s="267"/>
      <c r="BH62" s="267"/>
      <c r="BI62" s="267"/>
      <c r="BJ62" s="267"/>
      <c r="BK62" s="252"/>
      <c r="BL62" s="257"/>
      <c r="BM62" s="257"/>
      <c r="BN62" s="258"/>
      <c r="BO62" s="258"/>
      <c r="BP62" s="258"/>
      <c r="BQ62" s="259"/>
      <c r="BR62" s="258"/>
      <c r="BS62" s="258"/>
      <c r="BT62" s="258"/>
      <c r="BU62" s="263"/>
      <c r="BV62" s="251"/>
      <c r="BW62" s="264"/>
      <c r="BX62" s="251"/>
      <c r="BY62" s="289"/>
      <c r="BZ62" s="274"/>
      <c r="CA62" s="274"/>
      <c r="CB62" s="257"/>
      <c r="CC62" s="275"/>
      <c r="CD62" s="249"/>
      <c r="CE62" s="249"/>
      <c r="CF62" s="249"/>
      <c r="CG62" s="249"/>
      <c r="CH62" s="27"/>
      <c r="CI62" s="288"/>
      <c r="CJ62" s="251" t="s">
        <v>20</v>
      </c>
      <c r="CK62" s="249"/>
      <c r="CL62" s="251"/>
      <c r="CM62" s="249"/>
      <c r="CN62" s="249"/>
      <c r="CO62" s="249"/>
      <c r="CP62" s="251" t="s">
        <v>20</v>
      </c>
      <c r="CQ62" s="249"/>
      <c r="CR62" s="252"/>
      <c r="CS62" s="285"/>
      <c r="CT62" s="286"/>
      <c r="CU62" s="286"/>
      <c r="CV62" s="286"/>
      <c r="CW62" s="277" t="e">
        <f>(VLOOKUP(AT62,'Category Segment Xref'!B:I,4,FALSE))</f>
        <v>#N/A</v>
      </c>
      <c r="CX62" s="249"/>
      <c r="CY62" s="249"/>
      <c r="CZ62" s="249"/>
      <c r="DA62" s="289"/>
      <c r="DB62" s="271"/>
      <c r="DC62" s="268"/>
      <c r="DD62" s="252"/>
      <c r="DE62" s="252"/>
      <c r="DF62" s="269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78"/>
      <c r="DS62" s="279">
        <v>2</v>
      </c>
      <c r="DT62" s="280" t="s">
        <v>134</v>
      </c>
      <c r="DU62" s="281"/>
      <c r="DV62" s="282"/>
      <c r="DW62" s="282"/>
      <c r="DX62" s="283" t="e">
        <f>(VLOOKUP(D62,DROPDOWN!G:H,2,FALSE))</f>
        <v>#N/A</v>
      </c>
      <c r="DY62" s="281"/>
      <c r="DZ62" s="284"/>
    </row>
    <row r="63" spans="2:130" ht="15" customHeight="1" x14ac:dyDescent="0.25">
      <c r="B63" s="249"/>
      <c r="C63" s="250"/>
      <c r="D63" s="251"/>
      <c r="E63" s="252"/>
      <c r="F63" s="252"/>
      <c r="G63" s="270"/>
      <c r="H63" s="270"/>
      <c r="I63" s="289"/>
      <c r="J63" s="253"/>
      <c r="K63" s="249"/>
      <c r="L63" s="253"/>
      <c r="M63" s="249"/>
      <c r="N63" s="254"/>
      <c r="O63" s="255"/>
      <c r="P63" s="255"/>
      <c r="Q63" s="255"/>
      <c r="R63" s="255" t="str">
        <f>IFERROR(VLOOKUP(Q63,'DSD Distributor List'!A:B,2,FALSE),"")</f>
        <v/>
      </c>
      <c r="S63" s="351"/>
      <c r="T63" s="352"/>
      <c r="U63" s="352"/>
      <c r="V63" s="251"/>
      <c r="W63" s="251"/>
      <c r="X63" s="251"/>
      <c r="Y63" s="251"/>
      <c r="Z63" s="256"/>
      <c r="AA63" s="256" t="str">
        <f t="shared" si="0"/>
        <v/>
      </c>
      <c r="AB63" s="260">
        <f t="shared" si="1"/>
        <v>0</v>
      </c>
      <c r="AC63" s="251"/>
      <c r="AD63" s="261"/>
      <c r="AE63" s="262"/>
      <c r="AF63" s="356" t="str">
        <f t="shared" si="2"/>
        <v/>
      </c>
      <c r="AG63" s="255"/>
      <c r="AH63" s="255"/>
      <c r="AI63" s="267"/>
      <c r="AJ63" s="267"/>
      <c r="AK63" s="357" t="str">
        <f t="shared" si="3"/>
        <v/>
      </c>
      <c r="AL63" s="357" t="str">
        <f t="shared" si="4"/>
        <v/>
      </c>
      <c r="AM63" s="257"/>
      <c r="AN63" s="251"/>
      <c r="AO63" s="251"/>
      <c r="AP63" s="251"/>
      <c r="AQ63" s="251"/>
      <c r="AR63" s="358"/>
      <c r="AS63" s="272" t="e">
        <f>VLOOKUP(AT63,'Segment Hierarchy'!G:I,3,FALSE)</f>
        <v>#N/A</v>
      </c>
      <c r="AT63" s="273"/>
      <c r="AU63" s="249" t="s">
        <v>135</v>
      </c>
      <c r="AV63" s="251" t="s">
        <v>135</v>
      </c>
      <c r="AW63" s="270"/>
      <c r="AX63" s="265"/>
      <c r="AY63" s="266"/>
      <c r="AZ63" s="266"/>
      <c r="BA63" s="257"/>
      <c r="BB63" s="257"/>
      <c r="BC63" s="257"/>
      <c r="BD63" s="289"/>
      <c r="BE63" s="267"/>
      <c r="BF63" s="267"/>
      <c r="BG63" s="267"/>
      <c r="BH63" s="267"/>
      <c r="BI63" s="267"/>
      <c r="BJ63" s="267"/>
      <c r="BK63" s="252"/>
      <c r="BL63" s="257"/>
      <c r="BM63" s="257"/>
      <c r="BN63" s="258"/>
      <c r="BO63" s="258"/>
      <c r="BP63" s="258"/>
      <c r="BQ63" s="259"/>
      <c r="BR63" s="258"/>
      <c r="BS63" s="258"/>
      <c r="BT63" s="258"/>
      <c r="BU63" s="263"/>
      <c r="BV63" s="251"/>
      <c r="BW63" s="264"/>
      <c r="BX63" s="251"/>
      <c r="BY63" s="289"/>
      <c r="BZ63" s="274"/>
      <c r="CA63" s="274"/>
      <c r="CB63" s="257"/>
      <c r="CC63" s="275"/>
      <c r="CD63" s="249"/>
      <c r="CE63" s="249"/>
      <c r="CF63" s="249"/>
      <c r="CG63" s="249"/>
      <c r="CH63" s="27"/>
      <c r="CI63" s="288"/>
      <c r="CJ63" s="251" t="s">
        <v>20</v>
      </c>
      <c r="CK63" s="249"/>
      <c r="CL63" s="251"/>
      <c r="CM63" s="249"/>
      <c r="CN63" s="249"/>
      <c r="CO63" s="249"/>
      <c r="CP63" s="251" t="s">
        <v>20</v>
      </c>
      <c r="CQ63" s="249"/>
      <c r="CR63" s="252"/>
      <c r="CS63" s="285"/>
      <c r="CT63" s="286"/>
      <c r="CU63" s="286"/>
      <c r="CV63" s="286"/>
      <c r="CW63" s="277" t="e">
        <f>(VLOOKUP(AT63,'Category Segment Xref'!B:I,4,FALSE))</f>
        <v>#N/A</v>
      </c>
      <c r="CX63" s="249"/>
      <c r="CY63" s="249"/>
      <c r="CZ63" s="249"/>
      <c r="DA63" s="289"/>
      <c r="DB63" s="271"/>
      <c r="DC63" s="268"/>
      <c r="DD63" s="252"/>
      <c r="DE63" s="252"/>
      <c r="DF63" s="269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78"/>
      <c r="DS63" s="279">
        <v>2</v>
      </c>
      <c r="DT63" s="280" t="s">
        <v>134</v>
      </c>
      <c r="DU63" s="281"/>
      <c r="DV63" s="282"/>
      <c r="DW63" s="282"/>
      <c r="DX63" s="283" t="e">
        <f>(VLOOKUP(D63,DROPDOWN!G:H,2,FALSE))</f>
        <v>#N/A</v>
      </c>
      <c r="DY63" s="281"/>
      <c r="DZ63" s="284"/>
    </row>
    <row r="64" spans="2:130" ht="15" customHeight="1" x14ac:dyDescent="0.25">
      <c r="B64" s="249"/>
      <c r="C64" s="250"/>
      <c r="D64" s="251"/>
      <c r="E64" s="252"/>
      <c r="F64" s="252"/>
      <c r="G64" s="270"/>
      <c r="H64" s="270"/>
      <c r="I64" s="289"/>
      <c r="J64" s="253"/>
      <c r="K64" s="249"/>
      <c r="L64" s="253"/>
      <c r="M64" s="249"/>
      <c r="N64" s="254"/>
      <c r="O64" s="255"/>
      <c r="P64" s="255"/>
      <c r="Q64" s="255"/>
      <c r="R64" s="255" t="str">
        <f>IFERROR(VLOOKUP(Q64,'DSD Distributor List'!A:B,2,FALSE),"")</f>
        <v/>
      </c>
      <c r="S64" s="351"/>
      <c r="T64" s="352"/>
      <c r="U64" s="352"/>
      <c r="V64" s="251"/>
      <c r="W64" s="251"/>
      <c r="X64" s="251"/>
      <c r="Y64" s="251"/>
      <c r="Z64" s="256"/>
      <c r="AA64" s="256" t="str">
        <f t="shared" si="0"/>
        <v/>
      </c>
      <c r="AB64" s="260">
        <f t="shared" si="1"/>
        <v>0</v>
      </c>
      <c r="AC64" s="251"/>
      <c r="AD64" s="261"/>
      <c r="AE64" s="262"/>
      <c r="AF64" s="356" t="str">
        <f t="shared" si="2"/>
        <v/>
      </c>
      <c r="AG64" s="255"/>
      <c r="AH64" s="255"/>
      <c r="AI64" s="267"/>
      <c r="AJ64" s="267"/>
      <c r="AK64" s="357" t="str">
        <f t="shared" si="3"/>
        <v/>
      </c>
      <c r="AL64" s="357" t="str">
        <f t="shared" si="4"/>
        <v/>
      </c>
      <c r="AM64" s="257"/>
      <c r="AN64" s="251"/>
      <c r="AO64" s="251"/>
      <c r="AP64" s="251"/>
      <c r="AQ64" s="251"/>
      <c r="AR64" s="358"/>
      <c r="AS64" s="272" t="e">
        <f>VLOOKUP(AT64,'Segment Hierarchy'!G:I,3,FALSE)</f>
        <v>#N/A</v>
      </c>
      <c r="AT64" s="273"/>
      <c r="AU64" s="249" t="s">
        <v>135</v>
      </c>
      <c r="AV64" s="251" t="s">
        <v>135</v>
      </c>
      <c r="AW64" s="270"/>
      <c r="AX64" s="265"/>
      <c r="AY64" s="266"/>
      <c r="AZ64" s="266"/>
      <c r="BA64" s="257"/>
      <c r="BB64" s="257"/>
      <c r="BC64" s="257"/>
      <c r="BD64" s="289"/>
      <c r="BE64" s="267"/>
      <c r="BF64" s="267"/>
      <c r="BG64" s="267"/>
      <c r="BH64" s="267"/>
      <c r="BI64" s="267"/>
      <c r="BJ64" s="267"/>
      <c r="BK64" s="252"/>
      <c r="BL64" s="257"/>
      <c r="BM64" s="257"/>
      <c r="BN64" s="258"/>
      <c r="BO64" s="258"/>
      <c r="BP64" s="258"/>
      <c r="BQ64" s="259"/>
      <c r="BR64" s="258"/>
      <c r="BS64" s="258"/>
      <c r="BT64" s="258"/>
      <c r="BU64" s="263"/>
      <c r="BV64" s="251"/>
      <c r="BW64" s="264"/>
      <c r="BX64" s="251"/>
      <c r="BY64" s="289"/>
      <c r="BZ64" s="274"/>
      <c r="CA64" s="274"/>
      <c r="CB64" s="257"/>
      <c r="CC64" s="275"/>
      <c r="CD64" s="249"/>
      <c r="CE64" s="249"/>
      <c r="CF64" s="249"/>
      <c r="CG64" s="249"/>
      <c r="CH64" s="27"/>
      <c r="CI64" s="288"/>
      <c r="CJ64" s="251" t="s">
        <v>20</v>
      </c>
      <c r="CK64" s="249"/>
      <c r="CL64" s="251"/>
      <c r="CM64" s="249"/>
      <c r="CN64" s="249"/>
      <c r="CO64" s="249"/>
      <c r="CP64" s="251" t="s">
        <v>20</v>
      </c>
      <c r="CQ64" s="249"/>
      <c r="CR64" s="252"/>
      <c r="CS64" s="285"/>
      <c r="CT64" s="286"/>
      <c r="CU64" s="286"/>
      <c r="CV64" s="286"/>
      <c r="CW64" s="277" t="e">
        <f>(VLOOKUP(AT64,'Category Segment Xref'!B:I,4,FALSE))</f>
        <v>#N/A</v>
      </c>
      <c r="CX64" s="249"/>
      <c r="CY64" s="249"/>
      <c r="CZ64" s="249"/>
      <c r="DA64" s="289"/>
      <c r="DB64" s="271"/>
      <c r="DC64" s="268"/>
      <c r="DD64" s="252"/>
      <c r="DE64" s="252"/>
      <c r="DF64" s="269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78"/>
      <c r="DS64" s="279">
        <v>2</v>
      </c>
      <c r="DT64" s="280" t="s">
        <v>134</v>
      </c>
      <c r="DU64" s="281"/>
      <c r="DV64" s="282"/>
      <c r="DW64" s="282"/>
      <c r="DX64" s="283" t="e">
        <f>(VLOOKUP(D64,DROPDOWN!G:H,2,FALSE))</f>
        <v>#N/A</v>
      </c>
      <c r="DY64" s="281"/>
      <c r="DZ64" s="284"/>
    </row>
    <row r="65" spans="2:130" ht="15" customHeight="1" x14ac:dyDescent="0.25">
      <c r="B65" s="249"/>
      <c r="C65" s="250"/>
      <c r="D65" s="251"/>
      <c r="E65" s="252"/>
      <c r="F65" s="252"/>
      <c r="G65" s="270"/>
      <c r="H65" s="270"/>
      <c r="I65" s="289"/>
      <c r="J65" s="253"/>
      <c r="K65" s="249"/>
      <c r="L65" s="253"/>
      <c r="M65" s="249"/>
      <c r="N65" s="254"/>
      <c r="O65" s="255"/>
      <c r="P65" s="255"/>
      <c r="Q65" s="255"/>
      <c r="R65" s="255" t="str">
        <f>IFERROR(VLOOKUP(Q65,'DSD Distributor List'!A:B,2,FALSE),"")</f>
        <v/>
      </c>
      <c r="S65" s="351"/>
      <c r="T65" s="352"/>
      <c r="U65" s="352"/>
      <c r="V65" s="251"/>
      <c r="W65" s="251"/>
      <c r="X65" s="251"/>
      <c r="Y65" s="251"/>
      <c r="Z65" s="256"/>
      <c r="AA65" s="256" t="str">
        <f t="shared" si="0"/>
        <v/>
      </c>
      <c r="AB65" s="260">
        <f t="shared" si="1"/>
        <v>0</v>
      </c>
      <c r="AC65" s="251"/>
      <c r="AD65" s="261"/>
      <c r="AE65" s="262"/>
      <c r="AF65" s="356" t="str">
        <f t="shared" si="2"/>
        <v/>
      </c>
      <c r="AG65" s="255"/>
      <c r="AH65" s="255"/>
      <c r="AI65" s="267"/>
      <c r="AJ65" s="267"/>
      <c r="AK65" s="357" t="str">
        <f t="shared" si="3"/>
        <v/>
      </c>
      <c r="AL65" s="357" t="str">
        <f t="shared" si="4"/>
        <v/>
      </c>
      <c r="AM65" s="257"/>
      <c r="AN65" s="251"/>
      <c r="AO65" s="251"/>
      <c r="AP65" s="251"/>
      <c r="AQ65" s="251"/>
      <c r="AR65" s="358"/>
      <c r="AS65" s="272" t="e">
        <f>VLOOKUP(AT65,'Segment Hierarchy'!G:I,3,FALSE)</f>
        <v>#N/A</v>
      </c>
      <c r="AT65" s="273"/>
      <c r="AU65" s="249" t="s">
        <v>135</v>
      </c>
      <c r="AV65" s="251" t="s">
        <v>135</v>
      </c>
      <c r="AW65" s="270"/>
      <c r="AX65" s="265"/>
      <c r="AY65" s="266"/>
      <c r="AZ65" s="266"/>
      <c r="BA65" s="257"/>
      <c r="BB65" s="257"/>
      <c r="BC65" s="257"/>
      <c r="BD65" s="289"/>
      <c r="BE65" s="267"/>
      <c r="BF65" s="267"/>
      <c r="BG65" s="267"/>
      <c r="BH65" s="267"/>
      <c r="BI65" s="267"/>
      <c r="BJ65" s="267"/>
      <c r="BK65" s="252"/>
      <c r="BL65" s="257"/>
      <c r="BM65" s="257"/>
      <c r="BN65" s="258"/>
      <c r="BO65" s="258"/>
      <c r="BP65" s="258"/>
      <c r="BQ65" s="259"/>
      <c r="BR65" s="258"/>
      <c r="BS65" s="258"/>
      <c r="BT65" s="258"/>
      <c r="BU65" s="263"/>
      <c r="BV65" s="251"/>
      <c r="BW65" s="264"/>
      <c r="BX65" s="251"/>
      <c r="BY65" s="289"/>
      <c r="BZ65" s="274"/>
      <c r="CA65" s="274"/>
      <c r="CB65" s="257"/>
      <c r="CC65" s="275"/>
      <c r="CD65" s="249"/>
      <c r="CE65" s="249"/>
      <c r="CF65" s="249"/>
      <c r="CG65" s="249"/>
      <c r="CH65" s="27"/>
      <c r="CI65" s="288"/>
      <c r="CJ65" s="251" t="s">
        <v>20</v>
      </c>
      <c r="CK65" s="249"/>
      <c r="CL65" s="251"/>
      <c r="CM65" s="249"/>
      <c r="CN65" s="249"/>
      <c r="CO65" s="249"/>
      <c r="CP65" s="251" t="s">
        <v>20</v>
      </c>
      <c r="CQ65" s="249"/>
      <c r="CR65" s="252"/>
      <c r="CS65" s="285"/>
      <c r="CT65" s="286"/>
      <c r="CU65" s="286"/>
      <c r="CV65" s="286"/>
      <c r="CW65" s="277" t="e">
        <f>(VLOOKUP(AT65,'Category Segment Xref'!B:I,4,FALSE))</f>
        <v>#N/A</v>
      </c>
      <c r="CX65" s="249"/>
      <c r="CY65" s="249"/>
      <c r="CZ65" s="249"/>
      <c r="DA65" s="289"/>
      <c r="DB65" s="271"/>
      <c r="DC65" s="268"/>
      <c r="DD65" s="252"/>
      <c r="DE65" s="252"/>
      <c r="DF65" s="269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78"/>
      <c r="DS65" s="279">
        <v>2</v>
      </c>
      <c r="DT65" s="280" t="s">
        <v>134</v>
      </c>
      <c r="DU65" s="281"/>
      <c r="DV65" s="282"/>
      <c r="DW65" s="282"/>
      <c r="DX65" s="283" t="e">
        <f>(VLOOKUP(D65,DROPDOWN!G:H,2,FALSE))</f>
        <v>#N/A</v>
      </c>
      <c r="DY65" s="281"/>
      <c r="DZ65" s="284"/>
    </row>
    <row r="66" spans="2:130" ht="15" customHeight="1" x14ac:dyDescent="0.25">
      <c r="B66" s="249"/>
      <c r="C66" s="250"/>
      <c r="D66" s="251"/>
      <c r="E66" s="252"/>
      <c r="F66" s="252"/>
      <c r="G66" s="270"/>
      <c r="H66" s="270"/>
      <c r="I66" s="289"/>
      <c r="J66" s="253"/>
      <c r="K66" s="249"/>
      <c r="L66" s="253"/>
      <c r="M66" s="249"/>
      <c r="N66" s="254"/>
      <c r="O66" s="255"/>
      <c r="P66" s="255"/>
      <c r="Q66" s="255"/>
      <c r="R66" s="255" t="str">
        <f>IFERROR(VLOOKUP(Q66,'DSD Distributor List'!A:B,2,FALSE),"")</f>
        <v/>
      </c>
      <c r="S66" s="351"/>
      <c r="T66" s="352"/>
      <c r="U66" s="352"/>
      <c r="V66" s="251"/>
      <c r="W66" s="251"/>
      <c r="X66" s="251"/>
      <c r="Y66" s="251"/>
      <c r="Z66" s="256"/>
      <c r="AA66" s="256" t="str">
        <f t="shared" si="0"/>
        <v/>
      </c>
      <c r="AB66" s="260">
        <f t="shared" si="1"/>
        <v>0</v>
      </c>
      <c r="AC66" s="251"/>
      <c r="AD66" s="261"/>
      <c r="AE66" s="262"/>
      <c r="AF66" s="356" t="str">
        <f t="shared" si="2"/>
        <v/>
      </c>
      <c r="AG66" s="255"/>
      <c r="AH66" s="255"/>
      <c r="AI66" s="267"/>
      <c r="AJ66" s="267"/>
      <c r="AK66" s="357" t="str">
        <f t="shared" si="3"/>
        <v/>
      </c>
      <c r="AL66" s="357" t="str">
        <f t="shared" si="4"/>
        <v/>
      </c>
      <c r="AM66" s="257"/>
      <c r="AN66" s="251"/>
      <c r="AO66" s="251"/>
      <c r="AP66" s="251"/>
      <c r="AQ66" s="251"/>
      <c r="AR66" s="358"/>
      <c r="AS66" s="272" t="e">
        <f>VLOOKUP(AT66,'Segment Hierarchy'!G:I,3,FALSE)</f>
        <v>#N/A</v>
      </c>
      <c r="AT66" s="273"/>
      <c r="AU66" s="249" t="s">
        <v>135</v>
      </c>
      <c r="AV66" s="251" t="s">
        <v>135</v>
      </c>
      <c r="AW66" s="270"/>
      <c r="AX66" s="265"/>
      <c r="AY66" s="266"/>
      <c r="AZ66" s="266"/>
      <c r="BA66" s="257"/>
      <c r="BB66" s="257"/>
      <c r="BC66" s="257"/>
      <c r="BD66" s="289"/>
      <c r="BE66" s="267"/>
      <c r="BF66" s="267"/>
      <c r="BG66" s="267"/>
      <c r="BH66" s="267"/>
      <c r="BI66" s="267"/>
      <c r="BJ66" s="267"/>
      <c r="BK66" s="252"/>
      <c r="BL66" s="257"/>
      <c r="BM66" s="257"/>
      <c r="BN66" s="258"/>
      <c r="BO66" s="258"/>
      <c r="BP66" s="258"/>
      <c r="BQ66" s="259"/>
      <c r="BR66" s="258"/>
      <c r="BS66" s="258"/>
      <c r="BT66" s="258"/>
      <c r="BU66" s="263"/>
      <c r="BV66" s="251"/>
      <c r="BW66" s="264"/>
      <c r="BX66" s="251"/>
      <c r="BY66" s="289"/>
      <c r="BZ66" s="274"/>
      <c r="CA66" s="274"/>
      <c r="CB66" s="257"/>
      <c r="CC66" s="275"/>
      <c r="CD66" s="249"/>
      <c r="CE66" s="249"/>
      <c r="CF66" s="249"/>
      <c r="CG66" s="249"/>
      <c r="CH66" s="27"/>
      <c r="CI66" s="288"/>
      <c r="CJ66" s="251" t="s">
        <v>20</v>
      </c>
      <c r="CK66" s="249"/>
      <c r="CL66" s="251"/>
      <c r="CM66" s="249"/>
      <c r="CN66" s="249"/>
      <c r="CO66" s="249"/>
      <c r="CP66" s="251" t="s">
        <v>20</v>
      </c>
      <c r="CQ66" s="249"/>
      <c r="CR66" s="252"/>
      <c r="CS66" s="285"/>
      <c r="CT66" s="286"/>
      <c r="CU66" s="286"/>
      <c r="CV66" s="286"/>
      <c r="CW66" s="277" t="e">
        <f>(VLOOKUP(AT66,'Category Segment Xref'!B:I,4,FALSE))</f>
        <v>#N/A</v>
      </c>
      <c r="CX66" s="249"/>
      <c r="CY66" s="249"/>
      <c r="CZ66" s="249"/>
      <c r="DA66" s="289"/>
      <c r="DB66" s="271"/>
      <c r="DC66" s="268"/>
      <c r="DD66" s="252"/>
      <c r="DE66" s="252"/>
      <c r="DF66" s="269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78"/>
      <c r="DS66" s="279">
        <v>2</v>
      </c>
      <c r="DT66" s="280" t="s">
        <v>134</v>
      </c>
      <c r="DU66" s="281"/>
      <c r="DV66" s="282"/>
      <c r="DW66" s="282"/>
      <c r="DX66" s="283" t="e">
        <f>(VLOOKUP(D66,DROPDOWN!G:H,2,FALSE))</f>
        <v>#N/A</v>
      </c>
      <c r="DY66" s="281"/>
      <c r="DZ66" s="284"/>
    </row>
    <row r="67" spans="2:130" ht="15" customHeight="1" x14ac:dyDescent="0.25">
      <c r="B67" s="249"/>
      <c r="C67" s="250"/>
      <c r="D67" s="251"/>
      <c r="E67" s="252"/>
      <c r="F67" s="252"/>
      <c r="G67" s="270"/>
      <c r="H67" s="270"/>
      <c r="I67" s="289"/>
      <c r="J67" s="253"/>
      <c r="K67" s="249"/>
      <c r="L67" s="253"/>
      <c r="M67" s="249"/>
      <c r="N67" s="254"/>
      <c r="O67" s="255"/>
      <c r="P67" s="255"/>
      <c r="Q67" s="255"/>
      <c r="R67" s="255" t="str">
        <f>IFERROR(VLOOKUP(Q67,'DSD Distributor List'!A:B,2,FALSE),"")</f>
        <v/>
      </c>
      <c r="S67" s="351"/>
      <c r="T67" s="352"/>
      <c r="U67" s="352"/>
      <c r="V67" s="251"/>
      <c r="W67" s="251"/>
      <c r="X67" s="251"/>
      <c r="Y67" s="251"/>
      <c r="Z67" s="256"/>
      <c r="AA67" s="256" t="str">
        <f t="shared" si="0"/>
        <v/>
      </c>
      <c r="AB67" s="260">
        <f t="shared" si="1"/>
        <v>0</v>
      </c>
      <c r="AC67" s="251"/>
      <c r="AD67" s="261"/>
      <c r="AE67" s="262"/>
      <c r="AF67" s="356" t="str">
        <f t="shared" si="2"/>
        <v/>
      </c>
      <c r="AG67" s="255"/>
      <c r="AH67" s="255"/>
      <c r="AI67" s="267"/>
      <c r="AJ67" s="267"/>
      <c r="AK67" s="357" t="str">
        <f t="shared" si="3"/>
        <v/>
      </c>
      <c r="AL67" s="357" t="str">
        <f t="shared" si="4"/>
        <v/>
      </c>
      <c r="AM67" s="257"/>
      <c r="AN67" s="251"/>
      <c r="AO67" s="251"/>
      <c r="AP67" s="251"/>
      <c r="AQ67" s="251"/>
      <c r="AR67" s="358"/>
      <c r="AS67" s="272" t="e">
        <f>VLOOKUP(AT67,'Segment Hierarchy'!G:I,3,FALSE)</f>
        <v>#N/A</v>
      </c>
      <c r="AT67" s="273"/>
      <c r="AU67" s="249" t="s">
        <v>135</v>
      </c>
      <c r="AV67" s="251" t="s">
        <v>135</v>
      </c>
      <c r="AW67" s="270"/>
      <c r="AX67" s="265"/>
      <c r="AY67" s="266"/>
      <c r="AZ67" s="266"/>
      <c r="BA67" s="257"/>
      <c r="BB67" s="257"/>
      <c r="BC67" s="257"/>
      <c r="BD67" s="289"/>
      <c r="BE67" s="267"/>
      <c r="BF67" s="267"/>
      <c r="BG67" s="267"/>
      <c r="BH67" s="267"/>
      <c r="BI67" s="267"/>
      <c r="BJ67" s="267"/>
      <c r="BK67" s="252"/>
      <c r="BL67" s="257"/>
      <c r="BM67" s="257"/>
      <c r="BN67" s="258"/>
      <c r="BO67" s="258"/>
      <c r="BP67" s="258"/>
      <c r="BQ67" s="259"/>
      <c r="BR67" s="258"/>
      <c r="BS67" s="258"/>
      <c r="BT67" s="258"/>
      <c r="BU67" s="263"/>
      <c r="BV67" s="251"/>
      <c r="BW67" s="264"/>
      <c r="BX67" s="251"/>
      <c r="BY67" s="289"/>
      <c r="BZ67" s="274"/>
      <c r="CA67" s="274"/>
      <c r="CB67" s="257"/>
      <c r="CC67" s="275"/>
      <c r="CD67" s="249"/>
      <c r="CE67" s="249"/>
      <c r="CF67" s="249"/>
      <c r="CG67" s="249"/>
      <c r="CH67" s="27"/>
      <c r="CI67" s="288"/>
      <c r="CJ67" s="251" t="s">
        <v>20</v>
      </c>
      <c r="CK67" s="249"/>
      <c r="CL67" s="251"/>
      <c r="CM67" s="249"/>
      <c r="CN67" s="249"/>
      <c r="CO67" s="249"/>
      <c r="CP67" s="251" t="s">
        <v>20</v>
      </c>
      <c r="CQ67" s="249"/>
      <c r="CR67" s="252"/>
      <c r="CS67" s="285"/>
      <c r="CT67" s="286"/>
      <c r="CU67" s="286"/>
      <c r="CV67" s="286"/>
      <c r="CW67" s="277" t="e">
        <f>(VLOOKUP(AT67,'Category Segment Xref'!B:I,4,FALSE))</f>
        <v>#N/A</v>
      </c>
      <c r="CX67" s="249"/>
      <c r="CY67" s="249"/>
      <c r="CZ67" s="249"/>
      <c r="DA67" s="289"/>
      <c r="DB67" s="271"/>
      <c r="DC67" s="268"/>
      <c r="DD67" s="252"/>
      <c r="DE67" s="252"/>
      <c r="DF67" s="269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78"/>
      <c r="DS67" s="279">
        <v>2</v>
      </c>
      <c r="DT67" s="280" t="s">
        <v>134</v>
      </c>
      <c r="DU67" s="281"/>
      <c r="DV67" s="282"/>
      <c r="DW67" s="282"/>
      <c r="DX67" s="283" t="e">
        <f>(VLOOKUP(D67,DROPDOWN!G:H,2,FALSE))</f>
        <v>#N/A</v>
      </c>
      <c r="DY67" s="281"/>
      <c r="DZ67" s="284"/>
    </row>
    <row r="68" spans="2:130" ht="15" customHeight="1" x14ac:dyDescent="0.25">
      <c r="B68" s="249"/>
      <c r="C68" s="250"/>
      <c r="D68" s="251"/>
      <c r="E68" s="252"/>
      <c r="F68" s="252"/>
      <c r="G68" s="270"/>
      <c r="H68" s="270"/>
      <c r="I68" s="289"/>
      <c r="J68" s="253"/>
      <c r="K68" s="249"/>
      <c r="L68" s="253"/>
      <c r="M68" s="249"/>
      <c r="N68" s="254"/>
      <c r="O68" s="255"/>
      <c r="P68" s="255"/>
      <c r="Q68" s="255"/>
      <c r="R68" s="255" t="str">
        <f>IFERROR(VLOOKUP(Q68,'DSD Distributor List'!A:B,2,FALSE),"")</f>
        <v/>
      </c>
      <c r="S68" s="351"/>
      <c r="T68" s="352"/>
      <c r="U68" s="352"/>
      <c r="V68" s="251"/>
      <c r="W68" s="251"/>
      <c r="X68" s="251"/>
      <c r="Y68" s="251"/>
      <c r="Z68" s="256"/>
      <c r="AA68" s="256" t="str">
        <f t="shared" si="0"/>
        <v/>
      </c>
      <c r="AB68" s="260">
        <f t="shared" si="1"/>
        <v>0</v>
      </c>
      <c r="AC68" s="251"/>
      <c r="AD68" s="261"/>
      <c r="AE68" s="262"/>
      <c r="AF68" s="356" t="str">
        <f t="shared" si="2"/>
        <v/>
      </c>
      <c r="AG68" s="255"/>
      <c r="AH68" s="255"/>
      <c r="AI68" s="267"/>
      <c r="AJ68" s="267"/>
      <c r="AK68" s="357" t="str">
        <f t="shared" si="3"/>
        <v/>
      </c>
      <c r="AL68" s="357" t="str">
        <f t="shared" si="4"/>
        <v/>
      </c>
      <c r="AM68" s="257"/>
      <c r="AN68" s="251"/>
      <c r="AO68" s="251"/>
      <c r="AP68" s="251"/>
      <c r="AQ68" s="251"/>
      <c r="AR68" s="358"/>
      <c r="AS68" s="272" t="e">
        <f>VLOOKUP(AT68,'Segment Hierarchy'!G:I,3,FALSE)</f>
        <v>#N/A</v>
      </c>
      <c r="AT68" s="273"/>
      <c r="AU68" s="249" t="s">
        <v>135</v>
      </c>
      <c r="AV68" s="251" t="s">
        <v>135</v>
      </c>
      <c r="AW68" s="270"/>
      <c r="AX68" s="265"/>
      <c r="AY68" s="266"/>
      <c r="AZ68" s="266"/>
      <c r="BA68" s="257"/>
      <c r="BB68" s="257"/>
      <c r="BC68" s="257"/>
      <c r="BD68" s="289"/>
      <c r="BE68" s="267"/>
      <c r="BF68" s="267"/>
      <c r="BG68" s="267"/>
      <c r="BH68" s="267"/>
      <c r="BI68" s="267"/>
      <c r="BJ68" s="267"/>
      <c r="BK68" s="252"/>
      <c r="BL68" s="257"/>
      <c r="BM68" s="257"/>
      <c r="BN68" s="258"/>
      <c r="BO68" s="258"/>
      <c r="BP68" s="258"/>
      <c r="BQ68" s="259"/>
      <c r="BR68" s="258"/>
      <c r="BS68" s="258"/>
      <c r="BT68" s="258"/>
      <c r="BU68" s="263"/>
      <c r="BV68" s="251"/>
      <c r="BW68" s="264"/>
      <c r="BX68" s="251"/>
      <c r="BY68" s="289"/>
      <c r="BZ68" s="274"/>
      <c r="CA68" s="274"/>
      <c r="CB68" s="257"/>
      <c r="CC68" s="275"/>
      <c r="CD68" s="249"/>
      <c r="CE68" s="249"/>
      <c r="CF68" s="249"/>
      <c r="CG68" s="249"/>
      <c r="CH68" s="27"/>
      <c r="CI68" s="288"/>
      <c r="CJ68" s="251" t="s">
        <v>20</v>
      </c>
      <c r="CK68" s="249"/>
      <c r="CL68" s="251"/>
      <c r="CM68" s="249"/>
      <c r="CN68" s="249"/>
      <c r="CO68" s="249"/>
      <c r="CP68" s="251" t="s">
        <v>20</v>
      </c>
      <c r="CQ68" s="249"/>
      <c r="CR68" s="252"/>
      <c r="CS68" s="285"/>
      <c r="CT68" s="286"/>
      <c r="CU68" s="286"/>
      <c r="CV68" s="286"/>
      <c r="CW68" s="277" t="e">
        <f>(VLOOKUP(AT68,'Category Segment Xref'!B:I,4,FALSE))</f>
        <v>#N/A</v>
      </c>
      <c r="CX68" s="249"/>
      <c r="CY68" s="249"/>
      <c r="CZ68" s="249"/>
      <c r="DA68" s="289"/>
      <c r="DB68" s="271"/>
      <c r="DC68" s="268"/>
      <c r="DD68" s="252"/>
      <c r="DE68" s="252"/>
      <c r="DF68" s="269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78"/>
      <c r="DS68" s="279">
        <v>2</v>
      </c>
      <c r="DT68" s="280" t="s">
        <v>134</v>
      </c>
      <c r="DU68" s="281"/>
      <c r="DV68" s="282"/>
      <c r="DW68" s="282"/>
      <c r="DX68" s="283" t="e">
        <f>(VLOOKUP(D68,DROPDOWN!G:H,2,FALSE))</f>
        <v>#N/A</v>
      </c>
      <c r="DY68" s="281"/>
      <c r="DZ68" s="284"/>
    </row>
    <row r="69" spans="2:130" ht="15" customHeight="1" x14ac:dyDescent="0.25">
      <c r="B69" s="249"/>
      <c r="C69" s="250"/>
      <c r="D69" s="251"/>
      <c r="E69" s="252"/>
      <c r="F69" s="252"/>
      <c r="G69" s="270"/>
      <c r="H69" s="270"/>
      <c r="I69" s="289"/>
      <c r="J69" s="253"/>
      <c r="K69" s="249"/>
      <c r="L69" s="253"/>
      <c r="M69" s="249"/>
      <c r="N69" s="254"/>
      <c r="O69" s="255"/>
      <c r="P69" s="255"/>
      <c r="Q69" s="255"/>
      <c r="R69" s="255" t="str">
        <f>IFERROR(VLOOKUP(Q69,'DSD Distributor List'!A:B,2,FALSE),"")</f>
        <v/>
      </c>
      <c r="S69" s="351"/>
      <c r="T69" s="352"/>
      <c r="U69" s="352"/>
      <c r="V69" s="251"/>
      <c r="W69" s="251"/>
      <c r="X69" s="251"/>
      <c r="Y69" s="251"/>
      <c r="Z69" s="256"/>
      <c r="AA69" s="256" t="str">
        <f t="shared" si="0"/>
        <v/>
      </c>
      <c r="AB69" s="260">
        <f t="shared" si="1"/>
        <v>0</v>
      </c>
      <c r="AC69" s="251"/>
      <c r="AD69" s="261"/>
      <c r="AE69" s="262"/>
      <c r="AF69" s="356" t="str">
        <f t="shared" si="2"/>
        <v/>
      </c>
      <c r="AG69" s="255"/>
      <c r="AH69" s="255"/>
      <c r="AI69" s="267"/>
      <c r="AJ69" s="267"/>
      <c r="AK69" s="357" t="str">
        <f t="shared" si="3"/>
        <v/>
      </c>
      <c r="AL69" s="357" t="str">
        <f t="shared" si="4"/>
        <v/>
      </c>
      <c r="AM69" s="257"/>
      <c r="AN69" s="251"/>
      <c r="AO69" s="251"/>
      <c r="AP69" s="251"/>
      <c r="AQ69" s="251"/>
      <c r="AR69" s="358"/>
      <c r="AS69" s="272" t="e">
        <f>VLOOKUP(AT69,'Segment Hierarchy'!G:I,3,FALSE)</f>
        <v>#N/A</v>
      </c>
      <c r="AT69" s="273"/>
      <c r="AU69" s="249" t="s">
        <v>135</v>
      </c>
      <c r="AV69" s="251" t="s">
        <v>135</v>
      </c>
      <c r="AW69" s="270"/>
      <c r="AX69" s="265"/>
      <c r="AY69" s="266"/>
      <c r="AZ69" s="266"/>
      <c r="BA69" s="257"/>
      <c r="BB69" s="257"/>
      <c r="BC69" s="257"/>
      <c r="BD69" s="289"/>
      <c r="BE69" s="267"/>
      <c r="BF69" s="267"/>
      <c r="BG69" s="267"/>
      <c r="BH69" s="267"/>
      <c r="BI69" s="267"/>
      <c r="BJ69" s="267"/>
      <c r="BK69" s="252"/>
      <c r="BL69" s="257"/>
      <c r="BM69" s="257"/>
      <c r="BN69" s="258"/>
      <c r="BO69" s="258"/>
      <c r="BP69" s="258"/>
      <c r="BQ69" s="259"/>
      <c r="BR69" s="258"/>
      <c r="BS69" s="258"/>
      <c r="BT69" s="258"/>
      <c r="BU69" s="263"/>
      <c r="BV69" s="251"/>
      <c r="BW69" s="264"/>
      <c r="BX69" s="251"/>
      <c r="BY69" s="289"/>
      <c r="BZ69" s="274"/>
      <c r="CA69" s="274"/>
      <c r="CB69" s="257"/>
      <c r="CC69" s="275"/>
      <c r="CD69" s="249"/>
      <c r="CE69" s="249"/>
      <c r="CF69" s="249"/>
      <c r="CG69" s="249"/>
      <c r="CH69" s="27"/>
      <c r="CI69" s="288"/>
      <c r="CJ69" s="251" t="s">
        <v>20</v>
      </c>
      <c r="CK69" s="249"/>
      <c r="CL69" s="251"/>
      <c r="CM69" s="249"/>
      <c r="CN69" s="249"/>
      <c r="CO69" s="249"/>
      <c r="CP69" s="251" t="s">
        <v>20</v>
      </c>
      <c r="CQ69" s="249"/>
      <c r="CR69" s="252"/>
      <c r="CS69" s="285"/>
      <c r="CT69" s="286"/>
      <c r="CU69" s="286"/>
      <c r="CV69" s="286"/>
      <c r="CW69" s="277" t="e">
        <f>(VLOOKUP(AT69,'Category Segment Xref'!B:I,4,FALSE))</f>
        <v>#N/A</v>
      </c>
      <c r="CX69" s="249"/>
      <c r="CY69" s="249"/>
      <c r="CZ69" s="249"/>
      <c r="DA69" s="289"/>
      <c r="DB69" s="271"/>
      <c r="DC69" s="268"/>
      <c r="DD69" s="252"/>
      <c r="DE69" s="252"/>
      <c r="DF69" s="269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78"/>
      <c r="DS69" s="279">
        <v>2</v>
      </c>
      <c r="DT69" s="280" t="s">
        <v>134</v>
      </c>
      <c r="DU69" s="281"/>
      <c r="DV69" s="282"/>
      <c r="DW69" s="282"/>
      <c r="DX69" s="283" t="e">
        <f>(VLOOKUP(D69,DROPDOWN!G:H,2,FALSE))</f>
        <v>#N/A</v>
      </c>
      <c r="DY69" s="281"/>
      <c r="DZ69" s="284"/>
    </row>
    <row r="70" spans="2:130" ht="15" customHeight="1" x14ac:dyDescent="0.25">
      <c r="B70" s="249"/>
      <c r="C70" s="250"/>
      <c r="D70" s="251"/>
      <c r="E70" s="252"/>
      <c r="F70" s="252"/>
      <c r="G70" s="270"/>
      <c r="H70" s="270"/>
      <c r="I70" s="289"/>
      <c r="J70" s="253"/>
      <c r="K70" s="249"/>
      <c r="L70" s="253"/>
      <c r="M70" s="249"/>
      <c r="N70" s="254"/>
      <c r="O70" s="255"/>
      <c r="P70" s="255"/>
      <c r="Q70" s="255"/>
      <c r="R70" s="255" t="str">
        <f>IFERROR(VLOOKUP(Q70,'DSD Distributor List'!A:B,2,FALSE),"")</f>
        <v/>
      </c>
      <c r="S70" s="351"/>
      <c r="T70" s="352"/>
      <c r="U70" s="352"/>
      <c r="V70" s="251"/>
      <c r="W70" s="251"/>
      <c r="X70" s="251"/>
      <c r="Y70" s="251"/>
      <c r="Z70" s="256"/>
      <c r="AA70" s="256" t="str">
        <f t="shared" si="0"/>
        <v/>
      </c>
      <c r="AB70" s="260">
        <f t="shared" si="1"/>
        <v>0</v>
      </c>
      <c r="AC70" s="251"/>
      <c r="AD70" s="261"/>
      <c r="AE70" s="262"/>
      <c r="AF70" s="356" t="str">
        <f t="shared" si="2"/>
        <v/>
      </c>
      <c r="AG70" s="255"/>
      <c r="AH70" s="255"/>
      <c r="AI70" s="267"/>
      <c r="AJ70" s="267"/>
      <c r="AK70" s="357" t="str">
        <f t="shared" si="3"/>
        <v/>
      </c>
      <c r="AL70" s="357" t="str">
        <f t="shared" si="4"/>
        <v/>
      </c>
      <c r="AM70" s="257"/>
      <c r="AN70" s="251"/>
      <c r="AO70" s="251"/>
      <c r="AP70" s="251"/>
      <c r="AQ70" s="251"/>
      <c r="AR70" s="358"/>
      <c r="AS70" s="272" t="e">
        <f>VLOOKUP(AT70,'Segment Hierarchy'!G:I,3,FALSE)</f>
        <v>#N/A</v>
      </c>
      <c r="AT70" s="273"/>
      <c r="AU70" s="249" t="s">
        <v>135</v>
      </c>
      <c r="AV70" s="251" t="s">
        <v>135</v>
      </c>
      <c r="AW70" s="270"/>
      <c r="AX70" s="265"/>
      <c r="AY70" s="266"/>
      <c r="AZ70" s="266"/>
      <c r="BA70" s="257"/>
      <c r="BB70" s="257"/>
      <c r="BC70" s="257"/>
      <c r="BD70" s="289"/>
      <c r="BE70" s="267"/>
      <c r="BF70" s="267"/>
      <c r="BG70" s="267"/>
      <c r="BH70" s="267"/>
      <c r="BI70" s="267"/>
      <c r="BJ70" s="267"/>
      <c r="BK70" s="252"/>
      <c r="BL70" s="257"/>
      <c r="BM70" s="257"/>
      <c r="BN70" s="258"/>
      <c r="BO70" s="258"/>
      <c r="BP70" s="258"/>
      <c r="BQ70" s="259"/>
      <c r="BR70" s="258"/>
      <c r="BS70" s="258"/>
      <c r="BT70" s="258"/>
      <c r="BU70" s="263"/>
      <c r="BV70" s="251"/>
      <c r="BW70" s="264"/>
      <c r="BX70" s="251"/>
      <c r="BY70" s="289"/>
      <c r="BZ70" s="274"/>
      <c r="CA70" s="274"/>
      <c r="CB70" s="257"/>
      <c r="CC70" s="275"/>
      <c r="CD70" s="249"/>
      <c r="CE70" s="249"/>
      <c r="CF70" s="249"/>
      <c r="CG70" s="249"/>
      <c r="CH70" s="27"/>
      <c r="CI70" s="288"/>
      <c r="CJ70" s="251" t="s">
        <v>20</v>
      </c>
      <c r="CK70" s="249"/>
      <c r="CL70" s="251"/>
      <c r="CM70" s="249"/>
      <c r="CN70" s="249"/>
      <c r="CO70" s="249"/>
      <c r="CP70" s="251" t="s">
        <v>20</v>
      </c>
      <c r="CQ70" s="249"/>
      <c r="CR70" s="252"/>
      <c r="CS70" s="285"/>
      <c r="CT70" s="286"/>
      <c r="CU70" s="286"/>
      <c r="CV70" s="286"/>
      <c r="CW70" s="277" t="e">
        <f>(VLOOKUP(AT70,'Category Segment Xref'!B:I,4,FALSE))</f>
        <v>#N/A</v>
      </c>
      <c r="CX70" s="249"/>
      <c r="CY70" s="249"/>
      <c r="CZ70" s="249"/>
      <c r="DA70" s="289"/>
      <c r="DB70" s="271"/>
      <c r="DC70" s="268"/>
      <c r="DD70" s="252"/>
      <c r="DE70" s="252"/>
      <c r="DF70" s="269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78"/>
      <c r="DS70" s="279">
        <v>2</v>
      </c>
      <c r="DT70" s="280" t="s">
        <v>134</v>
      </c>
      <c r="DU70" s="281"/>
      <c r="DV70" s="282"/>
      <c r="DW70" s="282"/>
      <c r="DX70" s="283" t="e">
        <f>(VLOOKUP(D70,DROPDOWN!G:H,2,FALSE))</f>
        <v>#N/A</v>
      </c>
      <c r="DY70" s="281"/>
      <c r="DZ70" s="284"/>
    </row>
    <row r="71" spans="2:130" ht="15" customHeight="1" x14ac:dyDescent="0.25">
      <c r="B71" s="249"/>
      <c r="C71" s="250"/>
      <c r="D71" s="251"/>
      <c r="E71" s="252"/>
      <c r="F71" s="252"/>
      <c r="G71" s="270"/>
      <c r="H71" s="270"/>
      <c r="I71" s="289"/>
      <c r="J71" s="253"/>
      <c r="K71" s="249"/>
      <c r="L71" s="253"/>
      <c r="M71" s="249"/>
      <c r="N71" s="254"/>
      <c r="O71" s="255"/>
      <c r="P71" s="255"/>
      <c r="Q71" s="255"/>
      <c r="R71" s="255" t="str">
        <f>IFERROR(VLOOKUP(Q71,'DSD Distributor List'!A:B,2,FALSE),"")</f>
        <v/>
      </c>
      <c r="S71" s="351"/>
      <c r="T71" s="352"/>
      <c r="U71" s="352"/>
      <c r="V71" s="251"/>
      <c r="W71" s="251"/>
      <c r="X71" s="251"/>
      <c r="Y71" s="251"/>
      <c r="Z71" s="256"/>
      <c r="AA71" s="256" t="str">
        <f t="shared" si="0"/>
        <v/>
      </c>
      <c r="AB71" s="260">
        <f t="shared" si="1"/>
        <v>0</v>
      </c>
      <c r="AC71" s="251"/>
      <c r="AD71" s="261"/>
      <c r="AE71" s="262"/>
      <c r="AF71" s="356" t="str">
        <f t="shared" si="2"/>
        <v/>
      </c>
      <c r="AG71" s="255"/>
      <c r="AH71" s="255"/>
      <c r="AI71" s="267"/>
      <c r="AJ71" s="267"/>
      <c r="AK71" s="357" t="str">
        <f t="shared" si="3"/>
        <v/>
      </c>
      <c r="AL71" s="357" t="str">
        <f t="shared" si="4"/>
        <v/>
      </c>
      <c r="AM71" s="257"/>
      <c r="AN71" s="251"/>
      <c r="AO71" s="251"/>
      <c r="AP71" s="251"/>
      <c r="AQ71" s="251"/>
      <c r="AR71" s="358"/>
      <c r="AS71" s="272" t="e">
        <f>VLOOKUP(AT71,'Segment Hierarchy'!G:I,3,FALSE)</f>
        <v>#N/A</v>
      </c>
      <c r="AT71" s="273"/>
      <c r="AU71" s="249" t="s">
        <v>135</v>
      </c>
      <c r="AV71" s="251" t="s">
        <v>135</v>
      </c>
      <c r="AW71" s="270"/>
      <c r="AX71" s="265"/>
      <c r="AY71" s="266"/>
      <c r="AZ71" s="266"/>
      <c r="BA71" s="257"/>
      <c r="BB71" s="257"/>
      <c r="BC71" s="257"/>
      <c r="BD71" s="289"/>
      <c r="BE71" s="267"/>
      <c r="BF71" s="267"/>
      <c r="BG71" s="267"/>
      <c r="BH71" s="267"/>
      <c r="BI71" s="267"/>
      <c r="BJ71" s="267"/>
      <c r="BK71" s="252"/>
      <c r="BL71" s="257"/>
      <c r="BM71" s="257"/>
      <c r="BN71" s="258"/>
      <c r="BO71" s="258"/>
      <c r="BP71" s="258"/>
      <c r="BQ71" s="259"/>
      <c r="BR71" s="258"/>
      <c r="BS71" s="258"/>
      <c r="BT71" s="258"/>
      <c r="BU71" s="263"/>
      <c r="BV71" s="251"/>
      <c r="BW71" s="264"/>
      <c r="BX71" s="251"/>
      <c r="BY71" s="289"/>
      <c r="BZ71" s="274"/>
      <c r="CA71" s="274"/>
      <c r="CB71" s="257"/>
      <c r="CC71" s="275"/>
      <c r="CD71" s="249"/>
      <c r="CE71" s="249"/>
      <c r="CF71" s="249"/>
      <c r="CG71" s="249"/>
      <c r="CH71" s="27"/>
      <c r="CI71" s="288"/>
      <c r="CJ71" s="251" t="s">
        <v>20</v>
      </c>
      <c r="CK71" s="249"/>
      <c r="CL71" s="251"/>
      <c r="CM71" s="249"/>
      <c r="CN71" s="249"/>
      <c r="CO71" s="249"/>
      <c r="CP71" s="251" t="s">
        <v>20</v>
      </c>
      <c r="CQ71" s="249"/>
      <c r="CR71" s="252"/>
      <c r="CS71" s="285"/>
      <c r="CT71" s="286"/>
      <c r="CU71" s="286"/>
      <c r="CV71" s="286"/>
      <c r="CW71" s="277" t="e">
        <f>(VLOOKUP(AT71,'Category Segment Xref'!B:I,4,FALSE))</f>
        <v>#N/A</v>
      </c>
      <c r="CX71" s="249"/>
      <c r="CY71" s="249"/>
      <c r="CZ71" s="249"/>
      <c r="DA71" s="289"/>
      <c r="DB71" s="271"/>
      <c r="DC71" s="268"/>
      <c r="DD71" s="252"/>
      <c r="DE71" s="252"/>
      <c r="DF71" s="269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78"/>
      <c r="DS71" s="279">
        <v>2</v>
      </c>
      <c r="DT71" s="280" t="s">
        <v>134</v>
      </c>
      <c r="DU71" s="281"/>
      <c r="DV71" s="282"/>
      <c r="DW71" s="282"/>
      <c r="DX71" s="283" t="e">
        <f>(VLOOKUP(D71,DROPDOWN!G:H,2,FALSE))</f>
        <v>#N/A</v>
      </c>
      <c r="DY71" s="281"/>
      <c r="DZ71" s="284"/>
    </row>
    <row r="72" spans="2:130" ht="15" customHeight="1" x14ac:dyDescent="0.25">
      <c r="B72" s="249"/>
      <c r="C72" s="250"/>
      <c r="D72" s="251"/>
      <c r="E72" s="252"/>
      <c r="F72" s="252"/>
      <c r="G72" s="270"/>
      <c r="H72" s="270"/>
      <c r="I72" s="289"/>
      <c r="J72" s="253"/>
      <c r="K72" s="249"/>
      <c r="L72" s="253"/>
      <c r="M72" s="249"/>
      <c r="N72" s="254"/>
      <c r="O72" s="255"/>
      <c r="P72" s="255"/>
      <c r="Q72" s="255"/>
      <c r="R72" s="255" t="str">
        <f>IFERROR(VLOOKUP(Q72,'DSD Distributor List'!A:B,2,FALSE),"")</f>
        <v/>
      </c>
      <c r="S72" s="351"/>
      <c r="T72" s="352"/>
      <c r="U72" s="352"/>
      <c r="V72" s="251"/>
      <c r="W72" s="251"/>
      <c r="X72" s="251"/>
      <c r="Y72" s="251"/>
      <c r="Z72" s="256"/>
      <c r="AA72" s="256" t="str">
        <f t="shared" si="0"/>
        <v/>
      </c>
      <c r="AB72" s="260">
        <f t="shared" si="1"/>
        <v>0</v>
      </c>
      <c r="AC72" s="251"/>
      <c r="AD72" s="261"/>
      <c r="AE72" s="262"/>
      <c r="AF72" s="356" t="str">
        <f t="shared" si="2"/>
        <v/>
      </c>
      <c r="AG72" s="255"/>
      <c r="AH72" s="255"/>
      <c r="AI72" s="267"/>
      <c r="AJ72" s="267"/>
      <c r="AK72" s="357" t="str">
        <f t="shared" si="3"/>
        <v/>
      </c>
      <c r="AL72" s="357" t="str">
        <f t="shared" si="4"/>
        <v/>
      </c>
      <c r="AM72" s="257"/>
      <c r="AN72" s="251"/>
      <c r="AO72" s="251"/>
      <c r="AP72" s="251"/>
      <c r="AQ72" s="251"/>
      <c r="AR72" s="358"/>
      <c r="AS72" s="272" t="e">
        <f>VLOOKUP(AT72,'Segment Hierarchy'!G:I,3,FALSE)</f>
        <v>#N/A</v>
      </c>
      <c r="AT72" s="273"/>
      <c r="AU72" s="249" t="s">
        <v>135</v>
      </c>
      <c r="AV72" s="251" t="s">
        <v>135</v>
      </c>
      <c r="AW72" s="270"/>
      <c r="AX72" s="265"/>
      <c r="AY72" s="266"/>
      <c r="AZ72" s="266"/>
      <c r="BA72" s="257"/>
      <c r="BB72" s="257"/>
      <c r="BC72" s="257"/>
      <c r="BD72" s="289"/>
      <c r="BE72" s="267"/>
      <c r="BF72" s="267"/>
      <c r="BG72" s="267"/>
      <c r="BH72" s="267"/>
      <c r="BI72" s="267"/>
      <c r="BJ72" s="267"/>
      <c r="BK72" s="252"/>
      <c r="BL72" s="257"/>
      <c r="BM72" s="257"/>
      <c r="BN72" s="258"/>
      <c r="BO72" s="258"/>
      <c r="BP72" s="258"/>
      <c r="BQ72" s="259"/>
      <c r="BR72" s="258"/>
      <c r="BS72" s="258"/>
      <c r="BT72" s="258"/>
      <c r="BU72" s="263"/>
      <c r="BV72" s="251"/>
      <c r="BW72" s="264"/>
      <c r="BX72" s="251"/>
      <c r="BY72" s="289"/>
      <c r="BZ72" s="274"/>
      <c r="CA72" s="274"/>
      <c r="CB72" s="257"/>
      <c r="CC72" s="275"/>
      <c r="CD72" s="249"/>
      <c r="CE72" s="249"/>
      <c r="CF72" s="249"/>
      <c r="CG72" s="249"/>
      <c r="CH72" s="27"/>
      <c r="CI72" s="288"/>
      <c r="CJ72" s="251" t="s">
        <v>20</v>
      </c>
      <c r="CK72" s="249"/>
      <c r="CL72" s="251"/>
      <c r="CM72" s="249"/>
      <c r="CN72" s="249"/>
      <c r="CO72" s="249"/>
      <c r="CP72" s="251" t="s">
        <v>20</v>
      </c>
      <c r="CQ72" s="249"/>
      <c r="CR72" s="252"/>
      <c r="CS72" s="285"/>
      <c r="CT72" s="286"/>
      <c r="CU72" s="286"/>
      <c r="CV72" s="286"/>
      <c r="CW72" s="277" t="e">
        <f>(VLOOKUP(AT72,'Category Segment Xref'!B:I,4,FALSE))</f>
        <v>#N/A</v>
      </c>
      <c r="CX72" s="249"/>
      <c r="CY72" s="249"/>
      <c r="CZ72" s="249"/>
      <c r="DA72" s="289"/>
      <c r="DB72" s="271"/>
      <c r="DC72" s="268"/>
      <c r="DD72" s="252"/>
      <c r="DE72" s="252"/>
      <c r="DF72" s="269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78"/>
      <c r="DS72" s="279">
        <v>2</v>
      </c>
      <c r="DT72" s="280" t="s">
        <v>134</v>
      </c>
      <c r="DU72" s="281"/>
      <c r="DV72" s="282"/>
      <c r="DW72" s="282"/>
      <c r="DX72" s="283" t="e">
        <f>(VLOOKUP(D72,DROPDOWN!G:H,2,FALSE))</f>
        <v>#N/A</v>
      </c>
      <c r="DY72" s="281"/>
      <c r="DZ72" s="284"/>
    </row>
    <row r="73" spans="2:130" ht="15" customHeight="1" x14ac:dyDescent="0.25">
      <c r="B73" s="249"/>
      <c r="C73" s="250"/>
      <c r="D73" s="251"/>
      <c r="E73" s="252"/>
      <c r="F73" s="252"/>
      <c r="G73" s="270"/>
      <c r="H73" s="270"/>
      <c r="I73" s="289"/>
      <c r="J73" s="253"/>
      <c r="K73" s="249"/>
      <c r="L73" s="253"/>
      <c r="M73" s="249"/>
      <c r="N73" s="254"/>
      <c r="O73" s="255"/>
      <c r="P73" s="255"/>
      <c r="Q73" s="255"/>
      <c r="R73" s="255" t="str">
        <f>IFERROR(VLOOKUP(Q73,'DSD Distributor List'!A:B,2,FALSE),"")</f>
        <v/>
      </c>
      <c r="S73" s="351"/>
      <c r="T73" s="352"/>
      <c r="U73" s="352"/>
      <c r="V73" s="251"/>
      <c r="W73" s="251"/>
      <c r="X73" s="251"/>
      <c r="Y73" s="251"/>
      <c r="Z73" s="256"/>
      <c r="AA73" s="256" t="str">
        <f t="shared" si="0"/>
        <v/>
      </c>
      <c r="AB73" s="260">
        <f t="shared" si="1"/>
        <v>0</v>
      </c>
      <c r="AC73" s="251"/>
      <c r="AD73" s="261"/>
      <c r="AE73" s="262"/>
      <c r="AF73" s="356" t="str">
        <f t="shared" si="2"/>
        <v/>
      </c>
      <c r="AG73" s="255"/>
      <c r="AH73" s="255"/>
      <c r="AI73" s="267"/>
      <c r="AJ73" s="267"/>
      <c r="AK73" s="357" t="str">
        <f t="shared" si="3"/>
        <v/>
      </c>
      <c r="AL73" s="357" t="str">
        <f t="shared" si="4"/>
        <v/>
      </c>
      <c r="AM73" s="257"/>
      <c r="AN73" s="251"/>
      <c r="AO73" s="251"/>
      <c r="AP73" s="251"/>
      <c r="AQ73" s="251"/>
      <c r="AR73" s="358"/>
      <c r="AS73" s="272" t="e">
        <f>VLOOKUP(AT73,'Segment Hierarchy'!G:I,3,FALSE)</f>
        <v>#N/A</v>
      </c>
      <c r="AT73" s="273"/>
      <c r="AU73" s="249" t="s">
        <v>135</v>
      </c>
      <c r="AV73" s="251" t="s">
        <v>135</v>
      </c>
      <c r="AW73" s="270"/>
      <c r="AX73" s="265"/>
      <c r="AY73" s="266"/>
      <c r="AZ73" s="266"/>
      <c r="BA73" s="257"/>
      <c r="BB73" s="257"/>
      <c r="BC73" s="257"/>
      <c r="BD73" s="289"/>
      <c r="BE73" s="267"/>
      <c r="BF73" s="267"/>
      <c r="BG73" s="267"/>
      <c r="BH73" s="267"/>
      <c r="BI73" s="267"/>
      <c r="BJ73" s="267"/>
      <c r="BK73" s="252"/>
      <c r="BL73" s="257"/>
      <c r="BM73" s="257"/>
      <c r="BN73" s="258"/>
      <c r="BO73" s="258"/>
      <c r="BP73" s="258"/>
      <c r="BQ73" s="259"/>
      <c r="BR73" s="258"/>
      <c r="BS73" s="258"/>
      <c r="BT73" s="258"/>
      <c r="BU73" s="263"/>
      <c r="BV73" s="251"/>
      <c r="BW73" s="264"/>
      <c r="BX73" s="251"/>
      <c r="BY73" s="289"/>
      <c r="BZ73" s="274"/>
      <c r="CA73" s="274"/>
      <c r="CB73" s="257"/>
      <c r="CC73" s="275"/>
      <c r="CD73" s="249"/>
      <c r="CE73" s="249"/>
      <c r="CF73" s="249"/>
      <c r="CG73" s="249"/>
      <c r="CH73" s="27"/>
      <c r="CI73" s="288"/>
      <c r="CJ73" s="251" t="s">
        <v>20</v>
      </c>
      <c r="CK73" s="249"/>
      <c r="CL73" s="251"/>
      <c r="CM73" s="249"/>
      <c r="CN73" s="249"/>
      <c r="CO73" s="249"/>
      <c r="CP73" s="251" t="s">
        <v>20</v>
      </c>
      <c r="CQ73" s="249"/>
      <c r="CR73" s="252"/>
      <c r="CS73" s="285"/>
      <c r="CT73" s="286"/>
      <c r="CU73" s="286"/>
      <c r="CV73" s="286"/>
      <c r="CW73" s="277" t="e">
        <f>(VLOOKUP(AT73,'Category Segment Xref'!B:I,4,FALSE))</f>
        <v>#N/A</v>
      </c>
      <c r="CX73" s="249"/>
      <c r="CY73" s="249"/>
      <c r="CZ73" s="249"/>
      <c r="DA73" s="289"/>
      <c r="DB73" s="271"/>
      <c r="DC73" s="268"/>
      <c r="DD73" s="252"/>
      <c r="DE73" s="252"/>
      <c r="DF73" s="269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78"/>
      <c r="DS73" s="279">
        <v>2</v>
      </c>
      <c r="DT73" s="280" t="s">
        <v>134</v>
      </c>
      <c r="DU73" s="281"/>
      <c r="DV73" s="282"/>
      <c r="DW73" s="282"/>
      <c r="DX73" s="283" t="e">
        <f>(VLOOKUP(D73,DROPDOWN!G:H,2,FALSE))</f>
        <v>#N/A</v>
      </c>
      <c r="DY73" s="281"/>
      <c r="DZ73" s="284"/>
    </row>
    <row r="74" spans="2:130" ht="15" customHeight="1" x14ac:dyDescent="0.25">
      <c r="B74" s="249"/>
      <c r="C74" s="250"/>
      <c r="D74" s="251"/>
      <c r="E74" s="252"/>
      <c r="F74" s="252"/>
      <c r="G74" s="270"/>
      <c r="H74" s="270"/>
      <c r="I74" s="289"/>
      <c r="J74" s="253"/>
      <c r="K74" s="249"/>
      <c r="L74" s="253"/>
      <c r="M74" s="249"/>
      <c r="N74" s="254"/>
      <c r="O74" s="255"/>
      <c r="P74" s="255"/>
      <c r="Q74" s="255"/>
      <c r="R74" s="255" t="str">
        <f>IFERROR(VLOOKUP(Q74,'DSD Distributor List'!A:B,2,FALSE),"")</f>
        <v/>
      </c>
      <c r="S74" s="351"/>
      <c r="T74" s="352"/>
      <c r="U74" s="352"/>
      <c r="V74" s="251"/>
      <c r="W74" s="251"/>
      <c r="X74" s="251"/>
      <c r="Y74" s="251"/>
      <c r="Z74" s="256"/>
      <c r="AA74" s="256" t="str">
        <f t="shared" si="0"/>
        <v/>
      </c>
      <c r="AB74" s="260">
        <f t="shared" si="1"/>
        <v>0</v>
      </c>
      <c r="AC74" s="251"/>
      <c r="AD74" s="261"/>
      <c r="AE74" s="262"/>
      <c r="AF74" s="356" t="str">
        <f t="shared" si="2"/>
        <v/>
      </c>
      <c r="AG74" s="255"/>
      <c r="AH74" s="255"/>
      <c r="AI74" s="267"/>
      <c r="AJ74" s="267"/>
      <c r="AK74" s="357" t="str">
        <f t="shared" si="3"/>
        <v/>
      </c>
      <c r="AL74" s="357" t="str">
        <f t="shared" si="4"/>
        <v/>
      </c>
      <c r="AM74" s="257"/>
      <c r="AN74" s="251"/>
      <c r="AO74" s="251"/>
      <c r="AP74" s="251"/>
      <c r="AQ74" s="251"/>
      <c r="AR74" s="358"/>
      <c r="AS74" s="272" t="e">
        <f>VLOOKUP(AT74,'Segment Hierarchy'!G:I,3,FALSE)</f>
        <v>#N/A</v>
      </c>
      <c r="AT74" s="273"/>
      <c r="AU74" s="249" t="s">
        <v>135</v>
      </c>
      <c r="AV74" s="251" t="s">
        <v>135</v>
      </c>
      <c r="AW74" s="270"/>
      <c r="AX74" s="265"/>
      <c r="AY74" s="266"/>
      <c r="AZ74" s="266"/>
      <c r="BA74" s="257"/>
      <c r="BB74" s="257"/>
      <c r="BC74" s="257"/>
      <c r="BD74" s="289"/>
      <c r="BE74" s="267"/>
      <c r="BF74" s="267"/>
      <c r="BG74" s="267"/>
      <c r="BH74" s="267"/>
      <c r="BI74" s="267"/>
      <c r="BJ74" s="267"/>
      <c r="BK74" s="252"/>
      <c r="BL74" s="257"/>
      <c r="BM74" s="257"/>
      <c r="BN74" s="258"/>
      <c r="BO74" s="258"/>
      <c r="BP74" s="258"/>
      <c r="BQ74" s="259"/>
      <c r="BR74" s="258"/>
      <c r="BS74" s="258"/>
      <c r="BT74" s="258"/>
      <c r="BU74" s="263"/>
      <c r="BV74" s="251"/>
      <c r="BW74" s="264"/>
      <c r="BX74" s="251"/>
      <c r="BY74" s="289"/>
      <c r="BZ74" s="274"/>
      <c r="CA74" s="274"/>
      <c r="CB74" s="257"/>
      <c r="CC74" s="275"/>
      <c r="CD74" s="249"/>
      <c r="CE74" s="249"/>
      <c r="CF74" s="249"/>
      <c r="CG74" s="249"/>
      <c r="CH74" s="27"/>
      <c r="CI74" s="288"/>
      <c r="CJ74" s="251" t="s">
        <v>20</v>
      </c>
      <c r="CK74" s="249"/>
      <c r="CL74" s="251"/>
      <c r="CM74" s="249"/>
      <c r="CN74" s="249"/>
      <c r="CO74" s="249"/>
      <c r="CP74" s="251" t="s">
        <v>20</v>
      </c>
      <c r="CQ74" s="249"/>
      <c r="CR74" s="252"/>
      <c r="CS74" s="285"/>
      <c r="CT74" s="286"/>
      <c r="CU74" s="286"/>
      <c r="CV74" s="286"/>
      <c r="CW74" s="277" t="e">
        <f>(VLOOKUP(AT74,'Category Segment Xref'!B:I,4,FALSE))</f>
        <v>#N/A</v>
      </c>
      <c r="CX74" s="249"/>
      <c r="CY74" s="249"/>
      <c r="CZ74" s="249"/>
      <c r="DA74" s="289"/>
      <c r="DB74" s="271"/>
      <c r="DC74" s="268"/>
      <c r="DD74" s="252"/>
      <c r="DE74" s="252"/>
      <c r="DF74" s="269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78"/>
      <c r="DS74" s="279">
        <v>2</v>
      </c>
      <c r="DT74" s="280" t="s">
        <v>134</v>
      </c>
      <c r="DU74" s="281"/>
      <c r="DV74" s="282"/>
      <c r="DW74" s="282"/>
      <c r="DX74" s="283" t="e">
        <f>(VLOOKUP(D74,DROPDOWN!G:H,2,FALSE))</f>
        <v>#N/A</v>
      </c>
      <c r="DY74" s="281"/>
      <c r="DZ74" s="284"/>
    </row>
    <row r="75" spans="2:130" ht="15" customHeight="1" x14ac:dyDescent="0.25">
      <c r="B75" s="249"/>
      <c r="C75" s="250"/>
      <c r="D75" s="251"/>
      <c r="E75" s="252"/>
      <c r="F75" s="252"/>
      <c r="G75" s="270"/>
      <c r="H75" s="270"/>
      <c r="I75" s="289"/>
      <c r="J75" s="253"/>
      <c r="K75" s="249"/>
      <c r="L75" s="253"/>
      <c r="M75" s="249"/>
      <c r="N75" s="254"/>
      <c r="O75" s="255"/>
      <c r="P75" s="255"/>
      <c r="Q75" s="255"/>
      <c r="R75" s="255" t="str">
        <f>IFERROR(VLOOKUP(Q75,'DSD Distributor List'!A:B,2,FALSE),"")</f>
        <v/>
      </c>
      <c r="S75" s="351"/>
      <c r="T75" s="352"/>
      <c r="U75" s="352"/>
      <c r="V75" s="251"/>
      <c r="W75" s="251"/>
      <c r="X75" s="251"/>
      <c r="Y75" s="251"/>
      <c r="Z75" s="256"/>
      <c r="AA75" s="256" t="str">
        <f t="shared" si="0"/>
        <v/>
      </c>
      <c r="AB75" s="260">
        <f t="shared" si="1"/>
        <v>0</v>
      </c>
      <c r="AC75" s="251"/>
      <c r="AD75" s="261"/>
      <c r="AE75" s="262"/>
      <c r="AF75" s="356" t="str">
        <f t="shared" si="2"/>
        <v/>
      </c>
      <c r="AG75" s="255"/>
      <c r="AH75" s="255"/>
      <c r="AI75" s="267"/>
      <c r="AJ75" s="267"/>
      <c r="AK75" s="357" t="str">
        <f t="shared" si="3"/>
        <v/>
      </c>
      <c r="AL75" s="357" t="str">
        <f t="shared" si="4"/>
        <v/>
      </c>
      <c r="AM75" s="257"/>
      <c r="AN75" s="251"/>
      <c r="AO75" s="251"/>
      <c r="AP75" s="251"/>
      <c r="AQ75" s="251"/>
      <c r="AR75" s="358"/>
      <c r="AS75" s="272" t="e">
        <f>VLOOKUP(AT75,'Segment Hierarchy'!G:I,3,FALSE)</f>
        <v>#N/A</v>
      </c>
      <c r="AT75" s="273"/>
      <c r="AU75" s="249" t="s">
        <v>135</v>
      </c>
      <c r="AV75" s="251" t="s">
        <v>135</v>
      </c>
      <c r="AW75" s="270"/>
      <c r="AX75" s="265"/>
      <c r="AY75" s="266"/>
      <c r="AZ75" s="266"/>
      <c r="BA75" s="257"/>
      <c r="BB75" s="257"/>
      <c r="BC75" s="257"/>
      <c r="BD75" s="289"/>
      <c r="BE75" s="267"/>
      <c r="BF75" s="267"/>
      <c r="BG75" s="267"/>
      <c r="BH75" s="267"/>
      <c r="BI75" s="267"/>
      <c r="BJ75" s="267"/>
      <c r="BK75" s="252"/>
      <c r="BL75" s="257"/>
      <c r="BM75" s="257"/>
      <c r="BN75" s="258"/>
      <c r="BO75" s="258"/>
      <c r="BP75" s="258"/>
      <c r="BQ75" s="259"/>
      <c r="BR75" s="258"/>
      <c r="BS75" s="258"/>
      <c r="BT75" s="258"/>
      <c r="BU75" s="263"/>
      <c r="BV75" s="251"/>
      <c r="BW75" s="264"/>
      <c r="BX75" s="251"/>
      <c r="BY75" s="289"/>
      <c r="BZ75" s="274"/>
      <c r="CA75" s="274"/>
      <c r="CB75" s="257"/>
      <c r="CC75" s="275"/>
      <c r="CD75" s="249"/>
      <c r="CE75" s="249"/>
      <c r="CF75" s="249"/>
      <c r="CG75" s="249"/>
      <c r="CH75" s="27"/>
      <c r="CI75" s="288"/>
      <c r="CJ75" s="251" t="s">
        <v>20</v>
      </c>
      <c r="CK75" s="249"/>
      <c r="CL75" s="251"/>
      <c r="CM75" s="249"/>
      <c r="CN75" s="249"/>
      <c r="CO75" s="249"/>
      <c r="CP75" s="251" t="s">
        <v>20</v>
      </c>
      <c r="CQ75" s="249"/>
      <c r="CR75" s="252"/>
      <c r="CS75" s="285"/>
      <c r="CT75" s="286"/>
      <c r="CU75" s="286"/>
      <c r="CV75" s="286"/>
      <c r="CW75" s="277" t="e">
        <f>(VLOOKUP(AT75,'Category Segment Xref'!B:I,4,FALSE))</f>
        <v>#N/A</v>
      </c>
      <c r="CX75" s="249"/>
      <c r="CY75" s="249"/>
      <c r="CZ75" s="249"/>
      <c r="DA75" s="289"/>
      <c r="DB75" s="271"/>
      <c r="DC75" s="268"/>
      <c r="DD75" s="252"/>
      <c r="DE75" s="252"/>
      <c r="DF75" s="269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78"/>
      <c r="DS75" s="279">
        <v>2</v>
      </c>
      <c r="DT75" s="280" t="s">
        <v>134</v>
      </c>
      <c r="DU75" s="281"/>
      <c r="DV75" s="282"/>
      <c r="DW75" s="282"/>
      <c r="DX75" s="283" t="e">
        <f>(VLOOKUP(D75,DROPDOWN!G:H,2,FALSE))</f>
        <v>#N/A</v>
      </c>
      <c r="DY75" s="281"/>
      <c r="DZ75" s="284"/>
    </row>
    <row r="76" spans="2:130" ht="15" customHeight="1" x14ac:dyDescent="0.25">
      <c r="B76" s="249"/>
      <c r="C76" s="250"/>
      <c r="D76" s="251"/>
      <c r="E76" s="252"/>
      <c r="F76" s="252"/>
      <c r="G76" s="270"/>
      <c r="H76" s="270"/>
      <c r="I76" s="289"/>
      <c r="J76" s="253"/>
      <c r="K76" s="249"/>
      <c r="L76" s="253"/>
      <c r="M76" s="249"/>
      <c r="N76" s="254"/>
      <c r="O76" s="255"/>
      <c r="P76" s="255"/>
      <c r="Q76" s="255"/>
      <c r="R76" s="255" t="str">
        <f>IFERROR(VLOOKUP(Q76,'DSD Distributor List'!A:B,2,FALSE),"")</f>
        <v/>
      </c>
      <c r="S76" s="351"/>
      <c r="T76" s="352"/>
      <c r="U76" s="352"/>
      <c r="V76" s="251"/>
      <c r="W76" s="251"/>
      <c r="X76" s="251"/>
      <c r="Y76" s="251"/>
      <c r="Z76" s="256"/>
      <c r="AA76" s="256" t="str">
        <f t="shared" si="0"/>
        <v/>
      </c>
      <c r="AB76" s="260">
        <f t="shared" si="1"/>
        <v>0</v>
      </c>
      <c r="AC76" s="251"/>
      <c r="AD76" s="261"/>
      <c r="AE76" s="262"/>
      <c r="AF76" s="356" t="str">
        <f t="shared" si="2"/>
        <v/>
      </c>
      <c r="AG76" s="255"/>
      <c r="AH76" s="255"/>
      <c r="AI76" s="267"/>
      <c r="AJ76" s="267"/>
      <c r="AK76" s="357" t="str">
        <f t="shared" si="3"/>
        <v/>
      </c>
      <c r="AL76" s="357" t="str">
        <f t="shared" si="4"/>
        <v/>
      </c>
      <c r="AM76" s="257"/>
      <c r="AN76" s="251"/>
      <c r="AO76" s="251"/>
      <c r="AP76" s="251"/>
      <c r="AQ76" s="251"/>
      <c r="AR76" s="358"/>
      <c r="AS76" s="272" t="e">
        <f>VLOOKUP(AT76,'Segment Hierarchy'!G:I,3,FALSE)</f>
        <v>#N/A</v>
      </c>
      <c r="AT76" s="273"/>
      <c r="AU76" s="249" t="s">
        <v>135</v>
      </c>
      <c r="AV76" s="251" t="s">
        <v>135</v>
      </c>
      <c r="AW76" s="270"/>
      <c r="AX76" s="265"/>
      <c r="AY76" s="266"/>
      <c r="AZ76" s="266"/>
      <c r="BA76" s="257"/>
      <c r="BB76" s="257"/>
      <c r="BC76" s="257"/>
      <c r="BD76" s="289"/>
      <c r="BE76" s="267"/>
      <c r="BF76" s="267"/>
      <c r="BG76" s="267"/>
      <c r="BH76" s="267"/>
      <c r="BI76" s="267"/>
      <c r="BJ76" s="267"/>
      <c r="BK76" s="252"/>
      <c r="BL76" s="257"/>
      <c r="BM76" s="257"/>
      <c r="BN76" s="258"/>
      <c r="BO76" s="258"/>
      <c r="BP76" s="258"/>
      <c r="BQ76" s="259"/>
      <c r="BR76" s="258"/>
      <c r="BS76" s="258"/>
      <c r="BT76" s="258"/>
      <c r="BU76" s="263"/>
      <c r="BV76" s="251"/>
      <c r="BW76" s="264"/>
      <c r="BX76" s="251"/>
      <c r="BY76" s="289"/>
      <c r="BZ76" s="274"/>
      <c r="CA76" s="274"/>
      <c r="CB76" s="257"/>
      <c r="CC76" s="275"/>
      <c r="CD76" s="249"/>
      <c r="CE76" s="249"/>
      <c r="CF76" s="249"/>
      <c r="CG76" s="249"/>
      <c r="CH76" s="27"/>
      <c r="CI76" s="288"/>
      <c r="CJ76" s="251" t="s">
        <v>20</v>
      </c>
      <c r="CK76" s="249"/>
      <c r="CL76" s="251"/>
      <c r="CM76" s="249"/>
      <c r="CN76" s="249"/>
      <c r="CO76" s="249"/>
      <c r="CP76" s="251" t="s">
        <v>20</v>
      </c>
      <c r="CQ76" s="249"/>
      <c r="CR76" s="252"/>
      <c r="CS76" s="285"/>
      <c r="CT76" s="286"/>
      <c r="CU76" s="286"/>
      <c r="CV76" s="286"/>
      <c r="CW76" s="277" t="e">
        <f>(VLOOKUP(AT76,'Category Segment Xref'!B:I,4,FALSE))</f>
        <v>#N/A</v>
      </c>
      <c r="CX76" s="249"/>
      <c r="CY76" s="249"/>
      <c r="CZ76" s="249"/>
      <c r="DA76" s="289"/>
      <c r="DB76" s="271"/>
      <c r="DC76" s="268"/>
      <c r="DD76" s="252"/>
      <c r="DE76" s="252"/>
      <c r="DF76" s="269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78"/>
      <c r="DS76" s="279">
        <v>2</v>
      </c>
      <c r="DT76" s="280" t="s">
        <v>134</v>
      </c>
      <c r="DU76" s="281"/>
      <c r="DV76" s="282"/>
      <c r="DW76" s="282"/>
      <c r="DX76" s="283" t="e">
        <f>(VLOOKUP(D76,DROPDOWN!G:H,2,FALSE))</f>
        <v>#N/A</v>
      </c>
      <c r="DY76" s="281"/>
      <c r="DZ76" s="284"/>
    </row>
    <row r="77" spans="2:130" ht="15" customHeight="1" x14ac:dyDescent="0.25">
      <c r="B77" s="249"/>
      <c r="C77" s="250"/>
      <c r="D77" s="251"/>
      <c r="E77" s="252"/>
      <c r="F77" s="252"/>
      <c r="G77" s="270"/>
      <c r="H77" s="270"/>
      <c r="I77" s="289"/>
      <c r="J77" s="253"/>
      <c r="K77" s="249"/>
      <c r="L77" s="253"/>
      <c r="M77" s="249"/>
      <c r="N77" s="254"/>
      <c r="O77" s="255"/>
      <c r="P77" s="255"/>
      <c r="Q77" s="255"/>
      <c r="R77" s="255" t="str">
        <f>IFERROR(VLOOKUP(Q77,'DSD Distributor List'!A:B,2,FALSE),"")</f>
        <v/>
      </c>
      <c r="S77" s="351"/>
      <c r="T77" s="352"/>
      <c r="U77" s="352"/>
      <c r="V77" s="251"/>
      <c r="W77" s="251"/>
      <c r="X77" s="251"/>
      <c r="Y77" s="251"/>
      <c r="Z77" s="256"/>
      <c r="AA77" s="256" t="str">
        <f t="shared" si="0"/>
        <v/>
      </c>
      <c r="AB77" s="260">
        <f t="shared" si="1"/>
        <v>0</v>
      </c>
      <c r="AC77" s="251"/>
      <c r="AD77" s="261"/>
      <c r="AE77" s="262"/>
      <c r="AF77" s="356" t="str">
        <f t="shared" si="2"/>
        <v/>
      </c>
      <c r="AG77" s="255"/>
      <c r="AH77" s="255"/>
      <c r="AI77" s="267"/>
      <c r="AJ77" s="267"/>
      <c r="AK77" s="357" t="str">
        <f t="shared" si="3"/>
        <v/>
      </c>
      <c r="AL77" s="357" t="str">
        <f t="shared" si="4"/>
        <v/>
      </c>
      <c r="AM77" s="257"/>
      <c r="AN77" s="251"/>
      <c r="AO77" s="251"/>
      <c r="AP77" s="251"/>
      <c r="AQ77" s="251"/>
      <c r="AR77" s="358"/>
      <c r="AS77" s="272" t="e">
        <f>VLOOKUP(AT77,'Segment Hierarchy'!G:I,3,FALSE)</f>
        <v>#N/A</v>
      </c>
      <c r="AT77" s="273"/>
      <c r="AU77" s="249" t="s">
        <v>135</v>
      </c>
      <c r="AV77" s="251" t="s">
        <v>135</v>
      </c>
      <c r="AW77" s="270"/>
      <c r="AX77" s="265"/>
      <c r="AY77" s="266"/>
      <c r="AZ77" s="266"/>
      <c r="BA77" s="257"/>
      <c r="BB77" s="257"/>
      <c r="BC77" s="257"/>
      <c r="BD77" s="289"/>
      <c r="BE77" s="267"/>
      <c r="BF77" s="267"/>
      <c r="BG77" s="267"/>
      <c r="BH77" s="267"/>
      <c r="BI77" s="267"/>
      <c r="BJ77" s="267"/>
      <c r="BK77" s="252"/>
      <c r="BL77" s="257"/>
      <c r="BM77" s="257"/>
      <c r="BN77" s="258"/>
      <c r="BO77" s="258"/>
      <c r="BP77" s="258"/>
      <c r="BQ77" s="259"/>
      <c r="BR77" s="258"/>
      <c r="BS77" s="258"/>
      <c r="BT77" s="258"/>
      <c r="BU77" s="263"/>
      <c r="BV77" s="251"/>
      <c r="BW77" s="264"/>
      <c r="BX77" s="251"/>
      <c r="BY77" s="289"/>
      <c r="BZ77" s="274"/>
      <c r="CA77" s="274"/>
      <c r="CB77" s="257"/>
      <c r="CC77" s="275"/>
      <c r="CD77" s="249"/>
      <c r="CE77" s="249"/>
      <c r="CF77" s="249"/>
      <c r="CG77" s="249"/>
      <c r="CH77" s="27"/>
      <c r="CI77" s="288"/>
      <c r="CJ77" s="251" t="s">
        <v>20</v>
      </c>
      <c r="CK77" s="249"/>
      <c r="CL77" s="251"/>
      <c r="CM77" s="249"/>
      <c r="CN77" s="249"/>
      <c r="CO77" s="249"/>
      <c r="CP77" s="251" t="s">
        <v>20</v>
      </c>
      <c r="CQ77" s="249"/>
      <c r="CR77" s="252"/>
      <c r="CS77" s="285"/>
      <c r="CT77" s="286"/>
      <c r="CU77" s="286"/>
      <c r="CV77" s="286"/>
      <c r="CW77" s="277" t="e">
        <f>(VLOOKUP(AT77,'Category Segment Xref'!B:I,4,FALSE))</f>
        <v>#N/A</v>
      </c>
      <c r="CX77" s="249"/>
      <c r="CY77" s="249"/>
      <c r="CZ77" s="249"/>
      <c r="DA77" s="289"/>
      <c r="DB77" s="271"/>
      <c r="DC77" s="268"/>
      <c r="DD77" s="252"/>
      <c r="DE77" s="252"/>
      <c r="DF77" s="269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78"/>
      <c r="DS77" s="279">
        <v>2</v>
      </c>
      <c r="DT77" s="280" t="s">
        <v>134</v>
      </c>
      <c r="DU77" s="281"/>
      <c r="DV77" s="282"/>
      <c r="DW77" s="282"/>
      <c r="DX77" s="283" t="e">
        <f>(VLOOKUP(D77,DROPDOWN!G:H,2,FALSE))</f>
        <v>#N/A</v>
      </c>
      <c r="DY77" s="281"/>
      <c r="DZ77" s="284"/>
    </row>
    <row r="78" spans="2:130" ht="15" customHeight="1" x14ac:dyDescent="0.25">
      <c r="B78" s="249"/>
      <c r="C78" s="250"/>
      <c r="D78" s="251"/>
      <c r="E78" s="252"/>
      <c r="F78" s="252"/>
      <c r="G78" s="270"/>
      <c r="H78" s="270"/>
      <c r="I78" s="289"/>
      <c r="J78" s="253"/>
      <c r="K78" s="249"/>
      <c r="L78" s="253"/>
      <c r="M78" s="249"/>
      <c r="N78" s="254"/>
      <c r="O78" s="255"/>
      <c r="P78" s="255"/>
      <c r="Q78" s="255"/>
      <c r="R78" s="255" t="str">
        <f>IFERROR(VLOOKUP(Q78,'DSD Distributor List'!A:B,2,FALSE),"")</f>
        <v/>
      </c>
      <c r="S78" s="351"/>
      <c r="T78" s="352"/>
      <c r="U78" s="352"/>
      <c r="V78" s="251"/>
      <c r="W78" s="251"/>
      <c r="X78" s="251"/>
      <c r="Y78" s="251"/>
      <c r="Z78" s="256"/>
      <c r="AA78" s="256" t="str">
        <f t="shared" si="0"/>
        <v/>
      </c>
      <c r="AB78" s="260">
        <f t="shared" si="1"/>
        <v>0</v>
      </c>
      <c r="AC78" s="251"/>
      <c r="AD78" s="261"/>
      <c r="AE78" s="262"/>
      <c r="AF78" s="356" t="str">
        <f t="shared" si="2"/>
        <v/>
      </c>
      <c r="AG78" s="255"/>
      <c r="AH78" s="255"/>
      <c r="AI78" s="267"/>
      <c r="AJ78" s="267"/>
      <c r="AK78" s="357" t="str">
        <f t="shared" si="3"/>
        <v/>
      </c>
      <c r="AL78" s="357" t="str">
        <f t="shared" si="4"/>
        <v/>
      </c>
      <c r="AM78" s="257"/>
      <c r="AN78" s="251"/>
      <c r="AO78" s="251"/>
      <c r="AP78" s="251"/>
      <c r="AQ78" s="251"/>
      <c r="AR78" s="358"/>
      <c r="AS78" s="272" t="e">
        <f>VLOOKUP(AT78,'Segment Hierarchy'!G:I,3,FALSE)</f>
        <v>#N/A</v>
      </c>
      <c r="AT78" s="273"/>
      <c r="AU78" s="249" t="s">
        <v>135</v>
      </c>
      <c r="AV78" s="251" t="s">
        <v>135</v>
      </c>
      <c r="AW78" s="270"/>
      <c r="AX78" s="265"/>
      <c r="AY78" s="266"/>
      <c r="AZ78" s="266"/>
      <c r="BA78" s="257"/>
      <c r="BB78" s="257"/>
      <c r="BC78" s="257"/>
      <c r="BD78" s="289"/>
      <c r="BE78" s="267"/>
      <c r="BF78" s="267"/>
      <c r="BG78" s="267"/>
      <c r="BH78" s="267"/>
      <c r="BI78" s="267"/>
      <c r="BJ78" s="267"/>
      <c r="BK78" s="252"/>
      <c r="BL78" s="257"/>
      <c r="BM78" s="257"/>
      <c r="BN78" s="258"/>
      <c r="BO78" s="258"/>
      <c r="BP78" s="258"/>
      <c r="BQ78" s="259"/>
      <c r="BR78" s="258"/>
      <c r="BS78" s="258"/>
      <c r="BT78" s="258"/>
      <c r="BU78" s="263"/>
      <c r="BV78" s="251"/>
      <c r="BW78" s="264"/>
      <c r="BX78" s="251"/>
      <c r="BY78" s="289"/>
      <c r="BZ78" s="274"/>
      <c r="CA78" s="274"/>
      <c r="CB78" s="257"/>
      <c r="CC78" s="275"/>
      <c r="CD78" s="249"/>
      <c r="CE78" s="249"/>
      <c r="CF78" s="249"/>
      <c r="CG78" s="249"/>
      <c r="CH78" s="27"/>
      <c r="CI78" s="288"/>
      <c r="CJ78" s="251" t="s">
        <v>20</v>
      </c>
      <c r="CK78" s="249"/>
      <c r="CL78" s="251"/>
      <c r="CM78" s="249"/>
      <c r="CN78" s="249"/>
      <c r="CO78" s="249"/>
      <c r="CP78" s="251" t="s">
        <v>20</v>
      </c>
      <c r="CQ78" s="249"/>
      <c r="CR78" s="252"/>
      <c r="CS78" s="285"/>
      <c r="CT78" s="286"/>
      <c r="CU78" s="286"/>
      <c r="CV78" s="286"/>
      <c r="CW78" s="277" t="e">
        <f>(VLOOKUP(AT78,'Category Segment Xref'!B:I,4,FALSE))</f>
        <v>#N/A</v>
      </c>
      <c r="CX78" s="249"/>
      <c r="CY78" s="249"/>
      <c r="CZ78" s="249"/>
      <c r="DA78" s="289"/>
      <c r="DB78" s="271"/>
      <c r="DC78" s="268"/>
      <c r="DD78" s="252"/>
      <c r="DE78" s="252"/>
      <c r="DF78" s="269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78"/>
      <c r="DS78" s="279">
        <v>2</v>
      </c>
      <c r="DT78" s="280" t="s">
        <v>134</v>
      </c>
      <c r="DU78" s="281"/>
      <c r="DV78" s="282"/>
      <c r="DW78" s="282"/>
      <c r="DX78" s="283" t="e">
        <f>(VLOOKUP(D78,DROPDOWN!G:H,2,FALSE))</f>
        <v>#N/A</v>
      </c>
      <c r="DY78" s="281"/>
      <c r="DZ78" s="284"/>
    </row>
    <row r="79" spans="2:130" ht="15" customHeight="1" x14ac:dyDescent="0.25">
      <c r="B79" s="249"/>
      <c r="C79" s="250"/>
      <c r="D79" s="251"/>
      <c r="E79" s="252"/>
      <c r="F79" s="252"/>
      <c r="G79" s="270"/>
      <c r="H79" s="270"/>
      <c r="I79" s="289"/>
      <c r="J79" s="253"/>
      <c r="K79" s="249"/>
      <c r="L79" s="253"/>
      <c r="M79" s="249"/>
      <c r="N79" s="254"/>
      <c r="O79" s="255"/>
      <c r="P79" s="255"/>
      <c r="Q79" s="255"/>
      <c r="R79" s="255" t="str">
        <f>IFERROR(VLOOKUP(Q79,'DSD Distributor List'!A:B,2,FALSE),"")</f>
        <v/>
      </c>
      <c r="S79" s="351"/>
      <c r="T79" s="352"/>
      <c r="U79" s="352"/>
      <c r="V79" s="251"/>
      <c r="W79" s="251"/>
      <c r="X79" s="251"/>
      <c r="Y79" s="251"/>
      <c r="Z79" s="256"/>
      <c r="AA79" s="256" t="str">
        <f t="shared" si="0"/>
        <v/>
      </c>
      <c r="AB79" s="260">
        <f t="shared" si="1"/>
        <v>0</v>
      </c>
      <c r="AC79" s="251"/>
      <c r="AD79" s="261"/>
      <c r="AE79" s="262"/>
      <c r="AF79" s="356" t="str">
        <f t="shared" si="2"/>
        <v/>
      </c>
      <c r="AG79" s="255"/>
      <c r="AH79" s="255"/>
      <c r="AI79" s="267"/>
      <c r="AJ79" s="267"/>
      <c r="AK79" s="357" t="str">
        <f t="shared" si="3"/>
        <v/>
      </c>
      <c r="AL79" s="357" t="str">
        <f t="shared" si="4"/>
        <v/>
      </c>
      <c r="AM79" s="257"/>
      <c r="AN79" s="251"/>
      <c r="AO79" s="251"/>
      <c r="AP79" s="251"/>
      <c r="AQ79" s="251"/>
      <c r="AR79" s="358"/>
      <c r="AS79" s="272" t="e">
        <f>VLOOKUP(AT79,'Segment Hierarchy'!G:I,3,FALSE)</f>
        <v>#N/A</v>
      </c>
      <c r="AT79" s="273"/>
      <c r="AU79" s="249" t="s">
        <v>135</v>
      </c>
      <c r="AV79" s="251" t="s">
        <v>135</v>
      </c>
      <c r="AW79" s="270"/>
      <c r="AX79" s="265"/>
      <c r="AY79" s="266"/>
      <c r="AZ79" s="266"/>
      <c r="BA79" s="257"/>
      <c r="BB79" s="257"/>
      <c r="BC79" s="257"/>
      <c r="BD79" s="289"/>
      <c r="BE79" s="267"/>
      <c r="BF79" s="267"/>
      <c r="BG79" s="267"/>
      <c r="BH79" s="267"/>
      <c r="BI79" s="267"/>
      <c r="BJ79" s="267"/>
      <c r="BK79" s="252"/>
      <c r="BL79" s="257"/>
      <c r="BM79" s="257"/>
      <c r="BN79" s="258"/>
      <c r="BO79" s="258"/>
      <c r="BP79" s="258"/>
      <c r="BQ79" s="259"/>
      <c r="BR79" s="258"/>
      <c r="BS79" s="258"/>
      <c r="BT79" s="258"/>
      <c r="BU79" s="263"/>
      <c r="BV79" s="251"/>
      <c r="BW79" s="264"/>
      <c r="BX79" s="251"/>
      <c r="BY79" s="289"/>
      <c r="BZ79" s="274"/>
      <c r="CA79" s="274"/>
      <c r="CB79" s="257"/>
      <c r="CC79" s="275"/>
      <c r="CD79" s="249"/>
      <c r="CE79" s="249"/>
      <c r="CF79" s="249"/>
      <c r="CG79" s="249"/>
      <c r="CH79" s="27"/>
      <c r="CI79" s="288"/>
      <c r="CJ79" s="251" t="s">
        <v>20</v>
      </c>
      <c r="CK79" s="249"/>
      <c r="CL79" s="251"/>
      <c r="CM79" s="249"/>
      <c r="CN79" s="249"/>
      <c r="CO79" s="249"/>
      <c r="CP79" s="251" t="s">
        <v>20</v>
      </c>
      <c r="CQ79" s="249"/>
      <c r="CR79" s="252"/>
      <c r="CS79" s="285"/>
      <c r="CT79" s="286"/>
      <c r="CU79" s="286"/>
      <c r="CV79" s="286"/>
      <c r="CW79" s="277" t="e">
        <f>(VLOOKUP(AT79,'Category Segment Xref'!B:I,4,FALSE))</f>
        <v>#N/A</v>
      </c>
      <c r="CX79" s="249"/>
      <c r="CY79" s="249"/>
      <c r="CZ79" s="249"/>
      <c r="DA79" s="289"/>
      <c r="DB79" s="271"/>
      <c r="DC79" s="268"/>
      <c r="DD79" s="252"/>
      <c r="DE79" s="252"/>
      <c r="DF79" s="269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78"/>
      <c r="DS79" s="279">
        <v>2</v>
      </c>
      <c r="DT79" s="280" t="s">
        <v>134</v>
      </c>
      <c r="DU79" s="281"/>
      <c r="DV79" s="282"/>
      <c r="DW79" s="282"/>
      <c r="DX79" s="283" t="e">
        <f>(VLOOKUP(D79,DROPDOWN!G:H,2,FALSE))</f>
        <v>#N/A</v>
      </c>
      <c r="DY79" s="281"/>
      <c r="DZ79" s="284"/>
    </row>
    <row r="80" spans="2:130" ht="15" customHeight="1" x14ac:dyDescent="0.25">
      <c r="B80" s="249"/>
      <c r="C80" s="250"/>
      <c r="D80" s="251"/>
      <c r="E80" s="252"/>
      <c r="F80" s="252"/>
      <c r="G80" s="270"/>
      <c r="H80" s="270"/>
      <c r="I80" s="289"/>
      <c r="J80" s="253"/>
      <c r="K80" s="249"/>
      <c r="L80" s="253"/>
      <c r="M80" s="249"/>
      <c r="N80" s="254"/>
      <c r="O80" s="255"/>
      <c r="P80" s="255"/>
      <c r="Q80" s="255"/>
      <c r="R80" s="255" t="str">
        <f>IFERROR(VLOOKUP(Q80,'DSD Distributor List'!A:B,2,FALSE),"")</f>
        <v/>
      </c>
      <c r="S80" s="351"/>
      <c r="T80" s="352"/>
      <c r="U80" s="352"/>
      <c r="V80" s="251"/>
      <c r="W80" s="251"/>
      <c r="X80" s="251"/>
      <c r="Y80" s="251"/>
      <c r="Z80" s="256"/>
      <c r="AA80" s="256" t="str">
        <f t="shared" si="0"/>
        <v/>
      </c>
      <c r="AB80" s="260">
        <f t="shared" si="1"/>
        <v>0</v>
      </c>
      <c r="AC80" s="251"/>
      <c r="AD80" s="261"/>
      <c r="AE80" s="262"/>
      <c r="AF80" s="356" t="str">
        <f t="shared" si="2"/>
        <v/>
      </c>
      <c r="AG80" s="255"/>
      <c r="AH80" s="255"/>
      <c r="AI80" s="267"/>
      <c r="AJ80" s="267"/>
      <c r="AK80" s="357" t="str">
        <f t="shared" si="3"/>
        <v/>
      </c>
      <c r="AL80" s="357" t="str">
        <f t="shared" si="4"/>
        <v/>
      </c>
      <c r="AM80" s="257"/>
      <c r="AN80" s="251"/>
      <c r="AO80" s="251"/>
      <c r="AP80" s="251"/>
      <c r="AQ80" s="251"/>
      <c r="AR80" s="358"/>
      <c r="AS80" s="272" t="e">
        <f>VLOOKUP(AT80,'Segment Hierarchy'!G:I,3,FALSE)</f>
        <v>#N/A</v>
      </c>
      <c r="AT80" s="273"/>
      <c r="AU80" s="249" t="s">
        <v>135</v>
      </c>
      <c r="AV80" s="251" t="s">
        <v>135</v>
      </c>
      <c r="AW80" s="270"/>
      <c r="AX80" s="265"/>
      <c r="AY80" s="266"/>
      <c r="AZ80" s="266"/>
      <c r="BA80" s="257"/>
      <c r="BB80" s="257"/>
      <c r="BC80" s="257"/>
      <c r="BD80" s="289"/>
      <c r="BE80" s="267"/>
      <c r="BF80" s="267"/>
      <c r="BG80" s="267"/>
      <c r="BH80" s="267"/>
      <c r="BI80" s="267"/>
      <c r="BJ80" s="267"/>
      <c r="BK80" s="252"/>
      <c r="BL80" s="257"/>
      <c r="BM80" s="257"/>
      <c r="BN80" s="258"/>
      <c r="BO80" s="258"/>
      <c r="BP80" s="258"/>
      <c r="BQ80" s="259"/>
      <c r="BR80" s="258"/>
      <c r="BS80" s="258"/>
      <c r="BT80" s="258"/>
      <c r="BU80" s="263"/>
      <c r="BV80" s="251"/>
      <c r="BW80" s="264"/>
      <c r="BX80" s="251"/>
      <c r="BY80" s="289"/>
      <c r="BZ80" s="274"/>
      <c r="CA80" s="274"/>
      <c r="CB80" s="257"/>
      <c r="CC80" s="275"/>
      <c r="CD80" s="249"/>
      <c r="CE80" s="249"/>
      <c r="CF80" s="249"/>
      <c r="CG80" s="249"/>
      <c r="CH80" s="27"/>
      <c r="CI80" s="288"/>
      <c r="CJ80" s="251" t="s">
        <v>20</v>
      </c>
      <c r="CK80" s="249"/>
      <c r="CL80" s="251"/>
      <c r="CM80" s="249"/>
      <c r="CN80" s="249"/>
      <c r="CO80" s="249"/>
      <c r="CP80" s="251" t="s">
        <v>20</v>
      </c>
      <c r="CQ80" s="249"/>
      <c r="CR80" s="252"/>
      <c r="CS80" s="285"/>
      <c r="CT80" s="286"/>
      <c r="CU80" s="286"/>
      <c r="CV80" s="286"/>
      <c r="CW80" s="277" t="e">
        <f>(VLOOKUP(AT80,'Category Segment Xref'!B:I,4,FALSE))</f>
        <v>#N/A</v>
      </c>
      <c r="CX80" s="249"/>
      <c r="CY80" s="249"/>
      <c r="CZ80" s="249"/>
      <c r="DA80" s="289"/>
      <c r="DB80" s="271"/>
      <c r="DC80" s="268"/>
      <c r="DD80" s="252"/>
      <c r="DE80" s="252"/>
      <c r="DF80" s="269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78"/>
      <c r="DS80" s="279">
        <v>2</v>
      </c>
      <c r="DT80" s="280" t="s">
        <v>134</v>
      </c>
      <c r="DU80" s="281"/>
      <c r="DV80" s="282"/>
      <c r="DW80" s="282"/>
      <c r="DX80" s="283" t="e">
        <f>(VLOOKUP(D80,DROPDOWN!G:H,2,FALSE))</f>
        <v>#N/A</v>
      </c>
      <c r="DY80" s="281"/>
      <c r="DZ80" s="284"/>
    </row>
    <row r="81" spans="2:130" ht="15" customHeight="1" x14ac:dyDescent="0.25">
      <c r="B81" s="249"/>
      <c r="C81" s="250"/>
      <c r="D81" s="251"/>
      <c r="E81" s="252"/>
      <c r="F81" s="252"/>
      <c r="G81" s="270"/>
      <c r="H81" s="270"/>
      <c r="I81" s="289"/>
      <c r="J81" s="253"/>
      <c r="K81" s="249"/>
      <c r="L81" s="253"/>
      <c r="M81" s="249"/>
      <c r="N81" s="254"/>
      <c r="O81" s="255"/>
      <c r="P81" s="255"/>
      <c r="Q81" s="255"/>
      <c r="R81" s="255" t="str">
        <f>IFERROR(VLOOKUP(Q81,'DSD Distributor List'!A:B,2,FALSE),"")</f>
        <v/>
      </c>
      <c r="S81" s="351"/>
      <c r="T81" s="352"/>
      <c r="U81" s="352"/>
      <c r="V81" s="251"/>
      <c r="W81" s="251"/>
      <c r="X81" s="251"/>
      <c r="Y81" s="251"/>
      <c r="Z81" s="256"/>
      <c r="AA81" s="256" t="str">
        <f t="shared" si="0"/>
        <v/>
      </c>
      <c r="AB81" s="260">
        <f t="shared" si="1"/>
        <v>0</v>
      </c>
      <c r="AC81" s="251"/>
      <c r="AD81" s="261"/>
      <c r="AE81" s="262"/>
      <c r="AF81" s="356" t="str">
        <f t="shared" si="2"/>
        <v/>
      </c>
      <c r="AG81" s="255"/>
      <c r="AH81" s="255"/>
      <c r="AI81" s="267"/>
      <c r="AJ81" s="267"/>
      <c r="AK81" s="357" t="str">
        <f t="shared" si="3"/>
        <v/>
      </c>
      <c r="AL81" s="357" t="str">
        <f t="shared" si="4"/>
        <v/>
      </c>
      <c r="AM81" s="257"/>
      <c r="AN81" s="251"/>
      <c r="AO81" s="251"/>
      <c r="AP81" s="251"/>
      <c r="AQ81" s="251"/>
      <c r="AR81" s="358"/>
      <c r="AS81" s="272" t="e">
        <f>VLOOKUP(AT81,'Segment Hierarchy'!G:I,3,FALSE)</f>
        <v>#N/A</v>
      </c>
      <c r="AT81" s="273"/>
      <c r="AU81" s="249" t="s">
        <v>135</v>
      </c>
      <c r="AV81" s="251" t="s">
        <v>135</v>
      </c>
      <c r="AW81" s="270"/>
      <c r="AX81" s="265"/>
      <c r="AY81" s="266"/>
      <c r="AZ81" s="266"/>
      <c r="BA81" s="257"/>
      <c r="BB81" s="257"/>
      <c r="BC81" s="257"/>
      <c r="BD81" s="289"/>
      <c r="BE81" s="267"/>
      <c r="BF81" s="267"/>
      <c r="BG81" s="267"/>
      <c r="BH81" s="267"/>
      <c r="BI81" s="267"/>
      <c r="BJ81" s="267"/>
      <c r="BK81" s="252"/>
      <c r="BL81" s="257"/>
      <c r="BM81" s="257"/>
      <c r="BN81" s="258"/>
      <c r="BO81" s="258"/>
      <c r="BP81" s="258"/>
      <c r="BQ81" s="259"/>
      <c r="BR81" s="258"/>
      <c r="BS81" s="258"/>
      <c r="BT81" s="258"/>
      <c r="BU81" s="263"/>
      <c r="BV81" s="251"/>
      <c r="BW81" s="264"/>
      <c r="BX81" s="251"/>
      <c r="BY81" s="289"/>
      <c r="BZ81" s="274"/>
      <c r="CA81" s="274"/>
      <c r="CB81" s="257"/>
      <c r="CC81" s="275"/>
      <c r="CD81" s="249"/>
      <c r="CE81" s="249"/>
      <c r="CF81" s="249"/>
      <c r="CG81" s="249"/>
      <c r="CH81" s="27"/>
      <c r="CI81" s="288"/>
      <c r="CJ81" s="251" t="s">
        <v>20</v>
      </c>
      <c r="CK81" s="249"/>
      <c r="CL81" s="251"/>
      <c r="CM81" s="249"/>
      <c r="CN81" s="249"/>
      <c r="CO81" s="249"/>
      <c r="CP81" s="251" t="s">
        <v>20</v>
      </c>
      <c r="CQ81" s="249"/>
      <c r="CR81" s="252"/>
      <c r="CS81" s="285"/>
      <c r="CT81" s="286"/>
      <c r="CU81" s="286"/>
      <c r="CV81" s="286"/>
      <c r="CW81" s="277" t="e">
        <f>(VLOOKUP(AT81,'Category Segment Xref'!B:I,4,FALSE))</f>
        <v>#N/A</v>
      </c>
      <c r="CX81" s="249"/>
      <c r="CY81" s="249"/>
      <c r="CZ81" s="249"/>
      <c r="DA81" s="289"/>
      <c r="DB81" s="271"/>
      <c r="DC81" s="268"/>
      <c r="DD81" s="252"/>
      <c r="DE81" s="252"/>
      <c r="DF81" s="269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78"/>
      <c r="DS81" s="279">
        <v>2</v>
      </c>
      <c r="DT81" s="280" t="s">
        <v>134</v>
      </c>
      <c r="DU81" s="281"/>
      <c r="DV81" s="282"/>
      <c r="DW81" s="282"/>
      <c r="DX81" s="283" t="e">
        <f>(VLOOKUP(D81,DROPDOWN!G:H,2,FALSE))</f>
        <v>#N/A</v>
      </c>
      <c r="DY81" s="281"/>
      <c r="DZ81" s="284"/>
    </row>
    <row r="82" spans="2:130" ht="15" customHeight="1" x14ac:dyDescent="0.25">
      <c r="B82" s="249"/>
      <c r="C82" s="250"/>
      <c r="D82" s="251"/>
      <c r="E82" s="252"/>
      <c r="F82" s="252"/>
      <c r="G82" s="270"/>
      <c r="H82" s="270"/>
      <c r="I82" s="289"/>
      <c r="J82" s="253"/>
      <c r="K82" s="249"/>
      <c r="L82" s="253"/>
      <c r="M82" s="249"/>
      <c r="N82" s="254"/>
      <c r="O82" s="255"/>
      <c r="P82" s="255"/>
      <c r="Q82" s="255"/>
      <c r="R82" s="255" t="str">
        <f>IFERROR(VLOOKUP(Q82,'DSD Distributor List'!A:B,2,FALSE),"")</f>
        <v/>
      </c>
      <c r="S82" s="351"/>
      <c r="T82" s="352"/>
      <c r="U82" s="352"/>
      <c r="V82" s="251"/>
      <c r="W82" s="251"/>
      <c r="X82" s="251"/>
      <c r="Y82" s="251"/>
      <c r="Z82" s="256"/>
      <c r="AA82" s="256" t="str">
        <f t="shared" si="0"/>
        <v/>
      </c>
      <c r="AB82" s="260">
        <f t="shared" si="1"/>
        <v>0</v>
      </c>
      <c r="AC82" s="251"/>
      <c r="AD82" s="261"/>
      <c r="AE82" s="262"/>
      <c r="AF82" s="356" t="str">
        <f t="shared" si="2"/>
        <v/>
      </c>
      <c r="AG82" s="255"/>
      <c r="AH82" s="255"/>
      <c r="AI82" s="267"/>
      <c r="AJ82" s="267"/>
      <c r="AK82" s="357" t="str">
        <f t="shared" si="3"/>
        <v/>
      </c>
      <c r="AL82" s="357" t="str">
        <f t="shared" si="4"/>
        <v/>
      </c>
      <c r="AM82" s="257"/>
      <c r="AN82" s="251"/>
      <c r="AO82" s="251"/>
      <c r="AP82" s="251"/>
      <c r="AQ82" s="251"/>
      <c r="AR82" s="358"/>
      <c r="AS82" s="272" t="e">
        <f>VLOOKUP(AT82,'Segment Hierarchy'!G:I,3,FALSE)</f>
        <v>#N/A</v>
      </c>
      <c r="AT82" s="273"/>
      <c r="AU82" s="249" t="s">
        <v>135</v>
      </c>
      <c r="AV82" s="251" t="s">
        <v>135</v>
      </c>
      <c r="AW82" s="270"/>
      <c r="AX82" s="265"/>
      <c r="AY82" s="266"/>
      <c r="AZ82" s="266"/>
      <c r="BA82" s="257"/>
      <c r="BB82" s="257"/>
      <c r="BC82" s="257"/>
      <c r="BD82" s="289"/>
      <c r="BE82" s="267"/>
      <c r="BF82" s="267"/>
      <c r="BG82" s="267"/>
      <c r="BH82" s="267"/>
      <c r="BI82" s="267"/>
      <c r="BJ82" s="267"/>
      <c r="BK82" s="252"/>
      <c r="BL82" s="257"/>
      <c r="BM82" s="257"/>
      <c r="BN82" s="258"/>
      <c r="BO82" s="258"/>
      <c r="BP82" s="258"/>
      <c r="BQ82" s="259"/>
      <c r="BR82" s="258"/>
      <c r="BS82" s="258"/>
      <c r="BT82" s="258"/>
      <c r="BU82" s="263"/>
      <c r="BV82" s="251"/>
      <c r="BW82" s="264"/>
      <c r="BX82" s="251"/>
      <c r="BY82" s="289"/>
      <c r="BZ82" s="274"/>
      <c r="CA82" s="274"/>
      <c r="CB82" s="257"/>
      <c r="CC82" s="275"/>
      <c r="CD82" s="249"/>
      <c r="CE82" s="249"/>
      <c r="CF82" s="249"/>
      <c r="CG82" s="249"/>
      <c r="CH82" s="27"/>
      <c r="CI82" s="288"/>
      <c r="CJ82" s="251" t="s">
        <v>20</v>
      </c>
      <c r="CK82" s="249"/>
      <c r="CL82" s="251"/>
      <c r="CM82" s="249"/>
      <c r="CN82" s="249"/>
      <c r="CO82" s="249"/>
      <c r="CP82" s="251" t="s">
        <v>20</v>
      </c>
      <c r="CQ82" s="249"/>
      <c r="CR82" s="252"/>
      <c r="CS82" s="285"/>
      <c r="CT82" s="286"/>
      <c r="CU82" s="286"/>
      <c r="CV82" s="286"/>
      <c r="CW82" s="277" t="e">
        <f>(VLOOKUP(AT82,'Category Segment Xref'!B:I,4,FALSE))</f>
        <v>#N/A</v>
      </c>
      <c r="CX82" s="249"/>
      <c r="CY82" s="249"/>
      <c r="CZ82" s="249"/>
      <c r="DA82" s="289"/>
      <c r="DB82" s="271"/>
      <c r="DC82" s="268"/>
      <c r="DD82" s="252"/>
      <c r="DE82" s="252"/>
      <c r="DF82" s="269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78"/>
      <c r="DS82" s="279">
        <v>2</v>
      </c>
      <c r="DT82" s="280" t="s">
        <v>134</v>
      </c>
      <c r="DU82" s="281"/>
      <c r="DV82" s="282"/>
      <c r="DW82" s="282"/>
      <c r="DX82" s="283" t="e">
        <f>(VLOOKUP(D82,DROPDOWN!G:H,2,FALSE))</f>
        <v>#N/A</v>
      </c>
      <c r="DY82" s="281"/>
      <c r="DZ82" s="284"/>
    </row>
    <row r="83" spans="2:130" ht="15" customHeight="1" x14ac:dyDescent="0.25">
      <c r="B83" s="249"/>
      <c r="C83" s="250"/>
      <c r="D83" s="251"/>
      <c r="E83" s="252"/>
      <c r="F83" s="252"/>
      <c r="G83" s="270"/>
      <c r="H83" s="270"/>
      <c r="I83" s="289"/>
      <c r="J83" s="253"/>
      <c r="K83" s="249"/>
      <c r="L83" s="253"/>
      <c r="M83" s="249"/>
      <c r="N83" s="254"/>
      <c r="O83" s="255"/>
      <c r="P83" s="255"/>
      <c r="Q83" s="255"/>
      <c r="R83" s="255" t="str">
        <f>IFERROR(VLOOKUP(Q83,'DSD Distributor List'!A:B,2,FALSE),"")</f>
        <v/>
      </c>
      <c r="S83" s="351"/>
      <c r="T83" s="352"/>
      <c r="U83" s="352"/>
      <c r="V83" s="251"/>
      <c r="W83" s="251"/>
      <c r="X83" s="251"/>
      <c r="Y83" s="251"/>
      <c r="Z83" s="256"/>
      <c r="AA83" s="256" t="str">
        <f t="shared" si="0"/>
        <v/>
      </c>
      <c r="AB83" s="260">
        <f t="shared" si="1"/>
        <v>0</v>
      </c>
      <c r="AC83" s="251"/>
      <c r="AD83" s="261"/>
      <c r="AE83" s="262"/>
      <c r="AF83" s="356" t="str">
        <f t="shared" si="2"/>
        <v/>
      </c>
      <c r="AG83" s="255"/>
      <c r="AH83" s="255"/>
      <c r="AI83" s="267"/>
      <c r="AJ83" s="267"/>
      <c r="AK83" s="357" t="str">
        <f t="shared" si="3"/>
        <v/>
      </c>
      <c r="AL83" s="357" t="str">
        <f t="shared" si="4"/>
        <v/>
      </c>
      <c r="AM83" s="257"/>
      <c r="AN83" s="251"/>
      <c r="AO83" s="251"/>
      <c r="AP83" s="251"/>
      <c r="AQ83" s="251"/>
      <c r="AR83" s="358"/>
      <c r="AS83" s="272" t="e">
        <f>VLOOKUP(AT83,'Segment Hierarchy'!G:I,3,FALSE)</f>
        <v>#N/A</v>
      </c>
      <c r="AT83" s="273"/>
      <c r="AU83" s="249" t="s">
        <v>135</v>
      </c>
      <c r="AV83" s="251" t="s">
        <v>135</v>
      </c>
      <c r="AW83" s="270"/>
      <c r="AX83" s="265"/>
      <c r="AY83" s="266"/>
      <c r="AZ83" s="266"/>
      <c r="BA83" s="257"/>
      <c r="BB83" s="257"/>
      <c r="BC83" s="257"/>
      <c r="BD83" s="289"/>
      <c r="BE83" s="267"/>
      <c r="BF83" s="267"/>
      <c r="BG83" s="267"/>
      <c r="BH83" s="267"/>
      <c r="BI83" s="267"/>
      <c r="BJ83" s="267"/>
      <c r="BK83" s="252"/>
      <c r="BL83" s="257"/>
      <c r="BM83" s="257"/>
      <c r="BN83" s="258"/>
      <c r="BO83" s="258"/>
      <c r="BP83" s="258"/>
      <c r="BQ83" s="259"/>
      <c r="BR83" s="258"/>
      <c r="BS83" s="258"/>
      <c r="BT83" s="258"/>
      <c r="BU83" s="263"/>
      <c r="BV83" s="251"/>
      <c r="BW83" s="264"/>
      <c r="BX83" s="251"/>
      <c r="BY83" s="289"/>
      <c r="BZ83" s="274"/>
      <c r="CA83" s="274"/>
      <c r="CB83" s="257"/>
      <c r="CC83" s="275"/>
      <c r="CD83" s="249"/>
      <c r="CE83" s="249"/>
      <c r="CF83" s="249"/>
      <c r="CG83" s="249"/>
      <c r="CH83" s="27"/>
      <c r="CI83" s="288"/>
      <c r="CJ83" s="251" t="s">
        <v>20</v>
      </c>
      <c r="CK83" s="249"/>
      <c r="CL83" s="251"/>
      <c r="CM83" s="249"/>
      <c r="CN83" s="249"/>
      <c r="CO83" s="249"/>
      <c r="CP83" s="251" t="s">
        <v>20</v>
      </c>
      <c r="CQ83" s="249"/>
      <c r="CR83" s="252"/>
      <c r="CS83" s="285"/>
      <c r="CT83" s="286"/>
      <c r="CU83" s="286"/>
      <c r="CV83" s="286"/>
      <c r="CW83" s="277" t="e">
        <f>(VLOOKUP(AT83,'Category Segment Xref'!B:I,4,FALSE))</f>
        <v>#N/A</v>
      </c>
      <c r="CX83" s="249"/>
      <c r="CY83" s="249"/>
      <c r="CZ83" s="249"/>
      <c r="DA83" s="289"/>
      <c r="DB83" s="271"/>
      <c r="DC83" s="268"/>
      <c r="DD83" s="252"/>
      <c r="DE83" s="252"/>
      <c r="DF83" s="269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78"/>
      <c r="DS83" s="279">
        <v>2</v>
      </c>
      <c r="DT83" s="280" t="s">
        <v>134</v>
      </c>
      <c r="DU83" s="281"/>
      <c r="DV83" s="282"/>
      <c r="DW83" s="282"/>
      <c r="DX83" s="283" t="e">
        <f>(VLOOKUP(D83,DROPDOWN!G:H,2,FALSE))</f>
        <v>#N/A</v>
      </c>
      <c r="DY83" s="281"/>
      <c r="DZ83" s="284"/>
    </row>
    <row r="84" spans="2:130" ht="15" customHeight="1" x14ac:dyDescent="0.25">
      <c r="B84" s="249"/>
      <c r="C84" s="250"/>
      <c r="D84" s="251"/>
      <c r="E84" s="252"/>
      <c r="F84" s="252"/>
      <c r="G84" s="270"/>
      <c r="H84" s="270"/>
      <c r="I84" s="289"/>
      <c r="J84" s="253"/>
      <c r="K84" s="249"/>
      <c r="L84" s="253"/>
      <c r="M84" s="249"/>
      <c r="N84" s="254"/>
      <c r="O84" s="255"/>
      <c r="P84" s="255"/>
      <c r="Q84" s="255"/>
      <c r="R84" s="255" t="str">
        <f>IFERROR(VLOOKUP(Q84,'DSD Distributor List'!A:B,2,FALSE),"")</f>
        <v/>
      </c>
      <c r="S84" s="351"/>
      <c r="T84" s="352"/>
      <c r="U84" s="352"/>
      <c r="V84" s="251"/>
      <c r="W84" s="251"/>
      <c r="X84" s="251"/>
      <c r="Y84" s="251"/>
      <c r="Z84" s="256"/>
      <c r="AA84" s="256" t="str">
        <f t="shared" si="0"/>
        <v/>
      </c>
      <c r="AB84" s="260">
        <f t="shared" si="1"/>
        <v>0</v>
      </c>
      <c r="AC84" s="251"/>
      <c r="AD84" s="261"/>
      <c r="AE84" s="262"/>
      <c r="AF84" s="356" t="str">
        <f t="shared" si="2"/>
        <v/>
      </c>
      <c r="AG84" s="255"/>
      <c r="AH84" s="255"/>
      <c r="AI84" s="267"/>
      <c r="AJ84" s="267"/>
      <c r="AK84" s="357" t="str">
        <f t="shared" si="3"/>
        <v/>
      </c>
      <c r="AL84" s="357" t="str">
        <f t="shared" si="4"/>
        <v/>
      </c>
      <c r="AM84" s="257"/>
      <c r="AN84" s="251"/>
      <c r="AO84" s="251"/>
      <c r="AP84" s="251"/>
      <c r="AQ84" s="251"/>
      <c r="AR84" s="358"/>
      <c r="AS84" s="272" t="e">
        <f>VLOOKUP(AT84,'Segment Hierarchy'!G:I,3,FALSE)</f>
        <v>#N/A</v>
      </c>
      <c r="AT84" s="273"/>
      <c r="AU84" s="249" t="s">
        <v>135</v>
      </c>
      <c r="AV84" s="251" t="s">
        <v>135</v>
      </c>
      <c r="AW84" s="270"/>
      <c r="AX84" s="265"/>
      <c r="AY84" s="266"/>
      <c r="AZ84" s="266"/>
      <c r="BA84" s="257"/>
      <c r="BB84" s="257"/>
      <c r="BC84" s="257"/>
      <c r="BD84" s="289"/>
      <c r="BE84" s="267"/>
      <c r="BF84" s="267"/>
      <c r="BG84" s="267"/>
      <c r="BH84" s="267"/>
      <c r="BI84" s="267"/>
      <c r="BJ84" s="267"/>
      <c r="BK84" s="252"/>
      <c r="BL84" s="257"/>
      <c r="BM84" s="257"/>
      <c r="BN84" s="258"/>
      <c r="BO84" s="258"/>
      <c r="BP84" s="258"/>
      <c r="BQ84" s="259"/>
      <c r="BR84" s="258"/>
      <c r="BS84" s="258"/>
      <c r="BT84" s="258"/>
      <c r="BU84" s="263"/>
      <c r="BV84" s="251"/>
      <c r="BW84" s="264"/>
      <c r="BX84" s="251"/>
      <c r="BY84" s="289"/>
      <c r="BZ84" s="274"/>
      <c r="CA84" s="274"/>
      <c r="CB84" s="257"/>
      <c r="CC84" s="275"/>
      <c r="CD84" s="249"/>
      <c r="CE84" s="249"/>
      <c r="CF84" s="249"/>
      <c r="CG84" s="249"/>
      <c r="CH84" s="27"/>
      <c r="CI84" s="288"/>
      <c r="CJ84" s="251" t="s">
        <v>20</v>
      </c>
      <c r="CK84" s="249"/>
      <c r="CL84" s="251"/>
      <c r="CM84" s="249"/>
      <c r="CN84" s="249"/>
      <c r="CO84" s="249"/>
      <c r="CP84" s="251" t="s">
        <v>20</v>
      </c>
      <c r="CQ84" s="249"/>
      <c r="CR84" s="252"/>
      <c r="CS84" s="285"/>
      <c r="CT84" s="286"/>
      <c r="CU84" s="286"/>
      <c r="CV84" s="286"/>
      <c r="CW84" s="277" t="e">
        <f>(VLOOKUP(AT84,'Category Segment Xref'!B:I,4,FALSE))</f>
        <v>#N/A</v>
      </c>
      <c r="CX84" s="249"/>
      <c r="CY84" s="249"/>
      <c r="CZ84" s="249"/>
      <c r="DA84" s="289"/>
      <c r="DB84" s="271"/>
      <c r="DC84" s="268"/>
      <c r="DD84" s="252"/>
      <c r="DE84" s="252"/>
      <c r="DF84" s="269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78"/>
      <c r="DS84" s="279">
        <v>2</v>
      </c>
      <c r="DT84" s="280" t="s">
        <v>134</v>
      </c>
      <c r="DU84" s="281"/>
      <c r="DV84" s="282"/>
      <c r="DW84" s="282"/>
      <c r="DX84" s="283" t="e">
        <f>(VLOOKUP(D84,DROPDOWN!G:H,2,FALSE))</f>
        <v>#N/A</v>
      </c>
      <c r="DY84" s="281"/>
      <c r="DZ84" s="284"/>
    </row>
    <row r="85" spans="2:130" ht="15" customHeight="1" x14ac:dyDescent="0.25">
      <c r="B85" s="249"/>
      <c r="C85" s="250"/>
      <c r="D85" s="251"/>
      <c r="E85" s="252"/>
      <c r="F85" s="252"/>
      <c r="G85" s="270"/>
      <c r="H85" s="270"/>
      <c r="I85" s="289"/>
      <c r="J85" s="253"/>
      <c r="K85" s="249"/>
      <c r="L85" s="253"/>
      <c r="M85" s="249"/>
      <c r="N85" s="254"/>
      <c r="O85" s="255"/>
      <c r="P85" s="255"/>
      <c r="Q85" s="255"/>
      <c r="R85" s="255" t="str">
        <f>IFERROR(VLOOKUP(Q85,'DSD Distributor List'!A:B,2,FALSE),"")</f>
        <v/>
      </c>
      <c r="S85" s="351"/>
      <c r="T85" s="352"/>
      <c r="U85" s="352"/>
      <c r="V85" s="251"/>
      <c r="W85" s="251"/>
      <c r="X85" s="251"/>
      <c r="Y85" s="251"/>
      <c r="Z85" s="256"/>
      <c r="AA85" s="256" t="str">
        <f t="shared" si="0"/>
        <v/>
      </c>
      <c r="AB85" s="260">
        <f t="shared" si="1"/>
        <v>0</v>
      </c>
      <c r="AC85" s="251"/>
      <c r="AD85" s="261"/>
      <c r="AE85" s="262"/>
      <c r="AF85" s="356" t="str">
        <f t="shared" si="2"/>
        <v/>
      </c>
      <c r="AG85" s="255"/>
      <c r="AH85" s="255"/>
      <c r="AI85" s="267"/>
      <c r="AJ85" s="267"/>
      <c r="AK85" s="357" t="str">
        <f t="shared" si="3"/>
        <v/>
      </c>
      <c r="AL85" s="357" t="str">
        <f t="shared" si="4"/>
        <v/>
      </c>
      <c r="AM85" s="257"/>
      <c r="AN85" s="251"/>
      <c r="AO85" s="251"/>
      <c r="AP85" s="251"/>
      <c r="AQ85" s="251"/>
      <c r="AR85" s="358"/>
      <c r="AS85" s="272" t="e">
        <f>VLOOKUP(AT85,'Segment Hierarchy'!G:I,3,FALSE)</f>
        <v>#N/A</v>
      </c>
      <c r="AT85" s="273"/>
      <c r="AU85" s="249" t="s">
        <v>135</v>
      </c>
      <c r="AV85" s="251" t="s">
        <v>135</v>
      </c>
      <c r="AW85" s="270"/>
      <c r="AX85" s="265"/>
      <c r="AY85" s="266"/>
      <c r="AZ85" s="266"/>
      <c r="BA85" s="257"/>
      <c r="BB85" s="257"/>
      <c r="BC85" s="257"/>
      <c r="BD85" s="289"/>
      <c r="BE85" s="267"/>
      <c r="BF85" s="267"/>
      <c r="BG85" s="267"/>
      <c r="BH85" s="267"/>
      <c r="BI85" s="267"/>
      <c r="BJ85" s="267"/>
      <c r="BK85" s="252"/>
      <c r="BL85" s="257"/>
      <c r="BM85" s="257"/>
      <c r="BN85" s="258"/>
      <c r="BO85" s="258"/>
      <c r="BP85" s="258"/>
      <c r="BQ85" s="259"/>
      <c r="BR85" s="258"/>
      <c r="BS85" s="258"/>
      <c r="BT85" s="258"/>
      <c r="BU85" s="263"/>
      <c r="BV85" s="251"/>
      <c r="BW85" s="264"/>
      <c r="BX85" s="251"/>
      <c r="BY85" s="289"/>
      <c r="BZ85" s="274"/>
      <c r="CA85" s="274"/>
      <c r="CB85" s="257"/>
      <c r="CC85" s="275"/>
      <c r="CD85" s="249"/>
      <c r="CE85" s="249"/>
      <c r="CF85" s="249"/>
      <c r="CG85" s="249"/>
      <c r="CH85" s="27"/>
      <c r="CI85" s="288"/>
      <c r="CJ85" s="251" t="s">
        <v>20</v>
      </c>
      <c r="CK85" s="249"/>
      <c r="CL85" s="251"/>
      <c r="CM85" s="249"/>
      <c r="CN85" s="249"/>
      <c r="CO85" s="249"/>
      <c r="CP85" s="251" t="s">
        <v>20</v>
      </c>
      <c r="CQ85" s="249"/>
      <c r="CR85" s="252"/>
      <c r="CS85" s="285"/>
      <c r="CT85" s="286"/>
      <c r="CU85" s="286"/>
      <c r="CV85" s="286"/>
      <c r="CW85" s="277" t="e">
        <f>(VLOOKUP(AT85,'Category Segment Xref'!B:I,4,FALSE))</f>
        <v>#N/A</v>
      </c>
      <c r="CX85" s="249"/>
      <c r="CY85" s="249"/>
      <c r="CZ85" s="249"/>
      <c r="DA85" s="289"/>
      <c r="DB85" s="271"/>
      <c r="DC85" s="268"/>
      <c r="DD85" s="252"/>
      <c r="DE85" s="252"/>
      <c r="DF85" s="269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78"/>
      <c r="DS85" s="279">
        <v>2</v>
      </c>
      <c r="DT85" s="280" t="s">
        <v>134</v>
      </c>
      <c r="DU85" s="281"/>
      <c r="DV85" s="282"/>
      <c r="DW85" s="282"/>
      <c r="DX85" s="283" t="e">
        <f>(VLOOKUP(D85,DROPDOWN!G:H,2,FALSE))</f>
        <v>#N/A</v>
      </c>
      <c r="DY85" s="281"/>
      <c r="DZ85" s="284"/>
    </row>
    <row r="86" spans="2:130" ht="15" customHeight="1" x14ac:dyDescent="0.25">
      <c r="B86" s="249"/>
      <c r="C86" s="250"/>
      <c r="D86" s="251"/>
      <c r="E86" s="252"/>
      <c r="F86" s="252"/>
      <c r="G86" s="270"/>
      <c r="H86" s="270"/>
      <c r="I86" s="289"/>
      <c r="J86" s="253"/>
      <c r="K86" s="249"/>
      <c r="L86" s="253"/>
      <c r="M86" s="249"/>
      <c r="N86" s="254"/>
      <c r="O86" s="255"/>
      <c r="P86" s="255"/>
      <c r="Q86" s="255"/>
      <c r="R86" s="255" t="str">
        <f>IFERROR(VLOOKUP(Q86,'DSD Distributor List'!A:B,2,FALSE),"")</f>
        <v/>
      </c>
      <c r="S86" s="351"/>
      <c r="T86" s="352"/>
      <c r="U86" s="352"/>
      <c r="V86" s="251"/>
      <c r="W86" s="251"/>
      <c r="X86" s="251"/>
      <c r="Y86" s="251"/>
      <c r="Z86" s="256"/>
      <c r="AA86" s="256" t="str">
        <f t="shared" si="0"/>
        <v/>
      </c>
      <c r="AB86" s="260">
        <f t="shared" si="1"/>
        <v>0</v>
      </c>
      <c r="AC86" s="251"/>
      <c r="AD86" s="261"/>
      <c r="AE86" s="262"/>
      <c r="AF86" s="356" t="str">
        <f t="shared" si="2"/>
        <v/>
      </c>
      <c r="AG86" s="255"/>
      <c r="AH86" s="255"/>
      <c r="AI86" s="267"/>
      <c r="AJ86" s="267"/>
      <c r="AK86" s="357" t="str">
        <f t="shared" si="3"/>
        <v/>
      </c>
      <c r="AL86" s="357" t="str">
        <f t="shared" si="4"/>
        <v/>
      </c>
      <c r="AM86" s="257"/>
      <c r="AN86" s="251"/>
      <c r="AO86" s="251"/>
      <c r="AP86" s="251"/>
      <c r="AQ86" s="251"/>
      <c r="AR86" s="358"/>
      <c r="AS86" s="272" t="e">
        <f>VLOOKUP(AT86,'Segment Hierarchy'!G:I,3,FALSE)</f>
        <v>#N/A</v>
      </c>
      <c r="AT86" s="273"/>
      <c r="AU86" s="249" t="s">
        <v>135</v>
      </c>
      <c r="AV86" s="251" t="s">
        <v>135</v>
      </c>
      <c r="AW86" s="270"/>
      <c r="AX86" s="265"/>
      <c r="AY86" s="266"/>
      <c r="AZ86" s="266"/>
      <c r="BA86" s="257"/>
      <c r="BB86" s="257"/>
      <c r="BC86" s="257"/>
      <c r="BD86" s="289"/>
      <c r="BE86" s="267"/>
      <c r="BF86" s="267"/>
      <c r="BG86" s="267"/>
      <c r="BH86" s="267"/>
      <c r="BI86" s="267"/>
      <c r="BJ86" s="267"/>
      <c r="BK86" s="252"/>
      <c r="BL86" s="257"/>
      <c r="BM86" s="257"/>
      <c r="BN86" s="258"/>
      <c r="BO86" s="258"/>
      <c r="BP86" s="258"/>
      <c r="BQ86" s="259"/>
      <c r="BR86" s="258"/>
      <c r="BS86" s="258"/>
      <c r="BT86" s="258"/>
      <c r="BU86" s="263"/>
      <c r="BV86" s="251"/>
      <c r="BW86" s="264"/>
      <c r="BX86" s="251"/>
      <c r="BY86" s="289"/>
      <c r="BZ86" s="274"/>
      <c r="CA86" s="274"/>
      <c r="CB86" s="257"/>
      <c r="CC86" s="275"/>
      <c r="CD86" s="249"/>
      <c r="CE86" s="249"/>
      <c r="CF86" s="249"/>
      <c r="CG86" s="249"/>
      <c r="CH86" s="27"/>
      <c r="CI86" s="288"/>
      <c r="CJ86" s="251" t="s">
        <v>20</v>
      </c>
      <c r="CK86" s="249"/>
      <c r="CL86" s="251"/>
      <c r="CM86" s="249"/>
      <c r="CN86" s="249"/>
      <c r="CO86" s="249"/>
      <c r="CP86" s="251" t="s">
        <v>20</v>
      </c>
      <c r="CQ86" s="249"/>
      <c r="CR86" s="252"/>
      <c r="CS86" s="285"/>
      <c r="CT86" s="286"/>
      <c r="CU86" s="286"/>
      <c r="CV86" s="286"/>
      <c r="CW86" s="277" t="e">
        <f>(VLOOKUP(AT86,'Category Segment Xref'!B:I,4,FALSE))</f>
        <v>#N/A</v>
      </c>
      <c r="CX86" s="249"/>
      <c r="CY86" s="249"/>
      <c r="CZ86" s="249"/>
      <c r="DA86" s="289"/>
      <c r="DB86" s="271"/>
      <c r="DC86" s="268"/>
      <c r="DD86" s="252"/>
      <c r="DE86" s="252"/>
      <c r="DF86" s="269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78"/>
      <c r="DS86" s="279">
        <v>2</v>
      </c>
      <c r="DT86" s="280" t="s">
        <v>134</v>
      </c>
      <c r="DU86" s="281"/>
      <c r="DV86" s="282"/>
      <c r="DW86" s="282"/>
      <c r="DX86" s="283" t="e">
        <f>(VLOOKUP(D86,DROPDOWN!G:H,2,FALSE))</f>
        <v>#N/A</v>
      </c>
      <c r="DY86" s="281"/>
      <c r="DZ86" s="284"/>
    </row>
    <row r="87" spans="2:130" ht="15" customHeight="1" x14ac:dyDescent="0.25">
      <c r="B87" s="249"/>
      <c r="C87" s="250"/>
      <c r="D87" s="251"/>
      <c r="E87" s="252"/>
      <c r="F87" s="252"/>
      <c r="G87" s="270"/>
      <c r="H87" s="270"/>
      <c r="I87" s="289"/>
      <c r="J87" s="253"/>
      <c r="K87" s="249"/>
      <c r="L87" s="253"/>
      <c r="M87" s="249"/>
      <c r="N87" s="254"/>
      <c r="O87" s="255"/>
      <c r="P87" s="255"/>
      <c r="Q87" s="255"/>
      <c r="R87" s="255" t="str">
        <f>IFERROR(VLOOKUP(Q87,'DSD Distributor List'!A:B,2,FALSE),"")</f>
        <v/>
      </c>
      <c r="S87" s="351"/>
      <c r="T87" s="352"/>
      <c r="U87" s="352"/>
      <c r="V87" s="251"/>
      <c r="W87" s="251"/>
      <c r="X87" s="251"/>
      <c r="Y87" s="251"/>
      <c r="Z87" s="256"/>
      <c r="AA87" s="256" t="str">
        <f t="shared" ref="AA87:AA150" si="5">IFERROR(Z87/W87,"")</f>
        <v/>
      </c>
      <c r="AB87" s="260">
        <f t="shared" ref="AB87:AB150" si="6">((BN87*BO87*BP87)/1728)</f>
        <v>0</v>
      </c>
      <c r="AC87" s="251"/>
      <c r="AD87" s="261"/>
      <c r="AE87" s="262"/>
      <c r="AF87" s="356" t="str">
        <f t="shared" ref="AF87:AF150" si="7">IFERROR((AE87-AA87)/AE87,"")</f>
        <v/>
      </c>
      <c r="AG87" s="255"/>
      <c r="AH87" s="255"/>
      <c r="AI87" s="267"/>
      <c r="AJ87" s="267"/>
      <c r="AK87" s="357" t="str">
        <f t="shared" ref="AK87:AK150" si="8">IFERROR(((AI87-AA87)/AI87),"")</f>
        <v/>
      </c>
      <c r="AL87" s="357" t="str">
        <f t="shared" ref="AL87:AL150" si="9">IFERROR(((AJ87-AA87)/AJ87),"")</f>
        <v/>
      </c>
      <c r="AM87" s="257"/>
      <c r="AN87" s="251"/>
      <c r="AO87" s="251"/>
      <c r="AP87" s="251"/>
      <c r="AQ87" s="251"/>
      <c r="AR87" s="358"/>
      <c r="AS87" s="272" t="e">
        <f>VLOOKUP(AT87,'Segment Hierarchy'!G:I,3,FALSE)</f>
        <v>#N/A</v>
      </c>
      <c r="AT87" s="273"/>
      <c r="AU87" s="249" t="s">
        <v>135</v>
      </c>
      <c r="AV87" s="251" t="s">
        <v>135</v>
      </c>
      <c r="AW87" s="270"/>
      <c r="AX87" s="265"/>
      <c r="AY87" s="266"/>
      <c r="AZ87" s="266"/>
      <c r="BA87" s="257"/>
      <c r="BB87" s="257"/>
      <c r="BC87" s="257"/>
      <c r="BD87" s="289"/>
      <c r="BE87" s="267"/>
      <c r="BF87" s="267"/>
      <c r="BG87" s="267"/>
      <c r="BH87" s="267"/>
      <c r="BI87" s="267"/>
      <c r="BJ87" s="267"/>
      <c r="BK87" s="252"/>
      <c r="BL87" s="257"/>
      <c r="BM87" s="257"/>
      <c r="BN87" s="258"/>
      <c r="BO87" s="258"/>
      <c r="BP87" s="258"/>
      <c r="BQ87" s="259"/>
      <c r="BR87" s="258"/>
      <c r="BS87" s="258"/>
      <c r="BT87" s="258"/>
      <c r="BU87" s="263"/>
      <c r="BV87" s="251"/>
      <c r="BW87" s="264"/>
      <c r="BX87" s="251"/>
      <c r="BY87" s="289"/>
      <c r="BZ87" s="274"/>
      <c r="CA87" s="274"/>
      <c r="CB87" s="257"/>
      <c r="CC87" s="275"/>
      <c r="CD87" s="249"/>
      <c r="CE87" s="249"/>
      <c r="CF87" s="249"/>
      <c r="CG87" s="249"/>
      <c r="CH87" s="27"/>
      <c r="CI87" s="288"/>
      <c r="CJ87" s="251" t="s">
        <v>20</v>
      </c>
      <c r="CK87" s="249"/>
      <c r="CL87" s="251"/>
      <c r="CM87" s="249"/>
      <c r="CN87" s="249"/>
      <c r="CO87" s="249"/>
      <c r="CP87" s="251" t="s">
        <v>20</v>
      </c>
      <c r="CQ87" s="249"/>
      <c r="CR87" s="252"/>
      <c r="CS87" s="285"/>
      <c r="CT87" s="286"/>
      <c r="CU87" s="286"/>
      <c r="CV87" s="286"/>
      <c r="CW87" s="277" t="e">
        <f>(VLOOKUP(AT87,'Category Segment Xref'!B:I,4,FALSE))</f>
        <v>#N/A</v>
      </c>
      <c r="CX87" s="249"/>
      <c r="CY87" s="249"/>
      <c r="CZ87" s="249"/>
      <c r="DA87" s="289"/>
      <c r="DB87" s="271"/>
      <c r="DC87" s="268"/>
      <c r="DD87" s="252"/>
      <c r="DE87" s="252"/>
      <c r="DF87" s="269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78"/>
      <c r="DS87" s="279">
        <v>2</v>
      </c>
      <c r="DT87" s="280" t="s">
        <v>134</v>
      </c>
      <c r="DU87" s="281"/>
      <c r="DV87" s="282"/>
      <c r="DW87" s="282"/>
      <c r="DX87" s="283" t="e">
        <f>(VLOOKUP(D87,DROPDOWN!G:H,2,FALSE))</f>
        <v>#N/A</v>
      </c>
      <c r="DY87" s="281"/>
      <c r="DZ87" s="284"/>
    </row>
    <row r="88" spans="2:130" ht="15" customHeight="1" x14ac:dyDescent="0.25">
      <c r="B88" s="249"/>
      <c r="C88" s="250"/>
      <c r="D88" s="251"/>
      <c r="E88" s="252"/>
      <c r="F88" s="252"/>
      <c r="G88" s="270"/>
      <c r="H88" s="270"/>
      <c r="I88" s="289"/>
      <c r="J88" s="253"/>
      <c r="K88" s="249"/>
      <c r="L88" s="253"/>
      <c r="M88" s="249"/>
      <c r="N88" s="254"/>
      <c r="O88" s="255"/>
      <c r="P88" s="255"/>
      <c r="Q88" s="255"/>
      <c r="R88" s="255" t="str">
        <f>IFERROR(VLOOKUP(Q88,'DSD Distributor List'!A:B,2,FALSE),"")</f>
        <v/>
      </c>
      <c r="S88" s="351"/>
      <c r="T88" s="352"/>
      <c r="U88" s="352"/>
      <c r="V88" s="251"/>
      <c r="W88" s="251"/>
      <c r="X88" s="251"/>
      <c r="Y88" s="251"/>
      <c r="Z88" s="256"/>
      <c r="AA88" s="256" t="str">
        <f t="shared" si="5"/>
        <v/>
      </c>
      <c r="AB88" s="260">
        <f t="shared" si="6"/>
        <v>0</v>
      </c>
      <c r="AC88" s="251"/>
      <c r="AD88" s="261"/>
      <c r="AE88" s="262"/>
      <c r="AF88" s="356" t="str">
        <f t="shared" si="7"/>
        <v/>
      </c>
      <c r="AG88" s="255"/>
      <c r="AH88" s="255"/>
      <c r="AI88" s="267"/>
      <c r="AJ88" s="267"/>
      <c r="AK88" s="357" t="str">
        <f t="shared" si="8"/>
        <v/>
      </c>
      <c r="AL88" s="357" t="str">
        <f t="shared" si="9"/>
        <v/>
      </c>
      <c r="AM88" s="257"/>
      <c r="AN88" s="251"/>
      <c r="AO88" s="251"/>
      <c r="AP88" s="251"/>
      <c r="AQ88" s="251"/>
      <c r="AR88" s="358"/>
      <c r="AS88" s="272" t="e">
        <f>VLOOKUP(AT88,'Segment Hierarchy'!G:I,3,FALSE)</f>
        <v>#N/A</v>
      </c>
      <c r="AT88" s="273"/>
      <c r="AU88" s="249" t="s">
        <v>135</v>
      </c>
      <c r="AV88" s="251" t="s">
        <v>135</v>
      </c>
      <c r="AW88" s="270"/>
      <c r="AX88" s="265"/>
      <c r="AY88" s="266"/>
      <c r="AZ88" s="266"/>
      <c r="BA88" s="257"/>
      <c r="BB88" s="257"/>
      <c r="BC88" s="257"/>
      <c r="BD88" s="289"/>
      <c r="BE88" s="267"/>
      <c r="BF88" s="267"/>
      <c r="BG88" s="267"/>
      <c r="BH88" s="267"/>
      <c r="BI88" s="267"/>
      <c r="BJ88" s="267"/>
      <c r="BK88" s="252"/>
      <c r="BL88" s="257"/>
      <c r="BM88" s="257"/>
      <c r="BN88" s="258"/>
      <c r="BO88" s="258"/>
      <c r="BP88" s="258"/>
      <c r="BQ88" s="259"/>
      <c r="BR88" s="258"/>
      <c r="BS88" s="258"/>
      <c r="BT88" s="258"/>
      <c r="BU88" s="263"/>
      <c r="BV88" s="251"/>
      <c r="BW88" s="264"/>
      <c r="BX88" s="251"/>
      <c r="BY88" s="289"/>
      <c r="BZ88" s="274"/>
      <c r="CA88" s="274"/>
      <c r="CB88" s="257"/>
      <c r="CC88" s="275"/>
      <c r="CD88" s="249"/>
      <c r="CE88" s="249"/>
      <c r="CF88" s="249"/>
      <c r="CG88" s="249"/>
      <c r="CH88" s="27"/>
      <c r="CI88" s="288"/>
      <c r="CJ88" s="251" t="s">
        <v>20</v>
      </c>
      <c r="CK88" s="249"/>
      <c r="CL88" s="251"/>
      <c r="CM88" s="249"/>
      <c r="CN88" s="249"/>
      <c r="CO88" s="249"/>
      <c r="CP88" s="251" t="s">
        <v>20</v>
      </c>
      <c r="CQ88" s="249"/>
      <c r="CR88" s="252"/>
      <c r="CS88" s="285"/>
      <c r="CT88" s="286"/>
      <c r="CU88" s="286"/>
      <c r="CV88" s="286"/>
      <c r="CW88" s="277" t="e">
        <f>(VLOOKUP(AT88,'Category Segment Xref'!B:I,4,FALSE))</f>
        <v>#N/A</v>
      </c>
      <c r="CX88" s="249"/>
      <c r="CY88" s="249"/>
      <c r="CZ88" s="249"/>
      <c r="DA88" s="289"/>
      <c r="DB88" s="271"/>
      <c r="DC88" s="268"/>
      <c r="DD88" s="252"/>
      <c r="DE88" s="252"/>
      <c r="DF88" s="269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78"/>
      <c r="DS88" s="279">
        <v>2</v>
      </c>
      <c r="DT88" s="280" t="s">
        <v>134</v>
      </c>
      <c r="DU88" s="281"/>
      <c r="DV88" s="282"/>
      <c r="DW88" s="282"/>
      <c r="DX88" s="283" t="e">
        <f>(VLOOKUP(D88,DROPDOWN!G:H,2,FALSE))</f>
        <v>#N/A</v>
      </c>
      <c r="DY88" s="281"/>
      <c r="DZ88" s="284"/>
    </row>
    <row r="89" spans="2:130" ht="15" customHeight="1" x14ac:dyDescent="0.25">
      <c r="B89" s="249"/>
      <c r="C89" s="250"/>
      <c r="D89" s="251"/>
      <c r="E89" s="252"/>
      <c r="F89" s="252"/>
      <c r="G89" s="270"/>
      <c r="H89" s="270"/>
      <c r="I89" s="289"/>
      <c r="J89" s="253"/>
      <c r="K89" s="249"/>
      <c r="L89" s="253"/>
      <c r="M89" s="249"/>
      <c r="N89" s="254"/>
      <c r="O89" s="255"/>
      <c r="P89" s="255"/>
      <c r="Q89" s="255"/>
      <c r="R89" s="255" t="str">
        <f>IFERROR(VLOOKUP(Q89,'DSD Distributor List'!A:B,2,FALSE),"")</f>
        <v/>
      </c>
      <c r="S89" s="351"/>
      <c r="T89" s="352"/>
      <c r="U89" s="352"/>
      <c r="V89" s="251"/>
      <c r="W89" s="251"/>
      <c r="X89" s="251"/>
      <c r="Y89" s="251"/>
      <c r="Z89" s="256"/>
      <c r="AA89" s="256" t="str">
        <f t="shared" si="5"/>
        <v/>
      </c>
      <c r="AB89" s="260">
        <f t="shared" si="6"/>
        <v>0</v>
      </c>
      <c r="AC89" s="251"/>
      <c r="AD89" s="261"/>
      <c r="AE89" s="262"/>
      <c r="AF89" s="356" t="str">
        <f t="shared" si="7"/>
        <v/>
      </c>
      <c r="AG89" s="255"/>
      <c r="AH89" s="255"/>
      <c r="AI89" s="267"/>
      <c r="AJ89" s="267"/>
      <c r="AK89" s="357" t="str">
        <f t="shared" si="8"/>
        <v/>
      </c>
      <c r="AL89" s="357" t="str">
        <f t="shared" si="9"/>
        <v/>
      </c>
      <c r="AM89" s="257"/>
      <c r="AN89" s="251"/>
      <c r="AO89" s="251"/>
      <c r="AP89" s="251"/>
      <c r="AQ89" s="251"/>
      <c r="AR89" s="358"/>
      <c r="AS89" s="272" t="e">
        <f>VLOOKUP(AT89,'Segment Hierarchy'!G:I,3,FALSE)</f>
        <v>#N/A</v>
      </c>
      <c r="AT89" s="273"/>
      <c r="AU89" s="249" t="s">
        <v>135</v>
      </c>
      <c r="AV89" s="251" t="s">
        <v>135</v>
      </c>
      <c r="AW89" s="270"/>
      <c r="AX89" s="265"/>
      <c r="AY89" s="266"/>
      <c r="AZ89" s="266"/>
      <c r="BA89" s="257"/>
      <c r="BB89" s="257"/>
      <c r="BC89" s="257"/>
      <c r="BD89" s="289"/>
      <c r="BE89" s="267"/>
      <c r="BF89" s="267"/>
      <c r="BG89" s="267"/>
      <c r="BH89" s="267"/>
      <c r="BI89" s="267"/>
      <c r="BJ89" s="267"/>
      <c r="BK89" s="252"/>
      <c r="BL89" s="257"/>
      <c r="BM89" s="257"/>
      <c r="BN89" s="258"/>
      <c r="BO89" s="258"/>
      <c r="BP89" s="258"/>
      <c r="BQ89" s="259"/>
      <c r="BR89" s="258"/>
      <c r="BS89" s="258"/>
      <c r="BT89" s="258"/>
      <c r="BU89" s="263"/>
      <c r="BV89" s="251"/>
      <c r="BW89" s="264"/>
      <c r="BX89" s="251"/>
      <c r="BY89" s="289"/>
      <c r="BZ89" s="274"/>
      <c r="CA89" s="274"/>
      <c r="CB89" s="257"/>
      <c r="CC89" s="275"/>
      <c r="CD89" s="249"/>
      <c r="CE89" s="249"/>
      <c r="CF89" s="249"/>
      <c r="CG89" s="249"/>
      <c r="CH89" s="27"/>
      <c r="CI89" s="288"/>
      <c r="CJ89" s="251" t="s">
        <v>20</v>
      </c>
      <c r="CK89" s="249"/>
      <c r="CL89" s="251"/>
      <c r="CM89" s="249"/>
      <c r="CN89" s="249"/>
      <c r="CO89" s="249"/>
      <c r="CP89" s="251" t="s">
        <v>20</v>
      </c>
      <c r="CQ89" s="249"/>
      <c r="CR89" s="252"/>
      <c r="CS89" s="285"/>
      <c r="CT89" s="286"/>
      <c r="CU89" s="286"/>
      <c r="CV89" s="286"/>
      <c r="CW89" s="277" t="e">
        <f>(VLOOKUP(AT89,'Category Segment Xref'!B:I,4,FALSE))</f>
        <v>#N/A</v>
      </c>
      <c r="CX89" s="249"/>
      <c r="CY89" s="249"/>
      <c r="CZ89" s="249"/>
      <c r="DA89" s="289"/>
      <c r="DB89" s="271"/>
      <c r="DC89" s="268"/>
      <c r="DD89" s="252"/>
      <c r="DE89" s="252"/>
      <c r="DF89" s="269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78"/>
      <c r="DS89" s="279">
        <v>2</v>
      </c>
      <c r="DT89" s="280" t="s">
        <v>134</v>
      </c>
      <c r="DU89" s="281"/>
      <c r="DV89" s="282"/>
      <c r="DW89" s="282"/>
      <c r="DX89" s="283" t="e">
        <f>(VLOOKUP(D89,DROPDOWN!G:H,2,FALSE))</f>
        <v>#N/A</v>
      </c>
      <c r="DY89" s="281"/>
      <c r="DZ89" s="284"/>
    </row>
    <row r="90" spans="2:130" ht="15" customHeight="1" x14ac:dyDescent="0.25">
      <c r="B90" s="249"/>
      <c r="C90" s="250"/>
      <c r="D90" s="251"/>
      <c r="E90" s="252"/>
      <c r="F90" s="252"/>
      <c r="G90" s="270"/>
      <c r="H90" s="270"/>
      <c r="I90" s="289"/>
      <c r="J90" s="253"/>
      <c r="K90" s="249"/>
      <c r="L90" s="253"/>
      <c r="M90" s="249"/>
      <c r="N90" s="254"/>
      <c r="O90" s="255"/>
      <c r="P90" s="255"/>
      <c r="Q90" s="255"/>
      <c r="R90" s="255" t="str">
        <f>IFERROR(VLOOKUP(Q90,'DSD Distributor List'!A:B,2,FALSE),"")</f>
        <v/>
      </c>
      <c r="S90" s="351"/>
      <c r="T90" s="352"/>
      <c r="U90" s="352"/>
      <c r="V90" s="251"/>
      <c r="W90" s="251"/>
      <c r="X90" s="251"/>
      <c r="Y90" s="251"/>
      <c r="Z90" s="256"/>
      <c r="AA90" s="256" t="str">
        <f t="shared" si="5"/>
        <v/>
      </c>
      <c r="AB90" s="260">
        <f t="shared" si="6"/>
        <v>0</v>
      </c>
      <c r="AC90" s="251"/>
      <c r="AD90" s="261"/>
      <c r="AE90" s="262"/>
      <c r="AF90" s="356" t="str">
        <f t="shared" si="7"/>
        <v/>
      </c>
      <c r="AG90" s="255"/>
      <c r="AH90" s="255"/>
      <c r="AI90" s="267"/>
      <c r="AJ90" s="267"/>
      <c r="AK90" s="357" t="str">
        <f t="shared" si="8"/>
        <v/>
      </c>
      <c r="AL90" s="357" t="str">
        <f t="shared" si="9"/>
        <v/>
      </c>
      <c r="AM90" s="257"/>
      <c r="AN90" s="251"/>
      <c r="AO90" s="251"/>
      <c r="AP90" s="251"/>
      <c r="AQ90" s="251"/>
      <c r="AR90" s="358"/>
      <c r="AS90" s="272" t="e">
        <f>VLOOKUP(AT90,'Segment Hierarchy'!G:I,3,FALSE)</f>
        <v>#N/A</v>
      </c>
      <c r="AT90" s="273"/>
      <c r="AU90" s="249" t="s">
        <v>135</v>
      </c>
      <c r="AV90" s="251" t="s">
        <v>135</v>
      </c>
      <c r="AW90" s="270"/>
      <c r="AX90" s="265"/>
      <c r="AY90" s="266"/>
      <c r="AZ90" s="266"/>
      <c r="BA90" s="257"/>
      <c r="BB90" s="257"/>
      <c r="BC90" s="257"/>
      <c r="BD90" s="289"/>
      <c r="BE90" s="267"/>
      <c r="BF90" s="267"/>
      <c r="BG90" s="267"/>
      <c r="BH90" s="267"/>
      <c r="BI90" s="267"/>
      <c r="BJ90" s="267"/>
      <c r="BK90" s="252"/>
      <c r="BL90" s="257"/>
      <c r="BM90" s="257"/>
      <c r="BN90" s="258"/>
      <c r="BO90" s="258"/>
      <c r="BP90" s="258"/>
      <c r="BQ90" s="259"/>
      <c r="BR90" s="258"/>
      <c r="BS90" s="258"/>
      <c r="BT90" s="258"/>
      <c r="BU90" s="263"/>
      <c r="BV90" s="251"/>
      <c r="BW90" s="264"/>
      <c r="BX90" s="251"/>
      <c r="BY90" s="289"/>
      <c r="BZ90" s="274"/>
      <c r="CA90" s="274"/>
      <c r="CB90" s="257"/>
      <c r="CC90" s="275"/>
      <c r="CD90" s="249"/>
      <c r="CE90" s="249"/>
      <c r="CF90" s="249"/>
      <c r="CG90" s="249"/>
      <c r="CH90" s="27"/>
      <c r="CI90" s="288"/>
      <c r="CJ90" s="251" t="s">
        <v>20</v>
      </c>
      <c r="CK90" s="249"/>
      <c r="CL90" s="251"/>
      <c r="CM90" s="249"/>
      <c r="CN90" s="249"/>
      <c r="CO90" s="249"/>
      <c r="CP90" s="251" t="s">
        <v>20</v>
      </c>
      <c r="CQ90" s="249"/>
      <c r="CR90" s="252"/>
      <c r="CS90" s="285"/>
      <c r="CT90" s="286"/>
      <c r="CU90" s="286"/>
      <c r="CV90" s="286"/>
      <c r="CW90" s="277" t="e">
        <f>(VLOOKUP(AT90,'Category Segment Xref'!B:I,4,FALSE))</f>
        <v>#N/A</v>
      </c>
      <c r="CX90" s="249"/>
      <c r="CY90" s="249"/>
      <c r="CZ90" s="249"/>
      <c r="DA90" s="289"/>
      <c r="DB90" s="271"/>
      <c r="DC90" s="268"/>
      <c r="DD90" s="252"/>
      <c r="DE90" s="252"/>
      <c r="DF90" s="269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78"/>
      <c r="DS90" s="279">
        <v>2</v>
      </c>
      <c r="DT90" s="280" t="s">
        <v>134</v>
      </c>
      <c r="DU90" s="281"/>
      <c r="DV90" s="282"/>
      <c r="DW90" s="282"/>
      <c r="DX90" s="283" t="e">
        <f>(VLOOKUP(D90,DROPDOWN!G:H,2,FALSE))</f>
        <v>#N/A</v>
      </c>
      <c r="DY90" s="281"/>
      <c r="DZ90" s="284"/>
    </row>
    <row r="91" spans="2:130" ht="15" customHeight="1" x14ac:dyDescent="0.25">
      <c r="B91" s="249"/>
      <c r="C91" s="250"/>
      <c r="D91" s="251"/>
      <c r="E91" s="252"/>
      <c r="F91" s="252"/>
      <c r="G91" s="270"/>
      <c r="H91" s="270"/>
      <c r="I91" s="289"/>
      <c r="J91" s="253"/>
      <c r="K91" s="249"/>
      <c r="L91" s="253"/>
      <c r="M91" s="249"/>
      <c r="N91" s="254"/>
      <c r="O91" s="255"/>
      <c r="P91" s="255"/>
      <c r="Q91" s="255"/>
      <c r="R91" s="255" t="str">
        <f>IFERROR(VLOOKUP(Q91,'DSD Distributor List'!A:B,2,FALSE),"")</f>
        <v/>
      </c>
      <c r="S91" s="351"/>
      <c r="T91" s="352"/>
      <c r="U91" s="352"/>
      <c r="V91" s="251"/>
      <c r="W91" s="251"/>
      <c r="X91" s="251"/>
      <c r="Y91" s="251"/>
      <c r="Z91" s="256"/>
      <c r="AA91" s="256" t="str">
        <f t="shared" si="5"/>
        <v/>
      </c>
      <c r="AB91" s="260">
        <f t="shared" si="6"/>
        <v>0</v>
      </c>
      <c r="AC91" s="251"/>
      <c r="AD91" s="261"/>
      <c r="AE91" s="262"/>
      <c r="AF91" s="356" t="str">
        <f t="shared" si="7"/>
        <v/>
      </c>
      <c r="AG91" s="255"/>
      <c r="AH91" s="255"/>
      <c r="AI91" s="267"/>
      <c r="AJ91" s="267"/>
      <c r="AK91" s="357" t="str">
        <f t="shared" si="8"/>
        <v/>
      </c>
      <c r="AL91" s="357" t="str">
        <f t="shared" si="9"/>
        <v/>
      </c>
      <c r="AM91" s="257"/>
      <c r="AN91" s="251"/>
      <c r="AO91" s="251"/>
      <c r="AP91" s="251"/>
      <c r="AQ91" s="251"/>
      <c r="AR91" s="358"/>
      <c r="AS91" s="272" t="e">
        <f>VLOOKUP(AT91,'Segment Hierarchy'!G:I,3,FALSE)</f>
        <v>#N/A</v>
      </c>
      <c r="AT91" s="273"/>
      <c r="AU91" s="249" t="s">
        <v>135</v>
      </c>
      <c r="AV91" s="251" t="s">
        <v>135</v>
      </c>
      <c r="AW91" s="270"/>
      <c r="AX91" s="265"/>
      <c r="AY91" s="266"/>
      <c r="AZ91" s="266"/>
      <c r="BA91" s="257"/>
      <c r="BB91" s="257"/>
      <c r="BC91" s="257"/>
      <c r="BD91" s="289"/>
      <c r="BE91" s="267"/>
      <c r="BF91" s="267"/>
      <c r="BG91" s="267"/>
      <c r="BH91" s="267"/>
      <c r="BI91" s="267"/>
      <c r="BJ91" s="267"/>
      <c r="BK91" s="252"/>
      <c r="BL91" s="257"/>
      <c r="BM91" s="257"/>
      <c r="BN91" s="258"/>
      <c r="BO91" s="258"/>
      <c r="BP91" s="258"/>
      <c r="BQ91" s="259"/>
      <c r="BR91" s="258"/>
      <c r="BS91" s="258"/>
      <c r="BT91" s="258"/>
      <c r="BU91" s="263"/>
      <c r="BV91" s="251"/>
      <c r="BW91" s="264"/>
      <c r="BX91" s="251"/>
      <c r="BY91" s="289"/>
      <c r="BZ91" s="274"/>
      <c r="CA91" s="274"/>
      <c r="CB91" s="257"/>
      <c r="CC91" s="275"/>
      <c r="CD91" s="249"/>
      <c r="CE91" s="249"/>
      <c r="CF91" s="249"/>
      <c r="CG91" s="249"/>
      <c r="CH91" s="27"/>
      <c r="CI91" s="288"/>
      <c r="CJ91" s="251" t="s">
        <v>20</v>
      </c>
      <c r="CK91" s="249"/>
      <c r="CL91" s="251"/>
      <c r="CM91" s="249"/>
      <c r="CN91" s="249"/>
      <c r="CO91" s="249"/>
      <c r="CP91" s="251" t="s">
        <v>20</v>
      </c>
      <c r="CQ91" s="249"/>
      <c r="CR91" s="252"/>
      <c r="CS91" s="285"/>
      <c r="CT91" s="286"/>
      <c r="CU91" s="286"/>
      <c r="CV91" s="286"/>
      <c r="CW91" s="277" t="e">
        <f>(VLOOKUP(AT91,'Category Segment Xref'!B:I,4,FALSE))</f>
        <v>#N/A</v>
      </c>
      <c r="CX91" s="249"/>
      <c r="CY91" s="249"/>
      <c r="CZ91" s="249"/>
      <c r="DA91" s="289"/>
      <c r="DB91" s="271"/>
      <c r="DC91" s="268"/>
      <c r="DD91" s="252"/>
      <c r="DE91" s="252"/>
      <c r="DF91" s="269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78"/>
      <c r="DS91" s="279">
        <v>2</v>
      </c>
      <c r="DT91" s="280" t="s">
        <v>134</v>
      </c>
      <c r="DU91" s="281"/>
      <c r="DV91" s="282"/>
      <c r="DW91" s="282"/>
      <c r="DX91" s="283" t="e">
        <f>(VLOOKUP(D91,DROPDOWN!G:H,2,FALSE))</f>
        <v>#N/A</v>
      </c>
      <c r="DY91" s="281"/>
      <c r="DZ91" s="284"/>
    </row>
    <row r="92" spans="2:130" ht="15" customHeight="1" x14ac:dyDescent="0.25">
      <c r="B92" s="249"/>
      <c r="C92" s="250"/>
      <c r="D92" s="251"/>
      <c r="E92" s="252"/>
      <c r="F92" s="252"/>
      <c r="G92" s="270"/>
      <c r="H92" s="270"/>
      <c r="I92" s="289"/>
      <c r="J92" s="253"/>
      <c r="K92" s="249"/>
      <c r="L92" s="253"/>
      <c r="M92" s="249"/>
      <c r="N92" s="254"/>
      <c r="O92" s="255"/>
      <c r="P92" s="255"/>
      <c r="Q92" s="255"/>
      <c r="R92" s="255" t="str">
        <f>IFERROR(VLOOKUP(Q92,'DSD Distributor List'!A:B,2,FALSE),"")</f>
        <v/>
      </c>
      <c r="S92" s="351"/>
      <c r="T92" s="352"/>
      <c r="U92" s="352"/>
      <c r="V92" s="251"/>
      <c r="W92" s="251"/>
      <c r="X92" s="251"/>
      <c r="Y92" s="251"/>
      <c r="Z92" s="256"/>
      <c r="AA92" s="256" t="str">
        <f t="shared" si="5"/>
        <v/>
      </c>
      <c r="AB92" s="260">
        <f t="shared" si="6"/>
        <v>0</v>
      </c>
      <c r="AC92" s="251"/>
      <c r="AD92" s="261"/>
      <c r="AE92" s="262"/>
      <c r="AF92" s="356" t="str">
        <f t="shared" si="7"/>
        <v/>
      </c>
      <c r="AG92" s="255"/>
      <c r="AH92" s="255"/>
      <c r="AI92" s="267"/>
      <c r="AJ92" s="267"/>
      <c r="AK92" s="357" t="str">
        <f t="shared" si="8"/>
        <v/>
      </c>
      <c r="AL92" s="357" t="str">
        <f t="shared" si="9"/>
        <v/>
      </c>
      <c r="AM92" s="257"/>
      <c r="AN92" s="251"/>
      <c r="AO92" s="251"/>
      <c r="AP92" s="251"/>
      <c r="AQ92" s="251"/>
      <c r="AR92" s="358"/>
      <c r="AS92" s="272" t="e">
        <f>VLOOKUP(AT92,'Segment Hierarchy'!G:I,3,FALSE)</f>
        <v>#N/A</v>
      </c>
      <c r="AT92" s="273"/>
      <c r="AU92" s="249" t="s">
        <v>135</v>
      </c>
      <c r="AV92" s="251" t="s">
        <v>135</v>
      </c>
      <c r="AW92" s="270"/>
      <c r="AX92" s="265"/>
      <c r="AY92" s="266"/>
      <c r="AZ92" s="266"/>
      <c r="BA92" s="257"/>
      <c r="BB92" s="257"/>
      <c r="BC92" s="257"/>
      <c r="BD92" s="289"/>
      <c r="BE92" s="267"/>
      <c r="BF92" s="267"/>
      <c r="BG92" s="267"/>
      <c r="BH92" s="267"/>
      <c r="BI92" s="267"/>
      <c r="BJ92" s="267"/>
      <c r="BK92" s="252"/>
      <c r="BL92" s="257"/>
      <c r="BM92" s="257"/>
      <c r="BN92" s="258"/>
      <c r="BO92" s="258"/>
      <c r="BP92" s="258"/>
      <c r="BQ92" s="259"/>
      <c r="BR92" s="258"/>
      <c r="BS92" s="258"/>
      <c r="BT92" s="258"/>
      <c r="BU92" s="263"/>
      <c r="BV92" s="251"/>
      <c r="BW92" s="264"/>
      <c r="BX92" s="251"/>
      <c r="BY92" s="289"/>
      <c r="BZ92" s="274"/>
      <c r="CA92" s="274"/>
      <c r="CB92" s="257"/>
      <c r="CC92" s="275"/>
      <c r="CD92" s="249"/>
      <c r="CE92" s="249"/>
      <c r="CF92" s="249"/>
      <c r="CG92" s="249"/>
      <c r="CH92" s="27"/>
      <c r="CI92" s="288"/>
      <c r="CJ92" s="251" t="s">
        <v>20</v>
      </c>
      <c r="CK92" s="249"/>
      <c r="CL92" s="251"/>
      <c r="CM92" s="249"/>
      <c r="CN92" s="249"/>
      <c r="CO92" s="249"/>
      <c r="CP92" s="251" t="s">
        <v>20</v>
      </c>
      <c r="CQ92" s="249"/>
      <c r="CR92" s="252"/>
      <c r="CS92" s="285"/>
      <c r="CT92" s="286"/>
      <c r="CU92" s="286"/>
      <c r="CV92" s="286"/>
      <c r="CW92" s="277" t="e">
        <f>(VLOOKUP(AT92,'Category Segment Xref'!B:I,4,FALSE))</f>
        <v>#N/A</v>
      </c>
      <c r="CX92" s="249"/>
      <c r="CY92" s="249"/>
      <c r="CZ92" s="249"/>
      <c r="DA92" s="289"/>
      <c r="DB92" s="271"/>
      <c r="DC92" s="268"/>
      <c r="DD92" s="252"/>
      <c r="DE92" s="252"/>
      <c r="DF92" s="269"/>
      <c r="DG92" s="251"/>
      <c r="DH92" s="251"/>
      <c r="DI92" s="251"/>
      <c r="DJ92" s="251"/>
      <c r="DK92" s="251"/>
      <c r="DL92" s="251"/>
      <c r="DM92" s="251"/>
      <c r="DN92" s="251"/>
      <c r="DO92" s="251"/>
      <c r="DP92" s="251"/>
      <c r="DQ92" s="251"/>
      <c r="DR92" s="278"/>
      <c r="DS92" s="279">
        <v>2</v>
      </c>
      <c r="DT92" s="280" t="s">
        <v>134</v>
      </c>
      <c r="DU92" s="281"/>
      <c r="DV92" s="282"/>
      <c r="DW92" s="282"/>
      <c r="DX92" s="283" t="e">
        <f>(VLOOKUP(D92,DROPDOWN!G:H,2,FALSE))</f>
        <v>#N/A</v>
      </c>
      <c r="DY92" s="281"/>
      <c r="DZ92" s="284"/>
    </row>
    <row r="93" spans="2:130" ht="15" customHeight="1" x14ac:dyDescent="0.25">
      <c r="B93" s="249"/>
      <c r="C93" s="250"/>
      <c r="D93" s="251"/>
      <c r="E93" s="252"/>
      <c r="F93" s="252"/>
      <c r="G93" s="270"/>
      <c r="H93" s="270"/>
      <c r="I93" s="289"/>
      <c r="J93" s="253"/>
      <c r="K93" s="249"/>
      <c r="L93" s="253"/>
      <c r="M93" s="249"/>
      <c r="N93" s="254"/>
      <c r="O93" s="255"/>
      <c r="P93" s="255"/>
      <c r="Q93" s="255"/>
      <c r="R93" s="255" t="str">
        <f>IFERROR(VLOOKUP(Q93,'DSD Distributor List'!A:B,2,FALSE),"")</f>
        <v/>
      </c>
      <c r="S93" s="351"/>
      <c r="T93" s="352"/>
      <c r="U93" s="352"/>
      <c r="V93" s="251"/>
      <c r="W93" s="251"/>
      <c r="X93" s="251"/>
      <c r="Y93" s="251"/>
      <c r="Z93" s="256"/>
      <c r="AA93" s="256" t="str">
        <f t="shared" si="5"/>
        <v/>
      </c>
      <c r="AB93" s="260">
        <f t="shared" si="6"/>
        <v>0</v>
      </c>
      <c r="AC93" s="251"/>
      <c r="AD93" s="261"/>
      <c r="AE93" s="262"/>
      <c r="AF93" s="356" t="str">
        <f t="shared" si="7"/>
        <v/>
      </c>
      <c r="AG93" s="255"/>
      <c r="AH93" s="255"/>
      <c r="AI93" s="267"/>
      <c r="AJ93" s="267"/>
      <c r="AK93" s="357" t="str">
        <f t="shared" si="8"/>
        <v/>
      </c>
      <c r="AL93" s="357" t="str">
        <f t="shared" si="9"/>
        <v/>
      </c>
      <c r="AM93" s="257"/>
      <c r="AN93" s="251"/>
      <c r="AO93" s="251"/>
      <c r="AP93" s="251"/>
      <c r="AQ93" s="251"/>
      <c r="AR93" s="358"/>
      <c r="AS93" s="272" t="e">
        <f>VLOOKUP(AT93,'Segment Hierarchy'!G:I,3,FALSE)</f>
        <v>#N/A</v>
      </c>
      <c r="AT93" s="273"/>
      <c r="AU93" s="249" t="s">
        <v>135</v>
      </c>
      <c r="AV93" s="251" t="s">
        <v>135</v>
      </c>
      <c r="AW93" s="270"/>
      <c r="AX93" s="265"/>
      <c r="AY93" s="266"/>
      <c r="AZ93" s="266"/>
      <c r="BA93" s="257"/>
      <c r="BB93" s="257"/>
      <c r="BC93" s="257"/>
      <c r="BD93" s="289"/>
      <c r="BE93" s="267"/>
      <c r="BF93" s="267"/>
      <c r="BG93" s="267"/>
      <c r="BH93" s="267"/>
      <c r="BI93" s="267"/>
      <c r="BJ93" s="267"/>
      <c r="BK93" s="252"/>
      <c r="BL93" s="257"/>
      <c r="BM93" s="257"/>
      <c r="BN93" s="258"/>
      <c r="BO93" s="258"/>
      <c r="BP93" s="258"/>
      <c r="BQ93" s="259"/>
      <c r="BR93" s="258"/>
      <c r="BS93" s="258"/>
      <c r="BT93" s="258"/>
      <c r="BU93" s="263"/>
      <c r="BV93" s="251"/>
      <c r="BW93" s="264"/>
      <c r="BX93" s="251"/>
      <c r="BY93" s="289"/>
      <c r="BZ93" s="274"/>
      <c r="CA93" s="274"/>
      <c r="CB93" s="257"/>
      <c r="CC93" s="275"/>
      <c r="CD93" s="249"/>
      <c r="CE93" s="249"/>
      <c r="CF93" s="249"/>
      <c r="CG93" s="249"/>
      <c r="CH93" s="27"/>
      <c r="CI93" s="288"/>
      <c r="CJ93" s="251" t="s">
        <v>20</v>
      </c>
      <c r="CK93" s="249"/>
      <c r="CL93" s="251"/>
      <c r="CM93" s="249"/>
      <c r="CN93" s="249"/>
      <c r="CO93" s="249"/>
      <c r="CP93" s="251" t="s">
        <v>20</v>
      </c>
      <c r="CQ93" s="249"/>
      <c r="CR93" s="252"/>
      <c r="CS93" s="285"/>
      <c r="CT93" s="286"/>
      <c r="CU93" s="286"/>
      <c r="CV93" s="286"/>
      <c r="CW93" s="277" t="e">
        <f>(VLOOKUP(AT93,'Category Segment Xref'!B:I,4,FALSE))</f>
        <v>#N/A</v>
      </c>
      <c r="CX93" s="249"/>
      <c r="CY93" s="249"/>
      <c r="CZ93" s="249"/>
      <c r="DA93" s="289"/>
      <c r="DB93" s="271"/>
      <c r="DC93" s="268"/>
      <c r="DD93" s="252"/>
      <c r="DE93" s="252"/>
      <c r="DF93" s="269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78"/>
      <c r="DS93" s="279">
        <v>2</v>
      </c>
      <c r="DT93" s="280" t="s">
        <v>134</v>
      </c>
      <c r="DU93" s="281"/>
      <c r="DV93" s="282"/>
      <c r="DW93" s="282"/>
      <c r="DX93" s="283" t="e">
        <f>(VLOOKUP(D93,DROPDOWN!G:H,2,FALSE))</f>
        <v>#N/A</v>
      </c>
      <c r="DY93" s="281"/>
      <c r="DZ93" s="284"/>
    </row>
    <row r="94" spans="2:130" ht="15" customHeight="1" x14ac:dyDescent="0.25">
      <c r="B94" s="249"/>
      <c r="C94" s="250"/>
      <c r="D94" s="251"/>
      <c r="E94" s="252"/>
      <c r="F94" s="252"/>
      <c r="G94" s="270"/>
      <c r="H94" s="270"/>
      <c r="I94" s="289"/>
      <c r="J94" s="253"/>
      <c r="K94" s="249"/>
      <c r="L94" s="253"/>
      <c r="M94" s="249"/>
      <c r="N94" s="254"/>
      <c r="O94" s="255"/>
      <c r="P94" s="255"/>
      <c r="Q94" s="255"/>
      <c r="R94" s="255" t="str">
        <f>IFERROR(VLOOKUP(Q94,'DSD Distributor List'!A:B,2,FALSE),"")</f>
        <v/>
      </c>
      <c r="S94" s="351"/>
      <c r="T94" s="352"/>
      <c r="U94" s="352"/>
      <c r="V94" s="251"/>
      <c r="W94" s="251"/>
      <c r="X94" s="251"/>
      <c r="Y94" s="251"/>
      <c r="Z94" s="256"/>
      <c r="AA94" s="256" t="str">
        <f t="shared" si="5"/>
        <v/>
      </c>
      <c r="AB94" s="260">
        <f t="shared" si="6"/>
        <v>0</v>
      </c>
      <c r="AC94" s="251"/>
      <c r="AD94" s="261"/>
      <c r="AE94" s="262"/>
      <c r="AF94" s="356" t="str">
        <f t="shared" si="7"/>
        <v/>
      </c>
      <c r="AG94" s="255"/>
      <c r="AH94" s="255"/>
      <c r="AI94" s="267"/>
      <c r="AJ94" s="267"/>
      <c r="AK94" s="357" t="str">
        <f t="shared" si="8"/>
        <v/>
      </c>
      <c r="AL94" s="357" t="str">
        <f t="shared" si="9"/>
        <v/>
      </c>
      <c r="AM94" s="257"/>
      <c r="AN94" s="251"/>
      <c r="AO94" s="251"/>
      <c r="AP94" s="251"/>
      <c r="AQ94" s="251"/>
      <c r="AR94" s="358"/>
      <c r="AS94" s="272" t="e">
        <f>VLOOKUP(AT94,'Segment Hierarchy'!G:I,3,FALSE)</f>
        <v>#N/A</v>
      </c>
      <c r="AT94" s="273"/>
      <c r="AU94" s="249" t="s">
        <v>135</v>
      </c>
      <c r="AV94" s="251" t="s">
        <v>135</v>
      </c>
      <c r="AW94" s="270"/>
      <c r="AX94" s="265"/>
      <c r="AY94" s="266"/>
      <c r="AZ94" s="266"/>
      <c r="BA94" s="257"/>
      <c r="BB94" s="257"/>
      <c r="BC94" s="257"/>
      <c r="BD94" s="289"/>
      <c r="BE94" s="267"/>
      <c r="BF94" s="267"/>
      <c r="BG94" s="267"/>
      <c r="BH94" s="267"/>
      <c r="BI94" s="267"/>
      <c r="BJ94" s="267"/>
      <c r="BK94" s="252"/>
      <c r="BL94" s="257"/>
      <c r="BM94" s="257"/>
      <c r="BN94" s="258"/>
      <c r="BO94" s="258"/>
      <c r="BP94" s="258"/>
      <c r="BQ94" s="259"/>
      <c r="BR94" s="258"/>
      <c r="BS94" s="258"/>
      <c r="BT94" s="258"/>
      <c r="BU94" s="263"/>
      <c r="BV94" s="251"/>
      <c r="BW94" s="264"/>
      <c r="BX94" s="251"/>
      <c r="BY94" s="289"/>
      <c r="BZ94" s="274"/>
      <c r="CA94" s="274"/>
      <c r="CB94" s="257"/>
      <c r="CC94" s="275"/>
      <c r="CD94" s="249"/>
      <c r="CE94" s="249"/>
      <c r="CF94" s="249"/>
      <c r="CG94" s="249"/>
      <c r="CH94" s="27"/>
      <c r="CI94" s="288"/>
      <c r="CJ94" s="251" t="s">
        <v>20</v>
      </c>
      <c r="CK94" s="249"/>
      <c r="CL94" s="251"/>
      <c r="CM94" s="249"/>
      <c r="CN94" s="249"/>
      <c r="CO94" s="249"/>
      <c r="CP94" s="251" t="s">
        <v>20</v>
      </c>
      <c r="CQ94" s="249"/>
      <c r="CR94" s="252"/>
      <c r="CS94" s="285"/>
      <c r="CT94" s="286"/>
      <c r="CU94" s="286"/>
      <c r="CV94" s="286"/>
      <c r="CW94" s="277" t="e">
        <f>(VLOOKUP(AT94,'Category Segment Xref'!B:I,4,FALSE))</f>
        <v>#N/A</v>
      </c>
      <c r="CX94" s="249"/>
      <c r="CY94" s="249"/>
      <c r="CZ94" s="249"/>
      <c r="DA94" s="289"/>
      <c r="DB94" s="271"/>
      <c r="DC94" s="268"/>
      <c r="DD94" s="252"/>
      <c r="DE94" s="252"/>
      <c r="DF94" s="269"/>
      <c r="DG94" s="251"/>
      <c r="DH94" s="251"/>
      <c r="DI94" s="251"/>
      <c r="DJ94" s="251"/>
      <c r="DK94" s="251"/>
      <c r="DL94" s="251"/>
      <c r="DM94" s="251"/>
      <c r="DN94" s="251"/>
      <c r="DO94" s="251"/>
      <c r="DP94" s="251"/>
      <c r="DQ94" s="251"/>
      <c r="DR94" s="278"/>
      <c r="DS94" s="279">
        <v>2</v>
      </c>
      <c r="DT94" s="280" t="s">
        <v>134</v>
      </c>
      <c r="DU94" s="281"/>
      <c r="DV94" s="282"/>
      <c r="DW94" s="282"/>
      <c r="DX94" s="283" t="e">
        <f>(VLOOKUP(D94,DROPDOWN!G:H,2,FALSE))</f>
        <v>#N/A</v>
      </c>
      <c r="DY94" s="281"/>
      <c r="DZ94" s="284"/>
    </row>
    <row r="95" spans="2:130" ht="15" customHeight="1" x14ac:dyDescent="0.25">
      <c r="B95" s="249"/>
      <c r="C95" s="250"/>
      <c r="D95" s="251"/>
      <c r="E95" s="252"/>
      <c r="F95" s="252"/>
      <c r="G95" s="270"/>
      <c r="H95" s="270"/>
      <c r="I95" s="289"/>
      <c r="J95" s="253"/>
      <c r="K95" s="249"/>
      <c r="L95" s="253"/>
      <c r="M95" s="249"/>
      <c r="N95" s="254"/>
      <c r="O95" s="255"/>
      <c r="P95" s="255"/>
      <c r="Q95" s="255"/>
      <c r="R95" s="255" t="str">
        <f>IFERROR(VLOOKUP(Q95,'DSD Distributor List'!A:B,2,FALSE),"")</f>
        <v/>
      </c>
      <c r="S95" s="351"/>
      <c r="T95" s="352"/>
      <c r="U95" s="352"/>
      <c r="V95" s="251"/>
      <c r="W95" s="251"/>
      <c r="X95" s="251"/>
      <c r="Y95" s="251"/>
      <c r="Z95" s="256"/>
      <c r="AA95" s="256" t="str">
        <f t="shared" si="5"/>
        <v/>
      </c>
      <c r="AB95" s="260">
        <f t="shared" si="6"/>
        <v>0</v>
      </c>
      <c r="AC95" s="251"/>
      <c r="AD95" s="261"/>
      <c r="AE95" s="262"/>
      <c r="AF95" s="356" t="str">
        <f t="shared" si="7"/>
        <v/>
      </c>
      <c r="AG95" s="255"/>
      <c r="AH95" s="255"/>
      <c r="AI95" s="267"/>
      <c r="AJ95" s="267"/>
      <c r="AK95" s="357" t="str">
        <f t="shared" si="8"/>
        <v/>
      </c>
      <c r="AL95" s="357" t="str">
        <f t="shared" si="9"/>
        <v/>
      </c>
      <c r="AM95" s="257"/>
      <c r="AN95" s="251"/>
      <c r="AO95" s="251"/>
      <c r="AP95" s="251"/>
      <c r="AQ95" s="251"/>
      <c r="AR95" s="358"/>
      <c r="AS95" s="272" t="e">
        <f>VLOOKUP(AT95,'Segment Hierarchy'!G:I,3,FALSE)</f>
        <v>#N/A</v>
      </c>
      <c r="AT95" s="273"/>
      <c r="AU95" s="249" t="s">
        <v>135</v>
      </c>
      <c r="AV95" s="251" t="s">
        <v>135</v>
      </c>
      <c r="AW95" s="270"/>
      <c r="AX95" s="265"/>
      <c r="AY95" s="266"/>
      <c r="AZ95" s="266"/>
      <c r="BA95" s="257"/>
      <c r="BB95" s="257"/>
      <c r="BC95" s="257"/>
      <c r="BD95" s="289"/>
      <c r="BE95" s="267"/>
      <c r="BF95" s="267"/>
      <c r="BG95" s="267"/>
      <c r="BH95" s="267"/>
      <c r="BI95" s="267"/>
      <c r="BJ95" s="267"/>
      <c r="BK95" s="252"/>
      <c r="BL95" s="257"/>
      <c r="BM95" s="257"/>
      <c r="BN95" s="258"/>
      <c r="BO95" s="258"/>
      <c r="BP95" s="258"/>
      <c r="BQ95" s="259"/>
      <c r="BR95" s="258"/>
      <c r="BS95" s="258"/>
      <c r="BT95" s="258"/>
      <c r="BU95" s="263"/>
      <c r="BV95" s="251"/>
      <c r="BW95" s="264"/>
      <c r="BX95" s="251"/>
      <c r="BY95" s="289"/>
      <c r="BZ95" s="274"/>
      <c r="CA95" s="274"/>
      <c r="CB95" s="257"/>
      <c r="CC95" s="275"/>
      <c r="CD95" s="249"/>
      <c r="CE95" s="249"/>
      <c r="CF95" s="249"/>
      <c r="CG95" s="249"/>
      <c r="CH95" s="27"/>
      <c r="CI95" s="288"/>
      <c r="CJ95" s="251" t="s">
        <v>20</v>
      </c>
      <c r="CK95" s="249"/>
      <c r="CL95" s="251"/>
      <c r="CM95" s="249"/>
      <c r="CN95" s="249"/>
      <c r="CO95" s="249"/>
      <c r="CP95" s="251" t="s">
        <v>20</v>
      </c>
      <c r="CQ95" s="249"/>
      <c r="CR95" s="252"/>
      <c r="CS95" s="285"/>
      <c r="CT95" s="286"/>
      <c r="CU95" s="286"/>
      <c r="CV95" s="286"/>
      <c r="CW95" s="277" t="e">
        <f>(VLOOKUP(AT95,'Category Segment Xref'!B:I,4,FALSE))</f>
        <v>#N/A</v>
      </c>
      <c r="CX95" s="249"/>
      <c r="CY95" s="249"/>
      <c r="CZ95" s="249"/>
      <c r="DA95" s="289"/>
      <c r="DB95" s="271"/>
      <c r="DC95" s="268"/>
      <c r="DD95" s="252"/>
      <c r="DE95" s="252"/>
      <c r="DF95" s="269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78"/>
      <c r="DS95" s="279">
        <v>2</v>
      </c>
      <c r="DT95" s="280" t="s">
        <v>134</v>
      </c>
      <c r="DU95" s="281"/>
      <c r="DV95" s="282"/>
      <c r="DW95" s="282"/>
      <c r="DX95" s="283" t="e">
        <f>(VLOOKUP(D95,DROPDOWN!G:H,2,FALSE))</f>
        <v>#N/A</v>
      </c>
      <c r="DY95" s="281"/>
      <c r="DZ95" s="284"/>
    </row>
    <row r="96" spans="2:130" ht="15" customHeight="1" x14ac:dyDescent="0.25">
      <c r="B96" s="249"/>
      <c r="C96" s="250"/>
      <c r="D96" s="251"/>
      <c r="E96" s="252"/>
      <c r="F96" s="252"/>
      <c r="G96" s="270"/>
      <c r="H96" s="270"/>
      <c r="I96" s="289"/>
      <c r="J96" s="253"/>
      <c r="K96" s="249"/>
      <c r="L96" s="253"/>
      <c r="M96" s="249"/>
      <c r="N96" s="254"/>
      <c r="O96" s="255"/>
      <c r="P96" s="255"/>
      <c r="Q96" s="255"/>
      <c r="R96" s="255" t="str">
        <f>IFERROR(VLOOKUP(Q96,'DSD Distributor List'!A:B,2,FALSE),"")</f>
        <v/>
      </c>
      <c r="S96" s="351"/>
      <c r="T96" s="352"/>
      <c r="U96" s="352"/>
      <c r="V96" s="251"/>
      <c r="W96" s="251"/>
      <c r="X96" s="251"/>
      <c r="Y96" s="251"/>
      <c r="Z96" s="256"/>
      <c r="AA96" s="256" t="str">
        <f t="shared" si="5"/>
        <v/>
      </c>
      <c r="AB96" s="260">
        <f t="shared" si="6"/>
        <v>0</v>
      </c>
      <c r="AC96" s="251"/>
      <c r="AD96" s="261"/>
      <c r="AE96" s="262"/>
      <c r="AF96" s="356" t="str">
        <f t="shared" si="7"/>
        <v/>
      </c>
      <c r="AG96" s="255"/>
      <c r="AH96" s="255"/>
      <c r="AI96" s="267"/>
      <c r="AJ96" s="267"/>
      <c r="AK96" s="357" t="str">
        <f t="shared" si="8"/>
        <v/>
      </c>
      <c r="AL96" s="357" t="str">
        <f t="shared" si="9"/>
        <v/>
      </c>
      <c r="AM96" s="257"/>
      <c r="AN96" s="251"/>
      <c r="AO96" s="251"/>
      <c r="AP96" s="251"/>
      <c r="AQ96" s="251"/>
      <c r="AR96" s="358"/>
      <c r="AS96" s="272" t="e">
        <f>VLOOKUP(AT96,'Segment Hierarchy'!G:I,3,FALSE)</f>
        <v>#N/A</v>
      </c>
      <c r="AT96" s="273"/>
      <c r="AU96" s="249" t="s">
        <v>135</v>
      </c>
      <c r="AV96" s="251" t="s">
        <v>135</v>
      </c>
      <c r="AW96" s="270"/>
      <c r="AX96" s="265"/>
      <c r="AY96" s="266"/>
      <c r="AZ96" s="266"/>
      <c r="BA96" s="257"/>
      <c r="BB96" s="257"/>
      <c r="BC96" s="257"/>
      <c r="BD96" s="289"/>
      <c r="BE96" s="267"/>
      <c r="BF96" s="267"/>
      <c r="BG96" s="267"/>
      <c r="BH96" s="267"/>
      <c r="BI96" s="267"/>
      <c r="BJ96" s="267"/>
      <c r="BK96" s="252"/>
      <c r="BL96" s="257"/>
      <c r="BM96" s="257"/>
      <c r="BN96" s="258"/>
      <c r="BO96" s="258"/>
      <c r="BP96" s="258"/>
      <c r="BQ96" s="259"/>
      <c r="BR96" s="258"/>
      <c r="BS96" s="258"/>
      <c r="BT96" s="258"/>
      <c r="BU96" s="263"/>
      <c r="BV96" s="251"/>
      <c r="BW96" s="264"/>
      <c r="BX96" s="251"/>
      <c r="BY96" s="289"/>
      <c r="BZ96" s="274"/>
      <c r="CA96" s="274"/>
      <c r="CB96" s="257"/>
      <c r="CC96" s="275"/>
      <c r="CD96" s="249"/>
      <c r="CE96" s="249"/>
      <c r="CF96" s="249"/>
      <c r="CG96" s="249"/>
      <c r="CH96" s="27"/>
      <c r="CI96" s="288"/>
      <c r="CJ96" s="251" t="s">
        <v>20</v>
      </c>
      <c r="CK96" s="249"/>
      <c r="CL96" s="251"/>
      <c r="CM96" s="249"/>
      <c r="CN96" s="249"/>
      <c r="CO96" s="249"/>
      <c r="CP96" s="251" t="s">
        <v>20</v>
      </c>
      <c r="CQ96" s="249"/>
      <c r="CR96" s="252"/>
      <c r="CS96" s="285"/>
      <c r="CT96" s="286"/>
      <c r="CU96" s="286"/>
      <c r="CV96" s="286"/>
      <c r="CW96" s="277" t="e">
        <f>(VLOOKUP(AT96,'Category Segment Xref'!B:I,4,FALSE))</f>
        <v>#N/A</v>
      </c>
      <c r="CX96" s="249"/>
      <c r="CY96" s="249"/>
      <c r="CZ96" s="249"/>
      <c r="DA96" s="289"/>
      <c r="DB96" s="271"/>
      <c r="DC96" s="268"/>
      <c r="DD96" s="252"/>
      <c r="DE96" s="252"/>
      <c r="DF96" s="269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78"/>
      <c r="DS96" s="279">
        <v>2</v>
      </c>
      <c r="DT96" s="280" t="s">
        <v>134</v>
      </c>
      <c r="DU96" s="281"/>
      <c r="DV96" s="282"/>
      <c r="DW96" s="282"/>
      <c r="DX96" s="283" t="e">
        <f>(VLOOKUP(D96,DROPDOWN!G:H,2,FALSE))</f>
        <v>#N/A</v>
      </c>
      <c r="DY96" s="281"/>
      <c r="DZ96" s="284"/>
    </row>
    <row r="97" spans="2:130" ht="15" customHeight="1" x14ac:dyDescent="0.25">
      <c r="B97" s="249"/>
      <c r="C97" s="250"/>
      <c r="D97" s="251"/>
      <c r="E97" s="252"/>
      <c r="F97" s="252"/>
      <c r="G97" s="270"/>
      <c r="H97" s="270"/>
      <c r="I97" s="289"/>
      <c r="J97" s="253"/>
      <c r="K97" s="249"/>
      <c r="L97" s="253"/>
      <c r="M97" s="249"/>
      <c r="N97" s="254"/>
      <c r="O97" s="255"/>
      <c r="P97" s="255"/>
      <c r="Q97" s="255"/>
      <c r="R97" s="255" t="str">
        <f>IFERROR(VLOOKUP(Q97,'DSD Distributor List'!A:B,2,FALSE),"")</f>
        <v/>
      </c>
      <c r="S97" s="351"/>
      <c r="T97" s="352"/>
      <c r="U97" s="352"/>
      <c r="V97" s="251"/>
      <c r="W97" s="251"/>
      <c r="X97" s="251"/>
      <c r="Y97" s="251"/>
      <c r="Z97" s="256"/>
      <c r="AA97" s="256" t="str">
        <f t="shared" si="5"/>
        <v/>
      </c>
      <c r="AB97" s="260">
        <f t="shared" si="6"/>
        <v>0</v>
      </c>
      <c r="AC97" s="251"/>
      <c r="AD97" s="261"/>
      <c r="AE97" s="262"/>
      <c r="AF97" s="356" t="str">
        <f t="shared" si="7"/>
        <v/>
      </c>
      <c r="AG97" s="255"/>
      <c r="AH97" s="255"/>
      <c r="AI97" s="267"/>
      <c r="AJ97" s="267"/>
      <c r="AK97" s="357" t="str">
        <f t="shared" si="8"/>
        <v/>
      </c>
      <c r="AL97" s="357" t="str">
        <f t="shared" si="9"/>
        <v/>
      </c>
      <c r="AM97" s="257"/>
      <c r="AN97" s="251"/>
      <c r="AO97" s="251"/>
      <c r="AP97" s="251"/>
      <c r="AQ97" s="251"/>
      <c r="AR97" s="358"/>
      <c r="AS97" s="272" t="e">
        <f>VLOOKUP(AT97,'Segment Hierarchy'!G:I,3,FALSE)</f>
        <v>#N/A</v>
      </c>
      <c r="AT97" s="273"/>
      <c r="AU97" s="249" t="s">
        <v>135</v>
      </c>
      <c r="AV97" s="251" t="s">
        <v>135</v>
      </c>
      <c r="AW97" s="270"/>
      <c r="AX97" s="265"/>
      <c r="AY97" s="266"/>
      <c r="AZ97" s="266"/>
      <c r="BA97" s="257"/>
      <c r="BB97" s="257"/>
      <c r="BC97" s="257"/>
      <c r="BD97" s="289"/>
      <c r="BE97" s="267"/>
      <c r="BF97" s="267"/>
      <c r="BG97" s="267"/>
      <c r="BH97" s="267"/>
      <c r="BI97" s="267"/>
      <c r="BJ97" s="267"/>
      <c r="BK97" s="252"/>
      <c r="BL97" s="257"/>
      <c r="BM97" s="257"/>
      <c r="BN97" s="258"/>
      <c r="BO97" s="258"/>
      <c r="BP97" s="258"/>
      <c r="BQ97" s="259"/>
      <c r="BR97" s="258"/>
      <c r="BS97" s="258"/>
      <c r="BT97" s="258"/>
      <c r="BU97" s="263"/>
      <c r="BV97" s="251"/>
      <c r="BW97" s="264"/>
      <c r="BX97" s="251"/>
      <c r="BY97" s="289"/>
      <c r="BZ97" s="274"/>
      <c r="CA97" s="274"/>
      <c r="CB97" s="257"/>
      <c r="CC97" s="275"/>
      <c r="CD97" s="249"/>
      <c r="CE97" s="249"/>
      <c r="CF97" s="249"/>
      <c r="CG97" s="249"/>
      <c r="CH97" s="27"/>
      <c r="CI97" s="288"/>
      <c r="CJ97" s="251" t="s">
        <v>20</v>
      </c>
      <c r="CK97" s="249"/>
      <c r="CL97" s="251"/>
      <c r="CM97" s="249"/>
      <c r="CN97" s="249"/>
      <c r="CO97" s="249"/>
      <c r="CP97" s="251" t="s">
        <v>20</v>
      </c>
      <c r="CQ97" s="249"/>
      <c r="CR97" s="252"/>
      <c r="CS97" s="285"/>
      <c r="CT97" s="286"/>
      <c r="CU97" s="286"/>
      <c r="CV97" s="286"/>
      <c r="CW97" s="277" t="e">
        <f>(VLOOKUP(AT97,'Category Segment Xref'!B:I,4,FALSE))</f>
        <v>#N/A</v>
      </c>
      <c r="CX97" s="249"/>
      <c r="CY97" s="249"/>
      <c r="CZ97" s="249"/>
      <c r="DA97" s="289"/>
      <c r="DB97" s="271"/>
      <c r="DC97" s="268"/>
      <c r="DD97" s="252"/>
      <c r="DE97" s="252"/>
      <c r="DF97" s="269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78"/>
      <c r="DS97" s="279">
        <v>2</v>
      </c>
      <c r="DT97" s="280" t="s">
        <v>134</v>
      </c>
      <c r="DU97" s="281"/>
      <c r="DV97" s="282"/>
      <c r="DW97" s="282"/>
      <c r="DX97" s="283" t="e">
        <f>(VLOOKUP(D97,DROPDOWN!G:H,2,FALSE))</f>
        <v>#N/A</v>
      </c>
      <c r="DY97" s="281"/>
      <c r="DZ97" s="284"/>
    </row>
    <row r="98" spans="2:130" ht="15" customHeight="1" x14ac:dyDescent="0.25">
      <c r="B98" s="249"/>
      <c r="C98" s="250"/>
      <c r="D98" s="251"/>
      <c r="E98" s="252"/>
      <c r="F98" s="252"/>
      <c r="G98" s="270"/>
      <c r="H98" s="270"/>
      <c r="I98" s="289"/>
      <c r="J98" s="253"/>
      <c r="K98" s="249"/>
      <c r="L98" s="253"/>
      <c r="M98" s="249"/>
      <c r="N98" s="254"/>
      <c r="O98" s="255"/>
      <c r="P98" s="255"/>
      <c r="Q98" s="255"/>
      <c r="R98" s="255" t="str">
        <f>IFERROR(VLOOKUP(Q98,'DSD Distributor List'!A:B,2,FALSE),"")</f>
        <v/>
      </c>
      <c r="S98" s="351"/>
      <c r="T98" s="352"/>
      <c r="U98" s="352"/>
      <c r="V98" s="251"/>
      <c r="W98" s="251"/>
      <c r="X98" s="251"/>
      <c r="Y98" s="251"/>
      <c r="Z98" s="256"/>
      <c r="AA98" s="256" t="str">
        <f t="shared" si="5"/>
        <v/>
      </c>
      <c r="AB98" s="260">
        <f t="shared" si="6"/>
        <v>0</v>
      </c>
      <c r="AC98" s="251"/>
      <c r="AD98" s="261"/>
      <c r="AE98" s="262"/>
      <c r="AF98" s="356" t="str">
        <f t="shared" si="7"/>
        <v/>
      </c>
      <c r="AG98" s="255"/>
      <c r="AH98" s="255"/>
      <c r="AI98" s="267"/>
      <c r="AJ98" s="267"/>
      <c r="AK98" s="357" t="str">
        <f t="shared" si="8"/>
        <v/>
      </c>
      <c r="AL98" s="357" t="str">
        <f t="shared" si="9"/>
        <v/>
      </c>
      <c r="AM98" s="257"/>
      <c r="AN98" s="251"/>
      <c r="AO98" s="251"/>
      <c r="AP98" s="251"/>
      <c r="AQ98" s="251"/>
      <c r="AR98" s="358"/>
      <c r="AS98" s="272" t="e">
        <f>VLOOKUP(AT98,'Segment Hierarchy'!G:I,3,FALSE)</f>
        <v>#N/A</v>
      </c>
      <c r="AT98" s="273"/>
      <c r="AU98" s="249" t="s">
        <v>135</v>
      </c>
      <c r="AV98" s="251" t="s">
        <v>135</v>
      </c>
      <c r="AW98" s="270"/>
      <c r="AX98" s="265"/>
      <c r="AY98" s="266"/>
      <c r="AZ98" s="266"/>
      <c r="BA98" s="257"/>
      <c r="BB98" s="257"/>
      <c r="BC98" s="257"/>
      <c r="BD98" s="289"/>
      <c r="BE98" s="267"/>
      <c r="BF98" s="267"/>
      <c r="BG98" s="267"/>
      <c r="BH98" s="267"/>
      <c r="BI98" s="267"/>
      <c r="BJ98" s="267"/>
      <c r="BK98" s="252"/>
      <c r="BL98" s="257"/>
      <c r="BM98" s="257"/>
      <c r="BN98" s="258"/>
      <c r="BO98" s="258"/>
      <c r="BP98" s="258"/>
      <c r="BQ98" s="259"/>
      <c r="BR98" s="258"/>
      <c r="BS98" s="258"/>
      <c r="BT98" s="258"/>
      <c r="BU98" s="263"/>
      <c r="BV98" s="251"/>
      <c r="BW98" s="264"/>
      <c r="BX98" s="251"/>
      <c r="BY98" s="289"/>
      <c r="BZ98" s="274"/>
      <c r="CA98" s="274"/>
      <c r="CB98" s="257"/>
      <c r="CC98" s="275"/>
      <c r="CD98" s="249"/>
      <c r="CE98" s="249"/>
      <c r="CF98" s="249"/>
      <c r="CG98" s="249"/>
      <c r="CH98" s="27"/>
      <c r="CI98" s="288"/>
      <c r="CJ98" s="251" t="s">
        <v>20</v>
      </c>
      <c r="CK98" s="249"/>
      <c r="CL98" s="251"/>
      <c r="CM98" s="249"/>
      <c r="CN98" s="249"/>
      <c r="CO98" s="249"/>
      <c r="CP98" s="251" t="s">
        <v>20</v>
      </c>
      <c r="CQ98" s="249"/>
      <c r="CR98" s="252"/>
      <c r="CS98" s="285"/>
      <c r="CT98" s="286"/>
      <c r="CU98" s="286"/>
      <c r="CV98" s="286"/>
      <c r="CW98" s="277" t="e">
        <f>(VLOOKUP(AT98,'Category Segment Xref'!B:I,4,FALSE))</f>
        <v>#N/A</v>
      </c>
      <c r="CX98" s="249"/>
      <c r="CY98" s="249"/>
      <c r="CZ98" s="249"/>
      <c r="DA98" s="289"/>
      <c r="DB98" s="271"/>
      <c r="DC98" s="268"/>
      <c r="DD98" s="252"/>
      <c r="DE98" s="252"/>
      <c r="DF98" s="269"/>
      <c r="DG98" s="251"/>
      <c r="DH98" s="251"/>
      <c r="DI98" s="251"/>
      <c r="DJ98" s="251"/>
      <c r="DK98" s="251"/>
      <c r="DL98" s="251"/>
      <c r="DM98" s="251"/>
      <c r="DN98" s="251"/>
      <c r="DO98" s="251"/>
      <c r="DP98" s="251"/>
      <c r="DQ98" s="251"/>
      <c r="DR98" s="278"/>
      <c r="DS98" s="279">
        <v>2</v>
      </c>
      <c r="DT98" s="280" t="s">
        <v>134</v>
      </c>
      <c r="DU98" s="281"/>
      <c r="DV98" s="282"/>
      <c r="DW98" s="282"/>
      <c r="DX98" s="283" t="e">
        <f>(VLOOKUP(D98,DROPDOWN!G:H,2,FALSE))</f>
        <v>#N/A</v>
      </c>
      <c r="DY98" s="281"/>
      <c r="DZ98" s="284"/>
    </row>
    <row r="99" spans="2:130" ht="15" customHeight="1" x14ac:dyDescent="0.25">
      <c r="B99" s="249"/>
      <c r="C99" s="250"/>
      <c r="D99" s="251"/>
      <c r="E99" s="252"/>
      <c r="F99" s="252"/>
      <c r="G99" s="270"/>
      <c r="H99" s="270"/>
      <c r="I99" s="289"/>
      <c r="J99" s="253"/>
      <c r="K99" s="249"/>
      <c r="L99" s="253"/>
      <c r="M99" s="249"/>
      <c r="N99" s="254"/>
      <c r="O99" s="255"/>
      <c r="P99" s="255"/>
      <c r="Q99" s="255"/>
      <c r="R99" s="255" t="str">
        <f>IFERROR(VLOOKUP(Q99,'DSD Distributor List'!A:B,2,FALSE),"")</f>
        <v/>
      </c>
      <c r="S99" s="351"/>
      <c r="T99" s="352"/>
      <c r="U99" s="352"/>
      <c r="V99" s="251"/>
      <c r="W99" s="251"/>
      <c r="X99" s="251"/>
      <c r="Y99" s="251"/>
      <c r="Z99" s="256"/>
      <c r="AA99" s="256" t="str">
        <f t="shared" si="5"/>
        <v/>
      </c>
      <c r="AB99" s="260">
        <f t="shared" si="6"/>
        <v>0</v>
      </c>
      <c r="AC99" s="251"/>
      <c r="AD99" s="261"/>
      <c r="AE99" s="262"/>
      <c r="AF99" s="356" t="str">
        <f t="shared" si="7"/>
        <v/>
      </c>
      <c r="AG99" s="255"/>
      <c r="AH99" s="255"/>
      <c r="AI99" s="267"/>
      <c r="AJ99" s="267"/>
      <c r="AK99" s="357" t="str">
        <f t="shared" si="8"/>
        <v/>
      </c>
      <c r="AL99" s="357" t="str">
        <f t="shared" si="9"/>
        <v/>
      </c>
      <c r="AM99" s="257"/>
      <c r="AN99" s="251"/>
      <c r="AO99" s="251"/>
      <c r="AP99" s="251"/>
      <c r="AQ99" s="251"/>
      <c r="AR99" s="358"/>
      <c r="AS99" s="272" t="e">
        <f>VLOOKUP(AT99,'Segment Hierarchy'!G:I,3,FALSE)</f>
        <v>#N/A</v>
      </c>
      <c r="AT99" s="273"/>
      <c r="AU99" s="249" t="s">
        <v>135</v>
      </c>
      <c r="AV99" s="251" t="s">
        <v>135</v>
      </c>
      <c r="AW99" s="270"/>
      <c r="AX99" s="265"/>
      <c r="AY99" s="266"/>
      <c r="AZ99" s="266"/>
      <c r="BA99" s="257"/>
      <c r="BB99" s="257"/>
      <c r="BC99" s="257"/>
      <c r="BD99" s="289"/>
      <c r="BE99" s="267"/>
      <c r="BF99" s="267"/>
      <c r="BG99" s="267"/>
      <c r="BH99" s="267"/>
      <c r="BI99" s="267"/>
      <c r="BJ99" s="267"/>
      <c r="BK99" s="252"/>
      <c r="BL99" s="257"/>
      <c r="BM99" s="257"/>
      <c r="BN99" s="258"/>
      <c r="BO99" s="258"/>
      <c r="BP99" s="258"/>
      <c r="BQ99" s="259"/>
      <c r="BR99" s="258"/>
      <c r="BS99" s="258"/>
      <c r="BT99" s="258"/>
      <c r="BU99" s="263"/>
      <c r="BV99" s="251"/>
      <c r="BW99" s="264"/>
      <c r="BX99" s="251"/>
      <c r="BY99" s="289"/>
      <c r="BZ99" s="274"/>
      <c r="CA99" s="274"/>
      <c r="CB99" s="257"/>
      <c r="CC99" s="275"/>
      <c r="CD99" s="249"/>
      <c r="CE99" s="249"/>
      <c r="CF99" s="249"/>
      <c r="CG99" s="249"/>
      <c r="CH99" s="27"/>
      <c r="CI99" s="288"/>
      <c r="CJ99" s="251" t="s">
        <v>20</v>
      </c>
      <c r="CK99" s="249"/>
      <c r="CL99" s="251"/>
      <c r="CM99" s="249"/>
      <c r="CN99" s="249"/>
      <c r="CO99" s="249"/>
      <c r="CP99" s="251" t="s">
        <v>20</v>
      </c>
      <c r="CQ99" s="249"/>
      <c r="CR99" s="252"/>
      <c r="CS99" s="285"/>
      <c r="CT99" s="286"/>
      <c r="CU99" s="286"/>
      <c r="CV99" s="286"/>
      <c r="CW99" s="277" t="e">
        <f>(VLOOKUP(AT99,'Category Segment Xref'!B:I,4,FALSE))</f>
        <v>#N/A</v>
      </c>
      <c r="CX99" s="249"/>
      <c r="CY99" s="249"/>
      <c r="CZ99" s="249"/>
      <c r="DA99" s="289"/>
      <c r="DB99" s="271"/>
      <c r="DC99" s="268"/>
      <c r="DD99" s="252"/>
      <c r="DE99" s="252"/>
      <c r="DF99" s="269"/>
      <c r="DG99" s="251"/>
      <c r="DH99" s="251"/>
      <c r="DI99" s="251"/>
      <c r="DJ99" s="251"/>
      <c r="DK99" s="251"/>
      <c r="DL99" s="251"/>
      <c r="DM99" s="251"/>
      <c r="DN99" s="251"/>
      <c r="DO99" s="251"/>
      <c r="DP99" s="251"/>
      <c r="DQ99" s="251"/>
      <c r="DR99" s="278"/>
      <c r="DS99" s="279">
        <v>2</v>
      </c>
      <c r="DT99" s="280" t="s">
        <v>134</v>
      </c>
      <c r="DU99" s="281"/>
      <c r="DV99" s="282"/>
      <c r="DW99" s="282"/>
      <c r="DX99" s="283" t="e">
        <f>(VLOOKUP(D99,DROPDOWN!G:H,2,FALSE))</f>
        <v>#N/A</v>
      </c>
      <c r="DY99" s="281"/>
      <c r="DZ99" s="284"/>
    </row>
    <row r="100" spans="2:130" ht="15" customHeight="1" x14ac:dyDescent="0.25">
      <c r="B100" s="249"/>
      <c r="C100" s="250"/>
      <c r="D100" s="251"/>
      <c r="E100" s="252"/>
      <c r="F100" s="252"/>
      <c r="G100" s="270"/>
      <c r="H100" s="270"/>
      <c r="I100" s="289"/>
      <c r="J100" s="253"/>
      <c r="K100" s="249"/>
      <c r="L100" s="253"/>
      <c r="M100" s="249"/>
      <c r="N100" s="254"/>
      <c r="O100" s="255"/>
      <c r="P100" s="255"/>
      <c r="Q100" s="255"/>
      <c r="R100" s="255" t="str">
        <f>IFERROR(VLOOKUP(Q100,'DSD Distributor List'!A:B,2,FALSE),"")</f>
        <v/>
      </c>
      <c r="S100" s="351"/>
      <c r="T100" s="352"/>
      <c r="U100" s="352"/>
      <c r="V100" s="251"/>
      <c r="W100" s="251"/>
      <c r="X100" s="251"/>
      <c r="Y100" s="251"/>
      <c r="Z100" s="256"/>
      <c r="AA100" s="256" t="str">
        <f t="shared" si="5"/>
        <v/>
      </c>
      <c r="AB100" s="260">
        <f t="shared" si="6"/>
        <v>0</v>
      </c>
      <c r="AC100" s="251"/>
      <c r="AD100" s="261"/>
      <c r="AE100" s="262"/>
      <c r="AF100" s="356" t="str">
        <f t="shared" si="7"/>
        <v/>
      </c>
      <c r="AG100" s="255"/>
      <c r="AH100" s="255"/>
      <c r="AI100" s="267"/>
      <c r="AJ100" s="267"/>
      <c r="AK100" s="357" t="str">
        <f t="shared" si="8"/>
        <v/>
      </c>
      <c r="AL100" s="357" t="str">
        <f t="shared" si="9"/>
        <v/>
      </c>
      <c r="AM100" s="257"/>
      <c r="AN100" s="251"/>
      <c r="AO100" s="251"/>
      <c r="AP100" s="251"/>
      <c r="AQ100" s="251"/>
      <c r="AR100" s="358"/>
      <c r="AS100" s="272" t="e">
        <f>VLOOKUP(AT100,'Segment Hierarchy'!G:I,3,FALSE)</f>
        <v>#N/A</v>
      </c>
      <c r="AT100" s="273"/>
      <c r="AU100" s="249" t="s">
        <v>135</v>
      </c>
      <c r="AV100" s="251" t="s">
        <v>135</v>
      </c>
      <c r="AW100" s="270"/>
      <c r="AX100" s="265"/>
      <c r="AY100" s="266"/>
      <c r="AZ100" s="266"/>
      <c r="BA100" s="257"/>
      <c r="BB100" s="257"/>
      <c r="BC100" s="257"/>
      <c r="BD100" s="289"/>
      <c r="BE100" s="267"/>
      <c r="BF100" s="267"/>
      <c r="BG100" s="267"/>
      <c r="BH100" s="267"/>
      <c r="BI100" s="267"/>
      <c r="BJ100" s="267"/>
      <c r="BK100" s="252"/>
      <c r="BL100" s="257"/>
      <c r="BM100" s="257"/>
      <c r="BN100" s="258"/>
      <c r="BO100" s="258"/>
      <c r="BP100" s="258"/>
      <c r="BQ100" s="259"/>
      <c r="BR100" s="258"/>
      <c r="BS100" s="258"/>
      <c r="BT100" s="258"/>
      <c r="BU100" s="263"/>
      <c r="BV100" s="251"/>
      <c r="BW100" s="264"/>
      <c r="BX100" s="251"/>
      <c r="BY100" s="289"/>
      <c r="BZ100" s="274"/>
      <c r="CA100" s="274"/>
      <c r="CB100" s="257"/>
      <c r="CC100" s="275"/>
      <c r="CD100" s="249"/>
      <c r="CE100" s="249"/>
      <c r="CF100" s="249"/>
      <c r="CG100" s="249"/>
      <c r="CH100" s="27"/>
      <c r="CI100" s="288"/>
      <c r="CJ100" s="251" t="s">
        <v>20</v>
      </c>
      <c r="CK100" s="249"/>
      <c r="CL100" s="251"/>
      <c r="CM100" s="249"/>
      <c r="CN100" s="249"/>
      <c r="CO100" s="249"/>
      <c r="CP100" s="251" t="s">
        <v>20</v>
      </c>
      <c r="CQ100" s="249"/>
      <c r="CR100" s="252"/>
      <c r="CS100" s="285"/>
      <c r="CT100" s="286"/>
      <c r="CU100" s="286"/>
      <c r="CV100" s="286"/>
      <c r="CW100" s="277" t="e">
        <f>(VLOOKUP(AT100,'Category Segment Xref'!B:I,4,FALSE))</f>
        <v>#N/A</v>
      </c>
      <c r="CX100" s="249"/>
      <c r="CY100" s="249"/>
      <c r="CZ100" s="249"/>
      <c r="DA100" s="289"/>
      <c r="DB100" s="271"/>
      <c r="DC100" s="268"/>
      <c r="DD100" s="252"/>
      <c r="DE100" s="252"/>
      <c r="DF100" s="269"/>
      <c r="DG100" s="251"/>
      <c r="DH100" s="251"/>
      <c r="DI100" s="251"/>
      <c r="DJ100" s="251"/>
      <c r="DK100" s="251"/>
      <c r="DL100" s="251"/>
      <c r="DM100" s="251"/>
      <c r="DN100" s="251"/>
      <c r="DO100" s="251"/>
      <c r="DP100" s="251"/>
      <c r="DQ100" s="251"/>
      <c r="DR100" s="278"/>
      <c r="DS100" s="279">
        <v>2</v>
      </c>
      <c r="DT100" s="280" t="s">
        <v>134</v>
      </c>
      <c r="DU100" s="281"/>
      <c r="DV100" s="282"/>
      <c r="DW100" s="282"/>
      <c r="DX100" s="283" t="e">
        <f>(VLOOKUP(D100,DROPDOWN!G:H,2,FALSE))</f>
        <v>#N/A</v>
      </c>
      <c r="DY100" s="281"/>
      <c r="DZ100" s="284"/>
    </row>
    <row r="101" spans="2:130" ht="15" customHeight="1" x14ac:dyDescent="0.25">
      <c r="B101" s="249"/>
      <c r="C101" s="250"/>
      <c r="D101" s="251"/>
      <c r="E101" s="252"/>
      <c r="F101" s="252"/>
      <c r="G101" s="270"/>
      <c r="H101" s="270"/>
      <c r="I101" s="289"/>
      <c r="J101" s="253"/>
      <c r="K101" s="249"/>
      <c r="L101" s="253"/>
      <c r="M101" s="249"/>
      <c r="N101" s="254"/>
      <c r="O101" s="255"/>
      <c r="P101" s="255"/>
      <c r="Q101" s="255"/>
      <c r="R101" s="255" t="str">
        <f>IFERROR(VLOOKUP(Q101,'DSD Distributor List'!A:B,2,FALSE),"")</f>
        <v/>
      </c>
      <c r="S101" s="351"/>
      <c r="T101" s="352"/>
      <c r="U101" s="352"/>
      <c r="V101" s="251"/>
      <c r="W101" s="251"/>
      <c r="X101" s="251"/>
      <c r="Y101" s="251"/>
      <c r="Z101" s="256"/>
      <c r="AA101" s="256" t="str">
        <f t="shared" si="5"/>
        <v/>
      </c>
      <c r="AB101" s="260">
        <f t="shared" si="6"/>
        <v>0</v>
      </c>
      <c r="AC101" s="251"/>
      <c r="AD101" s="261"/>
      <c r="AE101" s="262"/>
      <c r="AF101" s="356" t="str">
        <f t="shared" si="7"/>
        <v/>
      </c>
      <c r="AG101" s="255"/>
      <c r="AH101" s="255"/>
      <c r="AI101" s="267"/>
      <c r="AJ101" s="267"/>
      <c r="AK101" s="357" t="str">
        <f t="shared" si="8"/>
        <v/>
      </c>
      <c r="AL101" s="357" t="str">
        <f t="shared" si="9"/>
        <v/>
      </c>
      <c r="AM101" s="257"/>
      <c r="AN101" s="251"/>
      <c r="AO101" s="251"/>
      <c r="AP101" s="251"/>
      <c r="AQ101" s="251"/>
      <c r="AR101" s="358"/>
      <c r="AS101" s="272" t="e">
        <f>VLOOKUP(AT101,'Segment Hierarchy'!G:I,3,FALSE)</f>
        <v>#N/A</v>
      </c>
      <c r="AT101" s="273"/>
      <c r="AU101" s="249" t="s">
        <v>135</v>
      </c>
      <c r="AV101" s="251" t="s">
        <v>135</v>
      </c>
      <c r="AW101" s="270"/>
      <c r="AX101" s="265"/>
      <c r="AY101" s="266"/>
      <c r="AZ101" s="266"/>
      <c r="BA101" s="257"/>
      <c r="BB101" s="257"/>
      <c r="BC101" s="257"/>
      <c r="BD101" s="289"/>
      <c r="BE101" s="267"/>
      <c r="BF101" s="267"/>
      <c r="BG101" s="267"/>
      <c r="BH101" s="267"/>
      <c r="BI101" s="267"/>
      <c r="BJ101" s="267"/>
      <c r="BK101" s="252"/>
      <c r="BL101" s="257"/>
      <c r="BM101" s="257"/>
      <c r="BN101" s="258"/>
      <c r="BO101" s="258"/>
      <c r="BP101" s="258"/>
      <c r="BQ101" s="259"/>
      <c r="BR101" s="258"/>
      <c r="BS101" s="258"/>
      <c r="BT101" s="258"/>
      <c r="BU101" s="263"/>
      <c r="BV101" s="251"/>
      <c r="BW101" s="264"/>
      <c r="BX101" s="251"/>
      <c r="BY101" s="289"/>
      <c r="BZ101" s="274"/>
      <c r="CA101" s="274"/>
      <c r="CB101" s="257"/>
      <c r="CC101" s="275"/>
      <c r="CD101" s="249"/>
      <c r="CE101" s="249"/>
      <c r="CF101" s="249"/>
      <c r="CG101" s="249"/>
      <c r="CH101" s="27"/>
      <c r="CI101" s="288"/>
      <c r="CJ101" s="251" t="s">
        <v>20</v>
      </c>
      <c r="CK101" s="249"/>
      <c r="CL101" s="251"/>
      <c r="CM101" s="249"/>
      <c r="CN101" s="249"/>
      <c r="CO101" s="249"/>
      <c r="CP101" s="251" t="s">
        <v>20</v>
      </c>
      <c r="CQ101" s="249"/>
      <c r="CR101" s="252"/>
      <c r="CS101" s="285"/>
      <c r="CT101" s="286"/>
      <c r="CU101" s="286"/>
      <c r="CV101" s="286"/>
      <c r="CW101" s="277" t="e">
        <f>(VLOOKUP(AT101,'Category Segment Xref'!B:I,4,FALSE))</f>
        <v>#N/A</v>
      </c>
      <c r="CX101" s="249"/>
      <c r="CY101" s="249"/>
      <c r="CZ101" s="249"/>
      <c r="DA101" s="289"/>
      <c r="DB101" s="271"/>
      <c r="DC101" s="268"/>
      <c r="DD101" s="252"/>
      <c r="DE101" s="252"/>
      <c r="DF101" s="269"/>
      <c r="DG101" s="251"/>
      <c r="DH101" s="251"/>
      <c r="DI101" s="251"/>
      <c r="DJ101" s="251"/>
      <c r="DK101" s="251"/>
      <c r="DL101" s="251"/>
      <c r="DM101" s="251"/>
      <c r="DN101" s="251"/>
      <c r="DO101" s="251"/>
      <c r="DP101" s="251"/>
      <c r="DQ101" s="251"/>
      <c r="DR101" s="278"/>
      <c r="DS101" s="279">
        <v>2</v>
      </c>
      <c r="DT101" s="280" t="s">
        <v>134</v>
      </c>
      <c r="DU101" s="281"/>
      <c r="DV101" s="282"/>
      <c r="DW101" s="282"/>
      <c r="DX101" s="283" t="e">
        <f>(VLOOKUP(D101,DROPDOWN!G:H,2,FALSE))</f>
        <v>#N/A</v>
      </c>
      <c r="DY101" s="281"/>
      <c r="DZ101" s="284"/>
    </row>
    <row r="102" spans="2:130" ht="15" customHeight="1" x14ac:dyDescent="0.25">
      <c r="B102" s="249"/>
      <c r="C102" s="250"/>
      <c r="D102" s="251"/>
      <c r="E102" s="252"/>
      <c r="F102" s="252"/>
      <c r="G102" s="270"/>
      <c r="H102" s="270"/>
      <c r="I102" s="289"/>
      <c r="J102" s="253"/>
      <c r="K102" s="249"/>
      <c r="L102" s="253"/>
      <c r="M102" s="249"/>
      <c r="N102" s="254"/>
      <c r="O102" s="255"/>
      <c r="P102" s="255"/>
      <c r="Q102" s="255"/>
      <c r="R102" s="255" t="str">
        <f>IFERROR(VLOOKUP(Q102,'DSD Distributor List'!A:B,2,FALSE),"")</f>
        <v/>
      </c>
      <c r="S102" s="351"/>
      <c r="T102" s="352"/>
      <c r="U102" s="352"/>
      <c r="V102" s="251"/>
      <c r="W102" s="251"/>
      <c r="X102" s="251"/>
      <c r="Y102" s="251"/>
      <c r="Z102" s="256"/>
      <c r="AA102" s="256" t="str">
        <f t="shared" si="5"/>
        <v/>
      </c>
      <c r="AB102" s="260">
        <f t="shared" si="6"/>
        <v>0</v>
      </c>
      <c r="AC102" s="251"/>
      <c r="AD102" s="261"/>
      <c r="AE102" s="262"/>
      <c r="AF102" s="356" t="str">
        <f t="shared" si="7"/>
        <v/>
      </c>
      <c r="AG102" s="255"/>
      <c r="AH102" s="255"/>
      <c r="AI102" s="267"/>
      <c r="AJ102" s="267"/>
      <c r="AK102" s="357" t="str">
        <f t="shared" si="8"/>
        <v/>
      </c>
      <c r="AL102" s="357" t="str">
        <f t="shared" si="9"/>
        <v/>
      </c>
      <c r="AM102" s="257"/>
      <c r="AN102" s="251"/>
      <c r="AO102" s="251"/>
      <c r="AP102" s="251"/>
      <c r="AQ102" s="251"/>
      <c r="AR102" s="358"/>
      <c r="AS102" s="272" t="e">
        <f>VLOOKUP(AT102,'Segment Hierarchy'!G:I,3,FALSE)</f>
        <v>#N/A</v>
      </c>
      <c r="AT102" s="273"/>
      <c r="AU102" s="249" t="s">
        <v>135</v>
      </c>
      <c r="AV102" s="251" t="s">
        <v>135</v>
      </c>
      <c r="AW102" s="270"/>
      <c r="AX102" s="265"/>
      <c r="AY102" s="266"/>
      <c r="AZ102" s="266"/>
      <c r="BA102" s="257"/>
      <c r="BB102" s="257"/>
      <c r="BC102" s="257"/>
      <c r="BD102" s="289"/>
      <c r="BE102" s="267"/>
      <c r="BF102" s="267"/>
      <c r="BG102" s="267"/>
      <c r="BH102" s="267"/>
      <c r="BI102" s="267"/>
      <c r="BJ102" s="267"/>
      <c r="BK102" s="252"/>
      <c r="BL102" s="257"/>
      <c r="BM102" s="257"/>
      <c r="BN102" s="258"/>
      <c r="BO102" s="258"/>
      <c r="BP102" s="258"/>
      <c r="BQ102" s="259"/>
      <c r="BR102" s="258"/>
      <c r="BS102" s="258"/>
      <c r="BT102" s="258"/>
      <c r="BU102" s="263"/>
      <c r="BV102" s="251"/>
      <c r="BW102" s="264"/>
      <c r="BX102" s="251"/>
      <c r="BY102" s="289"/>
      <c r="BZ102" s="274"/>
      <c r="CA102" s="274"/>
      <c r="CB102" s="257"/>
      <c r="CC102" s="275"/>
      <c r="CD102" s="249"/>
      <c r="CE102" s="249"/>
      <c r="CF102" s="249"/>
      <c r="CG102" s="249"/>
      <c r="CH102" s="27"/>
      <c r="CI102" s="288"/>
      <c r="CJ102" s="251" t="s">
        <v>20</v>
      </c>
      <c r="CK102" s="249"/>
      <c r="CL102" s="251"/>
      <c r="CM102" s="249"/>
      <c r="CN102" s="249"/>
      <c r="CO102" s="249"/>
      <c r="CP102" s="251" t="s">
        <v>20</v>
      </c>
      <c r="CQ102" s="249"/>
      <c r="CR102" s="252"/>
      <c r="CS102" s="285"/>
      <c r="CT102" s="286"/>
      <c r="CU102" s="286"/>
      <c r="CV102" s="286"/>
      <c r="CW102" s="277" t="e">
        <f>(VLOOKUP(AT102,'Category Segment Xref'!B:I,4,FALSE))</f>
        <v>#N/A</v>
      </c>
      <c r="CX102" s="249"/>
      <c r="CY102" s="249"/>
      <c r="CZ102" s="249"/>
      <c r="DA102" s="289"/>
      <c r="DB102" s="271"/>
      <c r="DC102" s="268"/>
      <c r="DD102" s="252"/>
      <c r="DE102" s="252"/>
      <c r="DF102" s="269"/>
      <c r="DG102" s="251"/>
      <c r="DH102" s="251"/>
      <c r="DI102" s="251"/>
      <c r="DJ102" s="251"/>
      <c r="DK102" s="251"/>
      <c r="DL102" s="251"/>
      <c r="DM102" s="251"/>
      <c r="DN102" s="251"/>
      <c r="DO102" s="251"/>
      <c r="DP102" s="251"/>
      <c r="DQ102" s="251"/>
      <c r="DR102" s="278"/>
      <c r="DS102" s="279">
        <v>2</v>
      </c>
      <c r="DT102" s="280" t="s">
        <v>134</v>
      </c>
      <c r="DU102" s="281"/>
      <c r="DV102" s="282"/>
      <c r="DW102" s="282"/>
      <c r="DX102" s="283" t="e">
        <f>(VLOOKUP(D102,DROPDOWN!G:H,2,FALSE))</f>
        <v>#N/A</v>
      </c>
      <c r="DY102" s="281"/>
      <c r="DZ102" s="284"/>
    </row>
    <row r="103" spans="2:130" ht="15" customHeight="1" x14ac:dyDescent="0.25">
      <c r="B103" s="249"/>
      <c r="C103" s="250"/>
      <c r="D103" s="251"/>
      <c r="E103" s="252"/>
      <c r="F103" s="252"/>
      <c r="G103" s="270"/>
      <c r="H103" s="270"/>
      <c r="I103" s="289"/>
      <c r="J103" s="253"/>
      <c r="K103" s="249"/>
      <c r="L103" s="253"/>
      <c r="M103" s="249"/>
      <c r="N103" s="254"/>
      <c r="O103" s="255"/>
      <c r="P103" s="255"/>
      <c r="Q103" s="255"/>
      <c r="R103" s="255" t="str">
        <f>IFERROR(VLOOKUP(Q103,'DSD Distributor List'!A:B,2,FALSE),"")</f>
        <v/>
      </c>
      <c r="S103" s="351"/>
      <c r="T103" s="352"/>
      <c r="U103" s="352"/>
      <c r="V103" s="251"/>
      <c r="W103" s="251"/>
      <c r="X103" s="251"/>
      <c r="Y103" s="251"/>
      <c r="Z103" s="256"/>
      <c r="AA103" s="256" t="str">
        <f t="shared" si="5"/>
        <v/>
      </c>
      <c r="AB103" s="260">
        <f t="shared" si="6"/>
        <v>0</v>
      </c>
      <c r="AC103" s="251"/>
      <c r="AD103" s="261"/>
      <c r="AE103" s="262"/>
      <c r="AF103" s="356" t="str">
        <f t="shared" si="7"/>
        <v/>
      </c>
      <c r="AG103" s="255"/>
      <c r="AH103" s="255"/>
      <c r="AI103" s="267"/>
      <c r="AJ103" s="267"/>
      <c r="AK103" s="357" t="str">
        <f t="shared" si="8"/>
        <v/>
      </c>
      <c r="AL103" s="357" t="str">
        <f t="shared" si="9"/>
        <v/>
      </c>
      <c r="AM103" s="257"/>
      <c r="AN103" s="251"/>
      <c r="AO103" s="251"/>
      <c r="AP103" s="251"/>
      <c r="AQ103" s="251"/>
      <c r="AR103" s="358"/>
      <c r="AS103" s="272" t="e">
        <f>VLOOKUP(AT103,'Segment Hierarchy'!G:I,3,FALSE)</f>
        <v>#N/A</v>
      </c>
      <c r="AT103" s="273"/>
      <c r="AU103" s="249" t="s">
        <v>135</v>
      </c>
      <c r="AV103" s="251" t="s">
        <v>135</v>
      </c>
      <c r="AW103" s="270"/>
      <c r="AX103" s="265"/>
      <c r="AY103" s="266"/>
      <c r="AZ103" s="266"/>
      <c r="BA103" s="257"/>
      <c r="BB103" s="257"/>
      <c r="BC103" s="257"/>
      <c r="BD103" s="289"/>
      <c r="BE103" s="267"/>
      <c r="BF103" s="267"/>
      <c r="BG103" s="267"/>
      <c r="BH103" s="267"/>
      <c r="BI103" s="267"/>
      <c r="BJ103" s="267"/>
      <c r="BK103" s="252"/>
      <c r="BL103" s="257"/>
      <c r="BM103" s="257"/>
      <c r="BN103" s="258"/>
      <c r="BO103" s="258"/>
      <c r="BP103" s="258"/>
      <c r="BQ103" s="259"/>
      <c r="BR103" s="258"/>
      <c r="BS103" s="258"/>
      <c r="BT103" s="258"/>
      <c r="BU103" s="263"/>
      <c r="BV103" s="251"/>
      <c r="BW103" s="264"/>
      <c r="BX103" s="251"/>
      <c r="BY103" s="289"/>
      <c r="BZ103" s="274"/>
      <c r="CA103" s="274"/>
      <c r="CB103" s="257"/>
      <c r="CC103" s="275"/>
      <c r="CD103" s="249"/>
      <c r="CE103" s="249"/>
      <c r="CF103" s="249"/>
      <c r="CG103" s="249"/>
      <c r="CH103" s="27"/>
      <c r="CI103" s="288"/>
      <c r="CJ103" s="251" t="s">
        <v>20</v>
      </c>
      <c r="CK103" s="249"/>
      <c r="CL103" s="251"/>
      <c r="CM103" s="249"/>
      <c r="CN103" s="249"/>
      <c r="CO103" s="249"/>
      <c r="CP103" s="251" t="s">
        <v>20</v>
      </c>
      <c r="CQ103" s="249"/>
      <c r="CR103" s="252"/>
      <c r="CS103" s="285"/>
      <c r="CT103" s="286"/>
      <c r="CU103" s="286"/>
      <c r="CV103" s="286"/>
      <c r="CW103" s="277" t="e">
        <f>(VLOOKUP(AT103,'Category Segment Xref'!B:I,4,FALSE))</f>
        <v>#N/A</v>
      </c>
      <c r="CX103" s="249"/>
      <c r="CY103" s="249"/>
      <c r="CZ103" s="249"/>
      <c r="DA103" s="289"/>
      <c r="DB103" s="271"/>
      <c r="DC103" s="268"/>
      <c r="DD103" s="252"/>
      <c r="DE103" s="252"/>
      <c r="DF103" s="269"/>
      <c r="DG103" s="251"/>
      <c r="DH103" s="251"/>
      <c r="DI103" s="251"/>
      <c r="DJ103" s="251"/>
      <c r="DK103" s="251"/>
      <c r="DL103" s="251"/>
      <c r="DM103" s="251"/>
      <c r="DN103" s="251"/>
      <c r="DO103" s="251"/>
      <c r="DP103" s="251"/>
      <c r="DQ103" s="251"/>
      <c r="DR103" s="278"/>
      <c r="DS103" s="279">
        <v>2</v>
      </c>
      <c r="DT103" s="280" t="s">
        <v>134</v>
      </c>
      <c r="DU103" s="281"/>
      <c r="DV103" s="282"/>
      <c r="DW103" s="282"/>
      <c r="DX103" s="283" t="e">
        <f>(VLOOKUP(D103,DROPDOWN!G:H,2,FALSE))</f>
        <v>#N/A</v>
      </c>
      <c r="DY103" s="281"/>
      <c r="DZ103" s="284"/>
    </row>
    <row r="104" spans="2:130" ht="15" customHeight="1" x14ac:dyDescent="0.25">
      <c r="B104" s="249"/>
      <c r="C104" s="250"/>
      <c r="D104" s="251"/>
      <c r="E104" s="252"/>
      <c r="F104" s="252"/>
      <c r="G104" s="270"/>
      <c r="H104" s="270"/>
      <c r="I104" s="289"/>
      <c r="J104" s="253"/>
      <c r="K104" s="249"/>
      <c r="L104" s="253"/>
      <c r="M104" s="249"/>
      <c r="N104" s="254"/>
      <c r="O104" s="255"/>
      <c r="P104" s="255"/>
      <c r="Q104" s="255"/>
      <c r="R104" s="255" t="str">
        <f>IFERROR(VLOOKUP(Q104,'DSD Distributor List'!A:B,2,FALSE),"")</f>
        <v/>
      </c>
      <c r="S104" s="351"/>
      <c r="T104" s="352"/>
      <c r="U104" s="352"/>
      <c r="V104" s="251"/>
      <c r="W104" s="251"/>
      <c r="X104" s="251"/>
      <c r="Y104" s="251"/>
      <c r="Z104" s="256"/>
      <c r="AA104" s="256" t="str">
        <f t="shared" si="5"/>
        <v/>
      </c>
      <c r="AB104" s="260">
        <f t="shared" si="6"/>
        <v>0</v>
      </c>
      <c r="AC104" s="251"/>
      <c r="AD104" s="261"/>
      <c r="AE104" s="262"/>
      <c r="AF104" s="356" t="str">
        <f t="shared" si="7"/>
        <v/>
      </c>
      <c r="AG104" s="255"/>
      <c r="AH104" s="255"/>
      <c r="AI104" s="267"/>
      <c r="AJ104" s="267"/>
      <c r="AK104" s="357" t="str">
        <f t="shared" si="8"/>
        <v/>
      </c>
      <c r="AL104" s="357" t="str">
        <f t="shared" si="9"/>
        <v/>
      </c>
      <c r="AM104" s="257"/>
      <c r="AN104" s="251"/>
      <c r="AO104" s="251"/>
      <c r="AP104" s="251"/>
      <c r="AQ104" s="251"/>
      <c r="AR104" s="358"/>
      <c r="AS104" s="272" t="e">
        <f>VLOOKUP(AT104,'Segment Hierarchy'!G:I,3,FALSE)</f>
        <v>#N/A</v>
      </c>
      <c r="AT104" s="273"/>
      <c r="AU104" s="249" t="s">
        <v>135</v>
      </c>
      <c r="AV104" s="251" t="s">
        <v>135</v>
      </c>
      <c r="AW104" s="270"/>
      <c r="AX104" s="265"/>
      <c r="AY104" s="266"/>
      <c r="AZ104" s="266"/>
      <c r="BA104" s="257"/>
      <c r="BB104" s="257"/>
      <c r="BC104" s="257"/>
      <c r="BD104" s="289"/>
      <c r="BE104" s="267"/>
      <c r="BF104" s="267"/>
      <c r="BG104" s="267"/>
      <c r="BH104" s="267"/>
      <c r="BI104" s="267"/>
      <c r="BJ104" s="267"/>
      <c r="BK104" s="252"/>
      <c r="BL104" s="257"/>
      <c r="BM104" s="257"/>
      <c r="BN104" s="258"/>
      <c r="BO104" s="258"/>
      <c r="BP104" s="258"/>
      <c r="BQ104" s="259"/>
      <c r="BR104" s="258"/>
      <c r="BS104" s="258"/>
      <c r="BT104" s="258"/>
      <c r="BU104" s="263"/>
      <c r="BV104" s="251"/>
      <c r="BW104" s="264"/>
      <c r="BX104" s="251"/>
      <c r="BY104" s="289"/>
      <c r="BZ104" s="274"/>
      <c r="CA104" s="274"/>
      <c r="CB104" s="257"/>
      <c r="CC104" s="275"/>
      <c r="CD104" s="249"/>
      <c r="CE104" s="249"/>
      <c r="CF104" s="249"/>
      <c r="CG104" s="249"/>
      <c r="CH104" s="27"/>
      <c r="CI104" s="288"/>
      <c r="CJ104" s="251" t="s">
        <v>20</v>
      </c>
      <c r="CK104" s="249"/>
      <c r="CL104" s="251"/>
      <c r="CM104" s="249"/>
      <c r="CN104" s="249"/>
      <c r="CO104" s="249"/>
      <c r="CP104" s="251" t="s">
        <v>20</v>
      </c>
      <c r="CQ104" s="249"/>
      <c r="CR104" s="252"/>
      <c r="CS104" s="285"/>
      <c r="CT104" s="286"/>
      <c r="CU104" s="286"/>
      <c r="CV104" s="286"/>
      <c r="CW104" s="277" t="e">
        <f>(VLOOKUP(AT104,'Category Segment Xref'!B:I,4,FALSE))</f>
        <v>#N/A</v>
      </c>
      <c r="CX104" s="249"/>
      <c r="CY104" s="249"/>
      <c r="CZ104" s="249"/>
      <c r="DA104" s="289"/>
      <c r="DB104" s="271"/>
      <c r="DC104" s="268"/>
      <c r="DD104" s="252"/>
      <c r="DE104" s="252"/>
      <c r="DF104" s="269"/>
      <c r="DG104" s="251"/>
      <c r="DH104" s="251"/>
      <c r="DI104" s="251"/>
      <c r="DJ104" s="251"/>
      <c r="DK104" s="251"/>
      <c r="DL104" s="251"/>
      <c r="DM104" s="251"/>
      <c r="DN104" s="251"/>
      <c r="DO104" s="251"/>
      <c r="DP104" s="251"/>
      <c r="DQ104" s="251"/>
      <c r="DR104" s="278"/>
      <c r="DS104" s="279">
        <v>2</v>
      </c>
      <c r="DT104" s="280" t="s">
        <v>134</v>
      </c>
      <c r="DU104" s="281"/>
      <c r="DV104" s="282"/>
      <c r="DW104" s="282"/>
      <c r="DX104" s="283" t="e">
        <f>(VLOOKUP(D104,DROPDOWN!G:H,2,FALSE))</f>
        <v>#N/A</v>
      </c>
      <c r="DY104" s="281"/>
      <c r="DZ104" s="284"/>
    </row>
    <row r="105" spans="2:130" ht="15" customHeight="1" x14ac:dyDescent="0.25">
      <c r="B105" s="249"/>
      <c r="C105" s="250"/>
      <c r="D105" s="251"/>
      <c r="E105" s="252"/>
      <c r="F105" s="252"/>
      <c r="G105" s="270"/>
      <c r="H105" s="270"/>
      <c r="I105" s="289"/>
      <c r="J105" s="253"/>
      <c r="K105" s="249"/>
      <c r="L105" s="253"/>
      <c r="M105" s="249"/>
      <c r="N105" s="254"/>
      <c r="O105" s="255"/>
      <c r="P105" s="255"/>
      <c r="Q105" s="255"/>
      <c r="R105" s="255" t="str">
        <f>IFERROR(VLOOKUP(Q105,'DSD Distributor List'!A:B,2,FALSE),"")</f>
        <v/>
      </c>
      <c r="S105" s="351"/>
      <c r="T105" s="352"/>
      <c r="U105" s="352"/>
      <c r="V105" s="251"/>
      <c r="W105" s="251"/>
      <c r="X105" s="251"/>
      <c r="Y105" s="251"/>
      <c r="Z105" s="256"/>
      <c r="AA105" s="256" t="str">
        <f t="shared" si="5"/>
        <v/>
      </c>
      <c r="AB105" s="260">
        <f t="shared" si="6"/>
        <v>0</v>
      </c>
      <c r="AC105" s="251"/>
      <c r="AD105" s="261"/>
      <c r="AE105" s="262"/>
      <c r="AF105" s="356" t="str">
        <f t="shared" si="7"/>
        <v/>
      </c>
      <c r="AG105" s="255"/>
      <c r="AH105" s="255"/>
      <c r="AI105" s="267"/>
      <c r="AJ105" s="267"/>
      <c r="AK105" s="357" t="str">
        <f t="shared" si="8"/>
        <v/>
      </c>
      <c r="AL105" s="357" t="str">
        <f t="shared" si="9"/>
        <v/>
      </c>
      <c r="AM105" s="257"/>
      <c r="AN105" s="251"/>
      <c r="AO105" s="251"/>
      <c r="AP105" s="251"/>
      <c r="AQ105" s="251"/>
      <c r="AR105" s="358"/>
      <c r="AS105" s="272" t="e">
        <f>VLOOKUP(AT105,'Segment Hierarchy'!G:I,3,FALSE)</f>
        <v>#N/A</v>
      </c>
      <c r="AT105" s="273"/>
      <c r="AU105" s="249" t="s">
        <v>135</v>
      </c>
      <c r="AV105" s="251" t="s">
        <v>135</v>
      </c>
      <c r="AW105" s="270"/>
      <c r="AX105" s="265"/>
      <c r="AY105" s="266"/>
      <c r="AZ105" s="266"/>
      <c r="BA105" s="257"/>
      <c r="BB105" s="257"/>
      <c r="BC105" s="257"/>
      <c r="BD105" s="289"/>
      <c r="BE105" s="267"/>
      <c r="BF105" s="267"/>
      <c r="BG105" s="267"/>
      <c r="BH105" s="267"/>
      <c r="BI105" s="267"/>
      <c r="BJ105" s="267"/>
      <c r="BK105" s="252"/>
      <c r="BL105" s="257"/>
      <c r="BM105" s="257"/>
      <c r="BN105" s="258"/>
      <c r="BO105" s="258"/>
      <c r="BP105" s="258"/>
      <c r="BQ105" s="259"/>
      <c r="BR105" s="258"/>
      <c r="BS105" s="258"/>
      <c r="BT105" s="258"/>
      <c r="BU105" s="263"/>
      <c r="BV105" s="251"/>
      <c r="BW105" s="264"/>
      <c r="BX105" s="251"/>
      <c r="BY105" s="289"/>
      <c r="BZ105" s="274"/>
      <c r="CA105" s="274"/>
      <c r="CB105" s="257"/>
      <c r="CC105" s="275"/>
      <c r="CD105" s="249"/>
      <c r="CE105" s="249"/>
      <c r="CF105" s="249"/>
      <c r="CG105" s="249"/>
      <c r="CH105" s="27"/>
      <c r="CI105" s="288"/>
      <c r="CJ105" s="251" t="s">
        <v>20</v>
      </c>
      <c r="CK105" s="249"/>
      <c r="CL105" s="251"/>
      <c r="CM105" s="249"/>
      <c r="CN105" s="249"/>
      <c r="CO105" s="249"/>
      <c r="CP105" s="251" t="s">
        <v>20</v>
      </c>
      <c r="CQ105" s="249"/>
      <c r="CR105" s="252"/>
      <c r="CS105" s="285"/>
      <c r="CT105" s="286"/>
      <c r="CU105" s="286"/>
      <c r="CV105" s="286"/>
      <c r="CW105" s="277" t="e">
        <f>(VLOOKUP(AT105,'Category Segment Xref'!B:I,4,FALSE))</f>
        <v>#N/A</v>
      </c>
      <c r="CX105" s="249"/>
      <c r="CY105" s="249"/>
      <c r="CZ105" s="249"/>
      <c r="DA105" s="289"/>
      <c r="DB105" s="271"/>
      <c r="DC105" s="268"/>
      <c r="DD105" s="252"/>
      <c r="DE105" s="252"/>
      <c r="DF105" s="269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78"/>
      <c r="DS105" s="279">
        <v>2</v>
      </c>
      <c r="DT105" s="280" t="s">
        <v>134</v>
      </c>
      <c r="DU105" s="281"/>
      <c r="DV105" s="282"/>
      <c r="DW105" s="282"/>
      <c r="DX105" s="283" t="e">
        <f>(VLOOKUP(D105,DROPDOWN!G:H,2,FALSE))</f>
        <v>#N/A</v>
      </c>
      <c r="DY105" s="281"/>
      <c r="DZ105" s="284"/>
    </row>
    <row r="106" spans="2:130" ht="15" customHeight="1" x14ac:dyDescent="0.25">
      <c r="B106" s="249"/>
      <c r="C106" s="250"/>
      <c r="D106" s="251"/>
      <c r="E106" s="252"/>
      <c r="F106" s="252"/>
      <c r="G106" s="270"/>
      <c r="H106" s="270"/>
      <c r="I106" s="289"/>
      <c r="J106" s="253"/>
      <c r="K106" s="249"/>
      <c r="L106" s="253"/>
      <c r="M106" s="249"/>
      <c r="N106" s="254"/>
      <c r="O106" s="255"/>
      <c r="P106" s="255"/>
      <c r="Q106" s="255"/>
      <c r="R106" s="255" t="str">
        <f>IFERROR(VLOOKUP(Q106,'DSD Distributor List'!A:B,2,FALSE),"")</f>
        <v/>
      </c>
      <c r="S106" s="351"/>
      <c r="T106" s="352"/>
      <c r="U106" s="352"/>
      <c r="V106" s="251"/>
      <c r="W106" s="251"/>
      <c r="X106" s="251"/>
      <c r="Y106" s="251"/>
      <c r="Z106" s="256"/>
      <c r="AA106" s="256" t="str">
        <f t="shared" si="5"/>
        <v/>
      </c>
      <c r="AB106" s="260">
        <f t="shared" si="6"/>
        <v>0</v>
      </c>
      <c r="AC106" s="251"/>
      <c r="AD106" s="261"/>
      <c r="AE106" s="262"/>
      <c r="AF106" s="356" t="str">
        <f t="shared" si="7"/>
        <v/>
      </c>
      <c r="AG106" s="255"/>
      <c r="AH106" s="255"/>
      <c r="AI106" s="267"/>
      <c r="AJ106" s="267"/>
      <c r="AK106" s="357" t="str">
        <f t="shared" si="8"/>
        <v/>
      </c>
      <c r="AL106" s="357" t="str">
        <f t="shared" si="9"/>
        <v/>
      </c>
      <c r="AM106" s="257"/>
      <c r="AN106" s="251"/>
      <c r="AO106" s="251"/>
      <c r="AP106" s="251"/>
      <c r="AQ106" s="251"/>
      <c r="AR106" s="358"/>
      <c r="AS106" s="272" t="e">
        <f>VLOOKUP(AT106,'Segment Hierarchy'!G:I,3,FALSE)</f>
        <v>#N/A</v>
      </c>
      <c r="AT106" s="273"/>
      <c r="AU106" s="249" t="s">
        <v>135</v>
      </c>
      <c r="AV106" s="251" t="s">
        <v>135</v>
      </c>
      <c r="AW106" s="270"/>
      <c r="AX106" s="265"/>
      <c r="AY106" s="266"/>
      <c r="AZ106" s="266"/>
      <c r="BA106" s="257"/>
      <c r="BB106" s="257"/>
      <c r="BC106" s="257"/>
      <c r="BD106" s="289"/>
      <c r="BE106" s="267"/>
      <c r="BF106" s="267"/>
      <c r="BG106" s="267"/>
      <c r="BH106" s="267"/>
      <c r="BI106" s="267"/>
      <c r="BJ106" s="267"/>
      <c r="BK106" s="252"/>
      <c r="BL106" s="257"/>
      <c r="BM106" s="257"/>
      <c r="BN106" s="258"/>
      <c r="BO106" s="258"/>
      <c r="BP106" s="258"/>
      <c r="BQ106" s="259"/>
      <c r="BR106" s="258"/>
      <c r="BS106" s="258"/>
      <c r="BT106" s="258"/>
      <c r="BU106" s="263"/>
      <c r="BV106" s="251"/>
      <c r="BW106" s="264"/>
      <c r="BX106" s="251"/>
      <c r="BY106" s="289"/>
      <c r="BZ106" s="274"/>
      <c r="CA106" s="274"/>
      <c r="CB106" s="257"/>
      <c r="CC106" s="275"/>
      <c r="CD106" s="249"/>
      <c r="CE106" s="249"/>
      <c r="CF106" s="249"/>
      <c r="CG106" s="249"/>
      <c r="CH106" s="27"/>
      <c r="CI106" s="288"/>
      <c r="CJ106" s="251" t="s">
        <v>20</v>
      </c>
      <c r="CK106" s="249"/>
      <c r="CL106" s="251"/>
      <c r="CM106" s="249"/>
      <c r="CN106" s="249"/>
      <c r="CO106" s="249"/>
      <c r="CP106" s="251" t="s">
        <v>20</v>
      </c>
      <c r="CQ106" s="249"/>
      <c r="CR106" s="252"/>
      <c r="CS106" s="285"/>
      <c r="CT106" s="286"/>
      <c r="CU106" s="286"/>
      <c r="CV106" s="286"/>
      <c r="CW106" s="277" t="e">
        <f>(VLOOKUP(AT106,'Category Segment Xref'!B:I,4,FALSE))</f>
        <v>#N/A</v>
      </c>
      <c r="CX106" s="249"/>
      <c r="CY106" s="249"/>
      <c r="CZ106" s="249"/>
      <c r="DA106" s="289"/>
      <c r="DB106" s="271"/>
      <c r="DC106" s="268"/>
      <c r="DD106" s="252"/>
      <c r="DE106" s="252"/>
      <c r="DF106" s="269"/>
      <c r="DG106" s="251"/>
      <c r="DH106" s="251"/>
      <c r="DI106" s="251"/>
      <c r="DJ106" s="251"/>
      <c r="DK106" s="251"/>
      <c r="DL106" s="251"/>
      <c r="DM106" s="251"/>
      <c r="DN106" s="251"/>
      <c r="DO106" s="251"/>
      <c r="DP106" s="251"/>
      <c r="DQ106" s="251"/>
      <c r="DR106" s="278"/>
      <c r="DS106" s="279">
        <v>2</v>
      </c>
      <c r="DT106" s="280" t="s">
        <v>134</v>
      </c>
      <c r="DU106" s="281"/>
      <c r="DV106" s="282"/>
      <c r="DW106" s="282"/>
      <c r="DX106" s="283" t="e">
        <f>(VLOOKUP(D106,DROPDOWN!G:H,2,FALSE))</f>
        <v>#N/A</v>
      </c>
      <c r="DY106" s="281"/>
      <c r="DZ106" s="284"/>
    </row>
    <row r="107" spans="2:130" ht="15" customHeight="1" x14ac:dyDescent="0.25">
      <c r="B107" s="249"/>
      <c r="C107" s="250"/>
      <c r="D107" s="251"/>
      <c r="E107" s="252"/>
      <c r="F107" s="252"/>
      <c r="G107" s="270"/>
      <c r="H107" s="270"/>
      <c r="I107" s="289"/>
      <c r="J107" s="253"/>
      <c r="K107" s="249"/>
      <c r="L107" s="253"/>
      <c r="M107" s="249"/>
      <c r="N107" s="254"/>
      <c r="O107" s="255"/>
      <c r="P107" s="255"/>
      <c r="Q107" s="255"/>
      <c r="R107" s="255" t="str">
        <f>IFERROR(VLOOKUP(Q107,'DSD Distributor List'!A:B,2,FALSE),"")</f>
        <v/>
      </c>
      <c r="S107" s="351"/>
      <c r="T107" s="352"/>
      <c r="U107" s="352"/>
      <c r="V107" s="251"/>
      <c r="W107" s="251"/>
      <c r="X107" s="251"/>
      <c r="Y107" s="251"/>
      <c r="Z107" s="256"/>
      <c r="AA107" s="256" t="str">
        <f t="shared" si="5"/>
        <v/>
      </c>
      <c r="AB107" s="260">
        <f t="shared" si="6"/>
        <v>0</v>
      </c>
      <c r="AC107" s="251"/>
      <c r="AD107" s="261"/>
      <c r="AE107" s="262"/>
      <c r="AF107" s="356" t="str">
        <f t="shared" si="7"/>
        <v/>
      </c>
      <c r="AG107" s="255"/>
      <c r="AH107" s="255"/>
      <c r="AI107" s="267"/>
      <c r="AJ107" s="267"/>
      <c r="AK107" s="357" t="str">
        <f t="shared" si="8"/>
        <v/>
      </c>
      <c r="AL107" s="357" t="str">
        <f t="shared" si="9"/>
        <v/>
      </c>
      <c r="AM107" s="257"/>
      <c r="AN107" s="251"/>
      <c r="AO107" s="251"/>
      <c r="AP107" s="251"/>
      <c r="AQ107" s="251"/>
      <c r="AR107" s="358"/>
      <c r="AS107" s="272" t="e">
        <f>VLOOKUP(AT107,'Segment Hierarchy'!G:I,3,FALSE)</f>
        <v>#N/A</v>
      </c>
      <c r="AT107" s="273"/>
      <c r="AU107" s="249" t="s">
        <v>135</v>
      </c>
      <c r="AV107" s="251" t="s">
        <v>135</v>
      </c>
      <c r="AW107" s="270"/>
      <c r="AX107" s="265"/>
      <c r="AY107" s="266"/>
      <c r="AZ107" s="266"/>
      <c r="BA107" s="257"/>
      <c r="BB107" s="257"/>
      <c r="BC107" s="257"/>
      <c r="BD107" s="289"/>
      <c r="BE107" s="267"/>
      <c r="BF107" s="267"/>
      <c r="BG107" s="267"/>
      <c r="BH107" s="267"/>
      <c r="BI107" s="267"/>
      <c r="BJ107" s="267"/>
      <c r="BK107" s="252"/>
      <c r="BL107" s="257"/>
      <c r="BM107" s="257"/>
      <c r="BN107" s="258"/>
      <c r="BO107" s="258"/>
      <c r="BP107" s="258"/>
      <c r="BQ107" s="259"/>
      <c r="BR107" s="258"/>
      <c r="BS107" s="258"/>
      <c r="BT107" s="258"/>
      <c r="BU107" s="263"/>
      <c r="BV107" s="251"/>
      <c r="BW107" s="264"/>
      <c r="BX107" s="251"/>
      <c r="BY107" s="289"/>
      <c r="BZ107" s="274"/>
      <c r="CA107" s="274"/>
      <c r="CB107" s="257"/>
      <c r="CC107" s="275"/>
      <c r="CD107" s="249"/>
      <c r="CE107" s="249"/>
      <c r="CF107" s="249"/>
      <c r="CG107" s="249"/>
      <c r="CH107" s="27"/>
      <c r="CI107" s="288"/>
      <c r="CJ107" s="251" t="s">
        <v>20</v>
      </c>
      <c r="CK107" s="249"/>
      <c r="CL107" s="251"/>
      <c r="CM107" s="249"/>
      <c r="CN107" s="249"/>
      <c r="CO107" s="249"/>
      <c r="CP107" s="251" t="s">
        <v>20</v>
      </c>
      <c r="CQ107" s="249"/>
      <c r="CR107" s="252"/>
      <c r="CS107" s="285"/>
      <c r="CT107" s="286"/>
      <c r="CU107" s="286"/>
      <c r="CV107" s="286"/>
      <c r="CW107" s="277" t="e">
        <f>(VLOOKUP(AT107,'Category Segment Xref'!B:I,4,FALSE))</f>
        <v>#N/A</v>
      </c>
      <c r="CX107" s="249"/>
      <c r="CY107" s="249"/>
      <c r="CZ107" s="249"/>
      <c r="DA107" s="289"/>
      <c r="DB107" s="271"/>
      <c r="DC107" s="268"/>
      <c r="DD107" s="252"/>
      <c r="DE107" s="252"/>
      <c r="DF107" s="269"/>
      <c r="DG107" s="251"/>
      <c r="DH107" s="251"/>
      <c r="DI107" s="251"/>
      <c r="DJ107" s="251"/>
      <c r="DK107" s="251"/>
      <c r="DL107" s="251"/>
      <c r="DM107" s="251"/>
      <c r="DN107" s="251"/>
      <c r="DO107" s="251"/>
      <c r="DP107" s="251"/>
      <c r="DQ107" s="251"/>
      <c r="DR107" s="278"/>
      <c r="DS107" s="279">
        <v>2</v>
      </c>
      <c r="DT107" s="280" t="s">
        <v>134</v>
      </c>
      <c r="DU107" s="281"/>
      <c r="DV107" s="282"/>
      <c r="DW107" s="282"/>
      <c r="DX107" s="283" t="e">
        <f>(VLOOKUP(D107,DROPDOWN!G:H,2,FALSE))</f>
        <v>#N/A</v>
      </c>
      <c r="DY107" s="281"/>
      <c r="DZ107" s="284"/>
    </row>
    <row r="108" spans="2:130" ht="15" customHeight="1" x14ac:dyDescent="0.25">
      <c r="B108" s="249"/>
      <c r="C108" s="250"/>
      <c r="D108" s="251"/>
      <c r="E108" s="252"/>
      <c r="F108" s="252"/>
      <c r="G108" s="270"/>
      <c r="H108" s="270"/>
      <c r="I108" s="289"/>
      <c r="J108" s="253"/>
      <c r="K108" s="249"/>
      <c r="L108" s="253"/>
      <c r="M108" s="249"/>
      <c r="N108" s="254"/>
      <c r="O108" s="255"/>
      <c r="P108" s="255"/>
      <c r="Q108" s="255"/>
      <c r="R108" s="255" t="str">
        <f>IFERROR(VLOOKUP(Q108,'DSD Distributor List'!A:B,2,FALSE),"")</f>
        <v/>
      </c>
      <c r="S108" s="351"/>
      <c r="T108" s="352"/>
      <c r="U108" s="352"/>
      <c r="V108" s="251"/>
      <c r="W108" s="251"/>
      <c r="X108" s="251"/>
      <c r="Y108" s="251"/>
      <c r="Z108" s="256"/>
      <c r="AA108" s="256" t="str">
        <f t="shared" si="5"/>
        <v/>
      </c>
      <c r="AB108" s="260">
        <f t="shared" si="6"/>
        <v>0</v>
      </c>
      <c r="AC108" s="251"/>
      <c r="AD108" s="261"/>
      <c r="AE108" s="262"/>
      <c r="AF108" s="356" t="str">
        <f t="shared" si="7"/>
        <v/>
      </c>
      <c r="AG108" s="255"/>
      <c r="AH108" s="255"/>
      <c r="AI108" s="267"/>
      <c r="AJ108" s="267"/>
      <c r="AK108" s="357" t="str">
        <f t="shared" si="8"/>
        <v/>
      </c>
      <c r="AL108" s="357" t="str">
        <f t="shared" si="9"/>
        <v/>
      </c>
      <c r="AM108" s="257"/>
      <c r="AN108" s="251"/>
      <c r="AO108" s="251"/>
      <c r="AP108" s="251"/>
      <c r="AQ108" s="251"/>
      <c r="AR108" s="358"/>
      <c r="AS108" s="272" t="e">
        <f>VLOOKUP(AT108,'Segment Hierarchy'!G:I,3,FALSE)</f>
        <v>#N/A</v>
      </c>
      <c r="AT108" s="273"/>
      <c r="AU108" s="249" t="s">
        <v>135</v>
      </c>
      <c r="AV108" s="251" t="s">
        <v>135</v>
      </c>
      <c r="AW108" s="270"/>
      <c r="AX108" s="265"/>
      <c r="AY108" s="266"/>
      <c r="AZ108" s="266"/>
      <c r="BA108" s="257"/>
      <c r="BB108" s="257"/>
      <c r="BC108" s="257"/>
      <c r="BD108" s="289"/>
      <c r="BE108" s="267"/>
      <c r="BF108" s="267"/>
      <c r="BG108" s="267"/>
      <c r="BH108" s="267"/>
      <c r="BI108" s="267"/>
      <c r="BJ108" s="267"/>
      <c r="BK108" s="252"/>
      <c r="BL108" s="257"/>
      <c r="BM108" s="257"/>
      <c r="BN108" s="258"/>
      <c r="BO108" s="258"/>
      <c r="BP108" s="258"/>
      <c r="BQ108" s="259"/>
      <c r="BR108" s="258"/>
      <c r="BS108" s="258"/>
      <c r="BT108" s="258"/>
      <c r="BU108" s="263"/>
      <c r="BV108" s="251"/>
      <c r="BW108" s="264"/>
      <c r="BX108" s="251"/>
      <c r="BY108" s="289"/>
      <c r="BZ108" s="274"/>
      <c r="CA108" s="274"/>
      <c r="CB108" s="257"/>
      <c r="CC108" s="275"/>
      <c r="CD108" s="249"/>
      <c r="CE108" s="249"/>
      <c r="CF108" s="249"/>
      <c r="CG108" s="249"/>
      <c r="CH108" s="27"/>
      <c r="CI108" s="288"/>
      <c r="CJ108" s="251" t="s">
        <v>20</v>
      </c>
      <c r="CK108" s="249"/>
      <c r="CL108" s="251"/>
      <c r="CM108" s="249"/>
      <c r="CN108" s="249"/>
      <c r="CO108" s="249"/>
      <c r="CP108" s="251" t="s">
        <v>20</v>
      </c>
      <c r="CQ108" s="249"/>
      <c r="CR108" s="252"/>
      <c r="CS108" s="285"/>
      <c r="CT108" s="286"/>
      <c r="CU108" s="286"/>
      <c r="CV108" s="286"/>
      <c r="CW108" s="277" t="e">
        <f>(VLOOKUP(AT108,'Category Segment Xref'!B:I,4,FALSE))</f>
        <v>#N/A</v>
      </c>
      <c r="CX108" s="249"/>
      <c r="CY108" s="249"/>
      <c r="CZ108" s="249"/>
      <c r="DA108" s="289"/>
      <c r="DB108" s="271"/>
      <c r="DC108" s="268"/>
      <c r="DD108" s="252"/>
      <c r="DE108" s="252"/>
      <c r="DF108" s="269"/>
      <c r="DG108" s="251"/>
      <c r="DH108" s="251"/>
      <c r="DI108" s="251"/>
      <c r="DJ108" s="251"/>
      <c r="DK108" s="251"/>
      <c r="DL108" s="251"/>
      <c r="DM108" s="251"/>
      <c r="DN108" s="251"/>
      <c r="DO108" s="251"/>
      <c r="DP108" s="251"/>
      <c r="DQ108" s="251"/>
      <c r="DR108" s="278"/>
      <c r="DS108" s="279">
        <v>2</v>
      </c>
      <c r="DT108" s="280" t="s">
        <v>134</v>
      </c>
      <c r="DU108" s="281"/>
      <c r="DV108" s="282"/>
      <c r="DW108" s="282"/>
      <c r="DX108" s="283" t="e">
        <f>(VLOOKUP(D108,DROPDOWN!G:H,2,FALSE))</f>
        <v>#N/A</v>
      </c>
      <c r="DY108" s="281"/>
      <c r="DZ108" s="284"/>
    </row>
    <row r="109" spans="2:130" ht="15" customHeight="1" x14ac:dyDescent="0.25">
      <c r="B109" s="249"/>
      <c r="C109" s="250"/>
      <c r="D109" s="251"/>
      <c r="E109" s="252"/>
      <c r="F109" s="252"/>
      <c r="G109" s="270"/>
      <c r="H109" s="270"/>
      <c r="I109" s="289"/>
      <c r="J109" s="253"/>
      <c r="K109" s="249"/>
      <c r="L109" s="253"/>
      <c r="M109" s="249"/>
      <c r="N109" s="254"/>
      <c r="O109" s="255"/>
      <c r="P109" s="255"/>
      <c r="Q109" s="255"/>
      <c r="R109" s="255" t="str">
        <f>IFERROR(VLOOKUP(Q109,'DSD Distributor List'!A:B,2,FALSE),"")</f>
        <v/>
      </c>
      <c r="S109" s="351"/>
      <c r="T109" s="352"/>
      <c r="U109" s="352"/>
      <c r="V109" s="251"/>
      <c r="W109" s="251"/>
      <c r="X109" s="251"/>
      <c r="Y109" s="251"/>
      <c r="Z109" s="256"/>
      <c r="AA109" s="256" t="str">
        <f t="shared" si="5"/>
        <v/>
      </c>
      <c r="AB109" s="260">
        <f t="shared" si="6"/>
        <v>0</v>
      </c>
      <c r="AC109" s="251"/>
      <c r="AD109" s="261"/>
      <c r="AE109" s="262"/>
      <c r="AF109" s="356" t="str">
        <f t="shared" si="7"/>
        <v/>
      </c>
      <c r="AG109" s="255"/>
      <c r="AH109" s="255"/>
      <c r="AI109" s="267"/>
      <c r="AJ109" s="267"/>
      <c r="AK109" s="357" t="str">
        <f t="shared" si="8"/>
        <v/>
      </c>
      <c r="AL109" s="357" t="str">
        <f t="shared" si="9"/>
        <v/>
      </c>
      <c r="AM109" s="257"/>
      <c r="AN109" s="251"/>
      <c r="AO109" s="251"/>
      <c r="AP109" s="251"/>
      <c r="AQ109" s="251"/>
      <c r="AR109" s="358"/>
      <c r="AS109" s="272" t="e">
        <f>VLOOKUP(AT109,'Segment Hierarchy'!G:I,3,FALSE)</f>
        <v>#N/A</v>
      </c>
      <c r="AT109" s="273"/>
      <c r="AU109" s="249" t="s">
        <v>135</v>
      </c>
      <c r="AV109" s="251" t="s">
        <v>135</v>
      </c>
      <c r="AW109" s="270"/>
      <c r="AX109" s="265"/>
      <c r="AY109" s="266"/>
      <c r="AZ109" s="266"/>
      <c r="BA109" s="257"/>
      <c r="BB109" s="257"/>
      <c r="BC109" s="257"/>
      <c r="BD109" s="289"/>
      <c r="BE109" s="267"/>
      <c r="BF109" s="267"/>
      <c r="BG109" s="267"/>
      <c r="BH109" s="267"/>
      <c r="BI109" s="267"/>
      <c r="BJ109" s="267"/>
      <c r="BK109" s="252"/>
      <c r="BL109" s="257"/>
      <c r="BM109" s="257"/>
      <c r="BN109" s="258"/>
      <c r="BO109" s="258"/>
      <c r="BP109" s="258"/>
      <c r="BQ109" s="259"/>
      <c r="BR109" s="258"/>
      <c r="BS109" s="258"/>
      <c r="BT109" s="258"/>
      <c r="BU109" s="263"/>
      <c r="BV109" s="251"/>
      <c r="BW109" s="264"/>
      <c r="BX109" s="251"/>
      <c r="BY109" s="289"/>
      <c r="BZ109" s="274"/>
      <c r="CA109" s="274"/>
      <c r="CB109" s="257"/>
      <c r="CC109" s="275"/>
      <c r="CD109" s="249"/>
      <c r="CE109" s="249"/>
      <c r="CF109" s="249"/>
      <c r="CG109" s="249"/>
      <c r="CH109" s="27"/>
      <c r="CI109" s="288"/>
      <c r="CJ109" s="251" t="s">
        <v>20</v>
      </c>
      <c r="CK109" s="249"/>
      <c r="CL109" s="251"/>
      <c r="CM109" s="249"/>
      <c r="CN109" s="249"/>
      <c r="CO109" s="249"/>
      <c r="CP109" s="251" t="s">
        <v>20</v>
      </c>
      <c r="CQ109" s="249"/>
      <c r="CR109" s="252"/>
      <c r="CS109" s="285"/>
      <c r="CT109" s="286"/>
      <c r="CU109" s="286"/>
      <c r="CV109" s="286"/>
      <c r="CW109" s="277" t="e">
        <f>(VLOOKUP(AT109,'Category Segment Xref'!B:I,4,FALSE))</f>
        <v>#N/A</v>
      </c>
      <c r="CX109" s="249"/>
      <c r="CY109" s="249"/>
      <c r="CZ109" s="249"/>
      <c r="DA109" s="289"/>
      <c r="DB109" s="271"/>
      <c r="DC109" s="268"/>
      <c r="DD109" s="252"/>
      <c r="DE109" s="252"/>
      <c r="DF109" s="269"/>
      <c r="DG109" s="251"/>
      <c r="DH109" s="251"/>
      <c r="DI109" s="251"/>
      <c r="DJ109" s="251"/>
      <c r="DK109" s="251"/>
      <c r="DL109" s="251"/>
      <c r="DM109" s="251"/>
      <c r="DN109" s="251"/>
      <c r="DO109" s="251"/>
      <c r="DP109" s="251"/>
      <c r="DQ109" s="251"/>
      <c r="DR109" s="278"/>
      <c r="DS109" s="279">
        <v>2</v>
      </c>
      <c r="DT109" s="280" t="s">
        <v>134</v>
      </c>
      <c r="DU109" s="281"/>
      <c r="DV109" s="282"/>
      <c r="DW109" s="282"/>
      <c r="DX109" s="283" t="e">
        <f>(VLOOKUP(D109,DROPDOWN!G:H,2,FALSE))</f>
        <v>#N/A</v>
      </c>
      <c r="DY109" s="281"/>
      <c r="DZ109" s="284"/>
    </row>
    <row r="110" spans="2:130" ht="15" customHeight="1" x14ac:dyDescent="0.25">
      <c r="B110" s="249"/>
      <c r="C110" s="250"/>
      <c r="D110" s="251"/>
      <c r="E110" s="252"/>
      <c r="F110" s="252"/>
      <c r="G110" s="270"/>
      <c r="H110" s="270"/>
      <c r="I110" s="289"/>
      <c r="J110" s="253"/>
      <c r="K110" s="249"/>
      <c r="L110" s="253"/>
      <c r="M110" s="249"/>
      <c r="N110" s="254"/>
      <c r="O110" s="255"/>
      <c r="P110" s="255"/>
      <c r="Q110" s="255"/>
      <c r="R110" s="255" t="str">
        <f>IFERROR(VLOOKUP(Q110,'DSD Distributor List'!A:B,2,FALSE),"")</f>
        <v/>
      </c>
      <c r="S110" s="351"/>
      <c r="T110" s="352"/>
      <c r="U110" s="352"/>
      <c r="V110" s="251"/>
      <c r="W110" s="251"/>
      <c r="X110" s="251"/>
      <c r="Y110" s="251"/>
      <c r="Z110" s="256"/>
      <c r="AA110" s="256" t="str">
        <f t="shared" si="5"/>
        <v/>
      </c>
      <c r="AB110" s="260">
        <f t="shared" si="6"/>
        <v>0</v>
      </c>
      <c r="AC110" s="251"/>
      <c r="AD110" s="261"/>
      <c r="AE110" s="262"/>
      <c r="AF110" s="356" t="str">
        <f t="shared" si="7"/>
        <v/>
      </c>
      <c r="AG110" s="255"/>
      <c r="AH110" s="255"/>
      <c r="AI110" s="267"/>
      <c r="AJ110" s="267"/>
      <c r="AK110" s="357" t="str">
        <f t="shared" si="8"/>
        <v/>
      </c>
      <c r="AL110" s="357" t="str">
        <f t="shared" si="9"/>
        <v/>
      </c>
      <c r="AM110" s="257"/>
      <c r="AN110" s="251"/>
      <c r="AO110" s="251"/>
      <c r="AP110" s="251"/>
      <c r="AQ110" s="251"/>
      <c r="AR110" s="358"/>
      <c r="AS110" s="272" t="e">
        <f>VLOOKUP(AT110,'Segment Hierarchy'!G:I,3,FALSE)</f>
        <v>#N/A</v>
      </c>
      <c r="AT110" s="273"/>
      <c r="AU110" s="249" t="s">
        <v>135</v>
      </c>
      <c r="AV110" s="251" t="s">
        <v>135</v>
      </c>
      <c r="AW110" s="270"/>
      <c r="AX110" s="265"/>
      <c r="AY110" s="266"/>
      <c r="AZ110" s="266"/>
      <c r="BA110" s="257"/>
      <c r="BB110" s="257"/>
      <c r="BC110" s="257"/>
      <c r="BD110" s="289"/>
      <c r="BE110" s="267"/>
      <c r="BF110" s="267"/>
      <c r="BG110" s="267"/>
      <c r="BH110" s="267"/>
      <c r="BI110" s="267"/>
      <c r="BJ110" s="267"/>
      <c r="BK110" s="252"/>
      <c r="BL110" s="257"/>
      <c r="BM110" s="257"/>
      <c r="BN110" s="258"/>
      <c r="BO110" s="258"/>
      <c r="BP110" s="258"/>
      <c r="BQ110" s="259"/>
      <c r="BR110" s="258"/>
      <c r="BS110" s="258"/>
      <c r="BT110" s="258"/>
      <c r="BU110" s="263"/>
      <c r="BV110" s="251"/>
      <c r="BW110" s="264"/>
      <c r="BX110" s="251"/>
      <c r="BY110" s="289"/>
      <c r="BZ110" s="274"/>
      <c r="CA110" s="274"/>
      <c r="CB110" s="257"/>
      <c r="CC110" s="275"/>
      <c r="CD110" s="249"/>
      <c r="CE110" s="249"/>
      <c r="CF110" s="249"/>
      <c r="CG110" s="249"/>
      <c r="CH110" s="27"/>
      <c r="CI110" s="288"/>
      <c r="CJ110" s="251" t="s">
        <v>20</v>
      </c>
      <c r="CK110" s="249"/>
      <c r="CL110" s="251"/>
      <c r="CM110" s="249"/>
      <c r="CN110" s="249"/>
      <c r="CO110" s="249"/>
      <c r="CP110" s="251" t="s">
        <v>20</v>
      </c>
      <c r="CQ110" s="249"/>
      <c r="CR110" s="252"/>
      <c r="CS110" s="285"/>
      <c r="CT110" s="286"/>
      <c r="CU110" s="286"/>
      <c r="CV110" s="286"/>
      <c r="CW110" s="277" t="e">
        <f>(VLOOKUP(AT110,'Category Segment Xref'!B:I,4,FALSE))</f>
        <v>#N/A</v>
      </c>
      <c r="CX110" s="249"/>
      <c r="CY110" s="249"/>
      <c r="CZ110" s="249"/>
      <c r="DA110" s="289"/>
      <c r="DB110" s="271"/>
      <c r="DC110" s="268"/>
      <c r="DD110" s="252"/>
      <c r="DE110" s="252"/>
      <c r="DF110" s="269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78"/>
      <c r="DS110" s="279">
        <v>2</v>
      </c>
      <c r="DT110" s="280" t="s">
        <v>134</v>
      </c>
      <c r="DU110" s="281"/>
      <c r="DV110" s="282"/>
      <c r="DW110" s="282"/>
      <c r="DX110" s="283" t="e">
        <f>(VLOOKUP(D110,DROPDOWN!G:H,2,FALSE))</f>
        <v>#N/A</v>
      </c>
      <c r="DY110" s="281"/>
      <c r="DZ110" s="284"/>
    </row>
    <row r="111" spans="2:130" ht="15" customHeight="1" x14ac:dyDescent="0.25">
      <c r="B111" s="249"/>
      <c r="C111" s="250"/>
      <c r="D111" s="251"/>
      <c r="E111" s="252"/>
      <c r="F111" s="252"/>
      <c r="G111" s="270"/>
      <c r="H111" s="270"/>
      <c r="I111" s="289"/>
      <c r="J111" s="253"/>
      <c r="K111" s="249"/>
      <c r="L111" s="253"/>
      <c r="M111" s="249"/>
      <c r="N111" s="254"/>
      <c r="O111" s="255"/>
      <c r="P111" s="255"/>
      <c r="Q111" s="255"/>
      <c r="R111" s="255" t="str">
        <f>IFERROR(VLOOKUP(Q111,'DSD Distributor List'!A:B,2,FALSE),"")</f>
        <v/>
      </c>
      <c r="S111" s="351"/>
      <c r="T111" s="352"/>
      <c r="U111" s="352"/>
      <c r="V111" s="251"/>
      <c r="W111" s="251"/>
      <c r="X111" s="251"/>
      <c r="Y111" s="251"/>
      <c r="Z111" s="256"/>
      <c r="AA111" s="256" t="str">
        <f t="shared" si="5"/>
        <v/>
      </c>
      <c r="AB111" s="260">
        <f t="shared" si="6"/>
        <v>0</v>
      </c>
      <c r="AC111" s="251"/>
      <c r="AD111" s="261"/>
      <c r="AE111" s="262"/>
      <c r="AF111" s="356" t="str">
        <f t="shared" si="7"/>
        <v/>
      </c>
      <c r="AG111" s="255"/>
      <c r="AH111" s="255"/>
      <c r="AI111" s="267"/>
      <c r="AJ111" s="267"/>
      <c r="AK111" s="357" t="str">
        <f t="shared" si="8"/>
        <v/>
      </c>
      <c r="AL111" s="357" t="str">
        <f t="shared" si="9"/>
        <v/>
      </c>
      <c r="AM111" s="257"/>
      <c r="AN111" s="251"/>
      <c r="AO111" s="251"/>
      <c r="AP111" s="251"/>
      <c r="AQ111" s="251"/>
      <c r="AR111" s="358"/>
      <c r="AS111" s="272" t="e">
        <f>VLOOKUP(AT111,'Segment Hierarchy'!G:I,3,FALSE)</f>
        <v>#N/A</v>
      </c>
      <c r="AT111" s="273"/>
      <c r="AU111" s="249" t="s">
        <v>135</v>
      </c>
      <c r="AV111" s="251" t="s">
        <v>135</v>
      </c>
      <c r="AW111" s="270"/>
      <c r="AX111" s="265"/>
      <c r="AY111" s="266"/>
      <c r="AZ111" s="266"/>
      <c r="BA111" s="257"/>
      <c r="BB111" s="257"/>
      <c r="BC111" s="257"/>
      <c r="BD111" s="289"/>
      <c r="BE111" s="267"/>
      <c r="BF111" s="267"/>
      <c r="BG111" s="267"/>
      <c r="BH111" s="267"/>
      <c r="BI111" s="267"/>
      <c r="BJ111" s="267"/>
      <c r="BK111" s="252"/>
      <c r="BL111" s="257"/>
      <c r="BM111" s="257"/>
      <c r="BN111" s="258"/>
      <c r="BO111" s="258"/>
      <c r="BP111" s="258"/>
      <c r="BQ111" s="259"/>
      <c r="BR111" s="258"/>
      <c r="BS111" s="258"/>
      <c r="BT111" s="258"/>
      <c r="BU111" s="263"/>
      <c r="BV111" s="251"/>
      <c r="BW111" s="264"/>
      <c r="BX111" s="251"/>
      <c r="BY111" s="289"/>
      <c r="BZ111" s="274"/>
      <c r="CA111" s="274"/>
      <c r="CB111" s="257"/>
      <c r="CC111" s="275"/>
      <c r="CD111" s="249"/>
      <c r="CE111" s="249"/>
      <c r="CF111" s="249"/>
      <c r="CG111" s="249"/>
      <c r="CH111" s="27"/>
      <c r="CI111" s="288"/>
      <c r="CJ111" s="251" t="s">
        <v>20</v>
      </c>
      <c r="CK111" s="249"/>
      <c r="CL111" s="251"/>
      <c r="CM111" s="249"/>
      <c r="CN111" s="249"/>
      <c r="CO111" s="249"/>
      <c r="CP111" s="251" t="s">
        <v>20</v>
      </c>
      <c r="CQ111" s="249"/>
      <c r="CR111" s="252"/>
      <c r="CS111" s="285"/>
      <c r="CT111" s="286"/>
      <c r="CU111" s="286"/>
      <c r="CV111" s="286"/>
      <c r="CW111" s="277" t="e">
        <f>(VLOOKUP(AT111,'Category Segment Xref'!B:I,4,FALSE))</f>
        <v>#N/A</v>
      </c>
      <c r="CX111" s="249"/>
      <c r="CY111" s="249"/>
      <c r="CZ111" s="249"/>
      <c r="DA111" s="289"/>
      <c r="DB111" s="271"/>
      <c r="DC111" s="268"/>
      <c r="DD111" s="252"/>
      <c r="DE111" s="252"/>
      <c r="DF111" s="269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78"/>
      <c r="DS111" s="279">
        <v>2</v>
      </c>
      <c r="DT111" s="280" t="s">
        <v>134</v>
      </c>
      <c r="DU111" s="281"/>
      <c r="DV111" s="282"/>
      <c r="DW111" s="282"/>
      <c r="DX111" s="283" t="e">
        <f>(VLOOKUP(D111,DROPDOWN!G:H,2,FALSE))</f>
        <v>#N/A</v>
      </c>
      <c r="DY111" s="281"/>
      <c r="DZ111" s="284"/>
    </row>
    <row r="112" spans="2:130" ht="15" customHeight="1" x14ac:dyDescent="0.25">
      <c r="B112" s="249"/>
      <c r="C112" s="250"/>
      <c r="D112" s="251"/>
      <c r="E112" s="252"/>
      <c r="F112" s="252"/>
      <c r="G112" s="270"/>
      <c r="H112" s="270"/>
      <c r="I112" s="289"/>
      <c r="J112" s="253"/>
      <c r="K112" s="249"/>
      <c r="L112" s="253"/>
      <c r="M112" s="249"/>
      <c r="N112" s="254"/>
      <c r="O112" s="255"/>
      <c r="P112" s="255"/>
      <c r="Q112" s="255"/>
      <c r="R112" s="255" t="str">
        <f>IFERROR(VLOOKUP(Q112,'DSD Distributor List'!A:B,2,FALSE),"")</f>
        <v/>
      </c>
      <c r="S112" s="351"/>
      <c r="T112" s="352"/>
      <c r="U112" s="352"/>
      <c r="V112" s="251"/>
      <c r="W112" s="251"/>
      <c r="X112" s="251"/>
      <c r="Y112" s="251"/>
      <c r="Z112" s="256"/>
      <c r="AA112" s="256" t="str">
        <f t="shared" si="5"/>
        <v/>
      </c>
      <c r="AB112" s="260">
        <f t="shared" si="6"/>
        <v>0</v>
      </c>
      <c r="AC112" s="251"/>
      <c r="AD112" s="261"/>
      <c r="AE112" s="262"/>
      <c r="AF112" s="356" t="str">
        <f t="shared" si="7"/>
        <v/>
      </c>
      <c r="AG112" s="255"/>
      <c r="AH112" s="255"/>
      <c r="AI112" s="267"/>
      <c r="AJ112" s="267"/>
      <c r="AK112" s="357" t="str">
        <f t="shared" si="8"/>
        <v/>
      </c>
      <c r="AL112" s="357" t="str">
        <f t="shared" si="9"/>
        <v/>
      </c>
      <c r="AM112" s="257"/>
      <c r="AN112" s="251"/>
      <c r="AO112" s="251"/>
      <c r="AP112" s="251"/>
      <c r="AQ112" s="251"/>
      <c r="AR112" s="358"/>
      <c r="AS112" s="272" t="e">
        <f>VLOOKUP(AT112,'Segment Hierarchy'!G:I,3,FALSE)</f>
        <v>#N/A</v>
      </c>
      <c r="AT112" s="273"/>
      <c r="AU112" s="249" t="s">
        <v>135</v>
      </c>
      <c r="AV112" s="251" t="s">
        <v>135</v>
      </c>
      <c r="AW112" s="270"/>
      <c r="AX112" s="265"/>
      <c r="AY112" s="266"/>
      <c r="AZ112" s="266"/>
      <c r="BA112" s="257"/>
      <c r="BB112" s="257"/>
      <c r="BC112" s="257"/>
      <c r="BD112" s="289"/>
      <c r="BE112" s="267"/>
      <c r="BF112" s="267"/>
      <c r="BG112" s="267"/>
      <c r="BH112" s="267"/>
      <c r="BI112" s="267"/>
      <c r="BJ112" s="267"/>
      <c r="BK112" s="252"/>
      <c r="BL112" s="257"/>
      <c r="BM112" s="257"/>
      <c r="BN112" s="258"/>
      <c r="BO112" s="258"/>
      <c r="BP112" s="258"/>
      <c r="BQ112" s="259"/>
      <c r="BR112" s="258"/>
      <c r="BS112" s="258"/>
      <c r="BT112" s="258"/>
      <c r="BU112" s="263"/>
      <c r="BV112" s="251"/>
      <c r="BW112" s="264"/>
      <c r="BX112" s="251"/>
      <c r="BY112" s="289"/>
      <c r="BZ112" s="274"/>
      <c r="CA112" s="274"/>
      <c r="CB112" s="257"/>
      <c r="CC112" s="275"/>
      <c r="CD112" s="249"/>
      <c r="CE112" s="249"/>
      <c r="CF112" s="249"/>
      <c r="CG112" s="249"/>
      <c r="CH112" s="27"/>
      <c r="CI112" s="288"/>
      <c r="CJ112" s="251" t="s">
        <v>20</v>
      </c>
      <c r="CK112" s="249"/>
      <c r="CL112" s="251"/>
      <c r="CM112" s="249"/>
      <c r="CN112" s="249"/>
      <c r="CO112" s="249"/>
      <c r="CP112" s="251" t="s">
        <v>20</v>
      </c>
      <c r="CQ112" s="249"/>
      <c r="CR112" s="252"/>
      <c r="CS112" s="285"/>
      <c r="CT112" s="286"/>
      <c r="CU112" s="286"/>
      <c r="CV112" s="286"/>
      <c r="CW112" s="277" t="e">
        <f>(VLOOKUP(AT112,'Category Segment Xref'!B:I,4,FALSE))</f>
        <v>#N/A</v>
      </c>
      <c r="CX112" s="249"/>
      <c r="CY112" s="249"/>
      <c r="CZ112" s="249"/>
      <c r="DA112" s="289"/>
      <c r="DB112" s="271"/>
      <c r="DC112" s="268"/>
      <c r="DD112" s="252"/>
      <c r="DE112" s="252"/>
      <c r="DF112" s="269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78"/>
      <c r="DS112" s="279">
        <v>2</v>
      </c>
      <c r="DT112" s="280" t="s">
        <v>134</v>
      </c>
      <c r="DU112" s="281"/>
      <c r="DV112" s="282"/>
      <c r="DW112" s="282"/>
      <c r="DX112" s="283" t="e">
        <f>(VLOOKUP(D112,DROPDOWN!G:H,2,FALSE))</f>
        <v>#N/A</v>
      </c>
      <c r="DY112" s="281"/>
      <c r="DZ112" s="284"/>
    </row>
    <row r="113" spans="2:130" ht="15" customHeight="1" x14ac:dyDescent="0.25">
      <c r="B113" s="249"/>
      <c r="C113" s="250"/>
      <c r="D113" s="251"/>
      <c r="E113" s="252"/>
      <c r="F113" s="252"/>
      <c r="G113" s="270"/>
      <c r="H113" s="270"/>
      <c r="I113" s="289"/>
      <c r="J113" s="253"/>
      <c r="K113" s="249"/>
      <c r="L113" s="253"/>
      <c r="M113" s="249"/>
      <c r="N113" s="254"/>
      <c r="O113" s="255"/>
      <c r="P113" s="255"/>
      <c r="Q113" s="255"/>
      <c r="R113" s="255" t="str">
        <f>IFERROR(VLOOKUP(Q113,'DSD Distributor List'!A:B,2,FALSE),"")</f>
        <v/>
      </c>
      <c r="S113" s="351"/>
      <c r="T113" s="352"/>
      <c r="U113" s="352"/>
      <c r="V113" s="251"/>
      <c r="W113" s="251"/>
      <c r="X113" s="251"/>
      <c r="Y113" s="251"/>
      <c r="Z113" s="256"/>
      <c r="AA113" s="256" t="str">
        <f t="shared" si="5"/>
        <v/>
      </c>
      <c r="AB113" s="260">
        <f t="shared" si="6"/>
        <v>0</v>
      </c>
      <c r="AC113" s="251"/>
      <c r="AD113" s="261"/>
      <c r="AE113" s="262"/>
      <c r="AF113" s="356" t="str">
        <f t="shared" si="7"/>
        <v/>
      </c>
      <c r="AG113" s="255"/>
      <c r="AH113" s="255"/>
      <c r="AI113" s="267"/>
      <c r="AJ113" s="267"/>
      <c r="AK113" s="357" t="str">
        <f t="shared" si="8"/>
        <v/>
      </c>
      <c r="AL113" s="357" t="str">
        <f t="shared" si="9"/>
        <v/>
      </c>
      <c r="AM113" s="257"/>
      <c r="AN113" s="251"/>
      <c r="AO113" s="251"/>
      <c r="AP113" s="251"/>
      <c r="AQ113" s="251"/>
      <c r="AR113" s="358"/>
      <c r="AS113" s="272" t="e">
        <f>VLOOKUP(AT113,'Segment Hierarchy'!G:I,3,FALSE)</f>
        <v>#N/A</v>
      </c>
      <c r="AT113" s="273"/>
      <c r="AU113" s="249" t="s">
        <v>135</v>
      </c>
      <c r="AV113" s="251" t="s">
        <v>135</v>
      </c>
      <c r="AW113" s="270"/>
      <c r="AX113" s="265"/>
      <c r="AY113" s="266"/>
      <c r="AZ113" s="266"/>
      <c r="BA113" s="257"/>
      <c r="BB113" s="257"/>
      <c r="BC113" s="257"/>
      <c r="BD113" s="289"/>
      <c r="BE113" s="267"/>
      <c r="BF113" s="267"/>
      <c r="BG113" s="267"/>
      <c r="BH113" s="267"/>
      <c r="BI113" s="267"/>
      <c r="BJ113" s="267"/>
      <c r="BK113" s="252"/>
      <c r="BL113" s="257"/>
      <c r="BM113" s="257"/>
      <c r="BN113" s="258"/>
      <c r="BO113" s="258"/>
      <c r="BP113" s="258"/>
      <c r="BQ113" s="259"/>
      <c r="BR113" s="258"/>
      <c r="BS113" s="258"/>
      <c r="BT113" s="258"/>
      <c r="BU113" s="263"/>
      <c r="BV113" s="251"/>
      <c r="BW113" s="264"/>
      <c r="BX113" s="251"/>
      <c r="BY113" s="289"/>
      <c r="BZ113" s="274"/>
      <c r="CA113" s="274"/>
      <c r="CB113" s="257"/>
      <c r="CC113" s="275"/>
      <c r="CD113" s="249"/>
      <c r="CE113" s="249"/>
      <c r="CF113" s="249"/>
      <c r="CG113" s="249"/>
      <c r="CH113" s="27"/>
      <c r="CI113" s="288"/>
      <c r="CJ113" s="251" t="s">
        <v>20</v>
      </c>
      <c r="CK113" s="249"/>
      <c r="CL113" s="251"/>
      <c r="CM113" s="249"/>
      <c r="CN113" s="249"/>
      <c r="CO113" s="249"/>
      <c r="CP113" s="251" t="s">
        <v>20</v>
      </c>
      <c r="CQ113" s="249"/>
      <c r="CR113" s="252"/>
      <c r="CS113" s="285"/>
      <c r="CT113" s="286"/>
      <c r="CU113" s="286"/>
      <c r="CV113" s="286"/>
      <c r="CW113" s="277" t="e">
        <f>(VLOOKUP(AT113,'Category Segment Xref'!B:I,4,FALSE))</f>
        <v>#N/A</v>
      </c>
      <c r="CX113" s="249"/>
      <c r="CY113" s="249"/>
      <c r="CZ113" s="249"/>
      <c r="DA113" s="289"/>
      <c r="DB113" s="271"/>
      <c r="DC113" s="268"/>
      <c r="DD113" s="252"/>
      <c r="DE113" s="252"/>
      <c r="DF113" s="269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78"/>
      <c r="DS113" s="279">
        <v>2</v>
      </c>
      <c r="DT113" s="280" t="s">
        <v>134</v>
      </c>
      <c r="DU113" s="281"/>
      <c r="DV113" s="282"/>
      <c r="DW113" s="282"/>
      <c r="DX113" s="283" t="e">
        <f>(VLOOKUP(D113,DROPDOWN!G:H,2,FALSE))</f>
        <v>#N/A</v>
      </c>
      <c r="DY113" s="281"/>
      <c r="DZ113" s="284"/>
    </row>
    <row r="114" spans="2:130" ht="15" customHeight="1" x14ac:dyDescent="0.25">
      <c r="B114" s="249"/>
      <c r="C114" s="250"/>
      <c r="D114" s="251"/>
      <c r="E114" s="252"/>
      <c r="F114" s="252"/>
      <c r="G114" s="270"/>
      <c r="H114" s="270"/>
      <c r="I114" s="289"/>
      <c r="J114" s="253"/>
      <c r="K114" s="249"/>
      <c r="L114" s="253"/>
      <c r="M114" s="249"/>
      <c r="N114" s="254"/>
      <c r="O114" s="255"/>
      <c r="P114" s="255"/>
      <c r="Q114" s="255"/>
      <c r="R114" s="255" t="str">
        <f>IFERROR(VLOOKUP(Q114,'DSD Distributor List'!A:B,2,FALSE),"")</f>
        <v/>
      </c>
      <c r="S114" s="351"/>
      <c r="T114" s="352"/>
      <c r="U114" s="352"/>
      <c r="V114" s="251"/>
      <c r="W114" s="251"/>
      <c r="X114" s="251"/>
      <c r="Y114" s="251"/>
      <c r="Z114" s="256"/>
      <c r="AA114" s="256" t="str">
        <f t="shared" si="5"/>
        <v/>
      </c>
      <c r="AB114" s="260">
        <f t="shared" si="6"/>
        <v>0</v>
      </c>
      <c r="AC114" s="251"/>
      <c r="AD114" s="261"/>
      <c r="AE114" s="262"/>
      <c r="AF114" s="356" t="str">
        <f t="shared" si="7"/>
        <v/>
      </c>
      <c r="AG114" s="255"/>
      <c r="AH114" s="255"/>
      <c r="AI114" s="267"/>
      <c r="AJ114" s="267"/>
      <c r="AK114" s="357" t="str">
        <f t="shared" si="8"/>
        <v/>
      </c>
      <c r="AL114" s="357" t="str">
        <f t="shared" si="9"/>
        <v/>
      </c>
      <c r="AM114" s="257"/>
      <c r="AN114" s="251"/>
      <c r="AO114" s="251"/>
      <c r="AP114" s="251"/>
      <c r="AQ114" s="251"/>
      <c r="AR114" s="358"/>
      <c r="AS114" s="272" t="e">
        <f>VLOOKUP(AT114,'Segment Hierarchy'!G:I,3,FALSE)</f>
        <v>#N/A</v>
      </c>
      <c r="AT114" s="273"/>
      <c r="AU114" s="249" t="s">
        <v>135</v>
      </c>
      <c r="AV114" s="251" t="s">
        <v>135</v>
      </c>
      <c r="AW114" s="270"/>
      <c r="AX114" s="265"/>
      <c r="AY114" s="266"/>
      <c r="AZ114" s="266"/>
      <c r="BA114" s="257"/>
      <c r="BB114" s="257"/>
      <c r="BC114" s="257"/>
      <c r="BD114" s="289"/>
      <c r="BE114" s="267"/>
      <c r="BF114" s="267"/>
      <c r="BG114" s="267"/>
      <c r="BH114" s="267"/>
      <c r="BI114" s="267"/>
      <c r="BJ114" s="267"/>
      <c r="BK114" s="252"/>
      <c r="BL114" s="257"/>
      <c r="BM114" s="257"/>
      <c r="BN114" s="258"/>
      <c r="BO114" s="258"/>
      <c r="BP114" s="258"/>
      <c r="BQ114" s="259"/>
      <c r="BR114" s="258"/>
      <c r="BS114" s="258"/>
      <c r="BT114" s="258"/>
      <c r="BU114" s="263"/>
      <c r="BV114" s="251"/>
      <c r="BW114" s="264"/>
      <c r="BX114" s="251"/>
      <c r="BY114" s="289"/>
      <c r="BZ114" s="274"/>
      <c r="CA114" s="274"/>
      <c r="CB114" s="257"/>
      <c r="CC114" s="275"/>
      <c r="CD114" s="249"/>
      <c r="CE114" s="249"/>
      <c r="CF114" s="249"/>
      <c r="CG114" s="249"/>
      <c r="CH114" s="27"/>
      <c r="CI114" s="288"/>
      <c r="CJ114" s="251" t="s">
        <v>20</v>
      </c>
      <c r="CK114" s="249"/>
      <c r="CL114" s="251"/>
      <c r="CM114" s="249"/>
      <c r="CN114" s="249"/>
      <c r="CO114" s="249"/>
      <c r="CP114" s="251" t="s">
        <v>20</v>
      </c>
      <c r="CQ114" s="249"/>
      <c r="CR114" s="252"/>
      <c r="CS114" s="285"/>
      <c r="CT114" s="286"/>
      <c r="CU114" s="286"/>
      <c r="CV114" s="286"/>
      <c r="CW114" s="277" t="e">
        <f>(VLOOKUP(AT114,'Category Segment Xref'!B:I,4,FALSE))</f>
        <v>#N/A</v>
      </c>
      <c r="CX114" s="249"/>
      <c r="CY114" s="249"/>
      <c r="CZ114" s="249"/>
      <c r="DA114" s="289"/>
      <c r="DB114" s="271"/>
      <c r="DC114" s="268"/>
      <c r="DD114" s="252"/>
      <c r="DE114" s="252"/>
      <c r="DF114" s="269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78"/>
      <c r="DS114" s="279">
        <v>2</v>
      </c>
      <c r="DT114" s="280" t="s">
        <v>134</v>
      </c>
      <c r="DU114" s="281"/>
      <c r="DV114" s="282"/>
      <c r="DW114" s="282"/>
      <c r="DX114" s="283" t="e">
        <f>(VLOOKUP(D114,DROPDOWN!G:H,2,FALSE))</f>
        <v>#N/A</v>
      </c>
      <c r="DY114" s="281"/>
      <c r="DZ114" s="284"/>
    </row>
    <row r="115" spans="2:130" ht="15" customHeight="1" x14ac:dyDescent="0.25">
      <c r="B115" s="249"/>
      <c r="C115" s="250"/>
      <c r="D115" s="251"/>
      <c r="E115" s="252"/>
      <c r="F115" s="252"/>
      <c r="G115" s="270"/>
      <c r="H115" s="270"/>
      <c r="I115" s="289"/>
      <c r="J115" s="253"/>
      <c r="K115" s="249"/>
      <c r="L115" s="253"/>
      <c r="M115" s="249"/>
      <c r="N115" s="254"/>
      <c r="O115" s="255"/>
      <c r="P115" s="255"/>
      <c r="Q115" s="255"/>
      <c r="R115" s="255" t="str">
        <f>IFERROR(VLOOKUP(Q115,'DSD Distributor List'!A:B,2,FALSE),"")</f>
        <v/>
      </c>
      <c r="S115" s="351"/>
      <c r="T115" s="352"/>
      <c r="U115" s="352"/>
      <c r="V115" s="251"/>
      <c r="W115" s="251"/>
      <c r="X115" s="251"/>
      <c r="Y115" s="251"/>
      <c r="Z115" s="256"/>
      <c r="AA115" s="256" t="str">
        <f t="shared" si="5"/>
        <v/>
      </c>
      <c r="AB115" s="260">
        <f t="shared" si="6"/>
        <v>0</v>
      </c>
      <c r="AC115" s="251"/>
      <c r="AD115" s="261"/>
      <c r="AE115" s="262"/>
      <c r="AF115" s="356" t="str">
        <f t="shared" si="7"/>
        <v/>
      </c>
      <c r="AG115" s="255"/>
      <c r="AH115" s="255"/>
      <c r="AI115" s="267"/>
      <c r="AJ115" s="267"/>
      <c r="AK115" s="357" t="str">
        <f t="shared" si="8"/>
        <v/>
      </c>
      <c r="AL115" s="357" t="str">
        <f t="shared" si="9"/>
        <v/>
      </c>
      <c r="AM115" s="257"/>
      <c r="AN115" s="251"/>
      <c r="AO115" s="251"/>
      <c r="AP115" s="251"/>
      <c r="AQ115" s="251"/>
      <c r="AR115" s="358"/>
      <c r="AS115" s="272" t="e">
        <f>VLOOKUP(AT115,'Segment Hierarchy'!G:I,3,FALSE)</f>
        <v>#N/A</v>
      </c>
      <c r="AT115" s="273"/>
      <c r="AU115" s="249" t="s">
        <v>135</v>
      </c>
      <c r="AV115" s="251" t="s">
        <v>135</v>
      </c>
      <c r="AW115" s="270"/>
      <c r="AX115" s="265"/>
      <c r="AY115" s="266"/>
      <c r="AZ115" s="266"/>
      <c r="BA115" s="257"/>
      <c r="BB115" s="257"/>
      <c r="BC115" s="257"/>
      <c r="BD115" s="289"/>
      <c r="BE115" s="267"/>
      <c r="BF115" s="267"/>
      <c r="BG115" s="267"/>
      <c r="BH115" s="267"/>
      <c r="BI115" s="267"/>
      <c r="BJ115" s="267"/>
      <c r="BK115" s="252"/>
      <c r="BL115" s="257"/>
      <c r="BM115" s="257"/>
      <c r="BN115" s="258"/>
      <c r="BO115" s="258"/>
      <c r="BP115" s="258"/>
      <c r="BQ115" s="259"/>
      <c r="BR115" s="258"/>
      <c r="BS115" s="258"/>
      <c r="BT115" s="258"/>
      <c r="BU115" s="263"/>
      <c r="BV115" s="251"/>
      <c r="BW115" s="264"/>
      <c r="BX115" s="251"/>
      <c r="BY115" s="289"/>
      <c r="BZ115" s="274"/>
      <c r="CA115" s="274"/>
      <c r="CB115" s="257"/>
      <c r="CC115" s="275"/>
      <c r="CD115" s="249"/>
      <c r="CE115" s="249"/>
      <c r="CF115" s="249"/>
      <c r="CG115" s="249"/>
      <c r="CH115" s="27"/>
      <c r="CI115" s="288"/>
      <c r="CJ115" s="251" t="s">
        <v>20</v>
      </c>
      <c r="CK115" s="249"/>
      <c r="CL115" s="251"/>
      <c r="CM115" s="249"/>
      <c r="CN115" s="249"/>
      <c r="CO115" s="249"/>
      <c r="CP115" s="251" t="s">
        <v>20</v>
      </c>
      <c r="CQ115" s="249"/>
      <c r="CR115" s="252"/>
      <c r="CS115" s="285"/>
      <c r="CT115" s="286"/>
      <c r="CU115" s="286"/>
      <c r="CV115" s="286"/>
      <c r="CW115" s="277" t="e">
        <f>(VLOOKUP(AT115,'Category Segment Xref'!B:I,4,FALSE))</f>
        <v>#N/A</v>
      </c>
      <c r="CX115" s="249"/>
      <c r="CY115" s="249"/>
      <c r="CZ115" s="249"/>
      <c r="DA115" s="289"/>
      <c r="DB115" s="271"/>
      <c r="DC115" s="268"/>
      <c r="DD115" s="252"/>
      <c r="DE115" s="252"/>
      <c r="DF115" s="269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78"/>
      <c r="DS115" s="279">
        <v>2</v>
      </c>
      <c r="DT115" s="280" t="s">
        <v>134</v>
      </c>
      <c r="DU115" s="281"/>
      <c r="DV115" s="282"/>
      <c r="DW115" s="282"/>
      <c r="DX115" s="283" t="e">
        <f>(VLOOKUP(D115,DROPDOWN!G:H,2,FALSE))</f>
        <v>#N/A</v>
      </c>
      <c r="DY115" s="281"/>
      <c r="DZ115" s="284"/>
    </row>
    <row r="116" spans="2:130" ht="15" customHeight="1" x14ac:dyDescent="0.25">
      <c r="B116" s="249"/>
      <c r="C116" s="250"/>
      <c r="D116" s="251"/>
      <c r="E116" s="252"/>
      <c r="F116" s="252"/>
      <c r="G116" s="270"/>
      <c r="H116" s="270"/>
      <c r="I116" s="289"/>
      <c r="J116" s="253"/>
      <c r="K116" s="249"/>
      <c r="L116" s="253"/>
      <c r="M116" s="249"/>
      <c r="N116" s="254"/>
      <c r="O116" s="255"/>
      <c r="P116" s="255"/>
      <c r="Q116" s="255"/>
      <c r="R116" s="255" t="str">
        <f>IFERROR(VLOOKUP(Q116,'DSD Distributor List'!A:B,2,FALSE),"")</f>
        <v/>
      </c>
      <c r="S116" s="351"/>
      <c r="T116" s="352"/>
      <c r="U116" s="352"/>
      <c r="V116" s="251"/>
      <c r="W116" s="251"/>
      <c r="X116" s="251"/>
      <c r="Y116" s="251"/>
      <c r="Z116" s="256"/>
      <c r="AA116" s="256" t="str">
        <f t="shared" si="5"/>
        <v/>
      </c>
      <c r="AB116" s="260">
        <f t="shared" si="6"/>
        <v>0</v>
      </c>
      <c r="AC116" s="251"/>
      <c r="AD116" s="261"/>
      <c r="AE116" s="262"/>
      <c r="AF116" s="356" t="str">
        <f t="shared" si="7"/>
        <v/>
      </c>
      <c r="AG116" s="255"/>
      <c r="AH116" s="255"/>
      <c r="AI116" s="267"/>
      <c r="AJ116" s="267"/>
      <c r="AK116" s="357" t="str">
        <f t="shared" si="8"/>
        <v/>
      </c>
      <c r="AL116" s="357" t="str">
        <f t="shared" si="9"/>
        <v/>
      </c>
      <c r="AM116" s="257"/>
      <c r="AN116" s="251"/>
      <c r="AO116" s="251"/>
      <c r="AP116" s="251"/>
      <c r="AQ116" s="251"/>
      <c r="AR116" s="358"/>
      <c r="AS116" s="272" t="e">
        <f>VLOOKUP(AT116,'Segment Hierarchy'!G:I,3,FALSE)</f>
        <v>#N/A</v>
      </c>
      <c r="AT116" s="273"/>
      <c r="AU116" s="249" t="s">
        <v>135</v>
      </c>
      <c r="AV116" s="251" t="s">
        <v>135</v>
      </c>
      <c r="AW116" s="270"/>
      <c r="AX116" s="265"/>
      <c r="AY116" s="266"/>
      <c r="AZ116" s="266"/>
      <c r="BA116" s="257"/>
      <c r="BB116" s="257"/>
      <c r="BC116" s="257"/>
      <c r="BD116" s="289"/>
      <c r="BE116" s="267"/>
      <c r="BF116" s="267"/>
      <c r="BG116" s="267"/>
      <c r="BH116" s="267"/>
      <c r="BI116" s="267"/>
      <c r="BJ116" s="267"/>
      <c r="BK116" s="252"/>
      <c r="BL116" s="257"/>
      <c r="BM116" s="257"/>
      <c r="BN116" s="258"/>
      <c r="BO116" s="258"/>
      <c r="BP116" s="258"/>
      <c r="BQ116" s="259"/>
      <c r="BR116" s="258"/>
      <c r="BS116" s="258"/>
      <c r="BT116" s="258"/>
      <c r="BU116" s="263"/>
      <c r="BV116" s="251"/>
      <c r="BW116" s="264"/>
      <c r="BX116" s="251"/>
      <c r="BY116" s="289"/>
      <c r="BZ116" s="274"/>
      <c r="CA116" s="274"/>
      <c r="CB116" s="257"/>
      <c r="CC116" s="275"/>
      <c r="CD116" s="249"/>
      <c r="CE116" s="249"/>
      <c r="CF116" s="249"/>
      <c r="CG116" s="249"/>
      <c r="CH116" s="27"/>
      <c r="CI116" s="288"/>
      <c r="CJ116" s="251" t="s">
        <v>20</v>
      </c>
      <c r="CK116" s="249"/>
      <c r="CL116" s="251"/>
      <c r="CM116" s="249"/>
      <c r="CN116" s="249"/>
      <c r="CO116" s="249"/>
      <c r="CP116" s="251" t="s">
        <v>20</v>
      </c>
      <c r="CQ116" s="249"/>
      <c r="CR116" s="252"/>
      <c r="CS116" s="285"/>
      <c r="CT116" s="286"/>
      <c r="CU116" s="286"/>
      <c r="CV116" s="286"/>
      <c r="CW116" s="277" t="e">
        <f>(VLOOKUP(AT116,'Category Segment Xref'!B:I,4,FALSE))</f>
        <v>#N/A</v>
      </c>
      <c r="CX116" s="249"/>
      <c r="CY116" s="249"/>
      <c r="CZ116" s="249"/>
      <c r="DA116" s="289"/>
      <c r="DB116" s="271"/>
      <c r="DC116" s="268"/>
      <c r="DD116" s="252"/>
      <c r="DE116" s="252"/>
      <c r="DF116" s="269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78"/>
      <c r="DS116" s="279">
        <v>2</v>
      </c>
      <c r="DT116" s="280" t="s">
        <v>134</v>
      </c>
      <c r="DU116" s="281"/>
      <c r="DV116" s="282"/>
      <c r="DW116" s="282"/>
      <c r="DX116" s="283" t="e">
        <f>(VLOOKUP(D116,DROPDOWN!G:H,2,FALSE))</f>
        <v>#N/A</v>
      </c>
      <c r="DY116" s="281"/>
      <c r="DZ116" s="284"/>
    </row>
    <row r="117" spans="2:130" ht="15" customHeight="1" x14ac:dyDescent="0.25">
      <c r="B117" s="249"/>
      <c r="C117" s="250"/>
      <c r="D117" s="251"/>
      <c r="E117" s="252"/>
      <c r="F117" s="252"/>
      <c r="G117" s="270"/>
      <c r="H117" s="270"/>
      <c r="I117" s="289"/>
      <c r="J117" s="253"/>
      <c r="K117" s="249"/>
      <c r="L117" s="253"/>
      <c r="M117" s="249"/>
      <c r="N117" s="254"/>
      <c r="O117" s="255"/>
      <c r="P117" s="255"/>
      <c r="Q117" s="255"/>
      <c r="R117" s="255" t="str">
        <f>IFERROR(VLOOKUP(Q117,'DSD Distributor List'!A:B,2,FALSE),"")</f>
        <v/>
      </c>
      <c r="S117" s="351"/>
      <c r="T117" s="352"/>
      <c r="U117" s="352"/>
      <c r="V117" s="251"/>
      <c r="W117" s="251"/>
      <c r="X117" s="251"/>
      <c r="Y117" s="251"/>
      <c r="Z117" s="256"/>
      <c r="AA117" s="256" t="str">
        <f t="shared" si="5"/>
        <v/>
      </c>
      <c r="AB117" s="260">
        <f t="shared" si="6"/>
        <v>0</v>
      </c>
      <c r="AC117" s="251"/>
      <c r="AD117" s="261"/>
      <c r="AE117" s="262"/>
      <c r="AF117" s="356" t="str">
        <f t="shared" si="7"/>
        <v/>
      </c>
      <c r="AG117" s="255"/>
      <c r="AH117" s="255"/>
      <c r="AI117" s="267"/>
      <c r="AJ117" s="267"/>
      <c r="AK117" s="357" t="str">
        <f t="shared" si="8"/>
        <v/>
      </c>
      <c r="AL117" s="357" t="str">
        <f t="shared" si="9"/>
        <v/>
      </c>
      <c r="AM117" s="257"/>
      <c r="AN117" s="251"/>
      <c r="AO117" s="251"/>
      <c r="AP117" s="251"/>
      <c r="AQ117" s="251"/>
      <c r="AR117" s="358"/>
      <c r="AS117" s="272" t="e">
        <f>VLOOKUP(AT117,'Segment Hierarchy'!G:I,3,FALSE)</f>
        <v>#N/A</v>
      </c>
      <c r="AT117" s="273"/>
      <c r="AU117" s="249" t="s">
        <v>135</v>
      </c>
      <c r="AV117" s="251" t="s">
        <v>135</v>
      </c>
      <c r="AW117" s="270"/>
      <c r="AX117" s="265"/>
      <c r="AY117" s="266"/>
      <c r="AZ117" s="266"/>
      <c r="BA117" s="257"/>
      <c r="BB117" s="257"/>
      <c r="BC117" s="257"/>
      <c r="BD117" s="289"/>
      <c r="BE117" s="267"/>
      <c r="BF117" s="267"/>
      <c r="BG117" s="267"/>
      <c r="BH117" s="267"/>
      <c r="BI117" s="267"/>
      <c r="BJ117" s="267"/>
      <c r="BK117" s="252"/>
      <c r="BL117" s="257"/>
      <c r="BM117" s="257"/>
      <c r="BN117" s="258"/>
      <c r="BO117" s="258"/>
      <c r="BP117" s="258"/>
      <c r="BQ117" s="259"/>
      <c r="BR117" s="258"/>
      <c r="BS117" s="258"/>
      <c r="BT117" s="258"/>
      <c r="BU117" s="263"/>
      <c r="BV117" s="251"/>
      <c r="BW117" s="264"/>
      <c r="BX117" s="251"/>
      <c r="BY117" s="289"/>
      <c r="BZ117" s="274"/>
      <c r="CA117" s="274"/>
      <c r="CB117" s="257"/>
      <c r="CC117" s="275"/>
      <c r="CD117" s="249"/>
      <c r="CE117" s="249"/>
      <c r="CF117" s="249"/>
      <c r="CG117" s="249"/>
      <c r="CH117" s="27"/>
      <c r="CI117" s="288"/>
      <c r="CJ117" s="251" t="s">
        <v>20</v>
      </c>
      <c r="CK117" s="249"/>
      <c r="CL117" s="251"/>
      <c r="CM117" s="249"/>
      <c r="CN117" s="249"/>
      <c r="CO117" s="249"/>
      <c r="CP117" s="251" t="s">
        <v>20</v>
      </c>
      <c r="CQ117" s="249"/>
      <c r="CR117" s="252"/>
      <c r="CS117" s="285"/>
      <c r="CT117" s="286"/>
      <c r="CU117" s="286"/>
      <c r="CV117" s="286"/>
      <c r="CW117" s="277" t="e">
        <f>(VLOOKUP(AT117,'Category Segment Xref'!B:I,4,FALSE))</f>
        <v>#N/A</v>
      </c>
      <c r="CX117" s="249"/>
      <c r="CY117" s="249"/>
      <c r="CZ117" s="249"/>
      <c r="DA117" s="289"/>
      <c r="DB117" s="271"/>
      <c r="DC117" s="268"/>
      <c r="DD117" s="252"/>
      <c r="DE117" s="252"/>
      <c r="DF117" s="269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78"/>
      <c r="DS117" s="279">
        <v>2</v>
      </c>
      <c r="DT117" s="280" t="s">
        <v>134</v>
      </c>
      <c r="DU117" s="281"/>
      <c r="DV117" s="282"/>
      <c r="DW117" s="282"/>
      <c r="DX117" s="283" t="e">
        <f>(VLOOKUP(D117,DROPDOWN!G:H,2,FALSE))</f>
        <v>#N/A</v>
      </c>
      <c r="DY117" s="281"/>
      <c r="DZ117" s="284"/>
    </row>
    <row r="118" spans="2:130" ht="15" customHeight="1" x14ac:dyDescent="0.25">
      <c r="B118" s="249"/>
      <c r="C118" s="250"/>
      <c r="D118" s="251"/>
      <c r="E118" s="252"/>
      <c r="F118" s="252"/>
      <c r="G118" s="270"/>
      <c r="H118" s="270"/>
      <c r="I118" s="289"/>
      <c r="J118" s="253"/>
      <c r="K118" s="249"/>
      <c r="L118" s="253"/>
      <c r="M118" s="249"/>
      <c r="N118" s="254"/>
      <c r="O118" s="255"/>
      <c r="P118" s="255"/>
      <c r="Q118" s="255"/>
      <c r="R118" s="255" t="str">
        <f>IFERROR(VLOOKUP(Q118,'DSD Distributor List'!A:B,2,FALSE),"")</f>
        <v/>
      </c>
      <c r="S118" s="351"/>
      <c r="T118" s="352"/>
      <c r="U118" s="352"/>
      <c r="V118" s="251"/>
      <c r="W118" s="251"/>
      <c r="X118" s="251"/>
      <c r="Y118" s="251"/>
      <c r="Z118" s="256"/>
      <c r="AA118" s="256" t="str">
        <f t="shared" si="5"/>
        <v/>
      </c>
      <c r="AB118" s="260">
        <f t="shared" si="6"/>
        <v>0</v>
      </c>
      <c r="AC118" s="251"/>
      <c r="AD118" s="261"/>
      <c r="AE118" s="262"/>
      <c r="AF118" s="356" t="str">
        <f t="shared" si="7"/>
        <v/>
      </c>
      <c r="AG118" s="255"/>
      <c r="AH118" s="255"/>
      <c r="AI118" s="267"/>
      <c r="AJ118" s="267"/>
      <c r="AK118" s="357" t="str">
        <f t="shared" si="8"/>
        <v/>
      </c>
      <c r="AL118" s="357" t="str">
        <f t="shared" si="9"/>
        <v/>
      </c>
      <c r="AM118" s="257"/>
      <c r="AN118" s="251"/>
      <c r="AO118" s="251"/>
      <c r="AP118" s="251"/>
      <c r="AQ118" s="251"/>
      <c r="AR118" s="358"/>
      <c r="AS118" s="272" t="e">
        <f>VLOOKUP(AT118,'Segment Hierarchy'!G:I,3,FALSE)</f>
        <v>#N/A</v>
      </c>
      <c r="AT118" s="273"/>
      <c r="AU118" s="249" t="s">
        <v>135</v>
      </c>
      <c r="AV118" s="251" t="s">
        <v>135</v>
      </c>
      <c r="AW118" s="270"/>
      <c r="AX118" s="265"/>
      <c r="AY118" s="266"/>
      <c r="AZ118" s="266"/>
      <c r="BA118" s="257"/>
      <c r="BB118" s="257"/>
      <c r="BC118" s="257"/>
      <c r="BD118" s="289"/>
      <c r="BE118" s="267"/>
      <c r="BF118" s="267"/>
      <c r="BG118" s="267"/>
      <c r="BH118" s="267"/>
      <c r="BI118" s="267"/>
      <c r="BJ118" s="267"/>
      <c r="BK118" s="252"/>
      <c r="BL118" s="257"/>
      <c r="BM118" s="257"/>
      <c r="BN118" s="258"/>
      <c r="BO118" s="258"/>
      <c r="BP118" s="258"/>
      <c r="BQ118" s="259"/>
      <c r="BR118" s="258"/>
      <c r="BS118" s="258"/>
      <c r="BT118" s="258"/>
      <c r="BU118" s="263"/>
      <c r="BV118" s="251"/>
      <c r="BW118" s="264"/>
      <c r="BX118" s="251"/>
      <c r="BY118" s="289"/>
      <c r="BZ118" s="274"/>
      <c r="CA118" s="274"/>
      <c r="CB118" s="257"/>
      <c r="CC118" s="275"/>
      <c r="CD118" s="249"/>
      <c r="CE118" s="249"/>
      <c r="CF118" s="249"/>
      <c r="CG118" s="249"/>
      <c r="CH118" s="27"/>
      <c r="CI118" s="288"/>
      <c r="CJ118" s="251" t="s">
        <v>20</v>
      </c>
      <c r="CK118" s="249"/>
      <c r="CL118" s="251"/>
      <c r="CM118" s="249"/>
      <c r="CN118" s="249"/>
      <c r="CO118" s="249"/>
      <c r="CP118" s="251" t="s">
        <v>20</v>
      </c>
      <c r="CQ118" s="249"/>
      <c r="CR118" s="252"/>
      <c r="CS118" s="285"/>
      <c r="CT118" s="286"/>
      <c r="CU118" s="286"/>
      <c r="CV118" s="286"/>
      <c r="CW118" s="277" t="e">
        <f>(VLOOKUP(AT118,'Category Segment Xref'!B:I,4,FALSE))</f>
        <v>#N/A</v>
      </c>
      <c r="CX118" s="249"/>
      <c r="CY118" s="249"/>
      <c r="CZ118" s="249"/>
      <c r="DA118" s="289"/>
      <c r="DB118" s="271"/>
      <c r="DC118" s="268"/>
      <c r="DD118" s="252"/>
      <c r="DE118" s="252"/>
      <c r="DF118" s="269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78"/>
      <c r="DS118" s="279">
        <v>2</v>
      </c>
      <c r="DT118" s="280" t="s">
        <v>134</v>
      </c>
      <c r="DU118" s="281"/>
      <c r="DV118" s="282"/>
      <c r="DW118" s="282"/>
      <c r="DX118" s="283" t="e">
        <f>(VLOOKUP(D118,DROPDOWN!G:H,2,FALSE))</f>
        <v>#N/A</v>
      </c>
      <c r="DY118" s="281"/>
      <c r="DZ118" s="284"/>
    </row>
    <row r="119" spans="2:130" ht="15" customHeight="1" x14ac:dyDescent="0.25">
      <c r="B119" s="249"/>
      <c r="C119" s="250"/>
      <c r="D119" s="251"/>
      <c r="E119" s="252"/>
      <c r="F119" s="252"/>
      <c r="G119" s="270"/>
      <c r="H119" s="270"/>
      <c r="I119" s="289"/>
      <c r="J119" s="253"/>
      <c r="K119" s="249"/>
      <c r="L119" s="253"/>
      <c r="M119" s="249"/>
      <c r="N119" s="254"/>
      <c r="O119" s="255"/>
      <c r="P119" s="255"/>
      <c r="Q119" s="255"/>
      <c r="R119" s="255" t="str">
        <f>IFERROR(VLOOKUP(Q119,'DSD Distributor List'!A:B,2,FALSE),"")</f>
        <v/>
      </c>
      <c r="S119" s="351"/>
      <c r="T119" s="352"/>
      <c r="U119" s="352"/>
      <c r="V119" s="251"/>
      <c r="W119" s="251"/>
      <c r="X119" s="251"/>
      <c r="Y119" s="251"/>
      <c r="Z119" s="256"/>
      <c r="AA119" s="256" t="str">
        <f t="shared" si="5"/>
        <v/>
      </c>
      <c r="AB119" s="260">
        <f t="shared" si="6"/>
        <v>0</v>
      </c>
      <c r="AC119" s="251"/>
      <c r="AD119" s="261"/>
      <c r="AE119" s="262"/>
      <c r="AF119" s="356" t="str">
        <f t="shared" si="7"/>
        <v/>
      </c>
      <c r="AG119" s="255"/>
      <c r="AH119" s="255"/>
      <c r="AI119" s="267"/>
      <c r="AJ119" s="267"/>
      <c r="AK119" s="357" t="str">
        <f t="shared" si="8"/>
        <v/>
      </c>
      <c r="AL119" s="357" t="str">
        <f t="shared" si="9"/>
        <v/>
      </c>
      <c r="AM119" s="257"/>
      <c r="AN119" s="251"/>
      <c r="AO119" s="251"/>
      <c r="AP119" s="251"/>
      <c r="AQ119" s="251"/>
      <c r="AR119" s="358"/>
      <c r="AS119" s="272" t="e">
        <f>VLOOKUP(AT119,'Segment Hierarchy'!G:I,3,FALSE)</f>
        <v>#N/A</v>
      </c>
      <c r="AT119" s="273"/>
      <c r="AU119" s="249" t="s">
        <v>135</v>
      </c>
      <c r="AV119" s="251" t="s">
        <v>135</v>
      </c>
      <c r="AW119" s="270"/>
      <c r="AX119" s="265"/>
      <c r="AY119" s="266"/>
      <c r="AZ119" s="266"/>
      <c r="BA119" s="257"/>
      <c r="BB119" s="257"/>
      <c r="BC119" s="257"/>
      <c r="BD119" s="289"/>
      <c r="BE119" s="267"/>
      <c r="BF119" s="267"/>
      <c r="BG119" s="267"/>
      <c r="BH119" s="267"/>
      <c r="BI119" s="267"/>
      <c r="BJ119" s="267"/>
      <c r="BK119" s="252"/>
      <c r="BL119" s="257"/>
      <c r="BM119" s="257"/>
      <c r="BN119" s="258"/>
      <c r="BO119" s="258"/>
      <c r="BP119" s="258"/>
      <c r="BQ119" s="259"/>
      <c r="BR119" s="258"/>
      <c r="BS119" s="258"/>
      <c r="BT119" s="258"/>
      <c r="BU119" s="263"/>
      <c r="BV119" s="251"/>
      <c r="BW119" s="264"/>
      <c r="BX119" s="251"/>
      <c r="BY119" s="289"/>
      <c r="BZ119" s="274"/>
      <c r="CA119" s="274"/>
      <c r="CB119" s="257"/>
      <c r="CC119" s="275"/>
      <c r="CD119" s="249"/>
      <c r="CE119" s="249"/>
      <c r="CF119" s="249"/>
      <c r="CG119" s="249"/>
      <c r="CH119" s="27"/>
      <c r="CI119" s="288"/>
      <c r="CJ119" s="251" t="s">
        <v>20</v>
      </c>
      <c r="CK119" s="249"/>
      <c r="CL119" s="251"/>
      <c r="CM119" s="249"/>
      <c r="CN119" s="249"/>
      <c r="CO119" s="249"/>
      <c r="CP119" s="251" t="s">
        <v>20</v>
      </c>
      <c r="CQ119" s="249"/>
      <c r="CR119" s="252"/>
      <c r="CS119" s="285"/>
      <c r="CT119" s="286"/>
      <c r="CU119" s="286"/>
      <c r="CV119" s="286"/>
      <c r="CW119" s="277" t="e">
        <f>(VLOOKUP(AT119,'Category Segment Xref'!B:I,4,FALSE))</f>
        <v>#N/A</v>
      </c>
      <c r="CX119" s="249"/>
      <c r="CY119" s="249"/>
      <c r="CZ119" s="249"/>
      <c r="DA119" s="289"/>
      <c r="DB119" s="271"/>
      <c r="DC119" s="268"/>
      <c r="DD119" s="252"/>
      <c r="DE119" s="252"/>
      <c r="DF119" s="269"/>
      <c r="DG119" s="251"/>
      <c r="DH119" s="251"/>
      <c r="DI119" s="251"/>
      <c r="DJ119" s="251"/>
      <c r="DK119" s="251"/>
      <c r="DL119" s="251"/>
      <c r="DM119" s="251"/>
      <c r="DN119" s="251"/>
      <c r="DO119" s="251"/>
      <c r="DP119" s="251"/>
      <c r="DQ119" s="251"/>
      <c r="DR119" s="278"/>
      <c r="DS119" s="279">
        <v>2</v>
      </c>
      <c r="DT119" s="280" t="s">
        <v>134</v>
      </c>
      <c r="DU119" s="281"/>
      <c r="DV119" s="282"/>
      <c r="DW119" s="282"/>
      <c r="DX119" s="283" t="e">
        <f>(VLOOKUP(D119,DROPDOWN!G:H,2,FALSE))</f>
        <v>#N/A</v>
      </c>
      <c r="DY119" s="281"/>
      <c r="DZ119" s="284"/>
    </row>
    <row r="120" spans="2:130" ht="15" customHeight="1" x14ac:dyDescent="0.25">
      <c r="B120" s="249"/>
      <c r="C120" s="250"/>
      <c r="D120" s="251"/>
      <c r="E120" s="252"/>
      <c r="F120" s="252"/>
      <c r="G120" s="270"/>
      <c r="H120" s="270"/>
      <c r="I120" s="289"/>
      <c r="J120" s="253"/>
      <c r="K120" s="249"/>
      <c r="L120" s="253"/>
      <c r="M120" s="249"/>
      <c r="N120" s="254"/>
      <c r="O120" s="255"/>
      <c r="P120" s="255"/>
      <c r="Q120" s="255"/>
      <c r="R120" s="255" t="str">
        <f>IFERROR(VLOOKUP(Q120,'DSD Distributor List'!A:B,2,FALSE),"")</f>
        <v/>
      </c>
      <c r="S120" s="351"/>
      <c r="T120" s="352"/>
      <c r="U120" s="352"/>
      <c r="V120" s="251"/>
      <c r="W120" s="251"/>
      <c r="X120" s="251"/>
      <c r="Y120" s="251"/>
      <c r="Z120" s="256"/>
      <c r="AA120" s="256" t="str">
        <f t="shared" si="5"/>
        <v/>
      </c>
      <c r="AB120" s="260">
        <f t="shared" si="6"/>
        <v>0</v>
      </c>
      <c r="AC120" s="251"/>
      <c r="AD120" s="261"/>
      <c r="AE120" s="262"/>
      <c r="AF120" s="356" t="str">
        <f t="shared" si="7"/>
        <v/>
      </c>
      <c r="AG120" s="255"/>
      <c r="AH120" s="255"/>
      <c r="AI120" s="267"/>
      <c r="AJ120" s="267"/>
      <c r="AK120" s="357" t="str">
        <f t="shared" si="8"/>
        <v/>
      </c>
      <c r="AL120" s="357" t="str">
        <f t="shared" si="9"/>
        <v/>
      </c>
      <c r="AM120" s="257"/>
      <c r="AN120" s="251"/>
      <c r="AO120" s="251"/>
      <c r="AP120" s="251"/>
      <c r="AQ120" s="251"/>
      <c r="AR120" s="358"/>
      <c r="AS120" s="272" t="e">
        <f>VLOOKUP(AT120,'Segment Hierarchy'!G:I,3,FALSE)</f>
        <v>#N/A</v>
      </c>
      <c r="AT120" s="273"/>
      <c r="AU120" s="249" t="s">
        <v>135</v>
      </c>
      <c r="AV120" s="251" t="s">
        <v>135</v>
      </c>
      <c r="AW120" s="270"/>
      <c r="AX120" s="265"/>
      <c r="AY120" s="266"/>
      <c r="AZ120" s="266"/>
      <c r="BA120" s="257"/>
      <c r="BB120" s="257"/>
      <c r="BC120" s="257"/>
      <c r="BD120" s="289"/>
      <c r="BE120" s="267"/>
      <c r="BF120" s="267"/>
      <c r="BG120" s="267"/>
      <c r="BH120" s="267"/>
      <c r="BI120" s="267"/>
      <c r="BJ120" s="267"/>
      <c r="BK120" s="252"/>
      <c r="BL120" s="257"/>
      <c r="BM120" s="257"/>
      <c r="BN120" s="258"/>
      <c r="BO120" s="258"/>
      <c r="BP120" s="258"/>
      <c r="BQ120" s="259"/>
      <c r="BR120" s="258"/>
      <c r="BS120" s="258"/>
      <c r="BT120" s="258"/>
      <c r="BU120" s="263"/>
      <c r="BV120" s="251"/>
      <c r="BW120" s="264"/>
      <c r="BX120" s="251"/>
      <c r="BY120" s="289"/>
      <c r="BZ120" s="274"/>
      <c r="CA120" s="274"/>
      <c r="CB120" s="257"/>
      <c r="CC120" s="275"/>
      <c r="CD120" s="249"/>
      <c r="CE120" s="249"/>
      <c r="CF120" s="249"/>
      <c r="CG120" s="249"/>
      <c r="CH120" s="27"/>
      <c r="CI120" s="288"/>
      <c r="CJ120" s="251" t="s">
        <v>20</v>
      </c>
      <c r="CK120" s="249"/>
      <c r="CL120" s="251"/>
      <c r="CM120" s="249"/>
      <c r="CN120" s="249"/>
      <c r="CO120" s="249"/>
      <c r="CP120" s="251" t="s">
        <v>20</v>
      </c>
      <c r="CQ120" s="249"/>
      <c r="CR120" s="252"/>
      <c r="CS120" s="285"/>
      <c r="CT120" s="286"/>
      <c r="CU120" s="286"/>
      <c r="CV120" s="286"/>
      <c r="CW120" s="277" t="e">
        <f>(VLOOKUP(AT120,'Category Segment Xref'!B:I,4,FALSE))</f>
        <v>#N/A</v>
      </c>
      <c r="CX120" s="249"/>
      <c r="CY120" s="249"/>
      <c r="CZ120" s="249"/>
      <c r="DA120" s="289"/>
      <c r="DB120" s="271"/>
      <c r="DC120" s="268"/>
      <c r="DD120" s="252"/>
      <c r="DE120" s="252"/>
      <c r="DF120" s="269"/>
      <c r="DG120" s="251"/>
      <c r="DH120" s="251"/>
      <c r="DI120" s="251"/>
      <c r="DJ120" s="251"/>
      <c r="DK120" s="251"/>
      <c r="DL120" s="251"/>
      <c r="DM120" s="251"/>
      <c r="DN120" s="251"/>
      <c r="DO120" s="251"/>
      <c r="DP120" s="251"/>
      <c r="DQ120" s="251"/>
      <c r="DR120" s="278"/>
      <c r="DS120" s="279">
        <v>2</v>
      </c>
      <c r="DT120" s="280" t="s">
        <v>134</v>
      </c>
      <c r="DU120" s="281"/>
      <c r="DV120" s="282"/>
      <c r="DW120" s="282"/>
      <c r="DX120" s="283" t="e">
        <f>(VLOOKUP(D120,DROPDOWN!G:H,2,FALSE))</f>
        <v>#N/A</v>
      </c>
      <c r="DY120" s="281"/>
      <c r="DZ120" s="284"/>
    </row>
    <row r="121" spans="2:130" ht="15" customHeight="1" x14ac:dyDescent="0.25">
      <c r="B121" s="249"/>
      <c r="C121" s="250"/>
      <c r="D121" s="251"/>
      <c r="E121" s="252"/>
      <c r="F121" s="252"/>
      <c r="G121" s="270"/>
      <c r="H121" s="270"/>
      <c r="I121" s="289"/>
      <c r="J121" s="253"/>
      <c r="K121" s="249"/>
      <c r="L121" s="253"/>
      <c r="M121" s="249"/>
      <c r="N121" s="254"/>
      <c r="O121" s="255"/>
      <c r="P121" s="255"/>
      <c r="Q121" s="255"/>
      <c r="R121" s="255" t="str">
        <f>IFERROR(VLOOKUP(Q121,'DSD Distributor List'!A:B,2,FALSE),"")</f>
        <v/>
      </c>
      <c r="S121" s="351"/>
      <c r="T121" s="352"/>
      <c r="U121" s="352"/>
      <c r="V121" s="251"/>
      <c r="W121" s="251"/>
      <c r="X121" s="251"/>
      <c r="Y121" s="251"/>
      <c r="Z121" s="256"/>
      <c r="AA121" s="256" t="str">
        <f t="shared" si="5"/>
        <v/>
      </c>
      <c r="AB121" s="260">
        <f t="shared" si="6"/>
        <v>0</v>
      </c>
      <c r="AC121" s="251"/>
      <c r="AD121" s="261"/>
      <c r="AE121" s="262"/>
      <c r="AF121" s="356" t="str">
        <f t="shared" si="7"/>
        <v/>
      </c>
      <c r="AG121" s="255"/>
      <c r="AH121" s="255"/>
      <c r="AI121" s="267"/>
      <c r="AJ121" s="267"/>
      <c r="AK121" s="357" t="str">
        <f t="shared" si="8"/>
        <v/>
      </c>
      <c r="AL121" s="357" t="str">
        <f t="shared" si="9"/>
        <v/>
      </c>
      <c r="AM121" s="257"/>
      <c r="AN121" s="251"/>
      <c r="AO121" s="251"/>
      <c r="AP121" s="251"/>
      <c r="AQ121" s="251"/>
      <c r="AR121" s="358"/>
      <c r="AS121" s="272" t="e">
        <f>VLOOKUP(AT121,'Segment Hierarchy'!G:I,3,FALSE)</f>
        <v>#N/A</v>
      </c>
      <c r="AT121" s="273"/>
      <c r="AU121" s="249" t="s">
        <v>135</v>
      </c>
      <c r="AV121" s="251" t="s">
        <v>135</v>
      </c>
      <c r="AW121" s="270"/>
      <c r="AX121" s="265"/>
      <c r="AY121" s="266"/>
      <c r="AZ121" s="266"/>
      <c r="BA121" s="257"/>
      <c r="BB121" s="257"/>
      <c r="BC121" s="257"/>
      <c r="BD121" s="289"/>
      <c r="BE121" s="267"/>
      <c r="BF121" s="267"/>
      <c r="BG121" s="267"/>
      <c r="BH121" s="267"/>
      <c r="BI121" s="267"/>
      <c r="BJ121" s="267"/>
      <c r="BK121" s="252"/>
      <c r="BL121" s="257"/>
      <c r="BM121" s="257"/>
      <c r="BN121" s="258"/>
      <c r="BO121" s="258"/>
      <c r="BP121" s="258"/>
      <c r="BQ121" s="259"/>
      <c r="BR121" s="258"/>
      <c r="BS121" s="258"/>
      <c r="BT121" s="258"/>
      <c r="BU121" s="263"/>
      <c r="BV121" s="251"/>
      <c r="BW121" s="264"/>
      <c r="BX121" s="251"/>
      <c r="BY121" s="289"/>
      <c r="BZ121" s="274"/>
      <c r="CA121" s="274"/>
      <c r="CB121" s="257"/>
      <c r="CC121" s="275"/>
      <c r="CD121" s="249"/>
      <c r="CE121" s="249"/>
      <c r="CF121" s="249"/>
      <c r="CG121" s="249"/>
      <c r="CH121" s="27"/>
      <c r="CI121" s="288"/>
      <c r="CJ121" s="251" t="s">
        <v>20</v>
      </c>
      <c r="CK121" s="249"/>
      <c r="CL121" s="251"/>
      <c r="CM121" s="249"/>
      <c r="CN121" s="249"/>
      <c r="CO121" s="249"/>
      <c r="CP121" s="251" t="s">
        <v>20</v>
      </c>
      <c r="CQ121" s="249"/>
      <c r="CR121" s="252"/>
      <c r="CS121" s="285"/>
      <c r="CT121" s="286"/>
      <c r="CU121" s="286"/>
      <c r="CV121" s="286"/>
      <c r="CW121" s="277" t="e">
        <f>(VLOOKUP(AT121,'Category Segment Xref'!B:I,4,FALSE))</f>
        <v>#N/A</v>
      </c>
      <c r="CX121" s="249"/>
      <c r="CY121" s="249"/>
      <c r="CZ121" s="249"/>
      <c r="DA121" s="289"/>
      <c r="DB121" s="271"/>
      <c r="DC121" s="268"/>
      <c r="DD121" s="252"/>
      <c r="DE121" s="252"/>
      <c r="DF121" s="269"/>
      <c r="DG121" s="251"/>
      <c r="DH121" s="251"/>
      <c r="DI121" s="251"/>
      <c r="DJ121" s="251"/>
      <c r="DK121" s="251"/>
      <c r="DL121" s="251"/>
      <c r="DM121" s="251"/>
      <c r="DN121" s="251"/>
      <c r="DO121" s="251"/>
      <c r="DP121" s="251"/>
      <c r="DQ121" s="251"/>
      <c r="DR121" s="278"/>
      <c r="DS121" s="279">
        <v>2</v>
      </c>
      <c r="DT121" s="280" t="s">
        <v>134</v>
      </c>
      <c r="DU121" s="281"/>
      <c r="DV121" s="282"/>
      <c r="DW121" s="282"/>
      <c r="DX121" s="283" t="e">
        <f>(VLOOKUP(D121,DROPDOWN!G:H,2,FALSE))</f>
        <v>#N/A</v>
      </c>
      <c r="DY121" s="281"/>
      <c r="DZ121" s="284"/>
    </row>
    <row r="122" spans="2:130" ht="15" customHeight="1" x14ac:dyDescent="0.25">
      <c r="B122" s="249"/>
      <c r="C122" s="250"/>
      <c r="D122" s="251"/>
      <c r="E122" s="252"/>
      <c r="F122" s="252"/>
      <c r="G122" s="270"/>
      <c r="H122" s="270"/>
      <c r="I122" s="289"/>
      <c r="J122" s="253"/>
      <c r="K122" s="249"/>
      <c r="L122" s="253"/>
      <c r="M122" s="249"/>
      <c r="N122" s="254"/>
      <c r="O122" s="255"/>
      <c r="P122" s="255"/>
      <c r="Q122" s="255"/>
      <c r="R122" s="255" t="str">
        <f>IFERROR(VLOOKUP(Q122,'DSD Distributor List'!A:B,2,FALSE),"")</f>
        <v/>
      </c>
      <c r="S122" s="351"/>
      <c r="T122" s="352"/>
      <c r="U122" s="352"/>
      <c r="V122" s="251"/>
      <c r="W122" s="251"/>
      <c r="X122" s="251"/>
      <c r="Y122" s="251"/>
      <c r="Z122" s="256"/>
      <c r="AA122" s="256" t="str">
        <f t="shared" si="5"/>
        <v/>
      </c>
      <c r="AB122" s="260">
        <f t="shared" si="6"/>
        <v>0</v>
      </c>
      <c r="AC122" s="251"/>
      <c r="AD122" s="261"/>
      <c r="AE122" s="262"/>
      <c r="AF122" s="356" t="str">
        <f t="shared" si="7"/>
        <v/>
      </c>
      <c r="AG122" s="255"/>
      <c r="AH122" s="255"/>
      <c r="AI122" s="267"/>
      <c r="AJ122" s="267"/>
      <c r="AK122" s="357" t="str">
        <f t="shared" si="8"/>
        <v/>
      </c>
      <c r="AL122" s="357" t="str">
        <f t="shared" si="9"/>
        <v/>
      </c>
      <c r="AM122" s="257"/>
      <c r="AN122" s="251"/>
      <c r="AO122" s="251"/>
      <c r="AP122" s="251"/>
      <c r="AQ122" s="251"/>
      <c r="AR122" s="358"/>
      <c r="AS122" s="272" t="e">
        <f>VLOOKUP(AT122,'Segment Hierarchy'!G:I,3,FALSE)</f>
        <v>#N/A</v>
      </c>
      <c r="AT122" s="273"/>
      <c r="AU122" s="249" t="s">
        <v>135</v>
      </c>
      <c r="AV122" s="251" t="s">
        <v>135</v>
      </c>
      <c r="AW122" s="270"/>
      <c r="AX122" s="265"/>
      <c r="AY122" s="266"/>
      <c r="AZ122" s="266"/>
      <c r="BA122" s="257"/>
      <c r="BB122" s="257"/>
      <c r="BC122" s="257"/>
      <c r="BD122" s="289"/>
      <c r="BE122" s="267"/>
      <c r="BF122" s="267"/>
      <c r="BG122" s="267"/>
      <c r="BH122" s="267"/>
      <c r="BI122" s="267"/>
      <c r="BJ122" s="267"/>
      <c r="BK122" s="252"/>
      <c r="BL122" s="257"/>
      <c r="BM122" s="257"/>
      <c r="BN122" s="258"/>
      <c r="BO122" s="258"/>
      <c r="BP122" s="258"/>
      <c r="BQ122" s="259"/>
      <c r="BR122" s="258"/>
      <c r="BS122" s="258"/>
      <c r="BT122" s="258"/>
      <c r="BU122" s="263"/>
      <c r="BV122" s="251"/>
      <c r="BW122" s="264"/>
      <c r="BX122" s="251"/>
      <c r="BY122" s="289"/>
      <c r="BZ122" s="274"/>
      <c r="CA122" s="274"/>
      <c r="CB122" s="257"/>
      <c r="CC122" s="275"/>
      <c r="CD122" s="249"/>
      <c r="CE122" s="249"/>
      <c r="CF122" s="249"/>
      <c r="CG122" s="249"/>
      <c r="CH122" s="27"/>
      <c r="CI122" s="288"/>
      <c r="CJ122" s="251" t="s">
        <v>20</v>
      </c>
      <c r="CK122" s="249"/>
      <c r="CL122" s="251"/>
      <c r="CM122" s="249"/>
      <c r="CN122" s="249"/>
      <c r="CO122" s="249"/>
      <c r="CP122" s="251" t="s">
        <v>20</v>
      </c>
      <c r="CQ122" s="249"/>
      <c r="CR122" s="252"/>
      <c r="CS122" s="285"/>
      <c r="CT122" s="286"/>
      <c r="CU122" s="286"/>
      <c r="CV122" s="286"/>
      <c r="CW122" s="277" t="e">
        <f>(VLOOKUP(AT122,'Category Segment Xref'!B:I,4,FALSE))</f>
        <v>#N/A</v>
      </c>
      <c r="CX122" s="249"/>
      <c r="CY122" s="249"/>
      <c r="CZ122" s="249"/>
      <c r="DA122" s="289"/>
      <c r="DB122" s="271"/>
      <c r="DC122" s="268"/>
      <c r="DD122" s="252"/>
      <c r="DE122" s="252"/>
      <c r="DF122" s="269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78"/>
      <c r="DS122" s="279">
        <v>2</v>
      </c>
      <c r="DT122" s="280" t="s">
        <v>134</v>
      </c>
      <c r="DU122" s="281"/>
      <c r="DV122" s="282"/>
      <c r="DW122" s="282"/>
      <c r="DX122" s="283" t="e">
        <f>(VLOOKUP(D122,DROPDOWN!G:H,2,FALSE))</f>
        <v>#N/A</v>
      </c>
      <c r="DY122" s="281"/>
      <c r="DZ122" s="284"/>
    </row>
    <row r="123" spans="2:130" ht="15" customHeight="1" x14ac:dyDescent="0.25">
      <c r="B123" s="249"/>
      <c r="C123" s="250"/>
      <c r="D123" s="251"/>
      <c r="E123" s="252"/>
      <c r="F123" s="252"/>
      <c r="G123" s="270"/>
      <c r="H123" s="270"/>
      <c r="I123" s="289"/>
      <c r="J123" s="253"/>
      <c r="K123" s="249"/>
      <c r="L123" s="253"/>
      <c r="M123" s="249"/>
      <c r="N123" s="254"/>
      <c r="O123" s="255"/>
      <c r="P123" s="255"/>
      <c r="Q123" s="255"/>
      <c r="R123" s="255" t="str">
        <f>IFERROR(VLOOKUP(Q123,'DSD Distributor List'!A:B,2,FALSE),"")</f>
        <v/>
      </c>
      <c r="S123" s="351"/>
      <c r="T123" s="352"/>
      <c r="U123" s="352"/>
      <c r="V123" s="251"/>
      <c r="W123" s="251"/>
      <c r="X123" s="251"/>
      <c r="Y123" s="251"/>
      <c r="Z123" s="256"/>
      <c r="AA123" s="256" t="str">
        <f t="shared" si="5"/>
        <v/>
      </c>
      <c r="AB123" s="260">
        <f t="shared" si="6"/>
        <v>0</v>
      </c>
      <c r="AC123" s="251"/>
      <c r="AD123" s="261"/>
      <c r="AE123" s="262"/>
      <c r="AF123" s="356" t="str">
        <f t="shared" si="7"/>
        <v/>
      </c>
      <c r="AG123" s="255"/>
      <c r="AH123" s="255"/>
      <c r="AI123" s="267"/>
      <c r="AJ123" s="267"/>
      <c r="AK123" s="357" t="str">
        <f t="shared" si="8"/>
        <v/>
      </c>
      <c r="AL123" s="357" t="str">
        <f t="shared" si="9"/>
        <v/>
      </c>
      <c r="AM123" s="257"/>
      <c r="AN123" s="251"/>
      <c r="AO123" s="251"/>
      <c r="AP123" s="251"/>
      <c r="AQ123" s="251"/>
      <c r="AR123" s="358"/>
      <c r="AS123" s="272" t="e">
        <f>VLOOKUP(AT123,'Segment Hierarchy'!G:I,3,FALSE)</f>
        <v>#N/A</v>
      </c>
      <c r="AT123" s="273"/>
      <c r="AU123" s="249" t="s">
        <v>135</v>
      </c>
      <c r="AV123" s="251" t="s">
        <v>135</v>
      </c>
      <c r="AW123" s="270"/>
      <c r="AX123" s="265"/>
      <c r="AY123" s="266"/>
      <c r="AZ123" s="266"/>
      <c r="BA123" s="257"/>
      <c r="BB123" s="257"/>
      <c r="BC123" s="257"/>
      <c r="BD123" s="289"/>
      <c r="BE123" s="267"/>
      <c r="BF123" s="267"/>
      <c r="BG123" s="267"/>
      <c r="BH123" s="267"/>
      <c r="BI123" s="267"/>
      <c r="BJ123" s="267"/>
      <c r="BK123" s="252"/>
      <c r="BL123" s="257"/>
      <c r="BM123" s="257"/>
      <c r="BN123" s="258"/>
      <c r="BO123" s="258"/>
      <c r="BP123" s="258"/>
      <c r="BQ123" s="259"/>
      <c r="BR123" s="258"/>
      <c r="BS123" s="258"/>
      <c r="BT123" s="258"/>
      <c r="BU123" s="263"/>
      <c r="BV123" s="251"/>
      <c r="BW123" s="264"/>
      <c r="BX123" s="251"/>
      <c r="BY123" s="289"/>
      <c r="BZ123" s="274"/>
      <c r="CA123" s="274"/>
      <c r="CB123" s="257"/>
      <c r="CC123" s="275"/>
      <c r="CD123" s="249"/>
      <c r="CE123" s="249"/>
      <c r="CF123" s="249"/>
      <c r="CG123" s="249"/>
      <c r="CH123" s="27"/>
      <c r="CI123" s="288"/>
      <c r="CJ123" s="251" t="s">
        <v>20</v>
      </c>
      <c r="CK123" s="249"/>
      <c r="CL123" s="251"/>
      <c r="CM123" s="249"/>
      <c r="CN123" s="249"/>
      <c r="CO123" s="249"/>
      <c r="CP123" s="251" t="s">
        <v>20</v>
      </c>
      <c r="CQ123" s="249"/>
      <c r="CR123" s="252"/>
      <c r="CS123" s="285"/>
      <c r="CT123" s="286"/>
      <c r="CU123" s="286"/>
      <c r="CV123" s="286"/>
      <c r="CW123" s="277" t="e">
        <f>(VLOOKUP(AT123,'Category Segment Xref'!B:I,4,FALSE))</f>
        <v>#N/A</v>
      </c>
      <c r="CX123" s="249"/>
      <c r="CY123" s="249"/>
      <c r="CZ123" s="249"/>
      <c r="DA123" s="289"/>
      <c r="DB123" s="271"/>
      <c r="DC123" s="268"/>
      <c r="DD123" s="252"/>
      <c r="DE123" s="252"/>
      <c r="DF123" s="269"/>
      <c r="DG123" s="251"/>
      <c r="DH123" s="251"/>
      <c r="DI123" s="251"/>
      <c r="DJ123" s="251"/>
      <c r="DK123" s="251"/>
      <c r="DL123" s="251"/>
      <c r="DM123" s="251"/>
      <c r="DN123" s="251"/>
      <c r="DO123" s="251"/>
      <c r="DP123" s="251"/>
      <c r="DQ123" s="251"/>
      <c r="DR123" s="278"/>
      <c r="DS123" s="279">
        <v>2</v>
      </c>
      <c r="DT123" s="280" t="s">
        <v>134</v>
      </c>
      <c r="DU123" s="281"/>
      <c r="DV123" s="282"/>
      <c r="DW123" s="282"/>
      <c r="DX123" s="283" t="e">
        <f>(VLOOKUP(D123,DROPDOWN!G:H,2,FALSE))</f>
        <v>#N/A</v>
      </c>
      <c r="DY123" s="281"/>
      <c r="DZ123" s="284"/>
    </row>
    <row r="124" spans="2:130" ht="15" customHeight="1" x14ac:dyDescent="0.25">
      <c r="B124" s="249"/>
      <c r="C124" s="250"/>
      <c r="D124" s="251"/>
      <c r="E124" s="252"/>
      <c r="F124" s="252"/>
      <c r="G124" s="270"/>
      <c r="H124" s="270"/>
      <c r="I124" s="289"/>
      <c r="J124" s="253"/>
      <c r="K124" s="249"/>
      <c r="L124" s="253"/>
      <c r="M124" s="249"/>
      <c r="N124" s="254"/>
      <c r="O124" s="255"/>
      <c r="P124" s="255"/>
      <c r="Q124" s="255"/>
      <c r="R124" s="255" t="str">
        <f>IFERROR(VLOOKUP(Q124,'DSD Distributor List'!A:B,2,FALSE),"")</f>
        <v/>
      </c>
      <c r="S124" s="351"/>
      <c r="T124" s="352"/>
      <c r="U124" s="352"/>
      <c r="V124" s="251"/>
      <c r="W124" s="251"/>
      <c r="X124" s="251"/>
      <c r="Y124" s="251"/>
      <c r="Z124" s="256"/>
      <c r="AA124" s="256" t="str">
        <f t="shared" si="5"/>
        <v/>
      </c>
      <c r="AB124" s="260">
        <f t="shared" si="6"/>
        <v>0</v>
      </c>
      <c r="AC124" s="251"/>
      <c r="AD124" s="261"/>
      <c r="AE124" s="262"/>
      <c r="AF124" s="356" t="str">
        <f t="shared" si="7"/>
        <v/>
      </c>
      <c r="AG124" s="255"/>
      <c r="AH124" s="255"/>
      <c r="AI124" s="267"/>
      <c r="AJ124" s="267"/>
      <c r="AK124" s="357" t="str">
        <f t="shared" si="8"/>
        <v/>
      </c>
      <c r="AL124" s="357" t="str">
        <f t="shared" si="9"/>
        <v/>
      </c>
      <c r="AM124" s="257"/>
      <c r="AN124" s="251"/>
      <c r="AO124" s="251"/>
      <c r="AP124" s="251"/>
      <c r="AQ124" s="251"/>
      <c r="AR124" s="358"/>
      <c r="AS124" s="272" t="e">
        <f>VLOOKUP(AT124,'Segment Hierarchy'!G:I,3,FALSE)</f>
        <v>#N/A</v>
      </c>
      <c r="AT124" s="273"/>
      <c r="AU124" s="249" t="s">
        <v>135</v>
      </c>
      <c r="AV124" s="251" t="s">
        <v>135</v>
      </c>
      <c r="AW124" s="270"/>
      <c r="AX124" s="265"/>
      <c r="AY124" s="266"/>
      <c r="AZ124" s="266"/>
      <c r="BA124" s="257"/>
      <c r="BB124" s="257"/>
      <c r="BC124" s="257"/>
      <c r="BD124" s="289"/>
      <c r="BE124" s="267"/>
      <c r="BF124" s="267"/>
      <c r="BG124" s="267"/>
      <c r="BH124" s="267"/>
      <c r="BI124" s="267"/>
      <c r="BJ124" s="267"/>
      <c r="BK124" s="252"/>
      <c r="BL124" s="257"/>
      <c r="BM124" s="257"/>
      <c r="BN124" s="258"/>
      <c r="BO124" s="258"/>
      <c r="BP124" s="258"/>
      <c r="BQ124" s="259"/>
      <c r="BR124" s="258"/>
      <c r="BS124" s="258"/>
      <c r="BT124" s="258"/>
      <c r="BU124" s="263"/>
      <c r="BV124" s="251"/>
      <c r="BW124" s="264"/>
      <c r="BX124" s="251"/>
      <c r="BY124" s="289"/>
      <c r="BZ124" s="274"/>
      <c r="CA124" s="274"/>
      <c r="CB124" s="257"/>
      <c r="CC124" s="275"/>
      <c r="CD124" s="249"/>
      <c r="CE124" s="249"/>
      <c r="CF124" s="249"/>
      <c r="CG124" s="249"/>
      <c r="CH124" s="27"/>
      <c r="CI124" s="288"/>
      <c r="CJ124" s="251" t="s">
        <v>20</v>
      </c>
      <c r="CK124" s="249"/>
      <c r="CL124" s="251"/>
      <c r="CM124" s="249"/>
      <c r="CN124" s="249"/>
      <c r="CO124" s="249"/>
      <c r="CP124" s="251" t="s">
        <v>20</v>
      </c>
      <c r="CQ124" s="249"/>
      <c r="CR124" s="252"/>
      <c r="CS124" s="285"/>
      <c r="CT124" s="286"/>
      <c r="CU124" s="286"/>
      <c r="CV124" s="286"/>
      <c r="CW124" s="277" t="e">
        <f>(VLOOKUP(AT124,'Category Segment Xref'!B:I,4,FALSE))</f>
        <v>#N/A</v>
      </c>
      <c r="CX124" s="249"/>
      <c r="CY124" s="249"/>
      <c r="CZ124" s="249"/>
      <c r="DA124" s="289"/>
      <c r="DB124" s="271"/>
      <c r="DC124" s="268"/>
      <c r="DD124" s="252"/>
      <c r="DE124" s="252"/>
      <c r="DF124" s="269"/>
      <c r="DG124" s="251"/>
      <c r="DH124" s="251"/>
      <c r="DI124" s="251"/>
      <c r="DJ124" s="251"/>
      <c r="DK124" s="251"/>
      <c r="DL124" s="251"/>
      <c r="DM124" s="251"/>
      <c r="DN124" s="251"/>
      <c r="DO124" s="251"/>
      <c r="DP124" s="251"/>
      <c r="DQ124" s="251"/>
      <c r="DR124" s="278"/>
      <c r="DS124" s="279">
        <v>2</v>
      </c>
      <c r="DT124" s="280" t="s">
        <v>134</v>
      </c>
      <c r="DU124" s="281"/>
      <c r="DV124" s="282"/>
      <c r="DW124" s="282"/>
      <c r="DX124" s="283" t="e">
        <f>(VLOOKUP(D124,DROPDOWN!G:H,2,FALSE))</f>
        <v>#N/A</v>
      </c>
      <c r="DY124" s="281"/>
      <c r="DZ124" s="284"/>
    </row>
    <row r="125" spans="2:130" ht="15" customHeight="1" x14ac:dyDescent="0.25">
      <c r="B125" s="249"/>
      <c r="C125" s="250"/>
      <c r="D125" s="251"/>
      <c r="E125" s="252"/>
      <c r="F125" s="252"/>
      <c r="G125" s="270"/>
      <c r="H125" s="270"/>
      <c r="I125" s="289"/>
      <c r="J125" s="253"/>
      <c r="K125" s="249"/>
      <c r="L125" s="253"/>
      <c r="M125" s="249"/>
      <c r="N125" s="254"/>
      <c r="O125" s="255"/>
      <c r="P125" s="255"/>
      <c r="Q125" s="255"/>
      <c r="R125" s="255" t="str">
        <f>IFERROR(VLOOKUP(Q125,'DSD Distributor List'!A:B,2,FALSE),"")</f>
        <v/>
      </c>
      <c r="S125" s="351"/>
      <c r="T125" s="352"/>
      <c r="U125" s="352"/>
      <c r="V125" s="251"/>
      <c r="W125" s="251"/>
      <c r="X125" s="251"/>
      <c r="Y125" s="251"/>
      <c r="Z125" s="256"/>
      <c r="AA125" s="256" t="str">
        <f t="shared" si="5"/>
        <v/>
      </c>
      <c r="AB125" s="260">
        <f t="shared" si="6"/>
        <v>0</v>
      </c>
      <c r="AC125" s="251"/>
      <c r="AD125" s="261"/>
      <c r="AE125" s="262"/>
      <c r="AF125" s="356" t="str">
        <f t="shared" si="7"/>
        <v/>
      </c>
      <c r="AG125" s="255"/>
      <c r="AH125" s="255"/>
      <c r="AI125" s="267"/>
      <c r="AJ125" s="267"/>
      <c r="AK125" s="357" t="str">
        <f t="shared" si="8"/>
        <v/>
      </c>
      <c r="AL125" s="357" t="str">
        <f t="shared" si="9"/>
        <v/>
      </c>
      <c r="AM125" s="257"/>
      <c r="AN125" s="251"/>
      <c r="AO125" s="251"/>
      <c r="AP125" s="251"/>
      <c r="AQ125" s="251"/>
      <c r="AR125" s="358"/>
      <c r="AS125" s="272" t="e">
        <f>VLOOKUP(AT125,'Segment Hierarchy'!G:I,3,FALSE)</f>
        <v>#N/A</v>
      </c>
      <c r="AT125" s="273"/>
      <c r="AU125" s="249" t="s">
        <v>135</v>
      </c>
      <c r="AV125" s="251" t="s">
        <v>135</v>
      </c>
      <c r="AW125" s="270"/>
      <c r="AX125" s="265"/>
      <c r="AY125" s="266"/>
      <c r="AZ125" s="266"/>
      <c r="BA125" s="257"/>
      <c r="BB125" s="257"/>
      <c r="BC125" s="257"/>
      <c r="BD125" s="289"/>
      <c r="BE125" s="267"/>
      <c r="BF125" s="267"/>
      <c r="BG125" s="267"/>
      <c r="BH125" s="267"/>
      <c r="BI125" s="267"/>
      <c r="BJ125" s="267"/>
      <c r="BK125" s="252"/>
      <c r="BL125" s="257"/>
      <c r="BM125" s="257"/>
      <c r="BN125" s="258"/>
      <c r="BO125" s="258"/>
      <c r="BP125" s="258"/>
      <c r="BQ125" s="259"/>
      <c r="BR125" s="258"/>
      <c r="BS125" s="258"/>
      <c r="BT125" s="258"/>
      <c r="BU125" s="263"/>
      <c r="BV125" s="251"/>
      <c r="BW125" s="264"/>
      <c r="BX125" s="251"/>
      <c r="BY125" s="289"/>
      <c r="BZ125" s="274"/>
      <c r="CA125" s="274"/>
      <c r="CB125" s="257"/>
      <c r="CC125" s="275"/>
      <c r="CD125" s="249"/>
      <c r="CE125" s="249"/>
      <c r="CF125" s="249"/>
      <c r="CG125" s="249"/>
      <c r="CH125" s="27"/>
      <c r="CI125" s="288"/>
      <c r="CJ125" s="251" t="s">
        <v>20</v>
      </c>
      <c r="CK125" s="249"/>
      <c r="CL125" s="251"/>
      <c r="CM125" s="249"/>
      <c r="CN125" s="249"/>
      <c r="CO125" s="249"/>
      <c r="CP125" s="251" t="s">
        <v>20</v>
      </c>
      <c r="CQ125" s="249"/>
      <c r="CR125" s="252"/>
      <c r="CS125" s="285"/>
      <c r="CT125" s="286"/>
      <c r="CU125" s="286"/>
      <c r="CV125" s="286"/>
      <c r="CW125" s="277" t="e">
        <f>(VLOOKUP(AT125,'Category Segment Xref'!B:I,4,FALSE))</f>
        <v>#N/A</v>
      </c>
      <c r="CX125" s="249"/>
      <c r="CY125" s="249"/>
      <c r="CZ125" s="249"/>
      <c r="DA125" s="289"/>
      <c r="DB125" s="271"/>
      <c r="DC125" s="268"/>
      <c r="DD125" s="252"/>
      <c r="DE125" s="252"/>
      <c r="DF125" s="269"/>
      <c r="DG125" s="251"/>
      <c r="DH125" s="251"/>
      <c r="DI125" s="251"/>
      <c r="DJ125" s="251"/>
      <c r="DK125" s="251"/>
      <c r="DL125" s="251"/>
      <c r="DM125" s="251"/>
      <c r="DN125" s="251"/>
      <c r="DO125" s="251"/>
      <c r="DP125" s="251"/>
      <c r="DQ125" s="251"/>
      <c r="DR125" s="278"/>
      <c r="DS125" s="279">
        <v>2</v>
      </c>
      <c r="DT125" s="280" t="s">
        <v>134</v>
      </c>
      <c r="DU125" s="281"/>
      <c r="DV125" s="282"/>
      <c r="DW125" s="282"/>
      <c r="DX125" s="283" t="e">
        <f>(VLOOKUP(D125,DROPDOWN!G:H,2,FALSE))</f>
        <v>#N/A</v>
      </c>
      <c r="DY125" s="281"/>
      <c r="DZ125" s="284"/>
    </row>
    <row r="126" spans="2:130" ht="15" customHeight="1" x14ac:dyDescent="0.25">
      <c r="B126" s="249"/>
      <c r="C126" s="250"/>
      <c r="D126" s="251"/>
      <c r="E126" s="252"/>
      <c r="F126" s="252"/>
      <c r="G126" s="270"/>
      <c r="H126" s="270"/>
      <c r="I126" s="289"/>
      <c r="J126" s="253"/>
      <c r="K126" s="249"/>
      <c r="L126" s="253"/>
      <c r="M126" s="249"/>
      <c r="N126" s="254"/>
      <c r="O126" s="255"/>
      <c r="P126" s="255"/>
      <c r="Q126" s="255"/>
      <c r="R126" s="255" t="str">
        <f>IFERROR(VLOOKUP(Q126,'DSD Distributor List'!A:B,2,FALSE),"")</f>
        <v/>
      </c>
      <c r="S126" s="351"/>
      <c r="T126" s="352"/>
      <c r="U126" s="352"/>
      <c r="V126" s="251"/>
      <c r="W126" s="251"/>
      <c r="X126" s="251"/>
      <c r="Y126" s="251"/>
      <c r="Z126" s="256"/>
      <c r="AA126" s="256" t="str">
        <f t="shared" si="5"/>
        <v/>
      </c>
      <c r="AB126" s="260">
        <f t="shared" si="6"/>
        <v>0</v>
      </c>
      <c r="AC126" s="251"/>
      <c r="AD126" s="261"/>
      <c r="AE126" s="262"/>
      <c r="AF126" s="356" t="str">
        <f t="shared" si="7"/>
        <v/>
      </c>
      <c r="AG126" s="255"/>
      <c r="AH126" s="255"/>
      <c r="AI126" s="267"/>
      <c r="AJ126" s="267"/>
      <c r="AK126" s="357" t="str">
        <f t="shared" si="8"/>
        <v/>
      </c>
      <c r="AL126" s="357" t="str">
        <f t="shared" si="9"/>
        <v/>
      </c>
      <c r="AM126" s="257"/>
      <c r="AN126" s="251"/>
      <c r="AO126" s="251"/>
      <c r="AP126" s="251"/>
      <c r="AQ126" s="251"/>
      <c r="AR126" s="358"/>
      <c r="AS126" s="272" t="e">
        <f>VLOOKUP(AT126,'Segment Hierarchy'!G:I,3,FALSE)</f>
        <v>#N/A</v>
      </c>
      <c r="AT126" s="273"/>
      <c r="AU126" s="249" t="s">
        <v>135</v>
      </c>
      <c r="AV126" s="251" t="s">
        <v>135</v>
      </c>
      <c r="AW126" s="270"/>
      <c r="AX126" s="265"/>
      <c r="AY126" s="266"/>
      <c r="AZ126" s="266"/>
      <c r="BA126" s="257"/>
      <c r="BB126" s="257"/>
      <c r="BC126" s="257"/>
      <c r="BD126" s="289"/>
      <c r="BE126" s="267"/>
      <c r="BF126" s="267"/>
      <c r="BG126" s="267"/>
      <c r="BH126" s="267"/>
      <c r="BI126" s="267"/>
      <c r="BJ126" s="267"/>
      <c r="BK126" s="252"/>
      <c r="BL126" s="257"/>
      <c r="BM126" s="257"/>
      <c r="BN126" s="258"/>
      <c r="BO126" s="258"/>
      <c r="BP126" s="258"/>
      <c r="BQ126" s="259"/>
      <c r="BR126" s="258"/>
      <c r="BS126" s="258"/>
      <c r="BT126" s="258"/>
      <c r="BU126" s="263"/>
      <c r="BV126" s="251"/>
      <c r="BW126" s="264"/>
      <c r="BX126" s="251"/>
      <c r="BY126" s="289"/>
      <c r="BZ126" s="274"/>
      <c r="CA126" s="274"/>
      <c r="CB126" s="257"/>
      <c r="CC126" s="275"/>
      <c r="CD126" s="249"/>
      <c r="CE126" s="249"/>
      <c r="CF126" s="249"/>
      <c r="CG126" s="249"/>
      <c r="CH126" s="27"/>
      <c r="CI126" s="288"/>
      <c r="CJ126" s="251" t="s">
        <v>20</v>
      </c>
      <c r="CK126" s="249"/>
      <c r="CL126" s="251"/>
      <c r="CM126" s="249"/>
      <c r="CN126" s="249"/>
      <c r="CO126" s="249"/>
      <c r="CP126" s="251" t="s">
        <v>20</v>
      </c>
      <c r="CQ126" s="249"/>
      <c r="CR126" s="252"/>
      <c r="CS126" s="285"/>
      <c r="CT126" s="286"/>
      <c r="CU126" s="286"/>
      <c r="CV126" s="286"/>
      <c r="CW126" s="277" t="e">
        <f>(VLOOKUP(AT126,'Category Segment Xref'!B:I,4,FALSE))</f>
        <v>#N/A</v>
      </c>
      <c r="CX126" s="249"/>
      <c r="CY126" s="249"/>
      <c r="CZ126" s="249"/>
      <c r="DA126" s="289"/>
      <c r="DB126" s="271"/>
      <c r="DC126" s="268"/>
      <c r="DD126" s="252"/>
      <c r="DE126" s="252"/>
      <c r="DF126" s="269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78"/>
      <c r="DS126" s="279">
        <v>2</v>
      </c>
      <c r="DT126" s="280" t="s">
        <v>134</v>
      </c>
      <c r="DU126" s="281"/>
      <c r="DV126" s="282"/>
      <c r="DW126" s="282"/>
      <c r="DX126" s="283" t="e">
        <f>(VLOOKUP(D126,DROPDOWN!G:H,2,FALSE))</f>
        <v>#N/A</v>
      </c>
      <c r="DY126" s="281"/>
      <c r="DZ126" s="284"/>
    </row>
    <row r="127" spans="2:130" ht="15" customHeight="1" x14ac:dyDescent="0.25">
      <c r="B127" s="249"/>
      <c r="C127" s="250"/>
      <c r="D127" s="251"/>
      <c r="E127" s="252"/>
      <c r="F127" s="252"/>
      <c r="G127" s="270"/>
      <c r="H127" s="270"/>
      <c r="I127" s="289"/>
      <c r="J127" s="253"/>
      <c r="K127" s="249"/>
      <c r="L127" s="253"/>
      <c r="M127" s="249"/>
      <c r="N127" s="254"/>
      <c r="O127" s="255"/>
      <c r="P127" s="255"/>
      <c r="Q127" s="255"/>
      <c r="R127" s="255" t="str">
        <f>IFERROR(VLOOKUP(Q127,'DSD Distributor List'!A:B,2,FALSE),"")</f>
        <v/>
      </c>
      <c r="S127" s="351"/>
      <c r="T127" s="352"/>
      <c r="U127" s="352"/>
      <c r="V127" s="251"/>
      <c r="W127" s="251"/>
      <c r="X127" s="251"/>
      <c r="Y127" s="251"/>
      <c r="Z127" s="256"/>
      <c r="AA127" s="256" t="str">
        <f t="shared" si="5"/>
        <v/>
      </c>
      <c r="AB127" s="260">
        <f t="shared" si="6"/>
        <v>0</v>
      </c>
      <c r="AC127" s="251"/>
      <c r="AD127" s="261"/>
      <c r="AE127" s="262"/>
      <c r="AF127" s="356" t="str">
        <f t="shared" si="7"/>
        <v/>
      </c>
      <c r="AG127" s="255"/>
      <c r="AH127" s="255"/>
      <c r="AI127" s="267"/>
      <c r="AJ127" s="267"/>
      <c r="AK127" s="357" t="str">
        <f t="shared" si="8"/>
        <v/>
      </c>
      <c r="AL127" s="357" t="str">
        <f t="shared" si="9"/>
        <v/>
      </c>
      <c r="AM127" s="257"/>
      <c r="AN127" s="251"/>
      <c r="AO127" s="251"/>
      <c r="AP127" s="251"/>
      <c r="AQ127" s="251"/>
      <c r="AR127" s="358"/>
      <c r="AS127" s="272" t="e">
        <f>VLOOKUP(AT127,'Segment Hierarchy'!G:I,3,FALSE)</f>
        <v>#N/A</v>
      </c>
      <c r="AT127" s="273"/>
      <c r="AU127" s="249" t="s">
        <v>135</v>
      </c>
      <c r="AV127" s="251" t="s">
        <v>135</v>
      </c>
      <c r="AW127" s="270"/>
      <c r="AX127" s="265"/>
      <c r="AY127" s="266"/>
      <c r="AZ127" s="266"/>
      <c r="BA127" s="257"/>
      <c r="BB127" s="257"/>
      <c r="BC127" s="257"/>
      <c r="BD127" s="289"/>
      <c r="BE127" s="267"/>
      <c r="BF127" s="267"/>
      <c r="BG127" s="267"/>
      <c r="BH127" s="267"/>
      <c r="BI127" s="267"/>
      <c r="BJ127" s="267"/>
      <c r="BK127" s="252"/>
      <c r="BL127" s="257"/>
      <c r="BM127" s="257"/>
      <c r="BN127" s="258"/>
      <c r="BO127" s="258"/>
      <c r="BP127" s="258"/>
      <c r="BQ127" s="259"/>
      <c r="BR127" s="258"/>
      <c r="BS127" s="258"/>
      <c r="BT127" s="258"/>
      <c r="BU127" s="263"/>
      <c r="BV127" s="251"/>
      <c r="BW127" s="264"/>
      <c r="BX127" s="251"/>
      <c r="BY127" s="289"/>
      <c r="BZ127" s="274"/>
      <c r="CA127" s="274"/>
      <c r="CB127" s="257"/>
      <c r="CC127" s="275"/>
      <c r="CD127" s="249"/>
      <c r="CE127" s="249"/>
      <c r="CF127" s="249"/>
      <c r="CG127" s="249"/>
      <c r="CH127" s="27"/>
      <c r="CI127" s="288"/>
      <c r="CJ127" s="251" t="s">
        <v>20</v>
      </c>
      <c r="CK127" s="249"/>
      <c r="CL127" s="251"/>
      <c r="CM127" s="249"/>
      <c r="CN127" s="249"/>
      <c r="CO127" s="249"/>
      <c r="CP127" s="251" t="s">
        <v>20</v>
      </c>
      <c r="CQ127" s="249"/>
      <c r="CR127" s="252"/>
      <c r="CS127" s="285"/>
      <c r="CT127" s="286"/>
      <c r="CU127" s="286"/>
      <c r="CV127" s="286"/>
      <c r="CW127" s="277" t="e">
        <f>(VLOOKUP(AT127,'Category Segment Xref'!B:I,4,FALSE))</f>
        <v>#N/A</v>
      </c>
      <c r="CX127" s="249"/>
      <c r="CY127" s="249"/>
      <c r="CZ127" s="249"/>
      <c r="DA127" s="289"/>
      <c r="DB127" s="271"/>
      <c r="DC127" s="268"/>
      <c r="DD127" s="252"/>
      <c r="DE127" s="252"/>
      <c r="DF127" s="269"/>
      <c r="DG127" s="251"/>
      <c r="DH127" s="251"/>
      <c r="DI127" s="251"/>
      <c r="DJ127" s="251"/>
      <c r="DK127" s="251"/>
      <c r="DL127" s="251"/>
      <c r="DM127" s="251"/>
      <c r="DN127" s="251"/>
      <c r="DO127" s="251"/>
      <c r="DP127" s="251"/>
      <c r="DQ127" s="251"/>
      <c r="DR127" s="278"/>
      <c r="DS127" s="279">
        <v>2</v>
      </c>
      <c r="DT127" s="280" t="s">
        <v>134</v>
      </c>
      <c r="DU127" s="281"/>
      <c r="DV127" s="282"/>
      <c r="DW127" s="282"/>
      <c r="DX127" s="283" t="e">
        <f>(VLOOKUP(D127,DROPDOWN!G:H,2,FALSE))</f>
        <v>#N/A</v>
      </c>
      <c r="DY127" s="281"/>
      <c r="DZ127" s="284"/>
    </row>
    <row r="128" spans="2:130" ht="15" customHeight="1" x14ac:dyDescent="0.25">
      <c r="B128" s="249"/>
      <c r="C128" s="250"/>
      <c r="D128" s="251"/>
      <c r="E128" s="252"/>
      <c r="F128" s="252"/>
      <c r="G128" s="270"/>
      <c r="H128" s="270"/>
      <c r="I128" s="289"/>
      <c r="J128" s="253"/>
      <c r="K128" s="249"/>
      <c r="L128" s="253"/>
      <c r="M128" s="249"/>
      <c r="N128" s="254"/>
      <c r="O128" s="255"/>
      <c r="P128" s="255"/>
      <c r="Q128" s="255"/>
      <c r="R128" s="255" t="str">
        <f>IFERROR(VLOOKUP(Q128,'DSD Distributor List'!A:B,2,FALSE),"")</f>
        <v/>
      </c>
      <c r="S128" s="351"/>
      <c r="T128" s="352"/>
      <c r="U128" s="352"/>
      <c r="V128" s="251"/>
      <c r="W128" s="251"/>
      <c r="X128" s="251"/>
      <c r="Y128" s="251"/>
      <c r="Z128" s="256"/>
      <c r="AA128" s="256" t="str">
        <f t="shared" si="5"/>
        <v/>
      </c>
      <c r="AB128" s="260">
        <f t="shared" si="6"/>
        <v>0</v>
      </c>
      <c r="AC128" s="251"/>
      <c r="AD128" s="261"/>
      <c r="AE128" s="262"/>
      <c r="AF128" s="356" t="str">
        <f t="shared" si="7"/>
        <v/>
      </c>
      <c r="AG128" s="255"/>
      <c r="AH128" s="255"/>
      <c r="AI128" s="267"/>
      <c r="AJ128" s="267"/>
      <c r="AK128" s="357" t="str">
        <f t="shared" si="8"/>
        <v/>
      </c>
      <c r="AL128" s="357" t="str">
        <f t="shared" si="9"/>
        <v/>
      </c>
      <c r="AM128" s="257"/>
      <c r="AN128" s="251"/>
      <c r="AO128" s="251"/>
      <c r="AP128" s="251"/>
      <c r="AQ128" s="251"/>
      <c r="AR128" s="358"/>
      <c r="AS128" s="272" t="e">
        <f>VLOOKUP(AT128,'Segment Hierarchy'!G:I,3,FALSE)</f>
        <v>#N/A</v>
      </c>
      <c r="AT128" s="273"/>
      <c r="AU128" s="249" t="s">
        <v>135</v>
      </c>
      <c r="AV128" s="251" t="s">
        <v>135</v>
      </c>
      <c r="AW128" s="270"/>
      <c r="AX128" s="265"/>
      <c r="AY128" s="266"/>
      <c r="AZ128" s="266"/>
      <c r="BA128" s="257"/>
      <c r="BB128" s="257"/>
      <c r="BC128" s="257"/>
      <c r="BD128" s="289"/>
      <c r="BE128" s="267"/>
      <c r="BF128" s="267"/>
      <c r="BG128" s="267"/>
      <c r="BH128" s="267"/>
      <c r="BI128" s="267"/>
      <c r="BJ128" s="267"/>
      <c r="BK128" s="252"/>
      <c r="BL128" s="257"/>
      <c r="BM128" s="257"/>
      <c r="BN128" s="258"/>
      <c r="BO128" s="258"/>
      <c r="BP128" s="258"/>
      <c r="BQ128" s="259"/>
      <c r="BR128" s="258"/>
      <c r="BS128" s="258"/>
      <c r="BT128" s="258"/>
      <c r="BU128" s="263"/>
      <c r="BV128" s="251"/>
      <c r="BW128" s="264"/>
      <c r="BX128" s="251"/>
      <c r="BY128" s="289"/>
      <c r="BZ128" s="274"/>
      <c r="CA128" s="274"/>
      <c r="CB128" s="257"/>
      <c r="CC128" s="275"/>
      <c r="CD128" s="249"/>
      <c r="CE128" s="249"/>
      <c r="CF128" s="249"/>
      <c r="CG128" s="249"/>
      <c r="CH128" s="27"/>
      <c r="CI128" s="288"/>
      <c r="CJ128" s="251" t="s">
        <v>20</v>
      </c>
      <c r="CK128" s="249"/>
      <c r="CL128" s="251"/>
      <c r="CM128" s="249"/>
      <c r="CN128" s="249"/>
      <c r="CO128" s="249"/>
      <c r="CP128" s="251" t="s">
        <v>20</v>
      </c>
      <c r="CQ128" s="249"/>
      <c r="CR128" s="252"/>
      <c r="CS128" s="285"/>
      <c r="CT128" s="286"/>
      <c r="CU128" s="286"/>
      <c r="CV128" s="286"/>
      <c r="CW128" s="277" t="e">
        <f>(VLOOKUP(AT128,'Category Segment Xref'!B:I,4,FALSE))</f>
        <v>#N/A</v>
      </c>
      <c r="CX128" s="249"/>
      <c r="CY128" s="249"/>
      <c r="CZ128" s="249"/>
      <c r="DA128" s="289"/>
      <c r="DB128" s="271"/>
      <c r="DC128" s="268"/>
      <c r="DD128" s="252"/>
      <c r="DE128" s="252"/>
      <c r="DF128" s="269"/>
      <c r="DG128" s="251"/>
      <c r="DH128" s="251"/>
      <c r="DI128" s="251"/>
      <c r="DJ128" s="251"/>
      <c r="DK128" s="251"/>
      <c r="DL128" s="251"/>
      <c r="DM128" s="251"/>
      <c r="DN128" s="251"/>
      <c r="DO128" s="251"/>
      <c r="DP128" s="251"/>
      <c r="DQ128" s="251"/>
      <c r="DR128" s="278"/>
      <c r="DS128" s="279">
        <v>2</v>
      </c>
      <c r="DT128" s="280" t="s">
        <v>134</v>
      </c>
      <c r="DU128" s="281"/>
      <c r="DV128" s="282"/>
      <c r="DW128" s="282"/>
      <c r="DX128" s="283" t="e">
        <f>(VLOOKUP(D128,DROPDOWN!G:H,2,FALSE))</f>
        <v>#N/A</v>
      </c>
      <c r="DY128" s="281"/>
      <c r="DZ128" s="284"/>
    </row>
    <row r="129" spans="2:130" ht="15" customHeight="1" x14ac:dyDescent="0.25">
      <c r="B129" s="249"/>
      <c r="C129" s="250"/>
      <c r="D129" s="251"/>
      <c r="E129" s="252"/>
      <c r="F129" s="252"/>
      <c r="G129" s="270"/>
      <c r="H129" s="270"/>
      <c r="I129" s="289"/>
      <c r="J129" s="253"/>
      <c r="K129" s="249"/>
      <c r="L129" s="253"/>
      <c r="M129" s="249"/>
      <c r="N129" s="254"/>
      <c r="O129" s="255"/>
      <c r="P129" s="255"/>
      <c r="Q129" s="255"/>
      <c r="R129" s="255" t="str">
        <f>IFERROR(VLOOKUP(Q129,'DSD Distributor List'!A:B,2,FALSE),"")</f>
        <v/>
      </c>
      <c r="S129" s="351"/>
      <c r="T129" s="352"/>
      <c r="U129" s="352"/>
      <c r="V129" s="251"/>
      <c r="W129" s="251"/>
      <c r="X129" s="251"/>
      <c r="Y129" s="251"/>
      <c r="Z129" s="256"/>
      <c r="AA129" s="256" t="str">
        <f t="shared" si="5"/>
        <v/>
      </c>
      <c r="AB129" s="260">
        <f t="shared" si="6"/>
        <v>0</v>
      </c>
      <c r="AC129" s="251"/>
      <c r="AD129" s="261"/>
      <c r="AE129" s="262"/>
      <c r="AF129" s="356" t="str">
        <f t="shared" si="7"/>
        <v/>
      </c>
      <c r="AG129" s="255"/>
      <c r="AH129" s="255"/>
      <c r="AI129" s="267"/>
      <c r="AJ129" s="267"/>
      <c r="AK129" s="357" t="str">
        <f t="shared" si="8"/>
        <v/>
      </c>
      <c r="AL129" s="357" t="str">
        <f t="shared" si="9"/>
        <v/>
      </c>
      <c r="AM129" s="257"/>
      <c r="AN129" s="251"/>
      <c r="AO129" s="251"/>
      <c r="AP129" s="251"/>
      <c r="AQ129" s="251"/>
      <c r="AR129" s="358"/>
      <c r="AS129" s="272" t="e">
        <f>VLOOKUP(AT129,'Segment Hierarchy'!G:I,3,FALSE)</f>
        <v>#N/A</v>
      </c>
      <c r="AT129" s="273"/>
      <c r="AU129" s="249" t="s">
        <v>135</v>
      </c>
      <c r="AV129" s="251" t="s">
        <v>135</v>
      </c>
      <c r="AW129" s="270"/>
      <c r="AX129" s="265"/>
      <c r="AY129" s="266"/>
      <c r="AZ129" s="266"/>
      <c r="BA129" s="257"/>
      <c r="BB129" s="257"/>
      <c r="BC129" s="257"/>
      <c r="BD129" s="289"/>
      <c r="BE129" s="267"/>
      <c r="BF129" s="267"/>
      <c r="BG129" s="267"/>
      <c r="BH129" s="267"/>
      <c r="BI129" s="267"/>
      <c r="BJ129" s="267"/>
      <c r="BK129" s="252"/>
      <c r="BL129" s="257"/>
      <c r="BM129" s="257"/>
      <c r="BN129" s="258"/>
      <c r="BO129" s="258"/>
      <c r="BP129" s="258"/>
      <c r="BQ129" s="259"/>
      <c r="BR129" s="258"/>
      <c r="BS129" s="258"/>
      <c r="BT129" s="258"/>
      <c r="BU129" s="263"/>
      <c r="BV129" s="251"/>
      <c r="BW129" s="264"/>
      <c r="BX129" s="251"/>
      <c r="BY129" s="289"/>
      <c r="BZ129" s="274"/>
      <c r="CA129" s="274"/>
      <c r="CB129" s="257"/>
      <c r="CC129" s="275"/>
      <c r="CD129" s="249"/>
      <c r="CE129" s="249"/>
      <c r="CF129" s="249"/>
      <c r="CG129" s="249"/>
      <c r="CH129" s="27"/>
      <c r="CI129" s="288"/>
      <c r="CJ129" s="251" t="s">
        <v>20</v>
      </c>
      <c r="CK129" s="249"/>
      <c r="CL129" s="251"/>
      <c r="CM129" s="249"/>
      <c r="CN129" s="249"/>
      <c r="CO129" s="249"/>
      <c r="CP129" s="251" t="s">
        <v>20</v>
      </c>
      <c r="CQ129" s="249"/>
      <c r="CR129" s="252"/>
      <c r="CS129" s="285"/>
      <c r="CT129" s="286"/>
      <c r="CU129" s="286"/>
      <c r="CV129" s="286"/>
      <c r="CW129" s="277" t="e">
        <f>(VLOOKUP(AT129,'Category Segment Xref'!B:I,4,FALSE))</f>
        <v>#N/A</v>
      </c>
      <c r="CX129" s="249"/>
      <c r="CY129" s="249"/>
      <c r="CZ129" s="249"/>
      <c r="DA129" s="289"/>
      <c r="DB129" s="271"/>
      <c r="DC129" s="268"/>
      <c r="DD129" s="252"/>
      <c r="DE129" s="252"/>
      <c r="DF129" s="269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78"/>
      <c r="DS129" s="279">
        <v>2</v>
      </c>
      <c r="DT129" s="280" t="s">
        <v>134</v>
      </c>
      <c r="DU129" s="281"/>
      <c r="DV129" s="282"/>
      <c r="DW129" s="282"/>
      <c r="DX129" s="283" t="e">
        <f>(VLOOKUP(D129,DROPDOWN!G:H,2,FALSE))</f>
        <v>#N/A</v>
      </c>
      <c r="DY129" s="281"/>
      <c r="DZ129" s="284"/>
    </row>
    <row r="130" spans="2:130" ht="15" customHeight="1" x14ac:dyDescent="0.25">
      <c r="B130" s="249"/>
      <c r="C130" s="250"/>
      <c r="D130" s="251"/>
      <c r="E130" s="252"/>
      <c r="F130" s="252"/>
      <c r="G130" s="270"/>
      <c r="H130" s="270"/>
      <c r="I130" s="289"/>
      <c r="J130" s="253"/>
      <c r="K130" s="249"/>
      <c r="L130" s="253"/>
      <c r="M130" s="249"/>
      <c r="N130" s="254"/>
      <c r="O130" s="255"/>
      <c r="P130" s="255"/>
      <c r="Q130" s="255"/>
      <c r="R130" s="255" t="str">
        <f>IFERROR(VLOOKUP(Q130,'DSD Distributor List'!A:B,2,FALSE),"")</f>
        <v/>
      </c>
      <c r="S130" s="351"/>
      <c r="T130" s="352"/>
      <c r="U130" s="352"/>
      <c r="V130" s="251"/>
      <c r="W130" s="251"/>
      <c r="X130" s="251"/>
      <c r="Y130" s="251"/>
      <c r="Z130" s="256"/>
      <c r="AA130" s="256" t="str">
        <f t="shared" si="5"/>
        <v/>
      </c>
      <c r="AB130" s="260">
        <f t="shared" si="6"/>
        <v>0</v>
      </c>
      <c r="AC130" s="251"/>
      <c r="AD130" s="261"/>
      <c r="AE130" s="262"/>
      <c r="AF130" s="356" t="str">
        <f t="shared" si="7"/>
        <v/>
      </c>
      <c r="AG130" s="255"/>
      <c r="AH130" s="255"/>
      <c r="AI130" s="267"/>
      <c r="AJ130" s="267"/>
      <c r="AK130" s="357" t="str">
        <f t="shared" si="8"/>
        <v/>
      </c>
      <c r="AL130" s="357" t="str">
        <f t="shared" si="9"/>
        <v/>
      </c>
      <c r="AM130" s="257"/>
      <c r="AN130" s="251"/>
      <c r="AO130" s="251"/>
      <c r="AP130" s="251"/>
      <c r="AQ130" s="251"/>
      <c r="AR130" s="358"/>
      <c r="AS130" s="272" t="e">
        <f>VLOOKUP(AT130,'Segment Hierarchy'!G:I,3,FALSE)</f>
        <v>#N/A</v>
      </c>
      <c r="AT130" s="273"/>
      <c r="AU130" s="249" t="s">
        <v>135</v>
      </c>
      <c r="AV130" s="251" t="s">
        <v>135</v>
      </c>
      <c r="AW130" s="270"/>
      <c r="AX130" s="265"/>
      <c r="AY130" s="266"/>
      <c r="AZ130" s="266"/>
      <c r="BA130" s="257"/>
      <c r="BB130" s="257"/>
      <c r="BC130" s="257"/>
      <c r="BD130" s="289"/>
      <c r="BE130" s="267"/>
      <c r="BF130" s="267"/>
      <c r="BG130" s="267"/>
      <c r="BH130" s="267"/>
      <c r="BI130" s="267"/>
      <c r="BJ130" s="267"/>
      <c r="BK130" s="252"/>
      <c r="BL130" s="257"/>
      <c r="BM130" s="257"/>
      <c r="BN130" s="258"/>
      <c r="BO130" s="258"/>
      <c r="BP130" s="258"/>
      <c r="BQ130" s="259"/>
      <c r="BR130" s="258"/>
      <c r="BS130" s="258"/>
      <c r="BT130" s="258"/>
      <c r="BU130" s="263"/>
      <c r="BV130" s="251"/>
      <c r="BW130" s="264"/>
      <c r="BX130" s="251"/>
      <c r="BY130" s="289"/>
      <c r="BZ130" s="274"/>
      <c r="CA130" s="274"/>
      <c r="CB130" s="257"/>
      <c r="CC130" s="275"/>
      <c r="CD130" s="249"/>
      <c r="CE130" s="249"/>
      <c r="CF130" s="249"/>
      <c r="CG130" s="249"/>
      <c r="CH130" s="27"/>
      <c r="CI130" s="288"/>
      <c r="CJ130" s="251" t="s">
        <v>20</v>
      </c>
      <c r="CK130" s="249"/>
      <c r="CL130" s="251"/>
      <c r="CM130" s="249"/>
      <c r="CN130" s="249"/>
      <c r="CO130" s="249"/>
      <c r="CP130" s="251" t="s">
        <v>20</v>
      </c>
      <c r="CQ130" s="249"/>
      <c r="CR130" s="252"/>
      <c r="CS130" s="285"/>
      <c r="CT130" s="286"/>
      <c r="CU130" s="286"/>
      <c r="CV130" s="286"/>
      <c r="CW130" s="277" t="e">
        <f>(VLOOKUP(AT130,'Category Segment Xref'!B:I,4,FALSE))</f>
        <v>#N/A</v>
      </c>
      <c r="CX130" s="249"/>
      <c r="CY130" s="249"/>
      <c r="CZ130" s="249"/>
      <c r="DA130" s="289"/>
      <c r="DB130" s="271"/>
      <c r="DC130" s="268"/>
      <c r="DD130" s="252"/>
      <c r="DE130" s="252"/>
      <c r="DF130" s="269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78"/>
      <c r="DS130" s="279">
        <v>2</v>
      </c>
      <c r="DT130" s="280" t="s">
        <v>134</v>
      </c>
      <c r="DU130" s="281"/>
      <c r="DV130" s="282"/>
      <c r="DW130" s="282"/>
      <c r="DX130" s="283" t="e">
        <f>(VLOOKUP(D130,DROPDOWN!G:H,2,FALSE))</f>
        <v>#N/A</v>
      </c>
      <c r="DY130" s="281"/>
      <c r="DZ130" s="284"/>
    </row>
    <row r="131" spans="2:130" ht="15" customHeight="1" x14ac:dyDescent="0.25">
      <c r="B131" s="249"/>
      <c r="C131" s="250"/>
      <c r="D131" s="251"/>
      <c r="E131" s="252"/>
      <c r="F131" s="252"/>
      <c r="G131" s="270"/>
      <c r="H131" s="270"/>
      <c r="I131" s="289"/>
      <c r="J131" s="253"/>
      <c r="K131" s="249"/>
      <c r="L131" s="253"/>
      <c r="M131" s="249"/>
      <c r="N131" s="254"/>
      <c r="O131" s="255"/>
      <c r="P131" s="255"/>
      <c r="Q131" s="255"/>
      <c r="R131" s="255" t="str">
        <f>IFERROR(VLOOKUP(Q131,'DSD Distributor List'!A:B,2,FALSE),"")</f>
        <v/>
      </c>
      <c r="S131" s="351"/>
      <c r="T131" s="352"/>
      <c r="U131" s="352"/>
      <c r="V131" s="251"/>
      <c r="W131" s="251"/>
      <c r="X131" s="251"/>
      <c r="Y131" s="251"/>
      <c r="Z131" s="256"/>
      <c r="AA131" s="256" t="str">
        <f t="shared" si="5"/>
        <v/>
      </c>
      <c r="AB131" s="260">
        <f t="shared" si="6"/>
        <v>0</v>
      </c>
      <c r="AC131" s="251"/>
      <c r="AD131" s="261"/>
      <c r="AE131" s="262"/>
      <c r="AF131" s="356" t="str">
        <f t="shared" si="7"/>
        <v/>
      </c>
      <c r="AG131" s="255"/>
      <c r="AH131" s="255"/>
      <c r="AI131" s="267"/>
      <c r="AJ131" s="267"/>
      <c r="AK131" s="357" t="str">
        <f t="shared" si="8"/>
        <v/>
      </c>
      <c r="AL131" s="357" t="str">
        <f t="shared" si="9"/>
        <v/>
      </c>
      <c r="AM131" s="257"/>
      <c r="AN131" s="251"/>
      <c r="AO131" s="251"/>
      <c r="AP131" s="251"/>
      <c r="AQ131" s="251"/>
      <c r="AR131" s="358"/>
      <c r="AS131" s="272" t="e">
        <f>VLOOKUP(AT131,'Segment Hierarchy'!G:I,3,FALSE)</f>
        <v>#N/A</v>
      </c>
      <c r="AT131" s="273"/>
      <c r="AU131" s="249" t="s">
        <v>135</v>
      </c>
      <c r="AV131" s="251" t="s">
        <v>135</v>
      </c>
      <c r="AW131" s="270"/>
      <c r="AX131" s="265"/>
      <c r="AY131" s="266"/>
      <c r="AZ131" s="266"/>
      <c r="BA131" s="257"/>
      <c r="BB131" s="257"/>
      <c r="BC131" s="257"/>
      <c r="BD131" s="289"/>
      <c r="BE131" s="267"/>
      <c r="BF131" s="267"/>
      <c r="BG131" s="267"/>
      <c r="BH131" s="267"/>
      <c r="BI131" s="267"/>
      <c r="BJ131" s="267"/>
      <c r="BK131" s="252"/>
      <c r="BL131" s="257"/>
      <c r="BM131" s="257"/>
      <c r="BN131" s="258"/>
      <c r="BO131" s="258"/>
      <c r="BP131" s="258"/>
      <c r="BQ131" s="259"/>
      <c r="BR131" s="258"/>
      <c r="BS131" s="258"/>
      <c r="BT131" s="258"/>
      <c r="BU131" s="263"/>
      <c r="BV131" s="251"/>
      <c r="BW131" s="264"/>
      <c r="BX131" s="251"/>
      <c r="BY131" s="289"/>
      <c r="BZ131" s="274"/>
      <c r="CA131" s="274"/>
      <c r="CB131" s="257"/>
      <c r="CC131" s="275"/>
      <c r="CD131" s="249"/>
      <c r="CE131" s="249"/>
      <c r="CF131" s="249"/>
      <c r="CG131" s="249"/>
      <c r="CH131" s="27"/>
      <c r="CI131" s="288"/>
      <c r="CJ131" s="251" t="s">
        <v>20</v>
      </c>
      <c r="CK131" s="249"/>
      <c r="CL131" s="251"/>
      <c r="CM131" s="249"/>
      <c r="CN131" s="249"/>
      <c r="CO131" s="249"/>
      <c r="CP131" s="251" t="s">
        <v>20</v>
      </c>
      <c r="CQ131" s="249"/>
      <c r="CR131" s="252"/>
      <c r="CS131" s="285"/>
      <c r="CT131" s="286"/>
      <c r="CU131" s="286"/>
      <c r="CV131" s="286"/>
      <c r="CW131" s="277" t="e">
        <f>(VLOOKUP(AT131,'Category Segment Xref'!B:I,4,FALSE))</f>
        <v>#N/A</v>
      </c>
      <c r="CX131" s="249"/>
      <c r="CY131" s="249"/>
      <c r="CZ131" s="249"/>
      <c r="DA131" s="289"/>
      <c r="DB131" s="271"/>
      <c r="DC131" s="268"/>
      <c r="DD131" s="252"/>
      <c r="DE131" s="252"/>
      <c r="DF131" s="269"/>
      <c r="DG131" s="251"/>
      <c r="DH131" s="251"/>
      <c r="DI131" s="251"/>
      <c r="DJ131" s="251"/>
      <c r="DK131" s="251"/>
      <c r="DL131" s="251"/>
      <c r="DM131" s="251"/>
      <c r="DN131" s="251"/>
      <c r="DO131" s="251"/>
      <c r="DP131" s="251"/>
      <c r="DQ131" s="251"/>
      <c r="DR131" s="278"/>
      <c r="DS131" s="279">
        <v>2</v>
      </c>
      <c r="DT131" s="280" t="s">
        <v>134</v>
      </c>
      <c r="DU131" s="281"/>
      <c r="DV131" s="282"/>
      <c r="DW131" s="282"/>
      <c r="DX131" s="283" t="e">
        <f>(VLOOKUP(D131,DROPDOWN!G:H,2,FALSE))</f>
        <v>#N/A</v>
      </c>
      <c r="DY131" s="281"/>
      <c r="DZ131" s="284"/>
    </row>
    <row r="132" spans="2:130" ht="15" customHeight="1" x14ac:dyDescent="0.25">
      <c r="B132" s="249"/>
      <c r="C132" s="250"/>
      <c r="D132" s="251"/>
      <c r="E132" s="252"/>
      <c r="F132" s="252"/>
      <c r="G132" s="270"/>
      <c r="H132" s="270"/>
      <c r="I132" s="289"/>
      <c r="J132" s="253"/>
      <c r="K132" s="249"/>
      <c r="L132" s="253"/>
      <c r="M132" s="249"/>
      <c r="N132" s="254"/>
      <c r="O132" s="255"/>
      <c r="P132" s="255"/>
      <c r="Q132" s="255"/>
      <c r="R132" s="255" t="str">
        <f>IFERROR(VLOOKUP(Q132,'DSD Distributor List'!A:B,2,FALSE),"")</f>
        <v/>
      </c>
      <c r="S132" s="351"/>
      <c r="T132" s="352"/>
      <c r="U132" s="352"/>
      <c r="V132" s="251"/>
      <c r="W132" s="251"/>
      <c r="X132" s="251"/>
      <c r="Y132" s="251"/>
      <c r="Z132" s="256"/>
      <c r="AA132" s="256" t="str">
        <f t="shared" si="5"/>
        <v/>
      </c>
      <c r="AB132" s="260">
        <f t="shared" si="6"/>
        <v>0</v>
      </c>
      <c r="AC132" s="251"/>
      <c r="AD132" s="261"/>
      <c r="AE132" s="262"/>
      <c r="AF132" s="356" t="str">
        <f t="shared" si="7"/>
        <v/>
      </c>
      <c r="AG132" s="255"/>
      <c r="AH132" s="255"/>
      <c r="AI132" s="267"/>
      <c r="AJ132" s="267"/>
      <c r="AK132" s="357" t="str">
        <f t="shared" si="8"/>
        <v/>
      </c>
      <c r="AL132" s="357" t="str">
        <f t="shared" si="9"/>
        <v/>
      </c>
      <c r="AM132" s="257"/>
      <c r="AN132" s="251"/>
      <c r="AO132" s="251"/>
      <c r="AP132" s="251"/>
      <c r="AQ132" s="251"/>
      <c r="AR132" s="358"/>
      <c r="AS132" s="272" t="e">
        <f>VLOOKUP(AT132,'Segment Hierarchy'!G:I,3,FALSE)</f>
        <v>#N/A</v>
      </c>
      <c r="AT132" s="273"/>
      <c r="AU132" s="249" t="s">
        <v>135</v>
      </c>
      <c r="AV132" s="251" t="s">
        <v>135</v>
      </c>
      <c r="AW132" s="270"/>
      <c r="AX132" s="265"/>
      <c r="AY132" s="266"/>
      <c r="AZ132" s="266"/>
      <c r="BA132" s="257"/>
      <c r="BB132" s="257"/>
      <c r="BC132" s="257"/>
      <c r="BD132" s="289"/>
      <c r="BE132" s="267"/>
      <c r="BF132" s="267"/>
      <c r="BG132" s="267"/>
      <c r="BH132" s="267"/>
      <c r="BI132" s="267"/>
      <c r="BJ132" s="267"/>
      <c r="BK132" s="252"/>
      <c r="BL132" s="257"/>
      <c r="BM132" s="257"/>
      <c r="BN132" s="258"/>
      <c r="BO132" s="258"/>
      <c r="BP132" s="258"/>
      <c r="BQ132" s="259"/>
      <c r="BR132" s="258"/>
      <c r="BS132" s="258"/>
      <c r="BT132" s="258"/>
      <c r="BU132" s="263"/>
      <c r="BV132" s="251"/>
      <c r="BW132" s="264"/>
      <c r="BX132" s="251"/>
      <c r="BY132" s="289"/>
      <c r="BZ132" s="274"/>
      <c r="CA132" s="274"/>
      <c r="CB132" s="257"/>
      <c r="CC132" s="275"/>
      <c r="CD132" s="249"/>
      <c r="CE132" s="249"/>
      <c r="CF132" s="249"/>
      <c r="CG132" s="249"/>
      <c r="CH132" s="27"/>
      <c r="CI132" s="288"/>
      <c r="CJ132" s="251" t="s">
        <v>20</v>
      </c>
      <c r="CK132" s="249"/>
      <c r="CL132" s="251"/>
      <c r="CM132" s="249"/>
      <c r="CN132" s="249"/>
      <c r="CO132" s="249"/>
      <c r="CP132" s="251" t="s">
        <v>20</v>
      </c>
      <c r="CQ132" s="249"/>
      <c r="CR132" s="252"/>
      <c r="CS132" s="285"/>
      <c r="CT132" s="286"/>
      <c r="CU132" s="286"/>
      <c r="CV132" s="286"/>
      <c r="CW132" s="277" t="e">
        <f>(VLOOKUP(AT132,'Category Segment Xref'!B:I,4,FALSE))</f>
        <v>#N/A</v>
      </c>
      <c r="CX132" s="249"/>
      <c r="CY132" s="249"/>
      <c r="CZ132" s="249"/>
      <c r="DA132" s="289"/>
      <c r="DB132" s="271"/>
      <c r="DC132" s="268"/>
      <c r="DD132" s="252"/>
      <c r="DE132" s="252"/>
      <c r="DF132" s="269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78"/>
      <c r="DS132" s="279">
        <v>2</v>
      </c>
      <c r="DT132" s="280" t="s">
        <v>134</v>
      </c>
      <c r="DU132" s="281"/>
      <c r="DV132" s="282"/>
      <c r="DW132" s="282"/>
      <c r="DX132" s="283" t="e">
        <f>(VLOOKUP(D132,DROPDOWN!G:H,2,FALSE))</f>
        <v>#N/A</v>
      </c>
      <c r="DY132" s="281"/>
      <c r="DZ132" s="284"/>
    </row>
    <row r="133" spans="2:130" ht="15" customHeight="1" x14ac:dyDescent="0.25">
      <c r="B133" s="249"/>
      <c r="C133" s="250"/>
      <c r="D133" s="251"/>
      <c r="E133" s="252"/>
      <c r="F133" s="252"/>
      <c r="G133" s="270"/>
      <c r="H133" s="270"/>
      <c r="I133" s="289"/>
      <c r="J133" s="253"/>
      <c r="K133" s="249"/>
      <c r="L133" s="253"/>
      <c r="M133" s="249"/>
      <c r="N133" s="254"/>
      <c r="O133" s="255"/>
      <c r="P133" s="255"/>
      <c r="Q133" s="255"/>
      <c r="R133" s="255" t="str">
        <f>IFERROR(VLOOKUP(Q133,'DSD Distributor List'!A:B,2,FALSE),"")</f>
        <v/>
      </c>
      <c r="S133" s="351"/>
      <c r="T133" s="352"/>
      <c r="U133" s="352"/>
      <c r="V133" s="251"/>
      <c r="W133" s="251"/>
      <c r="X133" s="251"/>
      <c r="Y133" s="251"/>
      <c r="Z133" s="256"/>
      <c r="AA133" s="256" t="str">
        <f t="shared" si="5"/>
        <v/>
      </c>
      <c r="AB133" s="260">
        <f t="shared" si="6"/>
        <v>0</v>
      </c>
      <c r="AC133" s="251"/>
      <c r="AD133" s="261"/>
      <c r="AE133" s="262"/>
      <c r="AF133" s="356" t="str">
        <f t="shared" si="7"/>
        <v/>
      </c>
      <c r="AG133" s="255"/>
      <c r="AH133" s="255"/>
      <c r="AI133" s="267"/>
      <c r="AJ133" s="267"/>
      <c r="AK133" s="357" t="str">
        <f t="shared" si="8"/>
        <v/>
      </c>
      <c r="AL133" s="357" t="str">
        <f t="shared" si="9"/>
        <v/>
      </c>
      <c r="AM133" s="257"/>
      <c r="AN133" s="251"/>
      <c r="AO133" s="251"/>
      <c r="AP133" s="251"/>
      <c r="AQ133" s="251"/>
      <c r="AR133" s="358"/>
      <c r="AS133" s="272" t="e">
        <f>VLOOKUP(AT133,'Segment Hierarchy'!G:I,3,FALSE)</f>
        <v>#N/A</v>
      </c>
      <c r="AT133" s="273"/>
      <c r="AU133" s="249" t="s">
        <v>135</v>
      </c>
      <c r="AV133" s="251" t="s">
        <v>135</v>
      </c>
      <c r="AW133" s="270"/>
      <c r="AX133" s="265"/>
      <c r="AY133" s="266"/>
      <c r="AZ133" s="266"/>
      <c r="BA133" s="257"/>
      <c r="BB133" s="257"/>
      <c r="BC133" s="257"/>
      <c r="BD133" s="289"/>
      <c r="BE133" s="267"/>
      <c r="BF133" s="267"/>
      <c r="BG133" s="267"/>
      <c r="BH133" s="267"/>
      <c r="BI133" s="267"/>
      <c r="BJ133" s="267"/>
      <c r="BK133" s="252"/>
      <c r="BL133" s="257"/>
      <c r="BM133" s="257"/>
      <c r="BN133" s="258"/>
      <c r="BO133" s="258"/>
      <c r="BP133" s="258"/>
      <c r="BQ133" s="259"/>
      <c r="BR133" s="258"/>
      <c r="BS133" s="258"/>
      <c r="BT133" s="258"/>
      <c r="BU133" s="263"/>
      <c r="BV133" s="251"/>
      <c r="BW133" s="264"/>
      <c r="BX133" s="251"/>
      <c r="BY133" s="289"/>
      <c r="BZ133" s="274"/>
      <c r="CA133" s="274"/>
      <c r="CB133" s="257"/>
      <c r="CC133" s="275"/>
      <c r="CD133" s="249"/>
      <c r="CE133" s="249"/>
      <c r="CF133" s="249"/>
      <c r="CG133" s="249"/>
      <c r="CH133" s="27"/>
      <c r="CI133" s="288"/>
      <c r="CJ133" s="251" t="s">
        <v>20</v>
      </c>
      <c r="CK133" s="249"/>
      <c r="CL133" s="251"/>
      <c r="CM133" s="249"/>
      <c r="CN133" s="249"/>
      <c r="CO133" s="249"/>
      <c r="CP133" s="251" t="s">
        <v>20</v>
      </c>
      <c r="CQ133" s="249"/>
      <c r="CR133" s="252"/>
      <c r="CS133" s="285"/>
      <c r="CT133" s="286"/>
      <c r="CU133" s="286"/>
      <c r="CV133" s="286"/>
      <c r="CW133" s="277" t="e">
        <f>(VLOOKUP(AT133,'Category Segment Xref'!B:I,4,FALSE))</f>
        <v>#N/A</v>
      </c>
      <c r="CX133" s="249"/>
      <c r="CY133" s="249"/>
      <c r="CZ133" s="249"/>
      <c r="DA133" s="289"/>
      <c r="DB133" s="271"/>
      <c r="DC133" s="268"/>
      <c r="DD133" s="252"/>
      <c r="DE133" s="252"/>
      <c r="DF133" s="269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78"/>
      <c r="DS133" s="279">
        <v>2</v>
      </c>
      <c r="DT133" s="280" t="s">
        <v>134</v>
      </c>
      <c r="DU133" s="281"/>
      <c r="DV133" s="282"/>
      <c r="DW133" s="282"/>
      <c r="DX133" s="283" t="e">
        <f>(VLOOKUP(D133,DROPDOWN!G:H,2,FALSE))</f>
        <v>#N/A</v>
      </c>
      <c r="DY133" s="281"/>
      <c r="DZ133" s="284"/>
    </row>
    <row r="134" spans="2:130" ht="15" customHeight="1" x14ac:dyDescent="0.25">
      <c r="B134" s="249"/>
      <c r="C134" s="250"/>
      <c r="D134" s="251"/>
      <c r="E134" s="252"/>
      <c r="F134" s="252"/>
      <c r="G134" s="270"/>
      <c r="H134" s="270"/>
      <c r="I134" s="289"/>
      <c r="J134" s="253"/>
      <c r="K134" s="249"/>
      <c r="L134" s="253"/>
      <c r="M134" s="249"/>
      <c r="N134" s="254"/>
      <c r="O134" s="255"/>
      <c r="P134" s="255"/>
      <c r="Q134" s="255"/>
      <c r="R134" s="255" t="str">
        <f>IFERROR(VLOOKUP(Q134,'DSD Distributor List'!A:B,2,FALSE),"")</f>
        <v/>
      </c>
      <c r="S134" s="351"/>
      <c r="T134" s="352"/>
      <c r="U134" s="352"/>
      <c r="V134" s="251"/>
      <c r="W134" s="251"/>
      <c r="X134" s="251"/>
      <c r="Y134" s="251"/>
      <c r="Z134" s="256"/>
      <c r="AA134" s="256" t="str">
        <f t="shared" si="5"/>
        <v/>
      </c>
      <c r="AB134" s="260">
        <f t="shared" si="6"/>
        <v>0</v>
      </c>
      <c r="AC134" s="251"/>
      <c r="AD134" s="261"/>
      <c r="AE134" s="262"/>
      <c r="AF134" s="356" t="str">
        <f t="shared" si="7"/>
        <v/>
      </c>
      <c r="AG134" s="255"/>
      <c r="AH134" s="255"/>
      <c r="AI134" s="267"/>
      <c r="AJ134" s="267"/>
      <c r="AK134" s="357" t="str">
        <f t="shared" si="8"/>
        <v/>
      </c>
      <c r="AL134" s="357" t="str">
        <f t="shared" si="9"/>
        <v/>
      </c>
      <c r="AM134" s="257"/>
      <c r="AN134" s="251"/>
      <c r="AO134" s="251"/>
      <c r="AP134" s="251"/>
      <c r="AQ134" s="251"/>
      <c r="AR134" s="358"/>
      <c r="AS134" s="272" t="e">
        <f>VLOOKUP(AT134,'Segment Hierarchy'!G:I,3,FALSE)</f>
        <v>#N/A</v>
      </c>
      <c r="AT134" s="273"/>
      <c r="AU134" s="249" t="s">
        <v>135</v>
      </c>
      <c r="AV134" s="251" t="s">
        <v>135</v>
      </c>
      <c r="AW134" s="270"/>
      <c r="AX134" s="265"/>
      <c r="AY134" s="266"/>
      <c r="AZ134" s="266"/>
      <c r="BA134" s="257"/>
      <c r="BB134" s="257"/>
      <c r="BC134" s="257"/>
      <c r="BD134" s="289"/>
      <c r="BE134" s="267"/>
      <c r="BF134" s="267"/>
      <c r="BG134" s="267"/>
      <c r="BH134" s="267"/>
      <c r="BI134" s="267"/>
      <c r="BJ134" s="267"/>
      <c r="BK134" s="252"/>
      <c r="BL134" s="257"/>
      <c r="BM134" s="257"/>
      <c r="BN134" s="258"/>
      <c r="BO134" s="258"/>
      <c r="BP134" s="258"/>
      <c r="BQ134" s="259"/>
      <c r="BR134" s="258"/>
      <c r="BS134" s="258"/>
      <c r="BT134" s="258"/>
      <c r="BU134" s="263"/>
      <c r="BV134" s="251"/>
      <c r="BW134" s="264"/>
      <c r="BX134" s="251"/>
      <c r="BY134" s="289"/>
      <c r="BZ134" s="274"/>
      <c r="CA134" s="274"/>
      <c r="CB134" s="257"/>
      <c r="CC134" s="275"/>
      <c r="CD134" s="249"/>
      <c r="CE134" s="249"/>
      <c r="CF134" s="249"/>
      <c r="CG134" s="249"/>
      <c r="CH134" s="27"/>
      <c r="CI134" s="288"/>
      <c r="CJ134" s="251" t="s">
        <v>20</v>
      </c>
      <c r="CK134" s="249"/>
      <c r="CL134" s="251"/>
      <c r="CM134" s="249"/>
      <c r="CN134" s="249"/>
      <c r="CO134" s="249"/>
      <c r="CP134" s="251" t="s">
        <v>20</v>
      </c>
      <c r="CQ134" s="249"/>
      <c r="CR134" s="252"/>
      <c r="CS134" s="285"/>
      <c r="CT134" s="286"/>
      <c r="CU134" s="286"/>
      <c r="CV134" s="286"/>
      <c r="CW134" s="277" t="e">
        <f>(VLOOKUP(AT134,'Category Segment Xref'!B:I,4,FALSE))</f>
        <v>#N/A</v>
      </c>
      <c r="CX134" s="249"/>
      <c r="CY134" s="249"/>
      <c r="CZ134" s="249"/>
      <c r="DA134" s="289"/>
      <c r="DB134" s="271"/>
      <c r="DC134" s="268"/>
      <c r="DD134" s="252"/>
      <c r="DE134" s="252"/>
      <c r="DF134" s="269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78"/>
      <c r="DS134" s="279">
        <v>2</v>
      </c>
      <c r="DT134" s="280" t="s">
        <v>134</v>
      </c>
      <c r="DU134" s="281"/>
      <c r="DV134" s="282"/>
      <c r="DW134" s="282"/>
      <c r="DX134" s="283" t="e">
        <f>(VLOOKUP(D134,DROPDOWN!G:H,2,FALSE))</f>
        <v>#N/A</v>
      </c>
      <c r="DY134" s="281"/>
      <c r="DZ134" s="284"/>
    </row>
    <row r="135" spans="2:130" ht="15" customHeight="1" x14ac:dyDescent="0.25">
      <c r="B135" s="249"/>
      <c r="C135" s="250"/>
      <c r="D135" s="251"/>
      <c r="E135" s="252"/>
      <c r="F135" s="252"/>
      <c r="G135" s="270"/>
      <c r="H135" s="270"/>
      <c r="I135" s="289"/>
      <c r="J135" s="253"/>
      <c r="K135" s="249"/>
      <c r="L135" s="253"/>
      <c r="M135" s="249"/>
      <c r="N135" s="254"/>
      <c r="O135" s="255"/>
      <c r="P135" s="255"/>
      <c r="Q135" s="255"/>
      <c r="R135" s="255" t="str">
        <f>IFERROR(VLOOKUP(Q135,'DSD Distributor List'!A:B,2,FALSE),"")</f>
        <v/>
      </c>
      <c r="S135" s="351"/>
      <c r="T135" s="352"/>
      <c r="U135" s="352"/>
      <c r="V135" s="251"/>
      <c r="W135" s="251"/>
      <c r="X135" s="251"/>
      <c r="Y135" s="251"/>
      <c r="Z135" s="256"/>
      <c r="AA135" s="256" t="str">
        <f t="shared" si="5"/>
        <v/>
      </c>
      <c r="AB135" s="260">
        <f t="shared" si="6"/>
        <v>0</v>
      </c>
      <c r="AC135" s="251"/>
      <c r="AD135" s="261"/>
      <c r="AE135" s="262"/>
      <c r="AF135" s="356" t="str">
        <f t="shared" si="7"/>
        <v/>
      </c>
      <c r="AG135" s="255"/>
      <c r="AH135" s="255"/>
      <c r="AI135" s="267"/>
      <c r="AJ135" s="267"/>
      <c r="AK135" s="357" t="str">
        <f t="shared" si="8"/>
        <v/>
      </c>
      <c r="AL135" s="357" t="str">
        <f t="shared" si="9"/>
        <v/>
      </c>
      <c r="AM135" s="257"/>
      <c r="AN135" s="251"/>
      <c r="AO135" s="251"/>
      <c r="AP135" s="251"/>
      <c r="AQ135" s="251"/>
      <c r="AR135" s="358"/>
      <c r="AS135" s="272" t="e">
        <f>VLOOKUP(AT135,'Segment Hierarchy'!G:I,3,FALSE)</f>
        <v>#N/A</v>
      </c>
      <c r="AT135" s="273"/>
      <c r="AU135" s="249" t="s">
        <v>135</v>
      </c>
      <c r="AV135" s="251" t="s">
        <v>135</v>
      </c>
      <c r="AW135" s="270"/>
      <c r="AX135" s="265"/>
      <c r="AY135" s="266"/>
      <c r="AZ135" s="266"/>
      <c r="BA135" s="257"/>
      <c r="BB135" s="257"/>
      <c r="BC135" s="257"/>
      <c r="BD135" s="289"/>
      <c r="BE135" s="267"/>
      <c r="BF135" s="267"/>
      <c r="BG135" s="267"/>
      <c r="BH135" s="267"/>
      <c r="BI135" s="267"/>
      <c r="BJ135" s="267"/>
      <c r="BK135" s="252"/>
      <c r="BL135" s="257"/>
      <c r="BM135" s="257"/>
      <c r="BN135" s="258"/>
      <c r="BO135" s="258"/>
      <c r="BP135" s="258"/>
      <c r="BQ135" s="259"/>
      <c r="BR135" s="258"/>
      <c r="BS135" s="258"/>
      <c r="BT135" s="258"/>
      <c r="BU135" s="263"/>
      <c r="BV135" s="251"/>
      <c r="BW135" s="264"/>
      <c r="BX135" s="251"/>
      <c r="BY135" s="289"/>
      <c r="BZ135" s="274"/>
      <c r="CA135" s="274"/>
      <c r="CB135" s="257"/>
      <c r="CC135" s="275"/>
      <c r="CD135" s="249"/>
      <c r="CE135" s="249"/>
      <c r="CF135" s="249"/>
      <c r="CG135" s="249"/>
      <c r="CH135" s="27"/>
      <c r="CI135" s="288"/>
      <c r="CJ135" s="251" t="s">
        <v>20</v>
      </c>
      <c r="CK135" s="249"/>
      <c r="CL135" s="251"/>
      <c r="CM135" s="249"/>
      <c r="CN135" s="249"/>
      <c r="CO135" s="249"/>
      <c r="CP135" s="251" t="s">
        <v>20</v>
      </c>
      <c r="CQ135" s="249"/>
      <c r="CR135" s="252"/>
      <c r="CS135" s="285"/>
      <c r="CT135" s="286"/>
      <c r="CU135" s="286"/>
      <c r="CV135" s="286"/>
      <c r="CW135" s="277" t="e">
        <f>(VLOOKUP(AT135,'Category Segment Xref'!B:I,4,FALSE))</f>
        <v>#N/A</v>
      </c>
      <c r="CX135" s="249"/>
      <c r="CY135" s="249"/>
      <c r="CZ135" s="249"/>
      <c r="DA135" s="289"/>
      <c r="DB135" s="271"/>
      <c r="DC135" s="268"/>
      <c r="DD135" s="252"/>
      <c r="DE135" s="252"/>
      <c r="DF135" s="269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78"/>
      <c r="DS135" s="279">
        <v>2</v>
      </c>
      <c r="DT135" s="280" t="s">
        <v>134</v>
      </c>
      <c r="DU135" s="281"/>
      <c r="DV135" s="282"/>
      <c r="DW135" s="282"/>
      <c r="DX135" s="283" t="e">
        <f>(VLOOKUP(D135,DROPDOWN!G:H,2,FALSE))</f>
        <v>#N/A</v>
      </c>
      <c r="DY135" s="281"/>
      <c r="DZ135" s="284"/>
    </row>
    <row r="136" spans="2:130" ht="15" customHeight="1" x14ac:dyDescent="0.25">
      <c r="B136" s="249"/>
      <c r="C136" s="250"/>
      <c r="D136" s="251"/>
      <c r="E136" s="252"/>
      <c r="F136" s="252"/>
      <c r="G136" s="270"/>
      <c r="H136" s="270"/>
      <c r="I136" s="289"/>
      <c r="J136" s="253"/>
      <c r="K136" s="249"/>
      <c r="L136" s="253"/>
      <c r="M136" s="249"/>
      <c r="N136" s="254"/>
      <c r="O136" s="255"/>
      <c r="P136" s="255"/>
      <c r="Q136" s="255"/>
      <c r="R136" s="255" t="str">
        <f>IFERROR(VLOOKUP(Q136,'DSD Distributor List'!A:B,2,FALSE),"")</f>
        <v/>
      </c>
      <c r="S136" s="351"/>
      <c r="T136" s="352"/>
      <c r="U136" s="352"/>
      <c r="V136" s="251"/>
      <c r="W136" s="251"/>
      <c r="X136" s="251"/>
      <c r="Y136" s="251"/>
      <c r="Z136" s="256"/>
      <c r="AA136" s="256" t="str">
        <f t="shared" si="5"/>
        <v/>
      </c>
      <c r="AB136" s="260">
        <f t="shared" si="6"/>
        <v>0</v>
      </c>
      <c r="AC136" s="251"/>
      <c r="AD136" s="261"/>
      <c r="AE136" s="262"/>
      <c r="AF136" s="356" t="str">
        <f t="shared" si="7"/>
        <v/>
      </c>
      <c r="AG136" s="255"/>
      <c r="AH136" s="255"/>
      <c r="AI136" s="267"/>
      <c r="AJ136" s="267"/>
      <c r="AK136" s="357" t="str">
        <f t="shared" si="8"/>
        <v/>
      </c>
      <c r="AL136" s="357" t="str">
        <f t="shared" si="9"/>
        <v/>
      </c>
      <c r="AM136" s="257"/>
      <c r="AN136" s="251"/>
      <c r="AO136" s="251"/>
      <c r="AP136" s="251"/>
      <c r="AQ136" s="251"/>
      <c r="AR136" s="358"/>
      <c r="AS136" s="272" t="e">
        <f>VLOOKUP(AT136,'Segment Hierarchy'!G:I,3,FALSE)</f>
        <v>#N/A</v>
      </c>
      <c r="AT136" s="273"/>
      <c r="AU136" s="249" t="s">
        <v>135</v>
      </c>
      <c r="AV136" s="251" t="s">
        <v>135</v>
      </c>
      <c r="AW136" s="270"/>
      <c r="AX136" s="265"/>
      <c r="AY136" s="266"/>
      <c r="AZ136" s="266"/>
      <c r="BA136" s="257"/>
      <c r="BB136" s="257"/>
      <c r="BC136" s="257"/>
      <c r="BD136" s="289"/>
      <c r="BE136" s="267"/>
      <c r="BF136" s="267"/>
      <c r="BG136" s="267"/>
      <c r="BH136" s="267"/>
      <c r="BI136" s="267"/>
      <c r="BJ136" s="267"/>
      <c r="BK136" s="252"/>
      <c r="BL136" s="257"/>
      <c r="BM136" s="257"/>
      <c r="BN136" s="258"/>
      <c r="BO136" s="258"/>
      <c r="BP136" s="258"/>
      <c r="BQ136" s="259"/>
      <c r="BR136" s="258"/>
      <c r="BS136" s="258"/>
      <c r="BT136" s="258"/>
      <c r="BU136" s="263"/>
      <c r="BV136" s="251"/>
      <c r="BW136" s="264"/>
      <c r="BX136" s="251"/>
      <c r="BY136" s="289"/>
      <c r="BZ136" s="274"/>
      <c r="CA136" s="274"/>
      <c r="CB136" s="257"/>
      <c r="CC136" s="275"/>
      <c r="CD136" s="249"/>
      <c r="CE136" s="249"/>
      <c r="CF136" s="249"/>
      <c r="CG136" s="249"/>
      <c r="CH136" s="27"/>
      <c r="CI136" s="288"/>
      <c r="CJ136" s="251" t="s">
        <v>20</v>
      </c>
      <c r="CK136" s="249"/>
      <c r="CL136" s="251"/>
      <c r="CM136" s="249"/>
      <c r="CN136" s="249"/>
      <c r="CO136" s="249"/>
      <c r="CP136" s="251" t="s">
        <v>20</v>
      </c>
      <c r="CQ136" s="249"/>
      <c r="CR136" s="252"/>
      <c r="CS136" s="285"/>
      <c r="CT136" s="286"/>
      <c r="CU136" s="286"/>
      <c r="CV136" s="286"/>
      <c r="CW136" s="277" t="e">
        <f>(VLOOKUP(AT136,'Category Segment Xref'!B:I,4,FALSE))</f>
        <v>#N/A</v>
      </c>
      <c r="CX136" s="249"/>
      <c r="CY136" s="249"/>
      <c r="CZ136" s="249"/>
      <c r="DA136" s="289"/>
      <c r="DB136" s="271"/>
      <c r="DC136" s="268"/>
      <c r="DD136" s="252"/>
      <c r="DE136" s="252"/>
      <c r="DF136" s="269"/>
      <c r="DG136" s="251"/>
      <c r="DH136" s="251"/>
      <c r="DI136" s="251"/>
      <c r="DJ136" s="251"/>
      <c r="DK136" s="251"/>
      <c r="DL136" s="251"/>
      <c r="DM136" s="251"/>
      <c r="DN136" s="251"/>
      <c r="DO136" s="251"/>
      <c r="DP136" s="251"/>
      <c r="DQ136" s="251"/>
      <c r="DR136" s="278"/>
      <c r="DS136" s="279">
        <v>2</v>
      </c>
      <c r="DT136" s="280" t="s">
        <v>134</v>
      </c>
      <c r="DU136" s="281"/>
      <c r="DV136" s="282"/>
      <c r="DW136" s="282"/>
      <c r="DX136" s="283" t="e">
        <f>(VLOOKUP(D136,DROPDOWN!G:H,2,FALSE))</f>
        <v>#N/A</v>
      </c>
      <c r="DY136" s="281"/>
      <c r="DZ136" s="284"/>
    </row>
    <row r="137" spans="2:130" ht="15" customHeight="1" x14ac:dyDescent="0.25">
      <c r="B137" s="249"/>
      <c r="C137" s="250"/>
      <c r="D137" s="251"/>
      <c r="E137" s="252"/>
      <c r="F137" s="252"/>
      <c r="G137" s="270"/>
      <c r="H137" s="270"/>
      <c r="I137" s="289"/>
      <c r="J137" s="253"/>
      <c r="K137" s="249"/>
      <c r="L137" s="253"/>
      <c r="M137" s="249"/>
      <c r="N137" s="254"/>
      <c r="O137" s="255"/>
      <c r="P137" s="255"/>
      <c r="Q137" s="255"/>
      <c r="R137" s="255" t="str">
        <f>IFERROR(VLOOKUP(Q137,'DSD Distributor List'!A:B,2,FALSE),"")</f>
        <v/>
      </c>
      <c r="S137" s="351"/>
      <c r="T137" s="352"/>
      <c r="U137" s="352"/>
      <c r="V137" s="251"/>
      <c r="W137" s="251"/>
      <c r="X137" s="251"/>
      <c r="Y137" s="251"/>
      <c r="Z137" s="256"/>
      <c r="AA137" s="256" t="str">
        <f t="shared" si="5"/>
        <v/>
      </c>
      <c r="AB137" s="260">
        <f t="shared" si="6"/>
        <v>0</v>
      </c>
      <c r="AC137" s="251"/>
      <c r="AD137" s="261"/>
      <c r="AE137" s="262"/>
      <c r="AF137" s="356" t="str">
        <f t="shared" si="7"/>
        <v/>
      </c>
      <c r="AG137" s="255"/>
      <c r="AH137" s="255"/>
      <c r="AI137" s="267"/>
      <c r="AJ137" s="267"/>
      <c r="AK137" s="357" t="str">
        <f t="shared" si="8"/>
        <v/>
      </c>
      <c r="AL137" s="357" t="str">
        <f t="shared" si="9"/>
        <v/>
      </c>
      <c r="AM137" s="257"/>
      <c r="AN137" s="251"/>
      <c r="AO137" s="251"/>
      <c r="AP137" s="251"/>
      <c r="AQ137" s="251"/>
      <c r="AR137" s="358"/>
      <c r="AS137" s="272" t="e">
        <f>VLOOKUP(AT137,'Segment Hierarchy'!G:I,3,FALSE)</f>
        <v>#N/A</v>
      </c>
      <c r="AT137" s="273"/>
      <c r="AU137" s="249" t="s">
        <v>135</v>
      </c>
      <c r="AV137" s="251" t="s">
        <v>135</v>
      </c>
      <c r="AW137" s="270"/>
      <c r="AX137" s="265"/>
      <c r="AY137" s="266"/>
      <c r="AZ137" s="266"/>
      <c r="BA137" s="257"/>
      <c r="BB137" s="257"/>
      <c r="BC137" s="257"/>
      <c r="BD137" s="289"/>
      <c r="BE137" s="267"/>
      <c r="BF137" s="267"/>
      <c r="BG137" s="267"/>
      <c r="BH137" s="267"/>
      <c r="BI137" s="267"/>
      <c r="BJ137" s="267"/>
      <c r="BK137" s="252"/>
      <c r="BL137" s="257"/>
      <c r="BM137" s="257"/>
      <c r="BN137" s="258"/>
      <c r="BO137" s="258"/>
      <c r="BP137" s="258"/>
      <c r="BQ137" s="259"/>
      <c r="BR137" s="258"/>
      <c r="BS137" s="258"/>
      <c r="BT137" s="258"/>
      <c r="BU137" s="263"/>
      <c r="BV137" s="251"/>
      <c r="BW137" s="264"/>
      <c r="BX137" s="251"/>
      <c r="BY137" s="289"/>
      <c r="BZ137" s="274"/>
      <c r="CA137" s="274"/>
      <c r="CB137" s="257"/>
      <c r="CC137" s="275"/>
      <c r="CD137" s="249"/>
      <c r="CE137" s="249"/>
      <c r="CF137" s="249"/>
      <c r="CG137" s="249"/>
      <c r="CH137" s="27"/>
      <c r="CI137" s="288"/>
      <c r="CJ137" s="251" t="s">
        <v>20</v>
      </c>
      <c r="CK137" s="249"/>
      <c r="CL137" s="251"/>
      <c r="CM137" s="249"/>
      <c r="CN137" s="249"/>
      <c r="CO137" s="249"/>
      <c r="CP137" s="251" t="s">
        <v>20</v>
      </c>
      <c r="CQ137" s="249"/>
      <c r="CR137" s="252"/>
      <c r="CS137" s="285"/>
      <c r="CT137" s="286"/>
      <c r="CU137" s="286"/>
      <c r="CV137" s="286"/>
      <c r="CW137" s="277" t="e">
        <f>(VLOOKUP(AT137,'Category Segment Xref'!B:I,4,FALSE))</f>
        <v>#N/A</v>
      </c>
      <c r="CX137" s="249"/>
      <c r="CY137" s="249"/>
      <c r="CZ137" s="249"/>
      <c r="DA137" s="289"/>
      <c r="DB137" s="271"/>
      <c r="DC137" s="268"/>
      <c r="DD137" s="252"/>
      <c r="DE137" s="252"/>
      <c r="DF137" s="269"/>
      <c r="DG137" s="251"/>
      <c r="DH137" s="251"/>
      <c r="DI137" s="251"/>
      <c r="DJ137" s="251"/>
      <c r="DK137" s="251"/>
      <c r="DL137" s="251"/>
      <c r="DM137" s="251"/>
      <c r="DN137" s="251"/>
      <c r="DO137" s="251"/>
      <c r="DP137" s="251"/>
      <c r="DQ137" s="251"/>
      <c r="DR137" s="278"/>
      <c r="DS137" s="279">
        <v>2</v>
      </c>
      <c r="DT137" s="280" t="s">
        <v>134</v>
      </c>
      <c r="DU137" s="281"/>
      <c r="DV137" s="282"/>
      <c r="DW137" s="282"/>
      <c r="DX137" s="283" t="e">
        <f>(VLOOKUP(D137,DROPDOWN!G:H,2,FALSE))</f>
        <v>#N/A</v>
      </c>
      <c r="DY137" s="281"/>
      <c r="DZ137" s="284"/>
    </row>
    <row r="138" spans="2:130" ht="15" customHeight="1" x14ac:dyDescent="0.25">
      <c r="B138" s="249"/>
      <c r="C138" s="250"/>
      <c r="D138" s="251"/>
      <c r="E138" s="252"/>
      <c r="F138" s="252"/>
      <c r="G138" s="270"/>
      <c r="H138" s="270"/>
      <c r="I138" s="289"/>
      <c r="J138" s="253"/>
      <c r="K138" s="249"/>
      <c r="L138" s="253"/>
      <c r="M138" s="249"/>
      <c r="N138" s="254"/>
      <c r="O138" s="255"/>
      <c r="P138" s="255"/>
      <c r="Q138" s="255"/>
      <c r="R138" s="255" t="str">
        <f>IFERROR(VLOOKUP(Q138,'DSD Distributor List'!A:B,2,FALSE),"")</f>
        <v/>
      </c>
      <c r="S138" s="351"/>
      <c r="T138" s="352"/>
      <c r="U138" s="352"/>
      <c r="V138" s="251"/>
      <c r="W138" s="251"/>
      <c r="X138" s="251"/>
      <c r="Y138" s="251"/>
      <c r="Z138" s="256"/>
      <c r="AA138" s="256" t="str">
        <f t="shared" si="5"/>
        <v/>
      </c>
      <c r="AB138" s="260">
        <f t="shared" si="6"/>
        <v>0</v>
      </c>
      <c r="AC138" s="251"/>
      <c r="AD138" s="261"/>
      <c r="AE138" s="262"/>
      <c r="AF138" s="356" t="str">
        <f t="shared" si="7"/>
        <v/>
      </c>
      <c r="AG138" s="255"/>
      <c r="AH138" s="255"/>
      <c r="AI138" s="267"/>
      <c r="AJ138" s="267"/>
      <c r="AK138" s="357" t="str">
        <f t="shared" si="8"/>
        <v/>
      </c>
      <c r="AL138" s="357" t="str">
        <f t="shared" si="9"/>
        <v/>
      </c>
      <c r="AM138" s="257"/>
      <c r="AN138" s="251"/>
      <c r="AO138" s="251"/>
      <c r="AP138" s="251"/>
      <c r="AQ138" s="251"/>
      <c r="AR138" s="358"/>
      <c r="AS138" s="272" t="e">
        <f>VLOOKUP(AT138,'Segment Hierarchy'!G:I,3,FALSE)</f>
        <v>#N/A</v>
      </c>
      <c r="AT138" s="273"/>
      <c r="AU138" s="249" t="s">
        <v>135</v>
      </c>
      <c r="AV138" s="251" t="s">
        <v>135</v>
      </c>
      <c r="AW138" s="270"/>
      <c r="AX138" s="265"/>
      <c r="AY138" s="266"/>
      <c r="AZ138" s="266"/>
      <c r="BA138" s="257"/>
      <c r="BB138" s="257"/>
      <c r="BC138" s="257"/>
      <c r="BD138" s="289"/>
      <c r="BE138" s="267"/>
      <c r="BF138" s="267"/>
      <c r="BG138" s="267"/>
      <c r="BH138" s="267"/>
      <c r="BI138" s="267"/>
      <c r="BJ138" s="267"/>
      <c r="BK138" s="252"/>
      <c r="BL138" s="257"/>
      <c r="BM138" s="257"/>
      <c r="BN138" s="258"/>
      <c r="BO138" s="258"/>
      <c r="BP138" s="258"/>
      <c r="BQ138" s="259"/>
      <c r="BR138" s="258"/>
      <c r="BS138" s="258"/>
      <c r="BT138" s="258"/>
      <c r="BU138" s="263"/>
      <c r="BV138" s="251"/>
      <c r="BW138" s="264"/>
      <c r="BX138" s="251"/>
      <c r="BY138" s="289"/>
      <c r="BZ138" s="274"/>
      <c r="CA138" s="274"/>
      <c r="CB138" s="257"/>
      <c r="CC138" s="275"/>
      <c r="CD138" s="249"/>
      <c r="CE138" s="249"/>
      <c r="CF138" s="249"/>
      <c r="CG138" s="249"/>
      <c r="CH138" s="27"/>
      <c r="CI138" s="288"/>
      <c r="CJ138" s="251" t="s">
        <v>20</v>
      </c>
      <c r="CK138" s="249"/>
      <c r="CL138" s="251"/>
      <c r="CM138" s="249"/>
      <c r="CN138" s="249"/>
      <c r="CO138" s="249"/>
      <c r="CP138" s="251" t="s">
        <v>20</v>
      </c>
      <c r="CQ138" s="249"/>
      <c r="CR138" s="252"/>
      <c r="CS138" s="285"/>
      <c r="CT138" s="286"/>
      <c r="CU138" s="286"/>
      <c r="CV138" s="286"/>
      <c r="CW138" s="277" t="e">
        <f>(VLOOKUP(AT138,'Category Segment Xref'!B:I,4,FALSE))</f>
        <v>#N/A</v>
      </c>
      <c r="CX138" s="249"/>
      <c r="CY138" s="249"/>
      <c r="CZ138" s="249"/>
      <c r="DA138" s="289"/>
      <c r="DB138" s="271"/>
      <c r="DC138" s="268"/>
      <c r="DD138" s="252"/>
      <c r="DE138" s="252"/>
      <c r="DF138" s="269"/>
      <c r="DG138" s="251"/>
      <c r="DH138" s="251"/>
      <c r="DI138" s="251"/>
      <c r="DJ138" s="251"/>
      <c r="DK138" s="251"/>
      <c r="DL138" s="251"/>
      <c r="DM138" s="251"/>
      <c r="DN138" s="251"/>
      <c r="DO138" s="251"/>
      <c r="DP138" s="251"/>
      <c r="DQ138" s="251"/>
      <c r="DR138" s="278"/>
      <c r="DS138" s="279">
        <v>2</v>
      </c>
      <c r="DT138" s="280" t="s">
        <v>134</v>
      </c>
      <c r="DU138" s="281"/>
      <c r="DV138" s="282"/>
      <c r="DW138" s="282"/>
      <c r="DX138" s="283" t="e">
        <f>(VLOOKUP(D138,DROPDOWN!G:H,2,FALSE))</f>
        <v>#N/A</v>
      </c>
      <c r="DY138" s="281"/>
      <c r="DZ138" s="284"/>
    </row>
    <row r="139" spans="2:130" ht="15" customHeight="1" x14ac:dyDescent="0.25">
      <c r="B139" s="249"/>
      <c r="C139" s="250"/>
      <c r="D139" s="251"/>
      <c r="E139" s="252"/>
      <c r="F139" s="252"/>
      <c r="G139" s="270"/>
      <c r="H139" s="270"/>
      <c r="I139" s="289"/>
      <c r="J139" s="253"/>
      <c r="K139" s="249"/>
      <c r="L139" s="253"/>
      <c r="M139" s="249"/>
      <c r="N139" s="254"/>
      <c r="O139" s="255"/>
      <c r="P139" s="255"/>
      <c r="Q139" s="255"/>
      <c r="R139" s="255" t="str">
        <f>IFERROR(VLOOKUP(Q139,'DSD Distributor List'!A:B,2,FALSE),"")</f>
        <v/>
      </c>
      <c r="S139" s="351"/>
      <c r="T139" s="352"/>
      <c r="U139" s="352"/>
      <c r="V139" s="251"/>
      <c r="W139" s="251"/>
      <c r="X139" s="251"/>
      <c r="Y139" s="251"/>
      <c r="Z139" s="256"/>
      <c r="AA139" s="256" t="str">
        <f t="shared" si="5"/>
        <v/>
      </c>
      <c r="AB139" s="260">
        <f t="shared" si="6"/>
        <v>0</v>
      </c>
      <c r="AC139" s="251"/>
      <c r="AD139" s="261"/>
      <c r="AE139" s="262"/>
      <c r="AF139" s="356" t="str">
        <f t="shared" si="7"/>
        <v/>
      </c>
      <c r="AG139" s="255"/>
      <c r="AH139" s="255"/>
      <c r="AI139" s="267"/>
      <c r="AJ139" s="267"/>
      <c r="AK139" s="357" t="str">
        <f t="shared" si="8"/>
        <v/>
      </c>
      <c r="AL139" s="357" t="str">
        <f t="shared" si="9"/>
        <v/>
      </c>
      <c r="AM139" s="257"/>
      <c r="AN139" s="251"/>
      <c r="AO139" s="251"/>
      <c r="AP139" s="251"/>
      <c r="AQ139" s="251"/>
      <c r="AR139" s="358"/>
      <c r="AS139" s="272" t="e">
        <f>VLOOKUP(AT139,'Segment Hierarchy'!G:I,3,FALSE)</f>
        <v>#N/A</v>
      </c>
      <c r="AT139" s="273"/>
      <c r="AU139" s="249" t="s">
        <v>135</v>
      </c>
      <c r="AV139" s="251" t="s">
        <v>135</v>
      </c>
      <c r="AW139" s="270"/>
      <c r="AX139" s="265"/>
      <c r="AY139" s="266"/>
      <c r="AZ139" s="266"/>
      <c r="BA139" s="257"/>
      <c r="BB139" s="257"/>
      <c r="BC139" s="257"/>
      <c r="BD139" s="289"/>
      <c r="BE139" s="267"/>
      <c r="BF139" s="267"/>
      <c r="BG139" s="267"/>
      <c r="BH139" s="267"/>
      <c r="BI139" s="267"/>
      <c r="BJ139" s="267"/>
      <c r="BK139" s="252"/>
      <c r="BL139" s="257"/>
      <c r="BM139" s="257"/>
      <c r="BN139" s="258"/>
      <c r="BO139" s="258"/>
      <c r="BP139" s="258"/>
      <c r="BQ139" s="259"/>
      <c r="BR139" s="258"/>
      <c r="BS139" s="258"/>
      <c r="BT139" s="258"/>
      <c r="BU139" s="263"/>
      <c r="BV139" s="251"/>
      <c r="BW139" s="264"/>
      <c r="BX139" s="251"/>
      <c r="BY139" s="289"/>
      <c r="BZ139" s="274"/>
      <c r="CA139" s="274"/>
      <c r="CB139" s="257"/>
      <c r="CC139" s="275"/>
      <c r="CD139" s="249"/>
      <c r="CE139" s="249"/>
      <c r="CF139" s="249"/>
      <c r="CG139" s="249"/>
      <c r="CH139" s="27"/>
      <c r="CI139" s="288"/>
      <c r="CJ139" s="251" t="s">
        <v>20</v>
      </c>
      <c r="CK139" s="249"/>
      <c r="CL139" s="251"/>
      <c r="CM139" s="249"/>
      <c r="CN139" s="249"/>
      <c r="CO139" s="249"/>
      <c r="CP139" s="251" t="s">
        <v>20</v>
      </c>
      <c r="CQ139" s="249"/>
      <c r="CR139" s="252"/>
      <c r="CS139" s="285"/>
      <c r="CT139" s="286"/>
      <c r="CU139" s="286"/>
      <c r="CV139" s="286"/>
      <c r="CW139" s="277" t="e">
        <f>(VLOOKUP(AT139,'Category Segment Xref'!B:I,4,FALSE))</f>
        <v>#N/A</v>
      </c>
      <c r="CX139" s="249"/>
      <c r="CY139" s="249"/>
      <c r="CZ139" s="249"/>
      <c r="DA139" s="289"/>
      <c r="DB139" s="271"/>
      <c r="DC139" s="268"/>
      <c r="DD139" s="252"/>
      <c r="DE139" s="252"/>
      <c r="DF139" s="269"/>
      <c r="DG139" s="251"/>
      <c r="DH139" s="251"/>
      <c r="DI139" s="251"/>
      <c r="DJ139" s="251"/>
      <c r="DK139" s="251"/>
      <c r="DL139" s="251"/>
      <c r="DM139" s="251"/>
      <c r="DN139" s="251"/>
      <c r="DO139" s="251"/>
      <c r="DP139" s="251"/>
      <c r="DQ139" s="251"/>
      <c r="DR139" s="278"/>
      <c r="DS139" s="279">
        <v>2</v>
      </c>
      <c r="DT139" s="280" t="s">
        <v>134</v>
      </c>
      <c r="DU139" s="281"/>
      <c r="DV139" s="282"/>
      <c r="DW139" s="282"/>
      <c r="DX139" s="283" t="e">
        <f>(VLOOKUP(D139,DROPDOWN!G:H,2,FALSE))</f>
        <v>#N/A</v>
      </c>
      <c r="DY139" s="281"/>
      <c r="DZ139" s="284"/>
    </row>
    <row r="140" spans="2:130" ht="15" customHeight="1" x14ac:dyDescent="0.25">
      <c r="B140" s="249"/>
      <c r="C140" s="250"/>
      <c r="D140" s="251"/>
      <c r="E140" s="252"/>
      <c r="F140" s="252"/>
      <c r="G140" s="270"/>
      <c r="H140" s="270"/>
      <c r="I140" s="289"/>
      <c r="J140" s="253"/>
      <c r="K140" s="249"/>
      <c r="L140" s="253"/>
      <c r="M140" s="249"/>
      <c r="N140" s="254"/>
      <c r="O140" s="255"/>
      <c r="P140" s="255"/>
      <c r="Q140" s="255"/>
      <c r="R140" s="255" t="str">
        <f>IFERROR(VLOOKUP(Q140,'DSD Distributor List'!A:B,2,FALSE),"")</f>
        <v/>
      </c>
      <c r="S140" s="351"/>
      <c r="T140" s="352"/>
      <c r="U140" s="352"/>
      <c r="V140" s="251"/>
      <c r="W140" s="251"/>
      <c r="X140" s="251"/>
      <c r="Y140" s="251"/>
      <c r="Z140" s="256"/>
      <c r="AA140" s="256" t="str">
        <f t="shared" si="5"/>
        <v/>
      </c>
      <c r="AB140" s="260">
        <f t="shared" si="6"/>
        <v>0</v>
      </c>
      <c r="AC140" s="251"/>
      <c r="AD140" s="261"/>
      <c r="AE140" s="262"/>
      <c r="AF140" s="356" t="str">
        <f t="shared" si="7"/>
        <v/>
      </c>
      <c r="AG140" s="255"/>
      <c r="AH140" s="255"/>
      <c r="AI140" s="267"/>
      <c r="AJ140" s="267"/>
      <c r="AK140" s="357" t="str">
        <f t="shared" si="8"/>
        <v/>
      </c>
      <c r="AL140" s="357" t="str">
        <f t="shared" si="9"/>
        <v/>
      </c>
      <c r="AM140" s="257"/>
      <c r="AN140" s="251"/>
      <c r="AO140" s="251"/>
      <c r="AP140" s="251"/>
      <c r="AQ140" s="251"/>
      <c r="AR140" s="358"/>
      <c r="AS140" s="272" t="e">
        <f>VLOOKUP(AT140,'Segment Hierarchy'!G:I,3,FALSE)</f>
        <v>#N/A</v>
      </c>
      <c r="AT140" s="273"/>
      <c r="AU140" s="249" t="s">
        <v>135</v>
      </c>
      <c r="AV140" s="251" t="s">
        <v>135</v>
      </c>
      <c r="AW140" s="270"/>
      <c r="AX140" s="265"/>
      <c r="AY140" s="266"/>
      <c r="AZ140" s="266"/>
      <c r="BA140" s="257"/>
      <c r="BB140" s="257"/>
      <c r="BC140" s="257"/>
      <c r="BD140" s="289"/>
      <c r="BE140" s="267"/>
      <c r="BF140" s="267"/>
      <c r="BG140" s="267"/>
      <c r="BH140" s="267"/>
      <c r="BI140" s="267"/>
      <c r="BJ140" s="267"/>
      <c r="BK140" s="252"/>
      <c r="BL140" s="257"/>
      <c r="BM140" s="257"/>
      <c r="BN140" s="258"/>
      <c r="BO140" s="258"/>
      <c r="BP140" s="258"/>
      <c r="BQ140" s="259"/>
      <c r="BR140" s="258"/>
      <c r="BS140" s="258"/>
      <c r="BT140" s="258"/>
      <c r="BU140" s="263"/>
      <c r="BV140" s="251"/>
      <c r="BW140" s="264"/>
      <c r="BX140" s="251"/>
      <c r="BY140" s="289"/>
      <c r="BZ140" s="274"/>
      <c r="CA140" s="274"/>
      <c r="CB140" s="257"/>
      <c r="CC140" s="275"/>
      <c r="CD140" s="249"/>
      <c r="CE140" s="249"/>
      <c r="CF140" s="249"/>
      <c r="CG140" s="249"/>
      <c r="CH140" s="27"/>
      <c r="CI140" s="288"/>
      <c r="CJ140" s="251" t="s">
        <v>20</v>
      </c>
      <c r="CK140" s="249"/>
      <c r="CL140" s="251"/>
      <c r="CM140" s="249"/>
      <c r="CN140" s="249"/>
      <c r="CO140" s="249"/>
      <c r="CP140" s="251" t="s">
        <v>20</v>
      </c>
      <c r="CQ140" s="249"/>
      <c r="CR140" s="252"/>
      <c r="CS140" s="285"/>
      <c r="CT140" s="286"/>
      <c r="CU140" s="286"/>
      <c r="CV140" s="286"/>
      <c r="CW140" s="277" t="e">
        <f>(VLOOKUP(AT140,'Category Segment Xref'!B:I,4,FALSE))</f>
        <v>#N/A</v>
      </c>
      <c r="CX140" s="249"/>
      <c r="CY140" s="249"/>
      <c r="CZ140" s="249"/>
      <c r="DA140" s="289"/>
      <c r="DB140" s="271"/>
      <c r="DC140" s="268"/>
      <c r="DD140" s="252"/>
      <c r="DE140" s="252"/>
      <c r="DF140" s="269"/>
      <c r="DG140" s="251"/>
      <c r="DH140" s="251"/>
      <c r="DI140" s="251"/>
      <c r="DJ140" s="251"/>
      <c r="DK140" s="251"/>
      <c r="DL140" s="251"/>
      <c r="DM140" s="251"/>
      <c r="DN140" s="251"/>
      <c r="DO140" s="251"/>
      <c r="DP140" s="251"/>
      <c r="DQ140" s="251"/>
      <c r="DR140" s="278"/>
      <c r="DS140" s="279">
        <v>2</v>
      </c>
      <c r="DT140" s="280" t="s">
        <v>134</v>
      </c>
      <c r="DU140" s="281"/>
      <c r="DV140" s="282"/>
      <c r="DW140" s="282"/>
      <c r="DX140" s="283" t="e">
        <f>(VLOOKUP(D140,DROPDOWN!G:H,2,FALSE))</f>
        <v>#N/A</v>
      </c>
      <c r="DY140" s="281"/>
      <c r="DZ140" s="284"/>
    </row>
    <row r="141" spans="2:130" ht="15" customHeight="1" x14ac:dyDescent="0.25">
      <c r="B141" s="249"/>
      <c r="C141" s="250"/>
      <c r="D141" s="251"/>
      <c r="E141" s="252"/>
      <c r="F141" s="252"/>
      <c r="G141" s="270"/>
      <c r="H141" s="270"/>
      <c r="I141" s="289"/>
      <c r="J141" s="253"/>
      <c r="K141" s="249"/>
      <c r="L141" s="253"/>
      <c r="M141" s="249"/>
      <c r="N141" s="254"/>
      <c r="O141" s="255"/>
      <c r="P141" s="255"/>
      <c r="Q141" s="255"/>
      <c r="R141" s="255" t="str">
        <f>IFERROR(VLOOKUP(Q141,'DSD Distributor List'!A:B,2,FALSE),"")</f>
        <v/>
      </c>
      <c r="S141" s="351"/>
      <c r="T141" s="352"/>
      <c r="U141" s="352"/>
      <c r="V141" s="251"/>
      <c r="W141" s="251"/>
      <c r="X141" s="251"/>
      <c r="Y141" s="251"/>
      <c r="Z141" s="256"/>
      <c r="AA141" s="256" t="str">
        <f t="shared" si="5"/>
        <v/>
      </c>
      <c r="AB141" s="260">
        <f t="shared" si="6"/>
        <v>0</v>
      </c>
      <c r="AC141" s="251"/>
      <c r="AD141" s="261"/>
      <c r="AE141" s="262"/>
      <c r="AF141" s="356" t="str">
        <f t="shared" si="7"/>
        <v/>
      </c>
      <c r="AG141" s="255"/>
      <c r="AH141" s="255"/>
      <c r="AI141" s="267"/>
      <c r="AJ141" s="267"/>
      <c r="AK141" s="357" t="str">
        <f t="shared" si="8"/>
        <v/>
      </c>
      <c r="AL141" s="357" t="str">
        <f t="shared" si="9"/>
        <v/>
      </c>
      <c r="AM141" s="257"/>
      <c r="AN141" s="251"/>
      <c r="AO141" s="251"/>
      <c r="AP141" s="251"/>
      <c r="AQ141" s="251"/>
      <c r="AR141" s="358"/>
      <c r="AS141" s="272" t="e">
        <f>VLOOKUP(AT141,'Segment Hierarchy'!G:I,3,FALSE)</f>
        <v>#N/A</v>
      </c>
      <c r="AT141" s="273"/>
      <c r="AU141" s="249" t="s">
        <v>135</v>
      </c>
      <c r="AV141" s="251" t="s">
        <v>135</v>
      </c>
      <c r="AW141" s="270"/>
      <c r="AX141" s="265"/>
      <c r="AY141" s="266"/>
      <c r="AZ141" s="266"/>
      <c r="BA141" s="257"/>
      <c r="BB141" s="257"/>
      <c r="BC141" s="257"/>
      <c r="BD141" s="289"/>
      <c r="BE141" s="267"/>
      <c r="BF141" s="267"/>
      <c r="BG141" s="267"/>
      <c r="BH141" s="267"/>
      <c r="BI141" s="267"/>
      <c r="BJ141" s="267"/>
      <c r="BK141" s="252"/>
      <c r="BL141" s="257"/>
      <c r="BM141" s="257"/>
      <c r="BN141" s="258"/>
      <c r="BO141" s="258"/>
      <c r="BP141" s="258"/>
      <c r="BQ141" s="259"/>
      <c r="BR141" s="258"/>
      <c r="BS141" s="258"/>
      <c r="BT141" s="258"/>
      <c r="BU141" s="263"/>
      <c r="BV141" s="251"/>
      <c r="BW141" s="264"/>
      <c r="BX141" s="251"/>
      <c r="BY141" s="289"/>
      <c r="BZ141" s="274"/>
      <c r="CA141" s="274"/>
      <c r="CB141" s="257"/>
      <c r="CC141" s="275"/>
      <c r="CD141" s="249"/>
      <c r="CE141" s="249"/>
      <c r="CF141" s="249"/>
      <c r="CG141" s="249"/>
      <c r="CH141" s="27"/>
      <c r="CI141" s="288"/>
      <c r="CJ141" s="251" t="s">
        <v>20</v>
      </c>
      <c r="CK141" s="249"/>
      <c r="CL141" s="251"/>
      <c r="CM141" s="249"/>
      <c r="CN141" s="249"/>
      <c r="CO141" s="249"/>
      <c r="CP141" s="251" t="s">
        <v>20</v>
      </c>
      <c r="CQ141" s="249"/>
      <c r="CR141" s="252"/>
      <c r="CS141" s="285"/>
      <c r="CT141" s="286"/>
      <c r="CU141" s="286"/>
      <c r="CV141" s="286"/>
      <c r="CW141" s="277" t="e">
        <f>(VLOOKUP(AT141,'Category Segment Xref'!B:I,4,FALSE))</f>
        <v>#N/A</v>
      </c>
      <c r="CX141" s="249"/>
      <c r="CY141" s="249"/>
      <c r="CZ141" s="249"/>
      <c r="DA141" s="289"/>
      <c r="DB141" s="271"/>
      <c r="DC141" s="268"/>
      <c r="DD141" s="252"/>
      <c r="DE141" s="252"/>
      <c r="DF141" s="269"/>
      <c r="DG141" s="251"/>
      <c r="DH141" s="251"/>
      <c r="DI141" s="251"/>
      <c r="DJ141" s="251"/>
      <c r="DK141" s="251"/>
      <c r="DL141" s="251"/>
      <c r="DM141" s="251"/>
      <c r="DN141" s="251"/>
      <c r="DO141" s="251"/>
      <c r="DP141" s="251"/>
      <c r="DQ141" s="251"/>
      <c r="DR141" s="278"/>
      <c r="DS141" s="279">
        <v>2</v>
      </c>
      <c r="DT141" s="280" t="s">
        <v>134</v>
      </c>
      <c r="DU141" s="281"/>
      <c r="DV141" s="282"/>
      <c r="DW141" s="282"/>
      <c r="DX141" s="283" t="e">
        <f>(VLOOKUP(D141,DROPDOWN!G:H,2,FALSE))</f>
        <v>#N/A</v>
      </c>
      <c r="DY141" s="281"/>
      <c r="DZ141" s="284"/>
    </row>
    <row r="142" spans="2:130" ht="15" customHeight="1" x14ac:dyDescent="0.25">
      <c r="B142" s="249"/>
      <c r="C142" s="250"/>
      <c r="D142" s="251"/>
      <c r="E142" s="252"/>
      <c r="F142" s="252"/>
      <c r="G142" s="270"/>
      <c r="H142" s="270"/>
      <c r="I142" s="289"/>
      <c r="J142" s="253"/>
      <c r="K142" s="249"/>
      <c r="L142" s="253"/>
      <c r="M142" s="249"/>
      <c r="N142" s="254"/>
      <c r="O142" s="255"/>
      <c r="P142" s="255"/>
      <c r="Q142" s="255"/>
      <c r="R142" s="255" t="str">
        <f>IFERROR(VLOOKUP(Q142,'DSD Distributor List'!A:B,2,FALSE),"")</f>
        <v/>
      </c>
      <c r="S142" s="351"/>
      <c r="T142" s="352"/>
      <c r="U142" s="352"/>
      <c r="V142" s="251"/>
      <c r="W142" s="251"/>
      <c r="X142" s="251"/>
      <c r="Y142" s="251"/>
      <c r="Z142" s="256"/>
      <c r="AA142" s="256" t="str">
        <f t="shared" si="5"/>
        <v/>
      </c>
      <c r="AB142" s="260">
        <f t="shared" si="6"/>
        <v>0</v>
      </c>
      <c r="AC142" s="251"/>
      <c r="AD142" s="261"/>
      <c r="AE142" s="262"/>
      <c r="AF142" s="356" t="str">
        <f t="shared" si="7"/>
        <v/>
      </c>
      <c r="AG142" s="255"/>
      <c r="AH142" s="255"/>
      <c r="AI142" s="267"/>
      <c r="AJ142" s="267"/>
      <c r="AK142" s="357" t="str">
        <f t="shared" si="8"/>
        <v/>
      </c>
      <c r="AL142" s="357" t="str">
        <f t="shared" si="9"/>
        <v/>
      </c>
      <c r="AM142" s="257"/>
      <c r="AN142" s="251"/>
      <c r="AO142" s="251"/>
      <c r="AP142" s="251"/>
      <c r="AQ142" s="251"/>
      <c r="AR142" s="358"/>
      <c r="AS142" s="272" t="e">
        <f>VLOOKUP(AT142,'Segment Hierarchy'!G:I,3,FALSE)</f>
        <v>#N/A</v>
      </c>
      <c r="AT142" s="273"/>
      <c r="AU142" s="249" t="s">
        <v>135</v>
      </c>
      <c r="AV142" s="251" t="s">
        <v>135</v>
      </c>
      <c r="AW142" s="270"/>
      <c r="AX142" s="265"/>
      <c r="AY142" s="266"/>
      <c r="AZ142" s="266"/>
      <c r="BA142" s="257"/>
      <c r="BB142" s="257"/>
      <c r="BC142" s="257"/>
      <c r="BD142" s="289"/>
      <c r="BE142" s="267"/>
      <c r="BF142" s="267"/>
      <c r="BG142" s="267"/>
      <c r="BH142" s="267"/>
      <c r="BI142" s="267"/>
      <c r="BJ142" s="267"/>
      <c r="BK142" s="252"/>
      <c r="BL142" s="257"/>
      <c r="BM142" s="257"/>
      <c r="BN142" s="258"/>
      <c r="BO142" s="258"/>
      <c r="BP142" s="258"/>
      <c r="BQ142" s="259"/>
      <c r="BR142" s="258"/>
      <c r="BS142" s="258"/>
      <c r="BT142" s="258"/>
      <c r="BU142" s="263"/>
      <c r="BV142" s="251"/>
      <c r="BW142" s="264"/>
      <c r="BX142" s="251"/>
      <c r="BY142" s="289"/>
      <c r="BZ142" s="274"/>
      <c r="CA142" s="274"/>
      <c r="CB142" s="257"/>
      <c r="CC142" s="275"/>
      <c r="CD142" s="249"/>
      <c r="CE142" s="249"/>
      <c r="CF142" s="249"/>
      <c r="CG142" s="249"/>
      <c r="CH142" s="27"/>
      <c r="CI142" s="288"/>
      <c r="CJ142" s="251" t="s">
        <v>20</v>
      </c>
      <c r="CK142" s="249"/>
      <c r="CL142" s="251"/>
      <c r="CM142" s="249"/>
      <c r="CN142" s="249"/>
      <c r="CO142" s="249"/>
      <c r="CP142" s="251" t="s">
        <v>20</v>
      </c>
      <c r="CQ142" s="249"/>
      <c r="CR142" s="252"/>
      <c r="CS142" s="285"/>
      <c r="CT142" s="286"/>
      <c r="CU142" s="286"/>
      <c r="CV142" s="286"/>
      <c r="CW142" s="277" t="e">
        <f>(VLOOKUP(AT142,'Category Segment Xref'!B:I,4,FALSE))</f>
        <v>#N/A</v>
      </c>
      <c r="CX142" s="249"/>
      <c r="CY142" s="249"/>
      <c r="CZ142" s="249"/>
      <c r="DA142" s="289"/>
      <c r="DB142" s="271"/>
      <c r="DC142" s="268"/>
      <c r="DD142" s="252"/>
      <c r="DE142" s="252"/>
      <c r="DF142" s="269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78"/>
      <c r="DS142" s="279">
        <v>2</v>
      </c>
      <c r="DT142" s="280" t="s">
        <v>134</v>
      </c>
      <c r="DU142" s="281"/>
      <c r="DV142" s="282"/>
      <c r="DW142" s="282"/>
      <c r="DX142" s="283" t="e">
        <f>(VLOOKUP(D142,DROPDOWN!G:H,2,FALSE))</f>
        <v>#N/A</v>
      </c>
      <c r="DY142" s="281"/>
      <c r="DZ142" s="284"/>
    </row>
    <row r="143" spans="2:130" ht="15" customHeight="1" x14ac:dyDescent="0.25">
      <c r="B143" s="249"/>
      <c r="C143" s="250"/>
      <c r="D143" s="251"/>
      <c r="E143" s="252"/>
      <c r="F143" s="252"/>
      <c r="G143" s="270"/>
      <c r="H143" s="270"/>
      <c r="I143" s="289"/>
      <c r="J143" s="253"/>
      <c r="K143" s="249"/>
      <c r="L143" s="253"/>
      <c r="M143" s="249"/>
      <c r="N143" s="254"/>
      <c r="O143" s="255"/>
      <c r="P143" s="255"/>
      <c r="Q143" s="255"/>
      <c r="R143" s="255" t="str">
        <f>IFERROR(VLOOKUP(Q143,'DSD Distributor List'!A:B,2,FALSE),"")</f>
        <v/>
      </c>
      <c r="S143" s="351"/>
      <c r="T143" s="352"/>
      <c r="U143" s="352"/>
      <c r="V143" s="251"/>
      <c r="W143" s="251"/>
      <c r="X143" s="251"/>
      <c r="Y143" s="251"/>
      <c r="Z143" s="256"/>
      <c r="AA143" s="256" t="str">
        <f t="shared" si="5"/>
        <v/>
      </c>
      <c r="AB143" s="260">
        <f t="shared" si="6"/>
        <v>0</v>
      </c>
      <c r="AC143" s="251"/>
      <c r="AD143" s="261"/>
      <c r="AE143" s="262"/>
      <c r="AF143" s="356" t="str">
        <f t="shared" si="7"/>
        <v/>
      </c>
      <c r="AG143" s="255"/>
      <c r="AH143" s="255"/>
      <c r="AI143" s="267"/>
      <c r="AJ143" s="267"/>
      <c r="AK143" s="357" t="str">
        <f t="shared" si="8"/>
        <v/>
      </c>
      <c r="AL143" s="357" t="str">
        <f t="shared" si="9"/>
        <v/>
      </c>
      <c r="AM143" s="257"/>
      <c r="AN143" s="251"/>
      <c r="AO143" s="251"/>
      <c r="AP143" s="251"/>
      <c r="AQ143" s="251"/>
      <c r="AR143" s="358"/>
      <c r="AS143" s="272" t="e">
        <f>VLOOKUP(AT143,'Segment Hierarchy'!G:I,3,FALSE)</f>
        <v>#N/A</v>
      </c>
      <c r="AT143" s="273"/>
      <c r="AU143" s="249" t="s">
        <v>135</v>
      </c>
      <c r="AV143" s="251" t="s">
        <v>135</v>
      </c>
      <c r="AW143" s="270"/>
      <c r="AX143" s="265"/>
      <c r="AY143" s="266"/>
      <c r="AZ143" s="266"/>
      <c r="BA143" s="257"/>
      <c r="BB143" s="257"/>
      <c r="BC143" s="257"/>
      <c r="BD143" s="289"/>
      <c r="BE143" s="267"/>
      <c r="BF143" s="267"/>
      <c r="BG143" s="267"/>
      <c r="BH143" s="267"/>
      <c r="BI143" s="267"/>
      <c r="BJ143" s="267"/>
      <c r="BK143" s="252"/>
      <c r="BL143" s="257"/>
      <c r="BM143" s="257"/>
      <c r="BN143" s="258"/>
      <c r="BO143" s="258"/>
      <c r="BP143" s="258"/>
      <c r="BQ143" s="259"/>
      <c r="BR143" s="258"/>
      <c r="BS143" s="258"/>
      <c r="BT143" s="258"/>
      <c r="BU143" s="263"/>
      <c r="BV143" s="251"/>
      <c r="BW143" s="264"/>
      <c r="BX143" s="251"/>
      <c r="BY143" s="289"/>
      <c r="BZ143" s="274"/>
      <c r="CA143" s="274"/>
      <c r="CB143" s="257"/>
      <c r="CC143" s="275"/>
      <c r="CD143" s="249"/>
      <c r="CE143" s="249"/>
      <c r="CF143" s="249"/>
      <c r="CG143" s="249"/>
      <c r="CH143" s="27"/>
      <c r="CI143" s="288"/>
      <c r="CJ143" s="251" t="s">
        <v>20</v>
      </c>
      <c r="CK143" s="249"/>
      <c r="CL143" s="251"/>
      <c r="CM143" s="249"/>
      <c r="CN143" s="249"/>
      <c r="CO143" s="249"/>
      <c r="CP143" s="251" t="s">
        <v>20</v>
      </c>
      <c r="CQ143" s="249"/>
      <c r="CR143" s="252"/>
      <c r="CS143" s="285"/>
      <c r="CT143" s="286"/>
      <c r="CU143" s="286"/>
      <c r="CV143" s="286"/>
      <c r="CW143" s="277" t="e">
        <f>(VLOOKUP(AT143,'Category Segment Xref'!B:I,4,FALSE))</f>
        <v>#N/A</v>
      </c>
      <c r="CX143" s="249"/>
      <c r="CY143" s="249"/>
      <c r="CZ143" s="249"/>
      <c r="DA143" s="289"/>
      <c r="DB143" s="271"/>
      <c r="DC143" s="268"/>
      <c r="DD143" s="252"/>
      <c r="DE143" s="252"/>
      <c r="DF143" s="269"/>
      <c r="DG143" s="251"/>
      <c r="DH143" s="251"/>
      <c r="DI143" s="251"/>
      <c r="DJ143" s="251"/>
      <c r="DK143" s="251"/>
      <c r="DL143" s="251"/>
      <c r="DM143" s="251"/>
      <c r="DN143" s="251"/>
      <c r="DO143" s="251"/>
      <c r="DP143" s="251"/>
      <c r="DQ143" s="251"/>
      <c r="DR143" s="278"/>
      <c r="DS143" s="279">
        <v>2</v>
      </c>
      <c r="DT143" s="280" t="s">
        <v>134</v>
      </c>
      <c r="DU143" s="281"/>
      <c r="DV143" s="282"/>
      <c r="DW143" s="282"/>
      <c r="DX143" s="283" t="e">
        <f>(VLOOKUP(D143,DROPDOWN!G:H,2,FALSE))</f>
        <v>#N/A</v>
      </c>
      <c r="DY143" s="281"/>
      <c r="DZ143" s="284"/>
    </row>
    <row r="144" spans="2:130" ht="15" customHeight="1" x14ac:dyDescent="0.25">
      <c r="B144" s="249"/>
      <c r="C144" s="250"/>
      <c r="D144" s="251"/>
      <c r="E144" s="252"/>
      <c r="F144" s="252"/>
      <c r="G144" s="270"/>
      <c r="H144" s="270"/>
      <c r="I144" s="289"/>
      <c r="J144" s="253"/>
      <c r="K144" s="249"/>
      <c r="L144" s="253"/>
      <c r="M144" s="249"/>
      <c r="N144" s="254"/>
      <c r="O144" s="255"/>
      <c r="P144" s="255"/>
      <c r="Q144" s="255"/>
      <c r="R144" s="255" t="str">
        <f>IFERROR(VLOOKUP(Q144,'DSD Distributor List'!A:B,2,FALSE),"")</f>
        <v/>
      </c>
      <c r="S144" s="351"/>
      <c r="T144" s="352"/>
      <c r="U144" s="352"/>
      <c r="V144" s="251"/>
      <c r="W144" s="251"/>
      <c r="X144" s="251"/>
      <c r="Y144" s="251"/>
      <c r="Z144" s="256"/>
      <c r="AA144" s="256" t="str">
        <f t="shared" si="5"/>
        <v/>
      </c>
      <c r="AB144" s="260">
        <f t="shared" si="6"/>
        <v>0</v>
      </c>
      <c r="AC144" s="251"/>
      <c r="AD144" s="261"/>
      <c r="AE144" s="262"/>
      <c r="AF144" s="356" t="str">
        <f t="shared" si="7"/>
        <v/>
      </c>
      <c r="AG144" s="255"/>
      <c r="AH144" s="255"/>
      <c r="AI144" s="267"/>
      <c r="AJ144" s="267"/>
      <c r="AK144" s="357" t="str">
        <f t="shared" si="8"/>
        <v/>
      </c>
      <c r="AL144" s="357" t="str">
        <f t="shared" si="9"/>
        <v/>
      </c>
      <c r="AM144" s="257"/>
      <c r="AN144" s="251"/>
      <c r="AO144" s="251"/>
      <c r="AP144" s="251"/>
      <c r="AQ144" s="251"/>
      <c r="AR144" s="358"/>
      <c r="AS144" s="272" t="e">
        <f>VLOOKUP(AT144,'Segment Hierarchy'!G:I,3,FALSE)</f>
        <v>#N/A</v>
      </c>
      <c r="AT144" s="273"/>
      <c r="AU144" s="249" t="s">
        <v>135</v>
      </c>
      <c r="AV144" s="251" t="s">
        <v>135</v>
      </c>
      <c r="AW144" s="270"/>
      <c r="AX144" s="265"/>
      <c r="AY144" s="266"/>
      <c r="AZ144" s="266"/>
      <c r="BA144" s="257"/>
      <c r="BB144" s="257"/>
      <c r="BC144" s="257"/>
      <c r="BD144" s="289"/>
      <c r="BE144" s="267"/>
      <c r="BF144" s="267"/>
      <c r="BG144" s="267"/>
      <c r="BH144" s="267"/>
      <c r="BI144" s="267"/>
      <c r="BJ144" s="267"/>
      <c r="BK144" s="252"/>
      <c r="BL144" s="257"/>
      <c r="BM144" s="257"/>
      <c r="BN144" s="258"/>
      <c r="BO144" s="258"/>
      <c r="BP144" s="258"/>
      <c r="BQ144" s="259"/>
      <c r="BR144" s="258"/>
      <c r="BS144" s="258"/>
      <c r="BT144" s="258"/>
      <c r="BU144" s="263"/>
      <c r="BV144" s="251"/>
      <c r="BW144" s="264"/>
      <c r="BX144" s="251"/>
      <c r="BY144" s="289"/>
      <c r="BZ144" s="274"/>
      <c r="CA144" s="274"/>
      <c r="CB144" s="257"/>
      <c r="CC144" s="275"/>
      <c r="CD144" s="249"/>
      <c r="CE144" s="249"/>
      <c r="CF144" s="249"/>
      <c r="CG144" s="249"/>
      <c r="CH144" s="27"/>
      <c r="CI144" s="288"/>
      <c r="CJ144" s="251" t="s">
        <v>20</v>
      </c>
      <c r="CK144" s="249"/>
      <c r="CL144" s="251"/>
      <c r="CM144" s="249"/>
      <c r="CN144" s="249"/>
      <c r="CO144" s="249"/>
      <c r="CP144" s="251" t="s">
        <v>20</v>
      </c>
      <c r="CQ144" s="249"/>
      <c r="CR144" s="252"/>
      <c r="CS144" s="285"/>
      <c r="CT144" s="286"/>
      <c r="CU144" s="286"/>
      <c r="CV144" s="286"/>
      <c r="CW144" s="277" t="e">
        <f>(VLOOKUP(AT144,'Category Segment Xref'!B:I,4,FALSE))</f>
        <v>#N/A</v>
      </c>
      <c r="CX144" s="249"/>
      <c r="CY144" s="249"/>
      <c r="CZ144" s="249"/>
      <c r="DA144" s="289"/>
      <c r="DB144" s="271"/>
      <c r="DC144" s="268"/>
      <c r="DD144" s="252"/>
      <c r="DE144" s="252"/>
      <c r="DF144" s="269"/>
      <c r="DG144" s="251"/>
      <c r="DH144" s="251"/>
      <c r="DI144" s="251"/>
      <c r="DJ144" s="251"/>
      <c r="DK144" s="251"/>
      <c r="DL144" s="251"/>
      <c r="DM144" s="251"/>
      <c r="DN144" s="251"/>
      <c r="DO144" s="251"/>
      <c r="DP144" s="251"/>
      <c r="DQ144" s="251"/>
      <c r="DR144" s="278"/>
      <c r="DS144" s="279">
        <v>2</v>
      </c>
      <c r="DT144" s="280" t="s">
        <v>134</v>
      </c>
      <c r="DU144" s="281"/>
      <c r="DV144" s="282"/>
      <c r="DW144" s="282"/>
      <c r="DX144" s="283" t="e">
        <f>(VLOOKUP(D144,DROPDOWN!G:H,2,FALSE))</f>
        <v>#N/A</v>
      </c>
      <c r="DY144" s="281"/>
      <c r="DZ144" s="284"/>
    </row>
    <row r="145" spans="2:130" ht="15" customHeight="1" x14ac:dyDescent="0.25">
      <c r="B145" s="249"/>
      <c r="C145" s="250"/>
      <c r="D145" s="251"/>
      <c r="E145" s="252"/>
      <c r="F145" s="252"/>
      <c r="G145" s="270"/>
      <c r="H145" s="270"/>
      <c r="I145" s="289"/>
      <c r="J145" s="253"/>
      <c r="K145" s="249"/>
      <c r="L145" s="253"/>
      <c r="M145" s="249"/>
      <c r="N145" s="254"/>
      <c r="O145" s="255"/>
      <c r="P145" s="255"/>
      <c r="Q145" s="255"/>
      <c r="R145" s="255" t="str">
        <f>IFERROR(VLOOKUP(Q145,'DSD Distributor List'!A:B,2,FALSE),"")</f>
        <v/>
      </c>
      <c r="S145" s="351"/>
      <c r="T145" s="352"/>
      <c r="U145" s="352"/>
      <c r="V145" s="251"/>
      <c r="W145" s="251"/>
      <c r="X145" s="251"/>
      <c r="Y145" s="251"/>
      <c r="Z145" s="256"/>
      <c r="AA145" s="256" t="str">
        <f t="shared" si="5"/>
        <v/>
      </c>
      <c r="AB145" s="260">
        <f t="shared" si="6"/>
        <v>0</v>
      </c>
      <c r="AC145" s="251"/>
      <c r="AD145" s="261"/>
      <c r="AE145" s="262"/>
      <c r="AF145" s="356" t="str">
        <f t="shared" si="7"/>
        <v/>
      </c>
      <c r="AG145" s="255"/>
      <c r="AH145" s="255"/>
      <c r="AI145" s="267"/>
      <c r="AJ145" s="267"/>
      <c r="AK145" s="357" t="str">
        <f t="shared" si="8"/>
        <v/>
      </c>
      <c r="AL145" s="357" t="str">
        <f t="shared" si="9"/>
        <v/>
      </c>
      <c r="AM145" s="257"/>
      <c r="AN145" s="251"/>
      <c r="AO145" s="251"/>
      <c r="AP145" s="251"/>
      <c r="AQ145" s="251"/>
      <c r="AR145" s="358"/>
      <c r="AS145" s="272" t="e">
        <f>VLOOKUP(AT145,'Segment Hierarchy'!G:I,3,FALSE)</f>
        <v>#N/A</v>
      </c>
      <c r="AT145" s="273"/>
      <c r="AU145" s="249" t="s">
        <v>135</v>
      </c>
      <c r="AV145" s="251" t="s">
        <v>135</v>
      </c>
      <c r="AW145" s="270"/>
      <c r="AX145" s="265"/>
      <c r="AY145" s="266"/>
      <c r="AZ145" s="266"/>
      <c r="BA145" s="257"/>
      <c r="BB145" s="257"/>
      <c r="BC145" s="257"/>
      <c r="BD145" s="289"/>
      <c r="BE145" s="267"/>
      <c r="BF145" s="267"/>
      <c r="BG145" s="267"/>
      <c r="BH145" s="267"/>
      <c r="BI145" s="267"/>
      <c r="BJ145" s="267"/>
      <c r="BK145" s="252"/>
      <c r="BL145" s="257"/>
      <c r="BM145" s="257"/>
      <c r="BN145" s="258"/>
      <c r="BO145" s="258"/>
      <c r="BP145" s="258"/>
      <c r="BQ145" s="259"/>
      <c r="BR145" s="258"/>
      <c r="BS145" s="258"/>
      <c r="BT145" s="258"/>
      <c r="BU145" s="263"/>
      <c r="BV145" s="251"/>
      <c r="BW145" s="264"/>
      <c r="BX145" s="251"/>
      <c r="BY145" s="289"/>
      <c r="BZ145" s="274"/>
      <c r="CA145" s="274"/>
      <c r="CB145" s="257"/>
      <c r="CC145" s="275"/>
      <c r="CD145" s="249"/>
      <c r="CE145" s="249"/>
      <c r="CF145" s="249"/>
      <c r="CG145" s="249"/>
      <c r="CH145" s="27"/>
      <c r="CI145" s="288"/>
      <c r="CJ145" s="251" t="s">
        <v>20</v>
      </c>
      <c r="CK145" s="249"/>
      <c r="CL145" s="251"/>
      <c r="CM145" s="249"/>
      <c r="CN145" s="249"/>
      <c r="CO145" s="249"/>
      <c r="CP145" s="251" t="s">
        <v>20</v>
      </c>
      <c r="CQ145" s="249"/>
      <c r="CR145" s="252"/>
      <c r="CS145" s="285"/>
      <c r="CT145" s="286"/>
      <c r="CU145" s="286"/>
      <c r="CV145" s="286"/>
      <c r="CW145" s="277" t="e">
        <f>(VLOOKUP(AT145,'Category Segment Xref'!B:I,4,FALSE))</f>
        <v>#N/A</v>
      </c>
      <c r="CX145" s="249"/>
      <c r="CY145" s="249"/>
      <c r="CZ145" s="249"/>
      <c r="DA145" s="289"/>
      <c r="DB145" s="271"/>
      <c r="DC145" s="268"/>
      <c r="DD145" s="252"/>
      <c r="DE145" s="252"/>
      <c r="DF145" s="269"/>
      <c r="DG145" s="251"/>
      <c r="DH145" s="251"/>
      <c r="DI145" s="251"/>
      <c r="DJ145" s="251"/>
      <c r="DK145" s="251"/>
      <c r="DL145" s="251"/>
      <c r="DM145" s="251"/>
      <c r="DN145" s="251"/>
      <c r="DO145" s="251"/>
      <c r="DP145" s="251"/>
      <c r="DQ145" s="251"/>
      <c r="DR145" s="278"/>
      <c r="DS145" s="279">
        <v>2</v>
      </c>
      <c r="DT145" s="280" t="s">
        <v>134</v>
      </c>
      <c r="DU145" s="281"/>
      <c r="DV145" s="282"/>
      <c r="DW145" s="282"/>
      <c r="DX145" s="283" t="e">
        <f>(VLOOKUP(D145,DROPDOWN!G:H,2,FALSE))</f>
        <v>#N/A</v>
      </c>
      <c r="DY145" s="281"/>
      <c r="DZ145" s="284"/>
    </row>
    <row r="146" spans="2:130" ht="15" customHeight="1" x14ac:dyDescent="0.25">
      <c r="B146" s="249"/>
      <c r="C146" s="250"/>
      <c r="D146" s="251"/>
      <c r="E146" s="252"/>
      <c r="F146" s="252"/>
      <c r="G146" s="270"/>
      <c r="H146" s="270"/>
      <c r="I146" s="289"/>
      <c r="J146" s="253"/>
      <c r="K146" s="249"/>
      <c r="L146" s="253"/>
      <c r="M146" s="249"/>
      <c r="N146" s="254"/>
      <c r="O146" s="255"/>
      <c r="P146" s="255"/>
      <c r="Q146" s="255"/>
      <c r="R146" s="255" t="str">
        <f>IFERROR(VLOOKUP(Q146,'DSD Distributor List'!A:B,2,FALSE),"")</f>
        <v/>
      </c>
      <c r="S146" s="351"/>
      <c r="T146" s="352"/>
      <c r="U146" s="352"/>
      <c r="V146" s="251"/>
      <c r="W146" s="251"/>
      <c r="X146" s="251"/>
      <c r="Y146" s="251"/>
      <c r="Z146" s="256"/>
      <c r="AA146" s="256" t="str">
        <f t="shared" si="5"/>
        <v/>
      </c>
      <c r="AB146" s="260">
        <f t="shared" si="6"/>
        <v>0</v>
      </c>
      <c r="AC146" s="251"/>
      <c r="AD146" s="261"/>
      <c r="AE146" s="262"/>
      <c r="AF146" s="356" t="str">
        <f t="shared" si="7"/>
        <v/>
      </c>
      <c r="AG146" s="255"/>
      <c r="AH146" s="255"/>
      <c r="AI146" s="267"/>
      <c r="AJ146" s="267"/>
      <c r="AK146" s="357" t="str">
        <f t="shared" si="8"/>
        <v/>
      </c>
      <c r="AL146" s="357" t="str">
        <f t="shared" si="9"/>
        <v/>
      </c>
      <c r="AM146" s="257"/>
      <c r="AN146" s="251"/>
      <c r="AO146" s="251"/>
      <c r="AP146" s="251"/>
      <c r="AQ146" s="251"/>
      <c r="AR146" s="358"/>
      <c r="AS146" s="272" t="e">
        <f>VLOOKUP(AT146,'Segment Hierarchy'!G:I,3,FALSE)</f>
        <v>#N/A</v>
      </c>
      <c r="AT146" s="273"/>
      <c r="AU146" s="249" t="s">
        <v>135</v>
      </c>
      <c r="AV146" s="251" t="s">
        <v>135</v>
      </c>
      <c r="AW146" s="270"/>
      <c r="AX146" s="265"/>
      <c r="AY146" s="266"/>
      <c r="AZ146" s="266"/>
      <c r="BA146" s="257"/>
      <c r="BB146" s="257"/>
      <c r="BC146" s="257"/>
      <c r="BD146" s="289"/>
      <c r="BE146" s="267"/>
      <c r="BF146" s="267"/>
      <c r="BG146" s="267"/>
      <c r="BH146" s="267"/>
      <c r="BI146" s="267"/>
      <c r="BJ146" s="267"/>
      <c r="BK146" s="252"/>
      <c r="BL146" s="257"/>
      <c r="BM146" s="257"/>
      <c r="BN146" s="258"/>
      <c r="BO146" s="258"/>
      <c r="BP146" s="258"/>
      <c r="BQ146" s="259"/>
      <c r="BR146" s="258"/>
      <c r="BS146" s="258"/>
      <c r="BT146" s="258"/>
      <c r="BU146" s="263"/>
      <c r="BV146" s="251"/>
      <c r="BW146" s="264"/>
      <c r="BX146" s="251"/>
      <c r="BY146" s="289"/>
      <c r="BZ146" s="274"/>
      <c r="CA146" s="274"/>
      <c r="CB146" s="257"/>
      <c r="CC146" s="275"/>
      <c r="CD146" s="249"/>
      <c r="CE146" s="249"/>
      <c r="CF146" s="249"/>
      <c r="CG146" s="249"/>
      <c r="CH146" s="27"/>
      <c r="CI146" s="288"/>
      <c r="CJ146" s="251" t="s">
        <v>20</v>
      </c>
      <c r="CK146" s="249"/>
      <c r="CL146" s="251"/>
      <c r="CM146" s="249"/>
      <c r="CN146" s="249"/>
      <c r="CO146" s="249"/>
      <c r="CP146" s="251" t="s">
        <v>20</v>
      </c>
      <c r="CQ146" s="249"/>
      <c r="CR146" s="252"/>
      <c r="CS146" s="285"/>
      <c r="CT146" s="286"/>
      <c r="CU146" s="286"/>
      <c r="CV146" s="286"/>
      <c r="CW146" s="277" t="e">
        <f>(VLOOKUP(AT146,'Category Segment Xref'!B:I,4,FALSE))</f>
        <v>#N/A</v>
      </c>
      <c r="CX146" s="249"/>
      <c r="CY146" s="249"/>
      <c r="CZ146" s="249"/>
      <c r="DA146" s="289"/>
      <c r="DB146" s="271"/>
      <c r="DC146" s="268"/>
      <c r="DD146" s="252"/>
      <c r="DE146" s="252"/>
      <c r="DF146" s="269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78"/>
      <c r="DS146" s="279">
        <v>2</v>
      </c>
      <c r="DT146" s="280" t="s">
        <v>134</v>
      </c>
      <c r="DU146" s="281"/>
      <c r="DV146" s="282"/>
      <c r="DW146" s="282"/>
      <c r="DX146" s="283" t="e">
        <f>(VLOOKUP(D146,DROPDOWN!G:H,2,FALSE))</f>
        <v>#N/A</v>
      </c>
      <c r="DY146" s="281"/>
      <c r="DZ146" s="284"/>
    </row>
    <row r="147" spans="2:130" ht="15" customHeight="1" x14ac:dyDescent="0.25">
      <c r="B147" s="249"/>
      <c r="C147" s="250"/>
      <c r="D147" s="251"/>
      <c r="E147" s="252"/>
      <c r="F147" s="252"/>
      <c r="G147" s="270"/>
      <c r="H147" s="270"/>
      <c r="I147" s="289"/>
      <c r="J147" s="253"/>
      <c r="K147" s="249"/>
      <c r="L147" s="253"/>
      <c r="M147" s="249"/>
      <c r="N147" s="254"/>
      <c r="O147" s="255"/>
      <c r="P147" s="255"/>
      <c r="Q147" s="255"/>
      <c r="R147" s="255" t="str">
        <f>IFERROR(VLOOKUP(Q147,'DSD Distributor List'!A:B,2,FALSE),"")</f>
        <v/>
      </c>
      <c r="S147" s="351"/>
      <c r="T147" s="352"/>
      <c r="U147" s="352"/>
      <c r="V147" s="251"/>
      <c r="W147" s="251"/>
      <c r="X147" s="251"/>
      <c r="Y147" s="251"/>
      <c r="Z147" s="256"/>
      <c r="AA147" s="256" t="str">
        <f t="shared" si="5"/>
        <v/>
      </c>
      <c r="AB147" s="260">
        <f t="shared" si="6"/>
        <v>0</v>
      </c>
      <c r="AC147" s="251"/>
      <c r="AD147" s="261"/>
      <c r="AE147" s="262"/>
      <c r="AF147" s="356" t="str">
        <f t="shared" si="7"/>
        <v/>
      </c>
      <c r="AG147" s="255"/>
      <c r="AH147" s="255"/>
      <c r="AI147" s="267"/>
      <c r="AJ147" s="267"/>
      <c r="AK147" s="357" t="str">
        <f t="shared" si="8"/>
        <v/>
      </c>
      <c r="AL147" s="357" t="str">
        <f t="shared" si="9"/>
        <v/>
      </c>
      <c r="AM147" s="257"/>
      <c r="AN147" s="251"/>
      <c r="AO147" s="251"/>
      <c r="AP147" s="251"/>
      <c r="AQ147" s="251"/>
      <c r="AR147" s="358"/>
      <c r="AS147" s="272" t="e">
        <f>VLOOKUP(AT147,'Segment Hierarchy'!G:I,3,FALSE)</f>
        <v>#N/A</v>
      </c>
      <c r="AT147" s="273"/>
      <c r="AU147" s="249" t="s">
        <v>135</v>
      </c>
      <c r="AV147" s="251" t="s">
        <v>135</v>
      </c>
      <c r="AW147" s="270"/>
      <c r="AX147" s="265"/>
      <c r="AY147" s="266"/>
      <c r="AZ147" s="266"/>
      <c r="BA147" s="257"/>
      <c r="BB147" s="257"/>
      <c r="BC147" s="257"/>
      <c r="BD147" s="289"/>
      <c r="BE147" s="267"/>
      <c r="BF147" s="267"/>
      <c r="BG147" s="267"/>
      <c r="BH147" s="267"/>
      <c r="BI147" s="267"/>
      <c r="BJ147" s="267"/>
      <c r="BK147" s="252"/>
      <c r="BL147" s="257"/>
      <c r="BM147" s="257"/>
      <c r="BN147" s="258"/>
      <c r="BO147" s="258"/>
      <c r="BP147" s="258"/>
      <c r="BQ147" s="259"/>
      <c r="BR147" s="258"/>
      <c r="BS147" s="258"/>
      <c r="BT147" s="258"/>
      <c r="BU147" s="263"/>
      <c r="BV147" s="251"/>
      <c r="BW147" s="264"/>
      <c r="BX147" s="251"/>
      <c r="BY147" s="289"/>
      <c r="BZ147" s="274"/>
      <c r="CA147" s="274"/>
      <c r="CB147" s="257"/>
      <c r="CC147" s="275"/>
      <c r="CD147" s="249"/>
      <c r="CE147" s="249"/>
      <c r="CF147" s="249"/>
      <c r="CG147" s="249"/>
      <c r="CH147" s="27"/>
      <c r="CI147" s="288"/>
      <c r="CJ147" s="251" t="s">
        <v>20</v>
      </c>
      <c r="CK147" s="249"/>
      <c r="CL147" s="251"/>
      <c r="CM147" s="249"/>
      <c r="CN147" s="249"/>
      <c r="CO147" s="249"/>
      <c r="CP147" s="251" t="s">
        <v>20</v>
      </c>
      <c r="CQ147" s="249"/>
      <c r="CR147" s="252"/>
      <c r="CS147" s="285"/>
      <c r="CT147" s="286"/>
      <c r="CU147" s="286"/>
      <c r="CV147" s="286"/>
      <c r="CW147" s="277" t="e">
        <f>(VLOOKUP(AT147,'Category Segment Xref'!B:I,4,FALSE))</f>
        <v>#N/A</v>
      </c>
      <c r="CX147" s="249"/>
      <c r="CY147" s="249"/>
      <c r="CZ147" s="249"/>
      <c r="DA147" s="289"/>
      <c r="DB147" s="271"/>
      <c r="DC147" s="268"/>
      <c r="DD147" s="252"/>
      <c r="DE147" s="252"/>
      <c r="DF147" s="269"/>
      <c r="DG147" s="251"/>
      <c r="DH147" s="251"/>
      <c r="DI147" s="251"/>
      <c r="DJ147" s="251"/>
      <c r="DK147" s="251"/>
      <c r="DL147" s="251"/>
      <c r="DM147" s="251"/>
      <c r="DN147" s="251"/>
      <c r="DO147" s="251"/>
      <c r="DP147" s="251"/>
      <c r="DQ147" s="251"/>
      <c r="DR147" s="278"/>
      <c r="DS147" s="279">
        <v>2</v>
      </c>
      <c r="DT147" s="280" t="s">
        <v>134</v>
      </c>
      <c r="DU147" s="281"/>
      <c r="DV147" s="282"/>
      <c r="DW147" s="282"/>
      <c r="DX147" s="283" t="e">
        <f>(VLOOKUP(D147,DROPDOWN!G:H,2,FALSE))</f>
        <v>#N/A</v>
      </c>
      <c r="DY147" s="281"/>
      <c r="DZ147" s="284"/>
    </row>
    <row r="148" spans="2:130" ht="15" customHeight="1" x14ac:dyDescent="0.25">
      <c r="B148" s="249"/>
      <c r="C148" s="250"/>
      <c r="D148" s="251"/>
      <c r="E148" s="252"/>
      <c r="F148" s="252"/>
      <c r="G148" s="270"/>
      <c r="H148" s="270"/>
      <c r="I148" s="289"/>
      <c r="J148" s="253"/>
      <c r="K148" s="249"/>
      <c r="L148" s="253"/>
      <c r="M148" s="249"/>
      <c r="N148" s="254"/>
      <c r="O148" s="255"/>
      <c r="P148" s="255"/>
      <c r="Q148" s="255"/>
      <c r="R148" s="255" t="str">
        <f>IFERROR(VLOOKUP(Q148,'DSD Distributor List'!A:B,2,FALSE),"")</f>
        <v/>
      </c>
      <c r="S148" s="351"/>
      <c r="T148" s="352"/>
      <c r="U148" s="352"/>
      <c r="V148" s="251"/>
      <c r="W148" s="251"/>
      <c r="X148" s="251"/>
      <c r="Y148" s="251"/>
      <c r="Z148" s="256"/>
      <c r="AA148" s="256" t="str">
        <f t="shared" si="5"/>
        <v/>
      </c>
      <c r="AB148" s="260">
        <f t="shared" si="6"/>
        <v>0</v>
      </c>
      <c r="AC148" s="251"/>
      <c r="AD148" s="261"/>
      <c r="AE148" s="262"/>
      <c r="AF148" s="356" t="str">
        <f t="shared" si="7"/>
        <v/>
      </c>
      <c r="AG148" s="255"/>
      <c r="AH148" s="255"/>
      <c r="AI148" s="267"/>
      <c r="AJ148" s="267"/>
      <c r="AK148" s="357" t="str">
        <f t="shared" si="8"/>
        <v/>
      </c>
      <c r="AL148" s="357" t="str">
        <f t="shared" si="9"/>
        <v/>
      </c>
      <c r="AM148" s="257"/>
      <c r="AN148" s="251"/>
      <c r="AO148" s="251"/>
      <c r="AP148" s="251"/>
      <c r="AQ148" s="251"/>
      <c r="AR148" s="358"/>
      <c r="AS148" s="272" t="e">
        <f>VLOOKUP(AT148,'Segment Hierarchy'!G:I,3,FALSE)</f>
        <v>#N/A</v>
      </c>
      <c r="AT148" s="273"/>
      <c r="AU148" s="249" t="s">
        <v>135</v>
      </c>
      <c r="AV148" s="251" t="s">
        <v>135</v>
      </c>
      <c r="AW148" s="270"/>
      <c r="AX148" s="265"/>
      <c r="AY148" s="266"/>
      <c r="AZ148" s="266"/>
      <c r="BA148" s="257"/>
      <c r="BB148" s="257"/>
      <c r="BC148" s="257"/>
      <c r="BD148" s="289"/>
      <c r="BE148" s="267"/>
      <c r="BF148" s="267"/>
      <c r="BG148" s="267"/>
      <c r="BH148" s="267"/>
      <c r="BI148" s="267"/>
      <c r="BJ148" s="267"/>
      <c r="BK148" s="252"/>
      <c r="BL148" s="257"/>
      <c r="BM148" s="257"/>
      <c r="BN148" s="258"/>
      <c r="BO148" s="258"/>
      <c r="BP148" s="258"/>
      <c r="BQ148" s="259"/>
      <c r="BR148" s="258"/>
      <c r="BS148" s="258"/>
      <c r="BT148" s="258"/>
      <c r="BU148" s="263"/>
      <c r="BV148" s="251"/>
      <c r="BW148" s="264"/>
      <c r="BX148" s="251"/>
      <c r="BY148" s="289"/>
      <c r="BZ148" s="274"/>
      <c r="CA148" s="274"/>
      <c r="CB148" s="257"/>
      <c r="CC148" s="275"/>
      <c r="CD148" s="249"/>
      <c r="CE148" s="249"/>
      <c r="CF148" s="249"/>
      <c r="CG148" s="249"/>
      <c r="CH148" s="27"/>
      <c r="CI148" s="288"/>
      <c r="CJ148" s="251" t="s">
        <v>20</v>
      </c>
      <c r="CK148" s="249"/>
      <c r="CL148" s="251"/>
      <c r="CM148" s="249"/>
      <c r="CN148" s="249"/>
      <c r="CO148" s="249"/>
      <c r="CP148" s="251" t="s">
        <v>20</v>
      </c>
      <c r="CQ148" s="249"/>
      <c r="CR148" s="252"/>
      <c r="CS148" s="285"/>
      <c r="CT148" s="286"/>
      <c r="CU148" s="286"/>
      <c r="CV148" s="286"/>
      <c r="CW148" s="277" t="e">
        <f>(VLOOKUP(AT148,'Category Segment Xref'!B:I,4,FALSE))</f>
        <v>#N/A</v>
      </c>
      <c r="CX148" s="249"/>
      <c r="CY148" s="249"/>
      <c r="CZ148" s="249"/>
      <c r="DA148" s="289"/>
      <c r="DB148" s="271"/>
      <c r="DC148" s="268"/>
      <c r="DD148" s="252"/>
      <c r="DE148" s="252"/>
      <c r="DF148" s="269"/>
      <c r="DG148" s="251"/>
      <c r="DH148" s="251"/>
      <c r="DI148" s="251"/>
      <c r="DJ148" s="251"/>
      <c r="DK148" s="251"/>
      <c r="DL148" s="251"/>
      <c r="DM148" s="251"/>
      <c r="DN148" s="251"/>
      <c r="DO148" s="251"/>
      <c r="DP148" s="251"/>
      <c r="DQ148" s="251"/>
      <c r="DR148" s="278"/>
      <c r="DS148" s="279">
        <v>2</v>
      </c>
      <c r="DT148" s="280" t="s">
        <v>134</v>
      </c>
      <c r="DU148" s="281"/>
      <c r="DV148" s="282"/>
      <c r="DW148" s="282"/>
      <c r="DX148" s="283" t="e">
        <f>(VLOOKUP(D148,DROPDOWN!G:H,2,FALSE))</f>
        <v>#N/A</v>
      </c>
      <c r="DY148" s="281"/>
      <c r="DZ148" s="284"/>
    </row>
    <row r="149" spans="2:130" ht="15" customHeight="1" x14ac:dyDescent="0.25">
      <c r="B149" s="249"/>
      <c r="C149" s="250"/>
      <c r="D149" s="251"/>
      <c r="E149" s="252"/>
      <c r="F149" s="252"/>
      <c r="G149" s="270"/>
      <c r="H149" s="270"/>
      <c r="I149" s="289"/>
      <c r="J149" s="253"/>
      <c r="K149" s="249"/>
      <c r="L149" s="253"/>
      <c r="M149" s="249"/>
      <c r="N149" s="254"/>
      <c r="O149" s="255"/>
      <c r="P149" s="255"/>
      <c r="Q149" s="255"/>
      <c r="R149" s="255" t="str">
        <f>IFERROR(VLOOKUP(Q149,'DSD Distributor List'!A:B,2,FALSE),"")</f>
        <v/>
      </c>
      <c r="S149" s="351"/>
      <c r="T149" s="352"/>
      <c r="U149" s="352"/>
      <c r="V149" s="251"/>
      <c r="W149" s="251"/>
      <c r="X149" s="251"/>
      <c r="Y149" s="251"/>
      <c r="Z149" s="256"/>
      <c r="AA149" s="256" t="str">
        <f t="shared" si="5"/>
        <v/>
      </c>
      <c r="AB149" s="260">
        <f t="shared" si="6"/>
        <v>0</v>
      </c>
      <c r="AC149" s="251"/>
      <c r="AD149" s="261"/>
      <c r="AE149" s="262"/>
      <c r="AF149" s="356" t="str">
        <f t="shared" si="7"/>
        <v/>
      </c>
      <c r="AG149" s="255"/>
      <c r="AH149" s="255"/>
      <c r="AI149" s="267"/>
      <c r="AJ149" s="267"/>
      <c r="AK149" s="357" t="str">
        <f t="shared" si="8"/>
        <v/>
      </c>
      <c r="AL149" s="357" t="str">
        <f t="shared" si="9"/>
        <v/>
      </c>
      <c r="AM149" s="257"/>
      <c r="AN149" s="251"/>
      <c r="AO149" s="251"/>
      <c r="AP149" s="251"/>
      <c r="AQ149" s="251"/>
      <c r="AR149" s="358"/>
      <c r="AS149" s="272" t="e">
        <f>VLOOKUP(AT149,'Segment Hierarchy'!G:I,3,FALSE)</f>
        <v>#N/A</v>
      </c>
      <c r="AT149" s="273"/>
      <c r="AU149" s="249" t="s">
        <v>135</v>
      </c>
      <c r="AV149" s="251" t="s">
        <v>135</v>
      </c>
      <c r="AW149" s="270"/>
      <c r="AX149" s="265"/>
      <c r="AY149" s="266"/>
      <c r="AZ149" s="266"/>
      <c r="BA149" s="257"/>
      <c r="BB149" s="257"/>
      <c r="BC149" s="257"/>
      <c r="BD149" s="289"/>
      <c r="BE149" s="267"/>
      <c r="BF149" s="267"/>
      <c r="BG149" s="267"/>
      <c r="BH149" s="267"/>
      <c r="BI149" s="267"/>
      <c r="BJ149" s="267"/>
      <c r="BK149" s="252"/>
      <c r="BL149" s="257"/>
      <c r="BM149" s="257"/>
      <c r="BN149" s="258"/>
      <c r="BO149" s="258"/>
      <c r="BP149" s="258"/>
      <c r="BQ149" s="259"/>
      <c r="BR149" s="258"/>
      <c r="BS149" s="258"/>
      <c r="BT149" s="258"/>
      <c r="BU149" s="263"/>
      <c r="BV149" s="251"/>
      <c r="BW149" s="264"/>
      <c r="BX149" s="251"/>
      <c r="BY149" s="289"/>
      <c r="BZ149" s="274"/>
      <c r="CA149" s="274"/>
      <c r="CB149" s="257"/>
      <c r="CC149" s="275"/>
      <c r="CD149" s="249"/>
      <c r="CE149" s="249"/>
      <c r="CF149" s="249"/>
      <c r="CG149" s="249"/>
      <c r="CH149" s="27"/>
      <c r="CI149" s="288"/>
      <c r="CJ149" s="251" t="s">
        <v>20</v>
      </c>
      <c r="CK149" s="249"/>
      <c r="CL149" s="251"/>
      <c r="CM149" s="249"/>
      <c r="CN149" s="249"/>
      <c r="CO149" s="249"/>
      <c r="CP149" s="251" t="s">
        <v>20</v>
      </c>
      <c r="CQ149" s="249"/>
      <c r="CR149" s="252"/>
      <c r="CS149" s="285"/>
      <c r="CT149" s="286"/>
      <c r="CU149" s="286"/>
      <c r="CV149" s="286"/>
      <c r="CW149" s="277" t="e">
        <f>(VLOOKUP(AT149,'Category Segment Xref'!B:I,4,FALSE))</f>
        <v>#N/A</v>
      </c>
      <c r="CX149" s="249"/>
      <c r="CY149" s="249"/>
      <c r="CZ149" s="249"/>
      <c r="DA149" s="289"/>
      <c r="DB149" s="271"/>
      <c r="DC149" s="268"/>
      <c r="DD149" s="252"/>
      <c r="DE149" s="252"/>
      <c r="DF149" s="269"/>
      <c r="DG149" s="251"/>
      <c r="DH149" s="251"/>
      <c r="DI149" s="251"/>
      <c r="DJ149" s="251"/>
      <c r="DK149" s="251"/>
      <c r="DL149" s="251"/>
      <c r="DM149" s="251"/>
      <c r="DN149" s="251"/>
      <c r="DO149" s="251"/>
      <c r="DP149" s="251"/>
      <c r="DQ149" s="251"/>
      <c r="DR149" s="278"/>
      <c r="DS149" s="279">
        <v>2</v>
      </c>
      <c r="DT149" s="280" t="s">
        <v>134</v>
      </c>
      <c r="DU149" s="281"/>
      <c r="DV149" s="282"/>
      <c r="DW149" s="282"/>
      <c r="DX149" s="283" t="e">
        <f>(VLOOKUP(D149,DROPDOWN!G:H,2,FALSE))</f>
        <v>#N/A</v>
      </c>
      <c r="DY149" s="281"/>
      <c r="DZ149" s="284"/>
    </row>
    <row r="150" spans="2:130" ht="15" customHeight="1" x14ac:dyDescent="0.25">
      <c r="B150" s="249"/>
      <c r="C150" s="250"/>
      <c r="D150" s="251"/>
      <c r="E150" s="252"/>
      <c r="F150" s="252"/>
      <c r="G150" s="270"/>
      <c r="H150" s="270"/>
      <c r="I150" s="289"/>
      <c r="J150" s="253"/>
      <c r="K150" s="249"/>
      <c r="L150" s="253"/>
      <c r="M150" s="249"/>
      <c r="N150" s="254"/>
      <c r="O150" s="255"/>
      <c r="P150" s="255"/>
      <c r="Q150" s="255"/>
      <c r="R150" s="255" t="str">
        <f>IFERROR(VLOOKUP(Q150,'DSD Distributor List'!A:B,2,FALSE),"")</f>
        <v/>
      </c>
      <c r="S150" s="351"/>
      <c r="T150" s="352"/>
      <c r="U150" s="352"/>
      <c r="V150" s="251"/>
      <c r="W150" s="251"/>
      <c r="X150" s="251"/>
      <c r="Y150" s="251"/>
      <c r="Z150" s="256"/>
      <c r="AA150" s="256" t="str">
        <f t="shared" si="5"/>
        <v/>
      </c>
      <c r="AB150" s="260">
        <f t="shared" si="6"/>
        <v>0</v>
      </c>
      <c r="AC150" s="251"/>
      <c r="AD150" s="261"/>
      <c r="AE150" s="262"/>
      <c r="AF150" s="356" t="str">
        <f t="shared" si="7"/>
        <v/>
      </c>
      <c r="AG150" s="255"/>
      <c r="AH150" s="255"/>
      <c r="AI150" s="267"/>
      <c r="AJ150" s="267"/>
      <c r="AK150" s="357" t="str">
        <f t="shared" si="8"/>
        <v/>
      </c>
      <c r="AL150" s="357" t="str">
        <f t="shared" si="9"/>
        <v/>
      </c>
      <c r="AM150" s="257"/>
      <c r="AN150" s="251"/>
      <c r="AO150" s="251"/>
      <c r="AP150" s="251"/>
      <c r="AQ150" s="251"/>
      <c r="AR150" s="358"/>
      <c r="AS150" s="272" t="e">
        <f>VLOOKUP(AT150,'Segment Hierarchy'!G:I,3,FALSE)</f>
        <v>#N/A</v>
      </c>
      <c r="AT150" s="273"/>
      <c r="AU150" s="249" t="s">
        <v>135</v>
      </c>
      <c r="AV150" s="251" t="s">
        <v>135</v>
      </c>
      <c r="AW150" s="270"/>
      <c r="AX150" s="265"/>
      <c r="AY150" s="266"/>
      <c r="AZ150" s="266"/>
      <c r="BA150" s="257"/>
      <c r="BB150" s="257"/>
      <c r="BC150" s="257"/>
      <c r="BD150" s="289"/>
      <c r="BE150" s="267"/>
      <c r="BF150" s="267"/>
      <c r="BG150" s="267"/>
      <c r="BH150" s="267"/>
      <c r="BI150" s="267"/>
      <c r="BJ150" s="267"/>
      <c r="BK150" s="252"/>
      <c r="BL150" s="257"/>
      <c r="BM150" s="257"/>
      <c r="BN150" s="258"/>
      <c r="BO150" s="258"/>
      <c r="BP150" s="258"/>
      <c r="BQ150" s="259"/>
      <c r="BR150" s="258"/>
      <c r="BS150" s="258"/>
      <c r="BT150" s="258"/>
      <c r="BU150" s="263"/>
      <c r="BV150" s="251"/>
      <c r="BW150" s="264"/>
      <c r="BX150" s="251"/>
      <c r="BY150" s="289"/>
      <c r="BZ150" s="274"/>
      <c r="CA150" s="274"/>
      <c r="CB150" s="257"/>
      <c r="CC150" s="275"/>
      <c r="CD150" s="249"/>
      <c r="CE150" s="249"/>
      <c r="CF150" s="249"/>
      <c r="CG150" s="249"/>
      <c r="CH150" s="27"/>
      <c r="CI150" s="288"/>
      <c r="CJ150" s="251" t="s">
        <v>20</v>
      </c>
      <c r="CK150" s="249"/>
      <c r="CL150" s="251"/>
      <c r="CM150" s="249"/>
      <c r="CN150" s="249"/>
      <c r="CO150" s="249"/>
      <c r="CP150" s="251" t="s">
        <v>20</v>
      </c>
      <c r="CQ150" s="249"/>
      <c r="CR150" s="252"/>
      <c r="CS150" s="285"/>
      <c r="CT150" s="286"/>
      <c r="CU150" s="286"/>
      <c r="CV150" s="286"/>
      <c r="CW150" s="277" t="e">
        <f>(VLOOKUP(AT150,'Category Segment Xref'!B:I,4,FALSE))</f>
        <v>#N/A</v>
      </c>
      <c r="CX150" s="249"/>
      <c r="CY150" s="249"/>
      <c r="CZ150" s="249"/>
      <c r="DA150" s="289"/>
      <c r="DB150" s="271"/>
      <c r="DC150" s="268"/>
      <c r="DD150" s="252"/>
      <c r="DE150" s="252"/>
      <c r="DF150" s="269"/>
      <c r="DG150" s="251"/>
      <c r="DH150" s="251"/>
      <c r="DI150" s="251"/>
      <c r="DJ150" s="251"/>
      <c r="DK150" s="251"/>
      <c r="DL150" s="251"/>
      <c r="DM150" s="251"/>
      <c r="DN150" s="251"/>
      <c r="DO150" s="251"/>
      <c r="DP150" s="251"/>
      <c r="DQ150" s="251"/>
      <c r="DR150" s="278"/>
      <c r="DS150" s="279">
        <v>2</v>
      </c>
      <c r="DT150" s="280" t="s">
        <v>134</v>
      </c>
      <c r="DU150" s="281"/>
      <c r="DV150" s="282"/>
      <c r="DW150" s="282"/>
      <c r="DX150" s="283" t="e">
        <f>(VLOOKUP(D150,DROPDOWN!G:H,2,FALSE))</f>
        <v>#N/A</v>
      </c>
      <c r="DY150" s="281"/>
      <c r="DZ150" s="284"/>
    </row>
    <row r="151" spans="2:130" ht="15" customHeight="1" x14ac:dyDescent="0.25">
      <c r="B151" s="249"/>
      <c r="C151" s="250"/>
      <c r="D151" s="251"/>
      <c r="E151" s="252"/>
      <c r="F151" s="252"/>
      <c r="G151" s="270"/>
      <c r="H151" s="270"/>
      <c r="I151" s="289"/>
      <c r="J151" s="253"/>
      <c r="K151" s="249"/>
      <c r="L151" s="253"/>
      <c r="M151" s="249"/>
      <c r="N151" s="254"/>
      <c r="O151" s="255"/>
      <c r="P151" s="255"/>
      <c r="Q151" s="255"/>
      <c r="R151" s="255" t="str">
        <f>IFERROR(VLOOKUP(Q151,'DSD Distributor List'!A:B,2,FALSE),"")</f>
        <v/>
      </c>
      <c r="S151" s="351"/>
      <c r="T151" s="352"/>
      <c r="U151" s="352"/>
      <c r="V151" s="251"/>
      <c r="W151" s="251"/>
      <c r="X151" s="251"/>
      <c r="Y151" s="251"/>
      <c r="Z151" s="256"/>
      <c r="AA151" s="256" t="str">
        <f t="shared" ref="AA151:AA214" si="10">IFERROR(Z151/W151,"")</f>
        <v/>
      </c>
      <c r="AB151" s="260">
        <f t="shared" ref="AB151:AB214" si="11">((BN151*BO151*BP151)/1728)</f>
        <v>0</v>
      </c>
      <c r="AC151" s="251"/>
      <c r="AD151" s="261"/>
      <c r="AE151" s="262"/>
      <c r="AF151" s="356" t="str">
        <f t="shared" ref="AF151:AF214" si="12">IFERROR((AE151-AA151)/AE151,"")</f>
        <v/>
      </c>
      <c r="AG151" s="255"/>
      <c r="AH151" s="255"/>
      <c r="AI151" s="267"/>
      <c r="AJ151" s="267"/>
      <c r="AK151" s="357" t="str">
        <f t="shared" ref="AK151:AK214" si="13">IFERROR(((AI151-AA151)/AI151),"")</f>
        <v/>
      </c>
      <c r="AL151" s="357" t="str">
        <f t="shared" ref="AL151:AL214" si="14">IFERROR(((AJ151-AA151)/AJ151),"")</f>
        <v/>
      </c>
      <c r="AM151" s="257"/>
      <c r="AN151" s="251"/>
      <c r="AO151" s="251"/>
      <c r="AP151" s="251"/>
      <c r="AQ151" s="251"/>
      <c r="AR151" s="358"/>
      <c r="AS151" s="272" t="e">
        <f>VLOOKUP(AT151,'Segment Hierarchy'!G:I,3,FALSE)</f>
        <v>#N/A</v>
      </c>
      <c r="AT151" s="273"/>
      <c r="AU151" s="249" t="s">
        <v>135</v>
      </c>
      <c r="AV151" s="251" t="s">
        <v>135</v>
      </c>
      <c r="AW151" s="270"/>
      <c r="AX151" s="265"/>
      <c r="AY151" s="266"/>
      <c r="AZ151" s="266"/>
      <c r="BA151" s="257"/>
      <c r="BB151" s="257"/>
      <c r="BC151" s="257"/>
      <c r="BD151" s="289"/>
      <c r="BE151" s="267"/>
      <c r="BF151" s="267"/>
      <c r="BG151" s="267"/>
      <c r="BH151" s="267"/>
      <c r="BI151" s="267"/>
      <c r="BJ151" s="267"/>
      <c r="BK151" s="252"/>
      <c r="BL151" s="257"/>
      <c r="BM151" s="257"/>
      <c r="BN151" s="258"/>
      <c r="BO151" s="258"/>
      <c r="BP151" s="258"/>
      <c r="BQ151" s="259"/>
      <c r="BR151" s="258"/>
      <c r="BS151" s="258"/>
      <c r="BT151" s="258"/>
      <c r="BU151" s="263"/>
      <c r="BV151" s="251"/>
      <c r="BW151" s="264"/>
      <c r="BX151" s="251"/>
      <c r="BY151" s="289"/>
      <c r="BZ151" s="274"/>
      <c r="CA151" s="274"/>
      <c r="CB151" s="257"/>
      <c r="CC151" s="275"/>
      <c r="CD151" s="249"/>
      <c r="CE151" s="249"/>
      <c r="CF151" s="249"/>
      <c r="CG151" s="249"/>
      <c r="CH151" s="27"/>
      <c r="CI151" s="288"/>
      <c r="CJ151" s="251" t="s">
        <v>20</v>
      </c>
      <c r="CK151" s="249"/>
      <c r="CL151" s="251"/>
      <c r="CM151" s="249"/>
      <c r="CN151" s="249"/>
      <c r="CO151" s="249"/>
      <c r="CP151" s="251" t="s">
        <v>20</v>
      </c>
      <c r="CQ151" s="249"/>
      <c r="CR151" s="252"/>
      <c r="CS151" s="285"/>
      <c r="CT151" s="286"/>
      <c r="CU151" s="286"/>
      <c r="CV151" s="286"/>
      <c r="CW151" s="277" t="e">
        <f>(VLOOKUP(AT151,'Category Segment Xref'!B:I,4,FALSE))</f>
        <v>#N/A</v>
      </c>
      <c r="CX151" s="249"/>
      <c r="CY151" s="249"/>
      <c r="CZ151" s="249"/>
      <c r="DA151" s="289"/>
      <c r="DB151" s="271"/>
      <c r="DC151" s="268"/>
      <c r="DD151" s="252"/>
      <c r="DE151" s="252"/>
      <c r="DF151" s="269"/>
      <c r="DG151" s="251"/>
      <c r="DH151" s="251"/>
      <c r="DI151" s="251"/>
      <c r="DJ151" s="251"/>
      <c r="DK151" s="251"/>
      <c r="DL151" s="251"/>
      <c r="DM151" s="251"/>
      <c r="DN151" s="251"/>
      <c r="DO151" s="251"/>
      <c r="DP151" s="251"/>
      <c r="DQ151" s="251"/>
      <c r="DR151" s="278"/>
      <c r="DS151" s="279">
        <v>2</v>
      </c>
      <c r="DT151" s="280" t="s">
        <v>134</v>
      </c>
      <c r="DU151" s="281"/>
      <c r="DV151" s="282"/>
      <c r="DW151" s="282"/>
      <c r="DX151" s="283" t="e">
        <f>(VLOOKUP(D151,DROPDOWN!G:H,2,FALSE))</f>
        <v>#N/A</v>
      </c>
      <c r="DY151" s="281"/>
      <c r="DZ151" s="284"/>
    </row>
    <row r="152" spans="2:130" ht="15" customHeight="1" x14ac:dyDescent="0.25">
      <c r="B152" s="249"/>
      <c r="C152" s="250"/>
      <c r="D152" s="251"/>
      <c r="E152" s="252"/>
      <c r="F152" s="252"/>
      <c r="G152" s="270"/>
      <c r="H152" s="270"/>
      <c r="I152" s="289"/>
      <c r="J152" s="253"/>
      <c r="K152" s="249"/>
      <c r="L152" s="253"/>
      <c r="M152" s="249"/>
      <c r="N152" s="254"/>
      <c r="O152" s="255"/>
      <c r="P152" s="255"/>
      <c r="Q152" s="255"/>
      <c r="R152" s="255" t="str">
        <f>IFERROR(VLOOKUP(Q152,'DSD Distributor List'!A:B,2,FALSE),"")</f>
        <v/>
      </c>
      <c r="S152" s="351"/>
      <c r="T152" s="352"/>
      <c r="U152" s="352"/>
      <c r="V152" s="251"/>
      <c r="W152" s="251"/>
      <c r="X152" s="251"/>
      <c r="Y152" s="251"/>
      <c r="Z152" s="256"/>
      <c r="AA152" s="256" t="str">
        <f t="shared" si="10"/>
        <v/>
      </c>
      <c r="AB152" s="260">
        <f t="shared" si="11"/>
        <v>0</v>
      </c>
      <c r="AC152" s="251"/>
      <c r="AD152" s="261"/>
      <c r="AE152" s="262"/>
      <c r="AF152" s="356" t="str">
        <f t="shared" si="12"/>
        <v/>
      </c>
      <c r="AG152" s="255"/>
      <c r="AH152" s="255"/>
      <c r="AI152" s="267"/>
      <c r="AJ152" s="267"/>
      <c r="AK152" s="357" t="str">
        <f t="shared" si="13"/>
        <v/>
      </c>
      <c r="AL152" s="357" t="str">
        <f t="shared" si="14"/>
        <v/>
      </c>
      <c r="AM152" s="257"/>
      <c r="AN152" s="251"/>
      <c r="AO152" s="251"/>
      <c r="AP152" s="251"/>
      <c r="AQ152" s="251"/>
      <c r="AR152" s="358"/>
      <c r="AS152" s="272" t="e">
        <f>VLOOKUP(AT152,'Segment Hierarchy'!G:I,3,FALSE)</f>
        <v>#N/A</v>
      </c>
      <c r="AT152" s="273"/>
      <c r="AU152" s="249" t="s">
        <v>135</v>
      </c>
      <c r="AV152" s="251" t="s">
        <v>135</v>
      </c>
      <c r="AW152" s="270"/>
      <c r="AX152" s="265"/>
      <c r="AY152" s="266"/>
      <c r="AZ152" s="266"/>
      <c r="BA152" s="257"/>
      <c r="BB152" s="257"/>
      <c r="BC152" s="257"/>
      <c r="BD152" s="289"/>
      <c r="BE152" s="267"/>
      <c r="BF152" s="267"/>
      <c r="BG152" s="267"/>
      <c r="BH152" s="267"/>
      <c r="BI152" s="267"/>
      <c r="BJ152" s="267"/>
      <c r="BK152" s="252"/>
      <c r="BL152" s="257"/>
      <c r="BM152" s="257"/>
      <c r="BN152" s="258"/>
      <c r="BO152" s="258"/>
      <c r="BP152" s="258"/>
      <c r="BQ152" s="259"/>
      <c r="BR152" s="258"/>
      <c r="BS152" s="258"/>
      <c r="BT152" s="258"/>
      <c r="BU152" s="263"/>
      <c r="BV152" s="251"/>
      <c r="BW152" s="264"/>
      <c r="BX152" s="251"/>
      <c r="BY152" s="289"/>
      <c r="BZ152" s="274"/>
      <c r="CA152" s="274"/>
      <c r="CB152" s="257"/>
      <c r="CC152" s="275"/>
      <c r="CD152" s="249"/>
      <c r="CE152" s="249"/>
      <c r="CF152" s="249"/>
      <c r="CG152" s="249"/>
      <c r="CH152" s="27"/>
      <c r="CI152" s="288"/>
      <c r="CJ152" s="251" t="s">
        <v>20</v>
      </c>
      <c r="CK152" s="249"/>
      <c r="CL152" s="251"/>
      <c r="CM152" s="249"/>
      <c r="CN152" s="249"/>
      <c r="CO152" s="249"/>
      <c r="CP152" s="251" t="s">
        <v>20</v>
      </c>
      <c r="CQ152" s="249"/>
      <c r="CR152" s="252"/>
      <c r="CS152" s="285"/>
      <c r="CT152" s="286"/>
      <c r="CU152" s="286"/>
      <c r="CV152" s="286"/>
      <c r="CW152" s="277" t="e">
        <f>(VLOOKUP(AT152,'Category Segment Xref'!B:I,4,FALSE))</f>
        <v>#N/A</v>
      </c>
      <c r="CX152" s="249"/>
      <c r="CY152" s="249"/>
      <c r="CZ152" s="249"/>
      <c r="DA152" s="289"/>
      <c r="DB152" s="271"/>
      <c r="DC152" s="268"/>
      <c r="DD152" s="252"/>
      <c r="DE152" s="252"/>
      <c r="DF152" s="269"/>
      <c r="DG152" s="251"/>
      <c r="DH152" s="251"/>
      <c r="DI152" s="251"/>
      <c r="DJ152" s="251"/>
      <c r="DK152" s="251"/>
      <c r="DL152" s="251"/>
      <c r="DM152" s="251"/>
      <c r="DN152" s="251"/>
      <c r="DO152" s="251"/>
      <c r="DP152" s="251"/>
      <c r="DQ152" s="251"/>
      <c r="DR152" s="278"/>
      <c r="DS152" s="279">
        <v>2</v>
      </c>
      <c r="DT152" s="280" t="s">
        <v>134</v>
      </c>
      <c r="DU152" s="281"/>
      <c r="DV152" s="282"/>
      <c r="DW152" s="282"/>
      <c r="DX152" s="283" t="e">
        <f>(VLOOKUP(D152,DROPDOWN!G:H,2,FALSE))</f>
        <v>#N/A</v>
      </c>
      <c r="DY152" s="281"/>
      <c r="DZ152" s="284"/>
    </row>
    <row r="153" spans="2:130" ht="15" customHeight="1" x14ac:dyDescent="0.25">
      <c r="B153" s="249"/>
      <c r="C153" s="250"/>
      <c r="D153" s="251"/>
      <c r="E153" s="252"/>
      <c r="F153" s="252"/>
      <c r="G153" s="270"/>
      <c r="H153" s="270"/>
      <c r="I153" s="289"/>
      <c r="J153" s="253"/>
      <c r="K153" s="249"/>
      <c r="L153" s="253"/>
      <c r="M153" s="249"/>
      <c r="N153" s="254"/>
      <c r="O153" s="255"/>
      <c r="P153" s="255"/>
      <c r="Q153" s="255"/>
      <c r="R153" s="255" t="str">
        <f>IFERROR(VLOOKUP(Q153,'DSD Distributor List'!A:B,2,FALSE),"")</f>
        <v/>
      </c>
      <c r="S153" s="351"/>
      <c r="T153" s="352"/>
      <c r="U153" s="352"/>
      <c r="V153" s="251"/>
      <c r="W153" s="251"/>
      <c r="X153" s="251"/>
      <c r="Y153" s="251"/>
      <c r="Z153" s="256"/>
      <c r="AA153" s="256" t="str">
        <f t="shared" si="10"/>
        <v/>
      </c>
      <c r="AB153" s="260">
        <f t="shared" si="11"/>
        <v>0</v>
      </c>
      <c r="AC153" s="251"/>
      <c r="AD153" s="261"/>
      <c r="AE153" s="262"/>
      <c r="AF153" s="356" t="str">
        <f t="shared" si="12"/>
        <v/>
      </c>
      <c r="AG153" s="255"/>
      <c r="AH153" s="255"/>
      <c r="AI153" s="267"/>
      <c r="AJ153" s="267"/>
      <c r="AK153" s="357" t="str">
        <f t="shared" si="13"/>
        <v/>
      </c>
      <c r="AL153" s="357" t="str">
        <f t="shared" si="14"/>
        <v/>
      </c>
      <c r="AM153" s="257"/>
      <c r="AN153" s="251"/>
      <c r="AO153" s="251"/>
      <c r="AP153" s="251"/>
      <c r="AQ153" s="251"/>
      <c r="AR153" s="358"/>
      <c r="AS153" s="272" t="e">
        <f>VLOOKUP(AT153,'Segment Hierarchy'!G:I,3,FALSE)</f>
        <v>#N/A</v>
      </c>
      <c r="AT153" s="273"/>
      <c r="AU153" s="249" t="s">
        <v>135</v>
      </c>
      <c r="AV153" s="251" t="s">
        <v>135</v>
      </c>
      <c r="AW153" s="270"/>
      <c r="AX153" s="265"/>
      <c r="AY153" s="266"/>
      <c r="AZ153" s="266"/>
      <c r="BA153" s="257"/>
      <c r="BB153" s="257"/>
      <c r="BC153" s="257"/>
      <c r="BD153" s="289"/>
      <c r="BE153" s="267"/>
      <c r="BF153" s="267"/>
      <c r="BG153" s="267"/>
      <c r="BH153" s="267"/>
      <c r="BI153" s="267"/>
      <c r="BJ153" s="267"/>
      <c r="BK153" s="252"/>
      <c r="BL153" s="257"/>
      <c r="BM153" s="257"/>
      <c r="BN153" s="258"/>
      <c r="BO153" s="258"/>
      <c r="BP153" s="258"/>
      <c r="BQ153" s="259"/>
      <c r="BR153" s="258"/>
      <c r="BS153" s="258"/>
      <c r="BT153" s="258"/>
      <c r="BU153" s="263"/>
      <c r="BV153" s="251"/>
      <c r="BW153" s="264"/>
      <c r="BX153" s="251"/>
      <c r="BY153" s="289"/>
      <c r="BZ153" s="274"/>
      <c r="CA153" s="274"/>
      <c r="CB153" s="257"/>
      <c r="CC153" s="275"/>
      <c r="CD153" s="249"/>
      <c r="CE153" s="249"/>
      <c r="CF153" s="249"/>
      <c r="CG153" s="249"/>
      <c r="CH153" s="27"/>
      <c r="CI153" s="288"/>
      <c r="CJ153" s="251" t="s">
        <v>20</v>
      </c>
      <c r="CK153" s="249"/>
      <c r="CL153" s="251"/>
      <c r="CM153" s="249"/>
      <c r="CN153" s="249"/>
      <c r="CO153" s="249"/>
      <c r="CP153" s="251" t="s">
        <v>20</v>
      </c>
      <c r="CQ153" s="249"/>
      <c r="CR153" s="252"/>
      <c r="CS153" s="285"/>
      <c r="CT153" s="286"/>
      <c r="CU153" s="286"/>
      <c r="CV153" s="286"/>
      <c r="CW153" s="277" t="e">
        <f>(VLOOKUP(AT153,'Category Segment Xref'!B:I,4,FALSE))</f>
        <v>#N/A</v>
      </c>
      <c r="CX153" s="249"/>
      <c r="CY153" s="249"/>
      <c r="CZ153" s="249"/>
      <c r="DA153" s="289"/>
      <c r="DB153" s="271"/>
      <c r="DC153" s="268"/>
      <c r="DD153" s="252"/>
      <c r="DE153" s="252"/>
      <c r="DF153" s="269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78"/>
      <c r="DS153" s="279">
        <v>2</v>
      </c>
      <c r="DT153" s="280" t="s">
        <v>134</v>
      </c>
      <c r="DU153" s="281"/>
      <c r="DV153" s="282"/>
      <c r="DW153" s="282"/>
      <c r="DX153" s="283" t="e">
        <f>(VLOOKUP(D153,DROPDOWN!G:H,2,FALSE))</f>
        <v>#N/A</v>
      </c>
      <c r="DY153" s="281"/>
      <c r="DZ153" s="284"/>
    </row>
    <row r="154" spans="2:130" ht="15" customHeight="1" x14ac:dyDescent="0.25">
      <c r="B154" s="249"/>
      <c r="C154" s="250"/>
      <c r="D154" s="251"/>
      <c r="E154" s="252"/>
      <c r="F154" s="252"/>
      <c r="G154" s="270"/>
      <c r="H154" s="270"/>
      <c r="I154" s="289"/>
      <c r="J154" s="253"/>
      <c r="K154" s="249"/>
      <c r="L154" s="253"/>
      <c r="M154" s="249"/>
      <c r="N154" s="254"/>
      <c r="O154" s="255"/>
      <c r="P154" s="255"/>
      <c r="Q154" s="255"/>
      <c r="R154" s="255" t="str">
        <f>IFERROR(VLOOKUP(Q154,'DSD Distributor List'!A:B,2,FALSE),"")</f>
        <v/>
      </c>
      <c r="S154" s="351"/>
      <c r="T154" s="352"/>
      <c r="U154" s="352"/>
      <c r="V154" s="251"/>
      <c r="W154" s="251"/>
      <c r="X154" s="251"/>
      <c r="Y154" s="251"/>
      <c r="Z154" s="256"/>
      <c r="AA154" s="256" t="str">
        <f t="shared" si="10"/>
        <v/>
      </c>
      <c r="AB154" s="260">
        <f t="shared" si="11"/>
        <v>0</v>
      </c>
      <c r="AC154" s="251"/>
      <c r="AD154" s="261"/>
      <c r="AE154" s="262"/>
      <c r="AF154" s="356" t="str">
        <f t="shared" si="12"/>
        <v/>
      </c>
      <c r="AG154" s="255"/>
      <c r="AH154" s="255"/>
      <c r="AI154" s="267"/>
      <c r="AJ154" s="267"/>
      <c r="AK154" s="357" t="str">
        <f t="shared" si="13"/>
        <v/>
      </c>
      <c r="AL154" s="357" t="str">
        <f t="shared" si="14"/>
        <v/>
      </c>
      <c r="AM154" s="257"/>
      <c r="AN154" s="251"/>
      <c r="AO154" s="251"/>
      <c r="AP154" s="251"/>
      <c r="AQ154" s="251"/>
      <c r="AR154" s="358"/>
      <c r="AS154" s="272" t="e">
        <f>VLOOKUP(AT154,'Segment Hierarchy'!G:I,3,FALSE)</f>
        <v>#N/A</v>
      </c>
      <c r="AT154" s="273"/>
      <c r="AU154" s="249" t="s">
        <v>135</v>
      </c>
      <c r="AV154" s="251" t="s">
        <v>135</v>
      </c>
      <c r="AW154" s="270"/>
      <c r="AX154" s="265"/>
      <c r="AY154" s="266"/>
      <c r="AZ154" s="266"/>
      <c r="BA154" s="257"/>
      <c r="BB154" s="257"/>
      <c r="BC154" s="257"/>
      <c r="BD154" s="289"/>
      <c r="BE154" s="267"/>
      <c r="BF154" s="267"/>
      <c r="BG154" s="267"/>
      <c r="BH154" s="267"/>
      <c r="BI154" s="267"/>
      <c r="BJ154" s="267"/>
      <c r="BK154" s="252"/>
      <c r="BL154" s="257"/>
      <c r="BM154" s="257"/>
      <c r="BN154" s="258"/>
      <c r="BO154" s="258"/>
      <c r="BP154" s="258"/>
      <c r="BQ154" s="259"/>
      <c r="BR154" s="258"/>
      <c r="BS154" s="258"/>
      <c r="BT154" s="258"/>
      <c r="BU154" s="263"/>
      <c r="BV154" s="251"/>
      <c r="BW154" s="264"/>
      <c r="BX154" s="251"/>
      <c r="BY154" s="289"/>
      <c r="BZ154" s="274"/>
      <c r="CA154" s="274"/>
      <c r="CB154" s="257"/>
      <c r="CC154" s="275"/>
      <c r="CD154" s="249"/>
      <c r="CE154" s="249"/>
      <c r="CF154" s="249"/>
      <c r="CG154" s="249"/>
      <c r="CH154" s="27"/>
      <c r="CI154" s="288"/>
      <c r="CJ154" s="251" t="s">
        <v>20</v>
      </c>
      <c r="CK154" s="249"/>
      <c r="CL154" s="251"/>
      <c r="CM154" s="249"/>
      <c r="CN154" s="249"/>
      <c r="CO154" s="249"/>
      <c r="CP154" s="251" t="s">
        <v>20</v>
      </c>
      <c r="CQ154" s="249"/>
      <c r="CR154" s="252"/>
      <c r="CS154" s="285"/>
      <c r="CT154" s="286"/>
      <c r="CU154" s="286"/>
      <c r="CV154" s="286"/>
      <c r="CW154" s="277" t="e">
        <f>(VLOOKUP(AT154,'Category Segment Xref'!B:I,4,FALSE))</f>
        <v>#N/A</v>
      </c>
      <c r="CX154" s="249"/>
      <c r="CY154" s="249"/>
      <c r="CZ154" s="249"/>
      <c r="DA154" s="289"/>
      <c r="DB154" s="271"/>
      <c r="DC154" s="268"/>
      <c r="DD154" s="252"/>
      <c r="DE154" s="252"/>
      <c r="DF154" s="269"/>
      <c r="DG154" s="251"/>
      <c r="DH154" s="251"/>
      <c r="DI154" s="251"/>
      <c r="DJ154" s="251"/>
      <c r="DK154" s="251"/>
      <c r="DL154" s="251"/>
      <c r="DM154" s="251"/>
      <c r="DN154" s="251"/>
      <c r="DO154" s="251"/>
      <c r="DP154" s="251"/>
      <c r="DQ154" s="251"/>
      <c r="DR154" s="278"/>
      <c r="DS154" s="279">
        <v>2</v>
      </c>
      <c r="DT154" s="280" t="s">
        <v>134</v>
      </c>
      <c r="DU154" s="281"/>
      <c r="DV154" s="282"/>
      <c r="DW154" s="282"/>
      <c r="DX154" s="283" t="e">
        <f>(VLOOKUP(D154,DROPDOWN!G:H,2,FALSE))</f>
        <v>#N/A</v>
      </c>
      <c r="DY154" s="281"/>
      <c r="DZ154" s="284"/>
    </row>
    <row r="155" spans="2:130" ht="15" customHeight="1" x14ac:dyDescent="0.25">
      <c r="B155" s="249"/>
      <c r="C155" s="250"/>
      <c r="D155" s="251"/>
      <c r="E155" s="252"/>
      <c r="F155" s="252"/>
      <c r="G155" s="270"/>
      <c r="H155" s="270"/>
      <c r="I155" s="289"/>
      <c r="J155" s="253"/>
      <c r="K155" s="249"/>
      <c r="L155" s="253"/>
      <c r="M155" s="249"/>
      <c r="N155" s="254"/>
      <c r="O155" s="255"/>
      <c r="P155" s="255"/>
      <c r="Q155" s="255"/>
      <c r="R155" s="255" t="str">
        <f>IFERROR(VLOOKUP(Q155,'DSD Distributor List'!A:B,2,FALSE),"")</f>
        <v/>
      </c>
      <c r="S155" s="351"/>
      <c r="T155" s="352"/>
      <c r="U155" s="352"/>
      <c r="V155" s="251"/>
      <c r="W155" s="251"/>
      <c r="X155" s="251"/>
      <c r="Y155" s="251"/>
      <c r="Z155" s="256"/>
      <c r="AA155" s="256" t="str">
        <f t="shared" si="10"/>
        <v/>
      </c>
      <c r="AB155" s="260">
        <f t="shared" si="11"/>
        <v>0</v>
      </c>
      <c r="AC155" s="251"/>
      <c r="AD155" s="261"/>
      <c r="AE155" s="262"/>
      <c r="AF155" s="356" t="str">
        <f t="shared" si="12"/>
        <v/>
      </c>
      <c r="AG155" s="255"/>
      <c r="AH155" s="255"/>
      <c r="AI155" s="267"/>
      <c r="AJ155" s="267"/>
      <c r="AK155" s="357" t="str">
        <f t="shared" si="13"/>
        <v/>
      </c>
      <c r="AL155" s="357" t="str">
        <f t="shared" si="14"/>
        <v/>
      </c>
      <c r="AM155" s="257"/>
      <c r="AN155" s="251"/>
      <c r="AO155" s="251"/>
      <c r="AP155" s="251"/>
      <c r="AQ155" s="251"/>
      <c r="AR155" s="358"/>
      <c r="AS155" s="272" t="e">
        <f>VLOOKUP(AT155,'Segment Hierarchy'!G:I,3,FALSE)</f>
        <v>#N/A</v>
      </c>
      <c r="AT155" s="273"/>
      <c r="AU155" s="249" t="s">
        <v>135</v>
      </c>
      <c r="AV155" s="251" t="s">
        <v>135</v>
      </c>
      <c r="AW155" s="270"/>
      <c r="AX155" s="265"/>
      <c r="AY155" s="266"/>
      <c r="AZ155" s="266"/>
      <c r="BA155" s="257"/>
      <c r="BB155" s="257"/>
      <c r="BC155" s="257"/>
      <c r="BD155" s="289"/>
      <c r="BE155" s="267"/>
      <c r="BF155" s="267"/>
      <c r="BG155" s="267"/>
      <c r="BH155" s="267"/>
      <c r="BI155" s="267"/>
      <c r="BJ155" s="267"/>
      <c r="BK155" s="252"/>
      <c r="BL155" s="257"/>
      <c r="BM155" s="257"/>
      <c r="BN155" s="258"/>
      <c r="BO155" s="258"/>
      <c r="BP155" s="258"/>
      <c r="BQ155" s="259"/>
      <c r="BR155" s="258"/>
      <c r="BS155" s="258"/>
      <c r="BT155" s="258"/>
      <c r="BU155" s="263"/>
      <c r="BV155" s="251"/>
      <c r="BW155" s="264"/>
      <c r="BX155" s="251"/>
      <c r="BY155" s="289"/>
      <c r="BZ155" s="274"/>
      <c r="CA155" s="274"/>
      <c r="CB155" s="257"/>
      <c r="CC155" s="275"/>
      <c r="CD155" s="249"/>
      <c r="CE155" s="249"/>
      <c r="CF155" s="249"/>
      <c r="CG155" s="249"/>
      <c r="CH155" s="27"/>
      <c r="CI155" s="288"/>
      <c r="CJ155" s="251" t="s">
        <v>20</v>
      </c>
      <c r="CK155" s="249"/>
      <c r="CL155" s="251"/>
      <c r="CM155" s="249"/>
      <c r="CN155" s="249"/>
      <c r="CO155" s="249"/>
      <c r="CP155" s="251" t="s">
        <v>20</v>
      </c>
      <c r="CQ155" s="249"/>
      <c r="CR155" s="252"/>
      <c r="CS155" s="285"/>
      <c r="CT155" s="286"/>
      <c r="CU155" s="286"/>
      <c r="CV155" s="286"/>
      <c r="CW155" s="277" t="e">
        <f>(VLOOKUP(AT155,'Category Segment Xref'!B:I,4,FALSE))</f>
        <v>#N/A</v>
      </c>
      <c r="CX155" s="249"/>
      <c r="CY155" s="249"/>
      <c r="CZ155" s="249"/>
      <c r="DA155" s="289"/>
      <c r="DB155" s="271"/>
      <c r="DC155" s="268"/>
      <c r="DD155" s="252"/>
      <c r="DE155" s="252"/>
      <c r="DF155" s="269"/>
      <c r="DG155" s="251"/>
      <c r="DH155" s="251"/>
      <c r="DI155" s="251"/>
      <c r="DJ155" s="251"/>
      <c r="DK155" s="251"/>
      <c r="DL155" s="251"/>
      <c r="DM155" s="251"/>
      <c r="DN155" s="251"/>
      <c r="DO155" s="251"/>
      <c r="DP155" s="251"/>
      <c r="DQ155" s="251"/>
      <c r="DR155" s="278"/>
      <c r="DS155" s="279">
        <v>2</v>
      </c>
      <c r="DT155" s="280" t="s">
        <v>134</v>
      </c>
      <c r="DU155" s="281"/>
      <c r="DV155" s="282"/>
      <c r="DW155" s="282"/>
      <c r="DX155" s="283" t="e">
        <f>(VLOOKUP(D155,DROPDOWN!G:H,2,FALSE))</f>
        <v>#N/A</v>
      </c>
      <c r="DY155" s="281"/>
      <c r="DZ155" s="284"/>
    </row>
    <row r="156" spans="2:130" ht="15" customHeight="1" x14ac:dyDescent="0.25">
      <c r="B156" s="249"/>
      <c r="C156" s="250"/>
      <c r="D156" s="251"/>
      <c r="E156" s="252"/>
      <c r="F156" s="252"/>
      <c r="G156" s="270"/>
      <c r="H156" s="270"/>
      <c r="I156" s="289"/>
      <c r="J156" s="253"/>
      <c r="K156" s="249"/>
      <c r="L156" s="253"/>
      <c r="M156" s="249"/>
      <c r="N156" s="254"/>
      <c r="O156" s="255"/>
      <c r="P156" s="255"/>
      <c r="Q156" s="255"/>
      <c r="R156" s="255" t="str">
        <f>IFERROR(VLOOKUP(Q156,'DSD Distributor List'!A:B,2,FALSE),"")</f>
        <v/>
      </c>
      <c r="S156" s="351"/>
      <c r="T156" s="352"/>
      <c r="U156" s="352"/>
      <c r="V156" s="251"/>
      <c r="W156" s="251"/>
      <c r="X156" s="251"/>
      <c r="Y156" s="251"/>
      <c r="Z156" s="256"/>
      <c r="AA156" s="256" t="str">
        <f t="shared" si="10"/>
        <v/>
      </c>
      <c r="AB156" s="260">
        <f t="shared" si="11"/>
        <v>0</v>
      </c>
      <c r="AC156" s="251"/>
      <c r="AD156" s="261"/>
      <c r="AE156" s="262"/>
      <c r="AF156" s="356" t="str">
        <f t="shared" si="12"/>
        <v/>
      </c>
      <c r="AG156" s="255"/>
      <c r="AH156" s="255"/>
      <c r="AI156" s="267"/>
      <c r="AJ156" s="267"/>
      <c r="AK156" s="357" t="str">
        <f t="shared" si="13"/>
        <v/>
      </c>
      <c r="AL156" s="357" t="str">
        <f t="shared" si="14"/>
        <v/>
      </c>
      <c r="AM156" s="257"/>
      <c r="AN156" s="251"/>
      <c r="AO156" s="251"/>
      <c r="AP156" s="251"/>
      <c r="AQ156" s="251"/>
      <c r="AR156" s="358"/>
      <c r="AS156" s="272" t="e">
        <f>VLOOKUP(AT156,'Segment Hierarchy'!G:I,3,FALSE)</f>
        <v>#N/A</v>
      </c>
      <c r="AT156" s="273"/>
      <c r="AU156" s="249" t="s">
        <v>135</v>
      </c>
      <c r="AV156" s="251" t="s">
        <v>135</v>
      </c>
      <c r="AW156" s="270"/>
      <c r="AX156" s="265"/>
      <c r="AY156" s="266"/>
      <c r="AZ156" s="266"/>
      <c r="BA156" s="257"/>
      <c r="BB156" s="257"/>
      <c r="BC156" s="257"/>
      <c r="BD156" s="289"/>
      <c r="BE156" s="267"/>
      <c r="BF156" s="267"/>
      <c r="BG156" s="267"/>
      <c r="BH156" s="267"/>
      <c r="BI156" s="267"/>
      <c r="BJ156" s="267"/>
      <c r="BK156" s="252"/>
      <c r="BL156" s="257"/>
      <c r="BM156" s="257"/>
      <c r="BN156" s="258"/>
      <c r="BO156" s="258"/>
      <c r="BP156" s="258"/>
      <c r="BQ156" s="259"/>
      <c r="BR156" s="258"/>
      <c r="BS156" s="258"/>
      <c r="BT156" s="258"/>
      <c r="BU156" s="263"/>
      <c r="BV156" s="251"/>
      <c r="BW156" s="264"/>
      <c r="BX156" s="251"/>
      <c r="BY156" s="289"/>
      <c r="BZ156" s="274"/>
      <c r="CA156" s="274"/>
      <c r="CB156" s="257"/>
      <c r="CC156" s="275"/>
      <c r="CD156" s="249"/>
      <c r="CE156" s="249"/>
      <c r="CF156" s="249"/>
      <c r="CG156" s="249"/>
      <c r="CH156" s="27"/>
      <c r="CI156" s="288"/>
      <c r="CJ156" s="251" t="s">
        <v>20</v>
      </c>
      <c r="CK156" s="249"/>
      <c r="CL156" s="251"/>
      <c r="CM156" s="249"/>
      <c r="CN156" s="249"/>
      <c r="CO156" s="249"/>
      <c r="CP156" s="251" t="s">
        <v>20</v>
      </c>
      <c r="CQ156" s="249"/>
      <c r="CR156" s="252"/>
      <c r="CS156" s="285"/>
      <c r="CT156" s="286"/>
      <c r="CU156" s="286"/>
      <c r="CV156" s="286"/>
      <c r="CW156" s="277" t="e">
        <f>(VLOOKUP(AT156,'Category Segment Xref'!B:I,4,FALSE))</f>
        <v>#N/A</v>
      </c>
      <c r="CX156" s="249"/>
      <c r="CY156" s="249"/>
      <c r="CZ156" s="249"/>
      <c r="DA156" s="289"/>
      <c r="DB156" s="271"/>
      <c r="DC156" s="268"/>
      <c r="DD156" s="252"/>
      <c r="DE156" s="252"/>
      <c r="DF156" s="269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78"/>
      <c r="DS156" s="279">
        <v>2</v>
      </c>
      <c r="DT156" s="280" t="s">
        <v>134</v>
      </c>
      <c r="DU156" s="281"/>
      <c r="DV156" s="282"/>
      <c r="DW156" s="282"/>
      <c r="DX156" s="283" t="e">
        <f>(VLOOKUP(D156,DROPDOWN!G:H,2,FALSE))</f>
        <v>#N/A</v>
      </c>
      <c r="DY156" s="281"/>
      <c r="DZ156" s="284"/>
    </row>
    <row r="157" spans="2:130" ht="15" customHeight="1" x14ac:dyDescent="0.25">
      <c r="B157" s="249"/>
      <c r="C157" s="250"/>
      <c r="D157" s="251"/>
      <c r="E157" s="252"/>
      <c r="F157" s="252"/>
      <c r="G157" s="270"/>
      <c r="H157" s="270"/>
      <c r="I157" s="289"/>
      <c r="J157" s="253"/>
      <c r="K157" s="249"/>
      <c r="L157" s="253"/>
      <c r="M157" s="249"/>
      <c r="N157" s="254"/>
      <c r="O157" s="255"/>
      <c r="P157" s="255"/>
      <c r="Q157" s="255"/>
      <c r="R157" s="255" t="str">
        <f>IFERROR(VLOOKUP(Q157,'DSD Distributor List'!A:B,2,FALSE),"")</f>
        <v/>
      </c>
      <c r="S157" s="351"/>
      <c r="T157" s="352"/>
      <c r="U157" s="352"/>
      <c r="V157" s="251"/>
      <c r="W157" s="251"/>
      <c r="X157" s="251"/>
      <c r="Y157" s="251"/>
      <c r="Z157" s="256"/>
      <c r="AA157" s="256" t="str">
        <f t="shared" si="10"/>
        <v/>
      </c>
      <c r="AB157" s="260">
        <f t="shared" si="11"/>
        <v>0</v>
      </c>
      <c r="AC157" s="251"/>
      <c r="AD157" s="261"/>
      <c r="AE157" s="262"/>
      <c r="AF157" s="356" t="str">
        <f t="shared" si="12"/>
        <v/>
      </c>
      <c r="AG157" s="255"/>
      <c r="AH157" s="255"/>
      <c r="AI157" s="267"/>
      <c r="AJ157" s="267"/>
      <c r="AK157" s="357" t="str">
        <f t="shared" si="13"/>
        <v/>
      </c>
      <c r="AL157" s="357" t="str">
        <f t="shared" si="14"/>
        <v/>
      </c>
      <c r="AM157" s="257"/>
      <c r="AN157" s="251"/>
      <c r="AO157" s="251"/>
      <c r="AP157" s="251"/>
      <c r="AQ157" s="251"/>
      <c r="AR157" s="358"/>
      <c r="AS157" s="272" t="e">
        <f>VLOOKUP(AT157,'Segment Hierarchy'!G:I,3,FALSE)</f>
        <v>#N/A</v>
      </c>
      <c r="AT157" s="273"/>
      <c r="AU157" s="249" t="s">
        <v>135</v>
      </c>
      <c r="AV157" s="251" t="s">
        <v>135</v>
      </c>
      <c r="AW157" s="270"/>
      <c r="AX157" s="265"/>
      <c r="AY157" s="266"/>
      <c r="AZ157" s="266"/>
      <c r="BA157" s="257"/>
      <c r="BB157" s="257"/>
      <c r="BC157" s="257"/>
      <c r="BD157" s="289"/>
      <c r="BE157" s="267"/>
      <c r="BF157" s="267"/>
      <c r="BG157" s="267"/>
      <c r="BH157" s="267"/>
      <c r="BI157" s="267"/>
      <c r="BJ157" s="267"/>
      <c r="BK157" s="252"/>
      <c r="BL157" s="257"/>
      <c r="BM157" s="257"/>
      <c r="BN157" s="258"/>
      <c r="BO157" s="258"/>
      <c r="BP157" s="258"/>
      <c r="BQ157" s="259"/>
      <c r="BR157" s="258"/>
      <c r="BS157" s="258"/>
      <c r="BT157" s="258"/>
      <c r="BU157" s="263"/>
      <c r="BV157" s="251"/>
      <c r="BW157" s="264"/>
      <c r="BX157" s="251"/>
      <c r="BY157" s="289"/>
      <c r="BZ157" s="274"/>
      <c r="CA157" s="274"/>
      <c r="CB157" s="257"/>
      <c r="CC157" s="275"/>
      <c r="CD157" s="249"/>
      <c r="CE157" s="249"/>
      <c r="CF157" s="249"/>
      <c r="CG157" s="249"/>
      <c r="CH157" s="27"/>
      <c r="CI157" s="288"/>
      <c r="CJ157" s="251" t="s">
        <v>20</v>
      </c>
      <c r="CK157" s="249"/>
      <c r="CL157" s="251"/>
      <c r="CM157" s="249"/>
      <c r="CN157" s="249"/>
      <c r="CO157" s="249"/>
      <c r="CP157" s="251" t="s">
        <v>20</v>
      </c>
      <c r="CQ157" s="249"/>
      <c r="CR157" s="252"/>
      <c r="CS157" s="285"/>
      <c r="CT157" s="286"/>
      <c r="CU157" s="286"/>
      <c r="CV157" s="286"/>
      <c r="CW157" s="277" t="e">
        <f>(VLOOKUP(AT157,'Category Segment Xref'!B:I,4,FALSE))</f>
        <v>#N/A</v>
      </c>
      <c r="CX157" s="249"/>
      <c r="CY157" s="249"/>
      <c r="CZ157" s="249"/>
      <c r="DA157" s="289"/>
      <c r="DB157" s="271"/>
      <c r="DC157" s="268"/>
      <c r="DD157" s="252"/>
      <c r="DE157" s="252"/>
      <c r="DF157" s="269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78"/>
      <c r="DS157" s="279">
        <v>2</v>
      </c>
      <c r="DT157" s="280" t="s">
        <v>134</v>
      </c>
      <c r="DU157" s="281"/>
      <c r="DV157" s="282"/>
      <c r="DW157" s="282"/>
      <c r="DX157" s="283" t="e">
        <f>(VLOOKUP(D157,DROPDOWN!G:H,2,FALSE))</f>
        <v>#N/A</v>
      </c>
      <c r="DY157" s="281"/>
      <c r="DZ157" s="284"/>
    </row>
    <row r="158" spans="2:130" ht="15" customHeight="1" x14ac:dyDescent="0.25">
      <c r="B158" s="249"/>
      <c r="C158" s="250"/>
      <c r="D158" s="251"/>
      <c r="E158" s="252"/>
      <c r="F158" s="252"/>
      <c r="G158" s="270"/>
      <c r="H158" s="270"/>
      <c r="I158" s="289"/>
      <c r="J158" s="253"/>
      <c r="K158" s="249"/>
      <c r="L158" s="253"/>
      <c r="M158" s="249"/>
      <c r="N158" s="254"/>
      <c r="O158" s="255"/>
      <c r="P158" s="255"/>
      <c r="Q158" s="255"/>
      <c r="R158" s="255" t="str">
        <f>IFERROR(VLOOKUP(Q158,'DSD Distributor List'!A:B,2,FALSE),"")</f>
        <v/>
      </c>
      <c r="S158" s="351"/>
      <c r="T158" s="352"/>
      <c r="U158" s="352"/>
      <c r="V158" s="251"/>
      <c r="W158" s="251"/>
      <c r="X158" s="251"/>
      <c r="Y158" s="251"/>
      <c r="Z158" s="256"/>
      <c r="AA158" s="256" t="str">
        <f t="shared" si="10"/>
        <v/>
      </c>
      <c r="AB158" s="260">
        <f t="shared" si="11"/>
        <v>0</v>
      </c>
      <c r="AC158" s="251"/>
      <c r="AD158" s="261"/>
      <c r="AE158" s="262"/>
      <c r="AF158" s="356" t="str">
        <f t="shared" si="12"/>
        <v/>
      </c>
      <c r="AG158" s="255"/>
      <c r="AH158" s="255"/>
      <c r="AI158" s="267"/>
      <c r="AJ158" s="267"/>
      <c r="AK158" s="357" t="str">
        <f t="shared" si="13"/>
        <v/>
      </c>
      <c r="AL158" s="357" t="str">
        <f t="shared" si="14"/>
        <v/>
      </c>
      <c r="AM158" s="257"/>
      <c r="AN158" s="251"/>
      <c r="AO158" s="251"/>
      <c r="AP158" s="251"/>
      <c r="AQ158" s="251"/>
      <c r="AR158" s="358"/>
      <c r="AS158" s="272" t="e">
        <f>VLOOKUP(AT158,'Segment Hierarchy'!G:I,3,FALSE)</f>
        <v>#N/A</v>
      </c>
      <c r="AT158" s="273"/>
      <c r="AU158" s="249" t="s">
        <v>135</v>
      </c>
      <c r="AV158" s="251" t="s">
        <v>135</v>
      </c>
      <c r="AW158" s="270"/>
      <c r="AX158" s="265"/>
      <c r="AY158" s="266"/>
      <c r="AZ158" s="266"/>
      <c r="BA158" s="257"/>
      <c r="BB158" s="257"/>
      <c r="BC158" s="257"/>
      <c r="BD158" s="289"/>
      <c r="BE158" s="267"/>
      <c r="BF158" s="267"/>
      <c r="BG158" s="267"/>
      <c r="BH158" s="267"/>
      <c r="BI158" s="267"/>
      <c r="BJ158" s="267"/>
      <c r="BK158" s="252"/>
      <c r="BL158" s="257"/>
      <c r="BM158" s="257"/>
      <c r="BN158" s="258"/>
      <c r="BO158" s="258"/>
      <c r="BP158" s="258"/>
      <c r="BQ158" s="259"/>
      <c r="BR158" s="258"/>
      <c r="BS158" s="258"/>
      <c r="BT158" s="258"/>
      <c r="BU158" s="263"/>
      <c r="BV158" s="251"/>
      <c r="BW158" s="264"/>
      <c r="BX158" s="251"/>
      <c r="BY158" s="289"/>
      <c r="BZ158" s="274"/>
      <c r="CA158" s="274"/>
      <c r="CB158" s="257"/>
      <c r="CC158" s="275"/>
      <c r="CD158" s="249"/>
      <c r="CE158" s="249"/>
      <c r="CF158" s="249"/>
      <c r="CG158" s="249"/>
      <c r="CH158" s="27"/>
      <c r="CI158" s="288"/>
      <c r="CJ158" s="251" t="s">
        <v>20</v>
      </c>
      <c r="CK158" s="249"/>
      <c r="CL158" s="251"/>
      <c r="CM158" s="249"/>
      <c r="CN158" s="249"/>
      <c r="CO158" s="249"/>
      <c r="CP158" s="251" t="s">
        <v>20</v>
      </c>
      <c r="CQ158" s="249"/>
      <c r="CR158" s="252"/>
      <c r="CS158" s="285"/>
      <c r="CT158" s="286"/>
      <c r="CU158" s="286"/>
      <c r="CV158" s="286"/>
      <c r="CW158" s="277" t="e">
        <f>(VLOOKUP(AT158,'Category Segment Xref'!B:I,4,FALSE))</f>
        <v>#N/A</v>
      </c>
      <c r="CX158" s="249"/>
      <c r="CY158" s="249"/>
      <c r="CZ158" s="249"/>
      <c r="DA158" s="289"/>
      <c r="DB158" s="271"/>
      <c r="DC158" s="268"/>
      <c r="DD158" s="252"/>
      <c r="DE158" s="252"/>
      <c r="DF158" s="269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78"/>
      <c r="DS158" s="279">
        <v>2</v>
      </c>
      <c r="DT158" s="280" t="s">
        <v>134</v>
      </c>
      <c r="DU158" s="281"/>
      <c r="DV158" s="282"/>
      <c r="DW158" s="282"/>
      <c r="DX158" s="283" t="e">
        <f>(VLOOKUP(D158,DROPDOWN!G:H,2,FALSE))</f>
        <v>#N/A</v>
      </c>
      <c r="DY158" s="281"/>
      <c r="DZ158" s="284"/>
    </row>
    <row r="159" spans="2:130" ht="15" customHeight="1" x14ac:dyDescent="0.25">
      <c r="B159" s="249"/>
      <c r="C159" s="250"/>
      <c r="D159" s="251"/>
      <c r="E159" s="252"/>
      <c r="F159" s="252"/>
      <c r="G159" s="270"/>
      <c r="H159" s="270"/>
      <c r="I159" s="289"/>
      <c r="J159" s="253"/>
      <c r="K159" s="249"/>
      <c r="L159" s="253"/>
      <c r="M159" s="249"/>
      <c r="N159" s="254"/>
      <c r="O159" s="255"/>
      <c r="P159" s="255"/>
      <c r="Q159" s="255"/>
      <c r="R159" s="255" t="str">
        <f>IFERROR(VLOOKUP(Q159,'DSD Distributor List'!A:B,2,FALSE),"")</f>
        <v/>
      </c>
      <c r="S159" s="351"/>
      <c r="T159" s="352"/>
      <c r="U159" s="352"/>
      <c r="V159" s="251"/>
      <c r="W159" s="251"/>
      <c r="X159" s="251"/>
      <c r="Y159" s="251"/>
      <c r="Z159" s="256"/>
      <c r="AA159" s="256" t="str">
        <f t="shared" si="10"/>
        <v/>
      </c>
      <c r="AB159" s="260">
        <f t="shared" si="11"/>
        <v>0</v>
      </c>
      <c r="AC159" s="251"/>
      <c r="AD159" s="261"/>
      <c r="AE159" s="262"/>
      <c r="AF159" s="356" t="str">
        <f t="shared" si="12"/>
        <v/>
      </c>
      <c r="AG159" s="255"/>
      <c r="AH159" s="255"/>
      <c r="AI159" s="267"/>
      <c r="AJ159" s="267"/>
      <c r="AK159" s="357" t="str">
        <f t="shared" si="13"/>
        <v/>
      </c>
      <c r="AL159" s="357" t="str">
        <f t="shared" si="14"/>
        <v/>
      </c>
      <c r="AM159" s="257"/>
      <c r="AN159" s="251"/>
      <c r="AO159" s="251"/>
      <c r="AP159" s="251"/>
      <c r="AQ159" s="251"/>
      <c r="AR159" s="358"/>
      <c r="AS159" s="272" t="e">
        <f>VLOOKUP(AT159,'Segment Hierarchy'!G:I,3,FALSE)</f>
        <v>#N/A</v>
      </c>
      <c r="AT159" s="273"/>
      <c r="AU159" s="249" t="s">
        <v>135</v>
      </c>
      <c r="AV159" s="251" t="s">
        <v>135</v>
      </c>
      <c r="AW159" s="270"/>
      <c r="AX159" s="265"/>
      <c r="AY159" s="266"/>
      <c r="AZ159" s="266"/>
      <c r="BA159" s="257"/>
      <c r="BB159" s="257"/>
      <c r="BC159" s="257"/>
      <c r="BD159" s="289"/>
      <c r="BE159" s="267"/>
      <c r="BF159" s="267"/>
      <c r="BG159" s="267"/>
      <c r="BH159" s="267"/>
      <c r="BI159" s="267"/>
      <c r="BJ159" s="267"/>
      <c r="BK159" s="252"/>
      <c r="BL159" s="257"/>
      <c r="BM159" s="257"/>
      <c r="BN159" s="258"/>
      <c r="BO159" s="258"/>
      <c r="BP159" s="258"/>
      <c r="BQ159" s="259"/>
      <c r="BR159" s="258"/>
      <c r="BS159" s="258"/>
      <c r="BT159" s="258"/>
      <c r="BU159" s="263"/>
      <c r="BV159" s="251"/>
      <c r="BW159" s="264"/>
      <c r="BX159" s="251"/>
      <c r="BY159" s="289"/>
      <c r="BZ159" s="274"/>
      <c r="CA159" s="274"/>
      <c r="CB159" s="257"/>
      <c r="CC159" s="275"/>
      <c r="CD159" s="249"/>
      <c r="CE159" s="249"/>
      <c r="CF159" s="249"/>
      <c r="CG159" s="249"/>
      <c r="CH159" s="27"/>
      <c r="CI159" s="288"/>
      <c r="CJ159" s="251" t="s">
        <v>20</v>
      </c>
      <c r="CK159" s="249"/>
      <c r="CL159" s="251"/>
      <c r="CM159" s="249"/>
      <c r="CN159" s="249"/>
      <c r="CO159" s="249"/>
      <c r="CP159" s="251" t="s">
        <v>20</v>
      </c>
      <c r="CQ159" s="249"/>
      <c r="CR159" s="252"/>
      <c r="CS159" s="285"/>
      <c r="CT159" s="286"/>
      <c r="CU159" s="286"/>
      <c r="CV159" s="286"/>
      <c r="CW159" s="277" t="e">
        <f>(VLOOKUP(AT159,'Category Segment Xref'!B:I,4,FALSE))</f>
        <v>#N/A</v>
      </c>
      <c r="CX159" s="249"/>
      <c r="CY159" s="249"/>
      <c r="CZ159" s="249"/>
      <c r="DA159" s="289"/>
      <c r="DB159" s="271"/>
      <c r="DC159" s="268"/>
      <c r="DD159" s="252"/>
      <c r="DE159" s="252"/>
      <c r="DF159" s="269"/>
      <c r="DG159" s="251"/>
      <c r="DH159" s="251"/>
      <c r="DI159" s="251"/>
      <c r="DJ159" s="251"/>
      <c r="DK159" s="251"/>
      <c r="DL159" s="251"/>
      <c r="DM159" s="251"/>
      <c r="DN159" s="251"/>
      <c r="DO159" s="251"/>
      <c r="DP159" s="251"/>
      <c r="DQ159" s="251"/>
      <c r="DR159" s="278"/>
      <c r="DS159" s="279">
        <v>2</v>
      </c>
      <c r="DT159" s="280" t="s">
        <v>134</v>
      </c>
      <c r="DU159" s="281"/>
      <c r="DV159" s="282"/>
      <c r="DW159" s="282"/>
      <c r="DX159" s="283" t="e">
        <f>(VLOOKUP(D159,DROPDOWN!G:H,2,FALSE))</f>
        <v>#N/A</v>
      </c>
      <c r="DY159" s="281"/>
      <c r="DZ159" s="284"/>
    </row>
    <row r="160" spans="2:130" ht="15" customHeight="1" x14ac:dyDescent="0.25">
      <c r="B160" s="249"/>
      <c r="C160" s="250"/>
      <c r="D160" s="251"/>
      <c r="E160" s="252"/>
      <c r="F160" s="252"/>
      <c r="G160" s="270"/>
      <c r="H160" s="270"/>
      <c r="I160" s="289"/>
      <c r="J160" s="253"/>
      <c r="K160" s="249"/>
      <c r="L160" s="253"/>
      <c r="M160" s="249"/>
      <c r="N160" s="254"/>
      <c r="O160" s="255"/>
      <c r="P160" s="255"/>
      <c r="Q160" s="255"/>
      <c r="R160" s="255" t="str">
        <f>IFERROR(VLOOKUP(Q160,'DSD Distributor List'!A:B,2,FALSE),"")</f>
        <v/>
      </c>
      <c r="S160" s="351"/>
      <c r="T160" s="352"/>
      <c r="U160" s="352"/>
      <c r="V160" s="251"/>
      <c r="W160" s="251"/>
      <c r="X160" s="251"/>
      <c r="Y160" s="251"/>
      <c r="Z160" s="256"/>
      <c r="AA160" s="256" t="str">
        <f t="shared" si="10"/>
        <v/>
      </c>
      <c r="AB160" s="260">
        <f t="shared" si="11"/>
        <v>0</v>
      </c>
      <c r="AC160" s="251"/>
      <c r="AD160" s="261"/>
      <c r="AE160" s="262"/>
      <c r="AF160" s="356" t="str">
        <f t="shared" si="12"/>
        <v/>
      </c>
      <c r="AG160" s="255"/>
      <c r="AH160" s="255"/>
      <c r="AI160" s="267"/>
      <c r="AJ160" s="267"/>
      <c r="AK160" s="357" t="str">
        <f t="shared" si="13"/>
        <v/>
      </c>
      <c r="AL160" s="357" t="str">
        <f t="shared" si="14"/>
        <v/>
      </c>
      <c r="AM160" s="257"/>
      <c r="AN160" s="251"/>
      <c r="AO160" s="251"/>
      <c r="AP160" s="251"/>
      <c r="AQ160" s="251"/>
      <c r="AR160" s="358"/>
      <c r="AS160" s="272" t="e">
        <f>VLOOKUP(AT160,'Segment Hierarchy'!G:I,3,FALSE)</f>
        <v>#N/A</v>
      </c>
      <c r="AT160" s="273"/>
      <c r="AU160" s="249" t="s">
        <v>135</v>
      </c>
      <c r="AV160" s="251" t="s">
        <v>135</v>
      </c>
      <c r="AW160" s="270"/>
      <c r="AX160" s="265"/>
      <c r="AY160" s="266"/>
      <c r="AZ160" s="266"/>
      <c r="BA160" s="257"/>
      <c r="BB160" s="257"/>
      <c r="BC160" s="257"/>
      <c r="BD160" s="289"/>
      <c r="BE160" s="267"/>
      <c r="BF160" s="267"/>
      <c r="BG160" s="267"/>
      <c r="BH160" s="267"/>
      <c r="BI160" s="267"/>
      <c r="BJ160" s="267"/>
      <c r="BK160" s="252"/>
      <c r="BL160" s="257"/>
      <c r="BM160" s="257"/>
      <c r="BN160" s="258"/>
      <c r="BO160" s="258"/>
      <c r="BP160" s="258"/>
      <c r="BQ160" s="259"/>
      <c r="BR160" s="258"/>
      <c r="BS160" s="258"/>
      <c r="BT160" s="258"/>
      <c r="BU160" s="263"/>
      <c r="BV160" s="251"/>
      <c r="BW160" s="264"/>
      <c r="BX160" s="251"/>
      <c r="BY160" s="289"/>
      <c r="BZ160" s="274"/>
      <c r="CA160" s="274"/>
      <c r="CB160" s="257"/>
      <c r="CC160" s="275"/>
      <c r="CD160" s="249"/>
      <c r="CE160" s="249"/>
      <c r="CF160" s="249"/>
      <c r="CG160" s="249"/>
      <c r="CH160" s="27"/>
      <c r="CI160" s="288"/>
      <c r="CJ160" s="251" t="s">
        <v>20</v>
      </c>
      <c r="CK160" s="249"/>
      <c r="CL160" s="251"/>
      <c r="CM160" s="249"/>
      <c r="CN160" s="249"/>
      <c r="CO160" s="249"/>
      <c r="CP160" s="251" t="s">
        <v>20</v>
      </c>
      <c r="CQ160" s="249"/>
      <c r="CR160" s="252"/>
      <c r="CS160" s="285"/>
      <c r="CT160" s="286"/>
      <c r="CU160" s="286"/>
      <c r="CV160" s="286"/>
      <c r="CW160" s="277" t="e">
        <f>(VLOOKUP(AT160,'Category Segment Xref'!B:I,4,FALSE))</f>
        <v>#N/A</v>
      </c>
      <c r="CX160" s="249"/>
      <c r="CY160" s="249"/>
      <c r="CZ160" s="249"/>
      <c r="DA160" s="289"/>
      <c r="DB160" s="271"/>
      <c r="DC160" s="268"/>
      <c r="DD160" s="252"/>
      <c r="DE160" s="252"/>
      <c r="DF160" s="269"/>
      <c r="DG160" s="251"/>
      <c r="DH160" s="251"/>
      <c r="DI160" s="251"/>
      <c r="DJ160" s="251"/>
      <c r="DK160" s="251"/>
      <c r="DL160" s="251"/>
      <c r="DM160" s="251"/>
      <c r="DN160" s="251"/>
      <c r="DO160" s="251"/>
      <c r="DP160" s="251"/>
      <c r="DQ160" s="251"/>
      <c r="DR160" s="278"/>
      <c r="DS160" s="279">
        <v>2</v>
      </c>
      <c r="DT160" s="280" t="s">
        <v>134</v>
      </c>
      <c r="DU160" s="281"/>
      <c r="DV160" s="282"/>
      <c r="DW160" s="282"/>
      <c r="DX160" s="283" t="e">
        <f>(VLOOKUP(D160,DROPDOWN!G:H,2,FALSE))</f>
        <v>#N/A</v>
      </c>
      <c r="DY160" s="281"/>
      <c r="DZ160" s="284"/>
    </row>
    <row r="161" spans="2:130" ht="15" customHeight="1" x14ac:dyDescent="0.25">
      <c r="B161" s="249"/>
      <c r="C161" s="250"/>
      <c r="D161" s="251"/>
      <c r="E161" s="252"/>
      <c r="F161" s="252"/>
      <c r="G161" s="270"/>
      <c r="H161" s="270"/>
      <c r="I161" s="289"/>
      <c r="J161" s="253"/>
      <c r="K161" s="249"/>
      <c r="L161" s="253"/>
      <c r="M161" s="249"/>
      <c r="N161" s="254"/>
      <c r="O161" s="255"/>
      <c r="P161" s="255"/>
      <c r="Q161" s="255"/>
      <c r="R161" s="255" t="str">
        <f>IFERROR(VLOOKUP(Q161,'DSD Distributor List'!A:B,2,FALSE),"")</f>
        <v/>
      </c>
      <c r="S161" s="351"/>
      <c r="T161" s="352"/>
      <c r="U161" s="352"/>
      <c r="V161" s="251"/>
      <c r="W161" s="251"/>
      <c r="X161" s="251"/>
      <c r="Y161" s="251"/>
      <c r="Z161" s="256"/>
      <c r="AA161" s="256" t="str">
        <f t="shared" si="10"/>
        <v/>
      </c>
      <c r="AB161" s="260">
        <f t="shared" si="11"/>
        <v>0</v>
      </c>
      <c r="AC161" s="251"/>
      <c r="AD161" s="261"/>
      <c r="AE161" s="262"/>
      <c r="AF161" s="356" t="str">
        <f t="shared" si="12"/>
        <v/>
      </c>
      <c r="AG161" s="255"/>
      <c r="AH161" s="255"/>
      <c r="AI161" s="267"/>
      <c r="AJ161" s="267"/>
      <c r="AK161" s="357" t="str">
        <f t="shared" si="13"/>
        <v/>
      </c>
      <c r="AL161" s="357" t="str">
        <f t="shared" si="14"/>
        <v/>
      </c>
      <c r="AM161" s="257"/>
      <c r="AN161" s="251"/>
      <c r="AO161" s="251"/>
      <c r="AP161" s="251"/>
      <c r="AQ161" s="251"/>
      <c r="AR161" s="358"/>
      <c r="AS161" s="272" t="e">
        <f>VLOOKUP(AT161,'Segment Hierarchy'!G:I,3,FALSE)</f>
        <v>#N/A</v>
      </c>
      <c r="AT161" s="273"/>
      <c r="AU161" s="249" t="s">
        <v>135</v>
      </c>
      <c r="AV161" s="251" t="s">
        <v>135</v>
      </c>
      <c r="AW161" s="270"/>
      <c r="AX161" s="265"/>
      <c r="AY161" s="266"/>
      <c r="AZ161" s="266"/>
      <c r="BA161" s="257"/>
      <c r="BB161" s="257"/>
      <c r="BC161" s="257"/>
      <c r="BD161" s="289"/>
      <c r="BE161" s="267"/>
      <c r="BF161" s="267"/>
      <c r="BG161" s="267"/>
      <c r="BH161" s="267"/>
      <c r="BI161" s="267"/>
      <c r="BJ161" s="267"/>
      <c r="BK161" s="252"/>
      <c r="BL161" s="257"/>
      <c r="BM161" s="257"/>
      <c r="BN161" s="258"/>
      <c r="BO161" s="258"/>
      <c r="BP161" s="258"/>
      <c r="BQ161" s="259"/>
      <c r="BR161" s="258"/>
      <c r="BS161" s="258"/>
      <c r="BT161" s="258"/>
      <c r="BU161" s="263"/>
      <c r="BV161" s="251"/>
      <c r="BW161" s="264"/>
      <c r="BX161" s="251"/>
      <c r="BY161" s="289"/>
      <c r="BZ161" s="274"/>
      <c r="CA161" s="274"/>
      <c r="CB161" s="257"/>
      <c r="CC161" s="275"/>
      <c r="CD161" s="249"/>
      <c r="CE161" s="249"/>
      <c r="CF161" s="249"/>
      <c r="CG161" s="249"/>
      <c r="CH161" s="27"/>
      <c r="CI161" s="288"/>
      <c r="CJ161" s="251" t="s">
        <v>20</v>
      </c>
      <c r="CK161" s="249"/>
      <c r="CL161" s="251"/>
      <c r="CM161" s="249"/>
      <c r="CN161" s="249"/>
      <c r="CO161" s="249"/>
      <c r="CP161" s="251" t="s">
        <v>20</v>
      </c>
      <c r="CQ161" s="249"/>
      <c r="CR161" s="252"/>
      <c r="CS161" s="285"/>
      <c r="CT161" s="286"/>
      <c r="CU161" s="286"/>
      <c r="CV161" s="286"/>
      <c r="CW161" s="277" t="e">
        <f>(VLOOKUP(AT161,'Category Segment Xref'!B:I,4,FALSE))</f>
        <v>#N/A</v>
      </c>
      <c r="CX161" s="249"/>
      <c r="CY161" s="249"/>
      <c r="CZ161" s="249"/>
      <c r="DA161" s="289"/>
      <c r="DB161" s="271"/>
      <c r="DC161" s="268"/>
      <c r="DD161" s="252"/>
      <c r="DE161" s="252"/>
      <c r="DF161" s="269"/>
      <c r="DG161" s="251"/>
      <c r="DH161" s="251"/>
      <c r="DI161" s="251"/>
      <c r="DJ161" s="251"/>
      <c r="DK161" s="251"/>
      <c r="DL161" s="251"/>
      <c r="DM161" s="251"/>
      <c r="DN161" s="251"/>
      <c r="DO161" s="251"/>
      <c r="DP161" s="251"/>
      <c r="DQ161" s="251"/>
      <c r="DR161" s="278"/>
      <c r="DS161" s="279">
        <v>2</v>
      </c>
      <c r="DT161" s="280" t="s">
        <v>134</v>
      </c>
      <c r="DU161" s="281"/>
      <c r="DV161" s="282"/>
      <c r="DW161" s="282"/>
      <c r="DX161" s="283" t="e">
        <f>(VLOOKUP(D161,DROPDOWN!G:H,2,FALSE))</f>
        <v>#N/A</v>
      </c>
      <c r="DY161" s="281"/>
      <c r="DZ161" s="284"/>
    </row>
    <row r="162" spans="2:130" ht="15" customHeight="1" x14ac:dyDescent="0.25">
      <c r="B162" s="249"/>
      <c r="C162" s="250"/>
      <c r="D162" s="251"/>
      <c r="E162" s="252"/>
      <c r="F162" s="252"/>
      <c r="G162" s="270"/>
      <c r="H162" s="270"/>
      <c r="I162" s="289"/>
      <c r="J162" s="253"/>
      <c r="K162" s="249"/>
      <c r="L162" s="253"/>
      <c r="M162" s="249"/>
      <c r="N162" s="254"/>
      <c r="O162" s="255"/>
      <c r="P162" s="255"/>
      <c r="Q162" s="255"/>
      <c r="R162" s="255" t="str">
        <f>IFERROR(VLOOKUP(Q162,'DSD Distributor List'!A:B,2,FALSE),"")</f>
        <v/>
      </c>
      <c r="S162" s="351"/>
      <c r="T162" s="352"/>
      <c r="U162" s="352"/>
      <c r="V162" s="251"/>
      <c r="W162" s="251"/>
      <c r="X162" s="251"/>
      <c r="Y162" s="251"/>
      <c r="Z162" s="256"/>
      <c r="AA162" s="256" t="str">
        <f t="shared" si="10"/>
        <v/>
      </c>
      <c r="AB162" s="260">
        <f t="shared" si="11"/>
        <v>0</v>
      </c>
      <c r="AC162" s="251"/>
      <c r="AD162" s="261"/>
      <c r="AE162" s="262"/>
      <c r="AF162" s="356" t="str">
        <f t="shared" si="12"/>
        <v/>
      </c>
      <c r="AG162" s="255"/>
      <c r="AH162" s="255"/>
      <c r="AI162" s="267"/>
      <c r="AJ162" s="267"/>
      <c r="AK162" s="357" t="str">
        <f t="shared" si="13"/>
        <v/>
      </c>
      <c r="AL162" s="357" t="str">
        <f t="shared" si="14"/>
        <v/>
      </c>
      <c r="AM162" s="257"/>
      <c r="AN162" s="251"/>
      <c r="AO162" s="251"/>
      <c r="AP162" s="251"/>
      <c r="AQ162" s="251"/>
      <c r="AR162" s="358"/>
      <c r="AS162" s="272" t="e">
        <f>VLOOKUP(AT162,'Segment Hierarchy'!G:I,3,FALSE)</f>
        <v>#N/A</v>
      </c>
      <c r="AT162" s="273"/>
      <c r="AU162" s="249" t="s">
        <v>135</v>
      </c>
      <c r="AV162" s="251" t="s">
        <v>135</v>
      </c>
      <c r="AW162" s="270"/>
      <c r="AX162" s="265"/>
      <c r="AY162" s="266"/>
      <c r="AZ162" s="266"/>
      <c r="BA162" s="257"/>
      <c r="BB162" s="257"/>
      <c r="BC162" s="257"/>
      <c r="BD162" s="289"/>
      <c r="BE162" s="267"/>
      <c r="BF162" s="267"/>
      <c r="BG162" s="267"/>
      <c r="BH162" s="267"/>
      <c r="BI162" s="267"/>
      <c r="BJ162" s="267"/>
      <c r="BK162" s="252"/>
      <c r="BL162" s="257"/>
      <c r="BM162" s="257"/>
      <c r="BN162" s="258"/>
      <c r="BO162" s="258"/>
      <c r="BP162" s="258"/>
      <c r="BQ162" s="259"/>
      <c r="BR162" s="258"/>
      <c r="BS162" s="258"/>
      <c r="BT162" s="258"/>
      <c r="BU162" s="263"/>
      <c r="BV162" s="251"/>
      <c r="BW162" s="264"/>
      <c r="BX162" s="251"/>
      <c r="BY162" s="289"/>
      <c r="BZ162" s="274"/>
      <c r="CA162" s="274"/>
      <c r="CB162" s="257"/>
      <c r="CC162" s="275"/>
      <c r="CD162" s="249"/>
      <c r="CE162" s="249"/>
      <c r="CF162" s="249"/>
      <c r="CG162" s="249"/>
      <c r="CH162" s="27"/>
      <c r="CI162" s="288"/>
      <c r="CJ162" s="251" t="s">
        <v>20</v>
      </c>
      <c r="CK162" s="249"/>
      <c r="CL162" s="251"/>
      <c r="CM162" s="249"/>
      <c r="CN162" s="249"/>
      <c r="CO162" s="249"/>
      <c r="CP162" s="251" t="s">
        <v>20</v>
      </c>
      <c r="CQ162" s="249"/>
      <c r="CR162" s="252"/>
      <c r="CS162" s="285"/>
      <c r="CT162" s="286"/>
      <c r="CU162" s="286"/>
      <c r="CV162" s="286"/>
      <c r="CW162" s="277" t="e">
        <f>(VLOOKUP(AT162,'Category Segment Xref'!B:I,4,FALSE))</f>
        <v>#N/A</v>
      </c>
      <c r="CX162" s="249"/>
      <c r="CY162" s="249"/>
      <c r="CZ162" s="249"/>
      <c r="DA162" s="289"/>
      <c r="DB162" s="271"/>
      <c r="DC162" s="268"/>
      <c r="DD162" s="252"/>
      <c r="DE162" s="252"/>
      <c r="DF162" s="269"/>
      <c r="DG162" s="251"/>
      <c r="DH162" s="251"/>
      <c r="DI162" s="251"/>
      <c r="DJ162" s="251"/>
      <c r="DK162" s="251"/>
      <c r="DL162" s="251"/>
      <c r="DM162" s="251"/>
      <c r="DN162" s="251"/>
      <c r="DO162" s="251"/>
      <c r="DP162" s="251"/>
      <c r="DQ162" s="251"/>
      <c r="DR162" s="278"/>
      <c r="DS162" s="279">
        <v>2</v>
      </c>
      <c r="DT162" s="280" t="s">
        <v>134</v>
      </c>
      <c r="DU162" s="281"/>
      <c r="DV162" s="282"/>
      <c r="DW162" s="282"/>
      <c r="DX162" s="283" t="e">
        <f>(VLOOKUP(D162,DROPDOWN!G:H,2,FALSE))</f>
        <v>#N/A</v>
      </c>
      <c r="DY162" s="281"/>
      <c r="DZ162" s="284"/>
    </row>
    <row r="163" spans="2:130" ht="15" customHeight="1" x14ac:dyDescent="0.25">
      <c r="B163" s="249"/>
      <c r="C163" s="250"/>
      <c r="D163" s="251"/>
      <c r="E163" s="252"/>
      <c r="F163" s="252"/>
      <c r="G163" s="270"/>
      <c r="H163" s="270"/>
      <c r="I163" s="289"/>
      <c r="J163" s="253"/>
      <c r="K163" s="249"/>
      <c r="L163" s="253"/>
      <c r="M163" s="249"/>
      <c r="N163" s="254"/>
      <c r="O163" s="255"/>
      <c r="P163" s="255"/>
      <c r="Q163" s="255"/>
      <c r="R163" s="255" t="str">
        <f>IFERROR(VLOOKUP(Q163,'DSD Distributor List'!A:B,2,FALSE),"")</f>
        <v/>
      </c>
      <c r="S163" s="351"/>
      <c r="T163" s="352"/>
      <c r="U163" s="352"/>
      <c r="V163" s="251"/>
      <c r="W163" s="251"/>
      <c r="X163" s="251"/>
      <c r="Y163" s="251"/>
      <c r="Z163" s="256"/>
      <c r="AA163" s="256" t="str">
        <f t="shared" si="10"/>
        <v/>
      </c>
      <c r="AB163" s="260">
        <f t="shared" si="11"/>
        <v>0</v>
      </c>
      <c r="AC163" s="251"/>
      <c r="AD163" s="261"/>
      <c r="AE163" s="262"/>
      <c r="AF163" s="356" t="str">
        <f t="shared" si="12"/>
        <v/>
      </c>
      <c r="AG163" s="255"/>
      <c r="AH163" s="255"/>
      <c r="AI163" s="267"/>
      <c r="AJ163" s="267"/>
      <c r="AK163" s="357" t="str">
        <f t="shared" si="13"/>
        <v/>
      </c>
      <c r="AL163" s="357" t="str">
        <f t="shared" si="14"/>
        <v/>
      </c>
      <c r="AM163" s="257"/>
      <c r="AN163" s="251"/>
      <c r="AO163" s="251"/>
      <c r="AP163" s="251"/>
      <c r="AQ163" s="251"/>
      <c r="AR163" s="358"/>
      <c r="AS163" s="272" t="e">
        <f>VLOOKUP(AT163,'Segment Hierarchy'!G:I,3,FALSE)</f>
        <v>#N/A</v>
      </c>
      <c r="AT163" s="273"/>
      <c r="AU163" s="249" t="s">
        <v>135</v>
      </c>
      <c r="AV163" s="251" t="s">
        <v>135</v>
      </c>
      <c r="AW163" s="270"/>
      <c r="AX163" s="265"/>
      <c r="AY163" s="266"/>
      <c r="AZ163" s="266"/>
      <c r="BA163" s="257"/>
      <c r="BB163" s="257"/>
      <c r="BC163" s="257"/>
      <c r="BD163" s="289"/>
      <c r="BE163" s="267"/>
      <c r="BF163" s="267"/>
      <c r="BG163" s="267"/>
      <c r="BH163" s="267"/>
      <c r="BI163" s="267"/>
      <c r="BJ163" s="267"/>
      <c r="BK163" s="252"/>
      <c r="BL163" s="257"/>
      <c r="BM163" s="257"/>
      <c r="BN163" s="258"/>
      <c r="BO163" s="258"/>
      <c r="BP163" s="258"/>
      <c r="BQ163" s="259"/>
      <c r="BR163" s="258"/>
      <c r="BS163" s="258"/>
      <c r="BT163" s="258"/>
      <c r="BU163" s="263"/>
      <c r="BV163" s="251"/>
      <c r="BW163" s="264"/>
      <c r="BX163" s="251"/>
      <c r="BY163" s="289"/>
      <c r="BZ163" s="274"/>
      <c r="CA163" s="274"/>
      <c r="CB163" s="257"/>
      <c r="CC163" s="275"/>
      <c r="CD163" s="249"/>
      <c r="CE163" s="249"/>
      <c r="CF163" s="249"/>
      <c r="CG163" s="249"/>
      <c r="CH163" s="27"/>
      <c r="CI163" s="288"/>
      <c r="CJ163" s="251" t="s">
        <v>20</v>
      </c>
      <c r="CK163" s="249"/>
      <c r="CL163" s="251"/>
      <c r="CM163" s="249"/>
      <c r="CN163" s="249"/>
      <c r="CO163" s="249"/>
      <c r="CP163" s="251" t="s">
        <v>20</v>
      </c>
      <c r="CQ163" s="249"/>
      <c r="CR163" s="252"/>
      <c r="CS163" s="285"/>
      <c r="CT163" s="286"/>
      <c r="CU163" s="286"/>
      <c r="CV163" s="286"/>
      <c r="CW163" s="277" t="e">
        <f>(VLOOKUP(AT163,'Category Segment Xref'!B:I,4,FALSE))</f>
        <v>#N/A</v>
      </c>
      <c r="CX163" s="249"/>
      <c r="CY163" s="249"/>
      <c r="CZ163" s="249"/>
      <c r="DA163" s="289"/>
      <c r="DB163" s="271"/>
      <c r="DC163" s="268"/>
      <c r="DD163" s="252"/>
      <c r="DE163" s="252"/>
      <c r="DF163" s="269"/>
      <c r="DG163" s="251"/>
      <c r="DH163" s="251"/>
      <c r="DI163" s="251"/>
      <c r="DJ163" s="251"/>
      <c r="DK163" s="251"/>
      <c r="DL163" s="251"/>
      <c r="DM163" s="251"/>
      <c r="DN163" s="251"/>
      <c r="DO163" s="251"/>
      <c r="DP163" s="251"/>
      <c r="DQ163" s="251"/>
      <c r="DR163" s="278"/>
      <c r="DS163" s="279">
        <v>2</v>
      </c>
      <c r="DT163" s="280" t="s">
        <v>134</v>
      </c>
      <c r="DU163" s="281"/>
      <c r="DV163" s="282"/>
      <c r="DW163" s="282"/>
      <c r="DX163" s="283" t="e">
        <f>(VLOOKUP(D163,DROPDOWN!G:H,2,FALSE))</f>
        <v>#N/A</v>
      </c>
      <c r="DY163" s="281"/>
      <c r="DZ163" s="284"/>
    </row>
    <row r="164" spans="2:130" ht="15" customHeight="1" x14ac:dyDescent="0.25">
      <c r="B164" s="249"/>
      <c r="C164" s="250"/>
      <c r="D164" s="251"/>
      <c r="E164" s="252"/>
      <c r="F164" s="252"/>
      <c r="G164" s="270"/>
      <c r="H164" s="270"/>
      <c r="I164" s="289"/>
      <c r="J164" s="253"/>
      <c r="K164" s="249"/>
      <c r="L164" s="253"/>
      <c r="M164" s="249"/>
      <c r="N164" s="254"/>
      <c r="O164" s="255"/>
      <c r="P164" s="255"/>
      <c r="Q164" s="255"/>
      <c r="R164" s="255" t="str">
        <f>IFERROR(VLOOKUP(Q164,'DSD Distributor List'!A:B,2,FALSE),"")</f>
        <v/>
      </c>
      <c r="S164" s="351"/>
      <c r="T164" s="352"/>
      <c r="U164" s="352"/>
      <c r="V164" s="251"/>
      <c r="W164" s="251"/>
      <c r="X164" s="251"/>
      <c r="Y164" s="251"/>
      <c r="Z164" s="256"/>
      <c r="AA164" s="256" t="str">
        <f t="shared" si="10"/>
        <v/>
      </c>
      <c r="AB164" s="260">
        <f t="shared" si="11"/>
        <v>0</v>
      </c>
      <c r="AC164" s="251"/>
      <c r="AD164" s="261"/>
      <c r="AE164" s="262"/>
      <c r="AF164" s="356" t="str">
        <f t="shared" si="12"/>
        <v/>
      </c>
      <c r="AG164" s="255"/>
      <c r="AH164" s="255"/>
      <c r="AI164" s="267"/>
      <c r="AJ164" s="267"/>
      <c r="AK164" s="357" t="str">
        <f t="shared" si="13"/>
        <v/>
      </c>
      <c r="AL164" s="357" t="str">
        <f t="shared" si="14"/>
        <v/>
      </c>
      <c r="AM164" s="257"/>
      <c r="AN164" s="251"/>
      <c r="AO164" s="251"/>
      <c r="AP164" s="251"/>
      <c r="AQ164" s="251"/>
      <c r="AR164" s="358"/>
      <c r="AS164" s="272" t="e">
        <f>VLOOKUP(AT164,'Segment Hierarchy'!G:I,3,FALSE)</f>
        <v>#N/A</v>
      </c>
      <c r="AT164" s="273"/>
      <c r="AU164" s="249" t="s">
        <v>135</v>
      </c>
      <c r="AV164" s="251" t="s">
        <v>135</v>
      </c>
      <c r="AW164" s="270"/>
      <c r="AX164" s="265"/>
      <c r="AY164" s="266"/>
      <c r="AZ164" s="266"/>
      <c r="BA164" s="257"/>
      <c r="BB164" s="257"/>
      <c r="BC164" s="257"/>
      <c r="BD164" s="289"/>
      <c r="BE164" s="267"/>
      <c r="BF164" s="267"/>
      <c r="BG164" s="267"/>
      <c r="BH164" s="267"/>
      <c r="BI164" s="267"/>
      <c r="BJ164" s="267"/>
      <c r="BK164" s="252"/>
      <c r="BL164" s="257"/>
      <c r="BM164" s="257"/>
      <c r="BN164" s="258"/>
      <c r="BO164" s="258"/>
      <c r="BP164" s="258"/>
      <c r="BQ164" s="259"/>
      <c r="BR164" s="258"/>
      <c r="BS164" s="258"/>
      <c r="BT164" s="258"/>
      <c r="BU164" s="263"/>
      <c r="BV164" s="251"/>
      <c r="BW164" s="264"/>
      <c r="BX164" s="251"/>
      <c r="BY164" s="289"/>
      <c r="BZ164" s="274"/>
      <c r="CA164" s="274"/>
      <c r="CB164" s="257"/>
      <c r="CC164" s="275"/>
      <c r="CD164" s="249"/>
      <c r="CE164" s="249"/>
      <c r="CF164" s="249"/>
      <c r="CG164" s="249"/>
      <c r="CH164" s="27"/>
      <c r="CI164" s="288"/>
      <c r="CJ164" s="251" t="s">
        <v>20</v>
      </c>
      <c r="CK164" s="249"/>
      <c r="CL164" s="251"/>
      <c r="CM164" s="249"/>
      <c r="CN164" s="249"/>
      <c r="CO164" s="249"/>
      <c r="CP164" s="251" t="s">
        <v>20</v>
      </c>
      <c r="CQ164" s="249"/>
      <c r="CR164" s="252"/>
      <c r="CS164" s="285"/>
      <c r="CT164" s="286"/>
      <c r="CU164" s="286"/>
      <c r="CV164" s="286"/>
      <c r="CW164" s="277" t="e">
        <f>(VLOOKUP(AT164,'Category Segment Xref'!B:I,4,FALSE))</f>
        <v>#N/A</v>
      </c>
      <c r="CX164" s="249"/>
      <c r="CY164" s="249"/>
      <c r="CZ164" s="249"/>
      <c r="DA164" s="289"/>
      <c r="DB164" s="271"/>
      <c r="DC164" s="268"/>
      <c r="DD164" s="252"/>
      <c r="DE164" s="252"/>
      <c r="DF164" s="269"/>
      <c r="DG164" s="251"/>
      <c r="DH164" s="251"/>
      <c r="DI164" s="251"/>
      <c r="DJ164" s="251"/>
      <c r="DK164" s="251"/>
      <c r="DL164" s="251"/>
      <c r="DM164" s="251"/>
      <c r="DN164" s="251"/>
      <c r="DO164" s="251"/>
      <c r="DP164" s="251"/>
      <c r="DQ164" s="251"/>
      <c r="DR164" s="278"/>
      <c r="DS164" s="279">
        <v>2</v>
      </c>
      <c r="DT164" s="280" t="s">
        <v>134</v>
      </c>
      <c r="DU164" s="281"/>
      <c r="DV164" s="282"/>
      <c r="DW164" s="282"/>
      <c r="DX164" s="283" t="e">
        <f>(VLOOKUP(D164,DROPDOWN!G:H,2,FALSE))</f>
        <v>#N/A</v>
      </c>
      <c r="DY164" s="281"/>
      <c r="DZ164" s="284"/>
    </row>
    <row r="165" spans="2:130" ht="15" customHeight="1" x14ac:dyDescent="0.25">
      <c r="B165" s="249"/>
      <c r="C165" s="250"/>
      <c r="D165" s="251"/>
      <c r="E165" s="252"/>
      <c r="F165" s="252"/>
      <c r="G165" s="270"/>
      <c r="H165" s="270"/>
      <c r="I165" s="289"/>
      <c r="J165" s="253"/>
      <c r="K165" s="249"/>
      <c r="L165" s="253"/>
      <c r="M165" s="249"/>
      <c r="N165" s="254"/>
      <c r="O165" s="255"/>
      <c r="P165" s="255"/>
      <c r="Q165" s="255"/>
      <c r="R165" s="255" t="str">
        <f>IFERROR(VLOOKUP(Q165,'DSD Distributor List'!A:B,2,FALSE),"")</f>
        <v/>
      </c>
      <c r="S165" s="351"/>
      <c r="T165" s="352"/>
      <c r="U165" s="352"/>
      <c r="V165" s="251"/>
      <c r="W165" s="251"/>
      <c r="X165" s="251"/>
      <c r="Y165" s="251"/>
      <c r="Z165" s="256"/>
      <c r="AA165" s="256" t="str">
        <f t="shared" si="10"/>
        <v/>
      </c>
      <c r="AB165" s="260">
        <f t="shared" si="11"/>
        <v>0</v>
      </c>
      <c r="AC165" s="251"/>
      <c r="AD165" s="261"/>
      <c r="AE165" s="262"/>
      <c r="AF165" s="356" t="str">
        <f t="shared" si="12"/>
        <v/>
      </c>
      <c r="AG165" s="255"/>
      <c r="AH165" s="255"/>
      <c r="AI165" s="267"/>
      <c r="AJ165" s="267"/>
      <c r="AK165" s="357" t="str">
        <f t="shared" si="13"/>
        <v/>
      </c>
      <c r="AL165" s="357" t="str">
        <f t="shared" si="14"/>
        <v/>
      </c>
      <c r="AM165" s="257"/>
      <c r="AN165" s="251"/>
      <c r="AO165" s="251"/>
      <c r="AP165" s="251"/>
      <c r="AQ165" s="251"/>
      <c r="AR165" s="358"/>
      <c r="AS165" s="272" t="e">
        <f>VLOOKUP(AT165,'Segment Hierarchy'!G:I,3,FALSE)</f>
        <v>#N/A</v>
      </c>
      <c r="AT165" s="273"/>
      <c r="AU165" s="249" t="s">
        <v>135</v>
      </c>
      <c r="AV165" s="251" t="s">
        <v>135</v>
      </c>
      <c r="AW165" s="270"/>
      <c r="AX165" s="265"/>
      <c r="AY165" s="266"/>
      <c r="AZ165" s="266"/>
      <c r="BA165" s="257"/>
      <c r="BB165" s="257"/>
      <c r="BC165" s="257"/>
      <c r="BD165" s="289"/>
      <c r="BE165" s="267"/>
      <c r="BF165" s="267"/>
      <c r="BG165" s="267"/>
      <c r="BH165" s="267"/>
      <c r="BI165" s="267"/>
      <c r="BJ165" s="267"/>
      <c r="BK165" s="252"/>
      <c r="BL165" s="257"/>
      <c r="BM165" s="257"/>
      <c r="BN165" s="258"/>
      <c r="BO165" s="258"/>
      <c r="BP165" s="258"/>
      <c r="BQ165" s="259"/>
      <c r="BR165" s="258"/>
      <c r="BS165" s="258"/>
      <c r="BT165" s="258"/>
      <c r="BU165" s="263"/>
      <c r="BV165" s="251"/>
      <c r="BW165" s="264"/>
      <c r="BX165" s="251"/>
      <c r="BY165" s="289"/>
      <c r="BZ165" s="274"/>
      <c r="CA165" s="274"/>
      <c r="CB165" s="257"/>
      <c r="CC165" s="275"/>
      <c r="CD165" s="249"/>
      <c r="CE165" s="249"/>
      <c r="CF165" s="249"/>
      <c r="CG165" s="249"/>
      <c r="CH165" s="27"/>
      <c r="CI165" s="288"/>
      <c r="CJ165" s="251" t="s">
        <v>20</v>
      </c>
      <c r="CK165" s="249"/>
      <c r="CL165" s="251"/>
      <c r="CM165" s="249"/>
      <c r="CN165" s="249"/>
      <c r="CO165" s="249"/>
      <c r="CP165" s="251" t="s">
        <v>20</v>
      </c>
      <c r="CQ165" s="249"/>
      <c r="CR165" s="252"/>
      <c r="CS165" s="285"/>
      <c r="CT165" s="286"/>
      <c r="CU165" s="286"/>
      <c r="CV165" s="286"/>
      <c r="CW165" s="277" t="e">
        <f>(VLOOKUP(AT165,'Category Segment Xref'!B:I,4,FALSE))</f>
        <v>#N/A</v>
      </c>
      <c r="CX165" s="249"/>
      <c r="CY165" s="249"/>
      <c r="CZ165" s="249"/>
      <c r="DA165" s="289"/>
      <c r="DB165" s="271"/>
      <c r="DC165" s="268"/>
      <c r="DD165" s="252"/>
      <c r="DE165" s="252"/>
      <c r="DF165" s="269"/>
      <c r="DG165" s="251"/>
      <c r="DH165" s="251"/>
      <c r="DI165" s="251"/>
      <c r="DJ165" s="251"/>
      <c r="DK165" s="251"/>
      <c r="DL165" s="251"/>
      <c r="DM165" s="251"/>
      <c r="DN165" s="251"/>
      <c r="DO165" s="251"/>
      <c r="DP165" s="251"/>
      <c r="DQ165" s="251"/>
      <c r="DR165" s="278"/>
      <c r="DS165" s="279">
        <v>2</v>
      </c>
      <c r="DT165" s="280" t="s">
        <v>134</v>
      </c>
      <c r="DU165" s="281"/>
      <c r="DV165" s="282"/>
      <c r="DW165" s="282"/>
      <c r="DX165" s="283" t="e">
        <f>(VLOOKUP(D165,DROPDOWN!G:H,2,FALSE))</f>
        <v>#N/A</v>
      </c>
      <c r="DY165" s="281"/>
      <c r="DZ165" s="284"/>
    </row>
    <row r="166" spans="2:130" ht="15" customHeight="1" x14ac:dyDescent="0.25">
      <c r="B166" s="249"/>
      <c r="C166" s="250"/>
      <c r="D166" s="251"/>
      <c r="E166" s="252"/>
      <c r="F166" s="252"/>
      <c r="G166" s="270"/>
      <c r="H166" s="270"/>
      <c r="I166" s="289"/>
      <c r="J166" s="253"/>
      <c r="K166" s="249"/>
      <c r="L166" s="253"/>
      <c r="M166" s="249"/>
      <c r="N166" s="254"/>
      <c r="O166" s="255"/>
      <c r="P166" s="255"/>
      <c r="Q166" s="255"/>
      <c r="R166" s="255" t="str">
        <f>IFERROR(VLOOKUP(Q166,'DSD Distributor List'!A:B,2,FALSE),"")</f>
        <v/>
      </c>
      <c r="S166" s="351"/>
      <c r="T166" s="352"/>
      <c r="U166" s="352"/>
      <c r="V166" s="251"/>
      <c r="W166" s="251"/>
      <c r="X166" s="251"/>
      <c r="Y166" s="251"/>
      <c r="Z166" s="256"/>
      <c r="AA166" s="256" t="str">
        <f t="shared" si="10"/>
        <v/>
      </c>
      <c r="AB166" s="260">
        <f t="shared" si="11"/>
        <v>0</v>
      </c>
      <c r="AC166" s="251"/>
      <c r="AD166" s="261"/>
      <c r="AE166" s="262"/>
      <c r="AF166" s="356" t="str">
        <f t="shared" si="12"/>
        <v/>
      </c>
      <c r="AG166" s="255"/>
      <c r="AH166" s="255"/>
      <c r="AI166" s="267"/>
      <c r="AJ166" s="267"/>
      <c r="AK166" s="357" t="str">
        <f t="shared" si="13"/>
        <v/>
      </c>
      <c r="AL166" s="357" t="str">
        <f t="shared" si="14"/>
        <v/>
      </c>
      <c r="AM166" s="257"/>
      <c r="AN166" s="251"/>
      <c r="AO166" s="251"/>
      <c r="AP166" s="251"/>
      <c r="AQ166" s="251"/>
      <c r="AR166" s="358"/>
      <c r="AS166" s="272" t="e">
        <f>VLOOKUP(AT166,'Segment Hierarchy'!G:I,3,FALSE)</f>
        <v>#N/A</v>
      </c>
      <c r="AT166" s="273"/>
      <c r="AU166" s="249" t="s">
        <v>135</v>
      </c>
      <c r="AV166" s="251" t="s">
        <v>135</v>
      </c>
      <c r="AW166" s="270"/>
      <c r="AX166" s="265"/>
      <c r="AY166" s="266"/>
      <c r="AZ166" s="266"/>
      <c r="BA166" s="257"/>
      <c r="BB166" s="257"/>
      <c r="BC166" s="257"/>
      <c r="BD166" s="289"/>
      <c r="BE166" s="267"/>
      <c r="BF166" s="267"/>
      <c r="BG166" s="267"/>
      <c r="BH166" s="267"/>
      <c r="BI166" s="267"/>
      <c r="BJ166" s="267"/>
      <c r="BK166" s="252"/>
      <c r="BL166" s="257"/>
      <c r="BM166" s="257"/>
      <c r="BN166" s="258"/>
      <c r="BO166" s="258"/>
      <c r="BP166" s="258"/>
      <c r="BQ166" s="259"/>
      <c r="BR166" s="258"/>
      <c r="BS166" s="258"/>
      <c r="BT166" s="258"/>
      <c r="BU166" s="263"/>
      <c r="BV166" s="251"/>
      <c r="BW166" s="264"/>
      <c r="BX166" s="251"/>
      <c r="BY166" s="289"/>
      <c r="BZ166" s="274"/>
      <c r="CA166" s="274"/>
      <c r="CB166" s="257"/>
      <c r="CC166" s="275"/>
      <c r="CD166" s="249"/>
      <c r="CE166" s="249"/>
      <c r="CF166" s="249"/>
      <c r="CG166" s="249"/>
      <c r="CH166" s="27"/>
      <c r="CI166" s="288"/>
      <c r="CJ166" s="251" t="s">
        <v>20</v>
      </c>
      <c r="CK166" s="249"/>
      <c r="CL166" s="251"/>
      <c r="CM166" s="249"/>
      <c r="CN166" s="249"/>
      <c r="CO166" s="249"/>
      <c r="CP166" s="251" t="s">
        <v>20</v>
      </c>
      <c r="CQ166" s="249"/>
      <c r="CR166" s="252"/>
      <c r="CS166" s="285"/>
      <c r="CT166" s="286"/>
      <c r="CU166" s="286"/>
      <c r="CV166" s="286"/>
      <c r="CW166" s="277" t="e">
        <f>(VLOOKUP(AT166,'Category Segment Xref'!B:I,4,FALSE))</f>
        <v>#N/A</v>
      </c>
      <c r="CX166" s="249"/>
      <c r="CY166" s="249"/>
      <c r="CZ166" s="249"/>
      <c r="DA166" s="289"/>
      <c r="DB166" s="271"/>
      <c r="DC166" s="268"/>
      <c r="DD166" s="252"/>
      <c r="DE166" s="252"/>
      <c r="DF166" s="269"/>
      <c r="DG166" s="251"/>
      <c r="DH166" s="251"/>
      <c r="DI166" s="251"/>
      <c r="DJ166" s="251"/>
      <c r="DK166" s="251"/>
      <c r="DL166" s="251"/>
      <c r="DM166" s="251"/>
      <c r="DN166" s="251"/>
      <c r="DO166" s="251"/>
      <c r="DP166" s="251"/>
      <c r="DQ166" s="251"/>
      <c r="DR166" s="278"/>
      <c r="DS166" s="279">
        <v>2</v>
      </c>
      <c r="DT166" s="280" t="s">
        <v>134</v>
      </c>
      <c r="DU166" s="281"/>
      <c r="DV166" s="282"/>
      <c r="DW166" s="282"/>
      <c r="DX166" s="283" t="e">
        <f>(VLOOKUP(D166,DROPDOWN!G:H,2,FALSE))</f>
        <v>#N/A</v>
      </c>
      <c r="DY166" s="281"/>
      <c r="DZ166" s="284"/>
    </row>
    <row r="167" spans="2:130" ht="15" customHeight="1" x14ac:dyDescent="0.25">
      <c r="B167" s="249"/>
      <c r="C167" s="250"/>
      <c r="D167" s="251"/>
      <c r="E167" s="252"/>
      <c r="F167" s="252"/>
      <c r="G167" s="270"/>
      <c r="H167" s="270"/>
      <c r="I167" s="289"/>
      <c r="J167" s="253"/>
      <c r="K167" s="249"/>
      <c r="L167" s="253"/>
      <c r="M167" s="249"/>
      <c r="N167" s="254"/>
      <c r="O167" s="255"/>
      <c r="P167" s="255"/>
      <c r="Q167" s="255"/>
      <c r="R167" s="255" t="str">
        <f>IFERROR(VLOOKUP(Q167,'DSD Distributor List'!A:B,2,FALSE),"")</f>
        <v/>
      </c>
      <c r="S167" s="351"/>
      <c r="T167" s="352"/>
      <c r="U167" s="352"/>
      <c r="V167" s="251"/>
      <c r="W167" s="251"/>
      <c r="X167" s="251"/>
      <c r="Y167" s="251"/>
      <c r="Z167" s="256"/>
      <c r="AA167" s="256" t="str">
        <f t="shared" si="10"/>
        <v/>
      </c>
      <c r="AB167" s="260">
        <f t="shared" si="11"/>
        <v>0</v>
      </c>
      <c r="AC167" s="251"/>
      <c r="AD167" s="261"/>
      <c r="AE167" s="262"/>
      <c r="AF167" s="356" t="str">
        <f t="shared" si="12"/>
        <v/>
      </c>
      <c r="AG167" s="255"/>
      <c r="AH167" s="255"/>
      <c r="AI167" s="267"/>
      <c r="AJ167" s="267"/>
      <c r="AK167" s="357" t="str">
        <f t="shared" si="13"/>
        <v/>
      </c>
      <c r="AL167" s="357" t="str">
        <f t="shared" si="14"/>
        <v/>
      </c>
      <c r="AM167" s="257"/>
      <c r="AN167" s="251"/>
      <c r="AO167" s="251"/>
      <c r="AP167" s="251"/>
      <c r="AQ167" s="251"/>
      <c r="AR167" s="358"/>
      <c r="AS167" s="272" t="e">
        <f>VLOOKUP(AT167,'Segment Hierarchy'!G:I,3,FALSE)</f>
        <v>#N/A</v>
      </c>
      <c r="AT167" s="273"/>
      <c r="AU167" s="249" t="s">
        <v>135</v>
      </c>
      <c r="AV167" s="251" t="s">
        <v>135</v>
      </c>
      <c r="AW167" s="270"/>
      <c r="AX167" s="265"/>
      <c r="AY167" s="266"/>
      <c r="AZ167" s="266"/>
      <c r="BA167" s="257"/>
      <c r="BB167" s="257"/>
      <c r="BC167" s="257"/>
      <c r="BD167" s="289"/>
      <c r="BE167" s="267"/>
      <c r="BF167" s="267"/>
      <c r="BG167" s="267"/>
      <c r="BH167" s="267"/>
      <c r="BI167" s="267"/>
      <c r="BJ167" s="267"/>
      <c r="BK167" s="252"/>
      <c r="BL167" s="257"/>
      <c r="BM167" s="257"/>
      <c r="BN167" s="258"/>
      <c r="BO167" s="258"/>
      <c r="BP167" s="258"/>
      <c r="BQ167" s="259"/>
      <c r="BR167" s="258"/>
      <c r="BS167" s="258"/>
      <c r="BT167" s="258"/>
      <c r="BU167" s="263"/>
      <c r="BV167" s="251"/>
      <c r="BW167" s="264"/>
      <c r="BX167" s="251"/>
      <c r="BY167" s="289"/>
      <c r="BZ167" s="274"/>
      <c r="CA167" s="274"/>
      <c r="CB167" s="257"/>
      <c r="CC167" s="275"/>
      <c r="CD167" s="249"/>
      <c r="CE167" s="249"/>
      <c r="CF167" s="249"/>
      <c r="CG167" s="249"/>
      <c r="CH167" s="27"/>
      <c r="CI167" s="288"/>
      <c r="CJ167" s="251" t="s">
        <v>20</v>
      </c>
      <c r="CK167" s="249"/>
      <c r="CL167" s="251"/>
      <c r="CM167" s="249"/>
      <c r="CN167" s="249"/>
      <c r="CO167" s="249"/>
      <c r="CP167" s="251" t="s">
        <v>20</v>
      </c>
      <c r="CQ167" s="249"/>
      <c r="CR167" s="252"/>
      <c r="CS167" s="285"/>
      <c r="CT167" s="286"/>
      <c r="CU167" s="286"/>
      <c r="CV167" s="286"/>
      <c r="CW167" s="277" t="e">
        <f>(VLOOKUP(AT167,'Category Segment Xref'!B:I,4,FALSE))</f>
        <v>#N/A</v>
      </c>
      <c r="CX167" s="249"/>
      <c r="CY167" s="249"/>
      <c r="CZ167" s="249"/>
      <c r="DA167" s="289"/>
      <c r="DB167" s="271"/>
      <c r="DC167" s="268"/>
      <c r="DD167" s="252"/>
      <c r="DE167" s="252"/>
      <c r="DF167" s="269"/>
      <c r="DG167" s="251"/>
      <c r="DH167" s="251"/>
      <c r="DI167" s="251"/>
      <c r="DJ167" s="251"/>
      <c r="DK167" s="251"/>
      <c r="DL167" s="251"/>
      <c r="DM167" s="251"/>
      <c r="DN167" s="251"/>
      <c r="DO167" s="251"/>
      <c r="DP167" s="251"/>
      <c r="DQ167" s="251"/>
      <c r="DR167" s="278"/>
      <c r="DS167" s="279">
        <v>2</v>
      </c>
      <c r="DT167" s="280" t="s">
        <v>134</v>
      </c>
      <c r="DU167" s="281"/>
      <c r="DV167" s="282"/>
      <c r="DW167" s="282"/>
      <c r="DX167" s="283" t="e">
        <f>(VLOOKUP(D167,DROPDOWN!G:H,2,FALSE))</f>
        <v>#N/A</v>
      </c>
      <c r="DY167" s="281"/>
      <c r="DZ167" s="284"/>
    </row>
    <row r="168" spans="2:130" ht="15" customHeight="1" x14ac:dyDescent="0.25">
      <c r="B168" s="249"/>
      <c r="C168" s="250"/>
      <c r="D168" s="251"/>
      <c r="E168" s="252"/>
      <c r="F168" s="252"/>
      <c r="G168" s="270"/>
      <c r="H168" s="270"/>
      <c r="I168" s="289"/>
      <c r="J168" s="253"/>
      <c r="K168" s="249"/>
      <c r="L168" s="253"/>
      <c r="M168" s="249"/>
      <c r="N168" s="254"/>
      <c r="O168" s="255"/>
      <c r="P168" s="255"/>
      <c r="Q168" s="255"/>
      <c r="R168" s="255" t="str">
        <f>IFERROR(VLOOKUP(Q168,'DSD Distributor List'!A:B,2,FALSE),"")</f>
        <v/>
      </c>
      <c r="S168" s="351"/>
      <c r="T168" s="352"/>
      <c r="U168" s="352"/>
      <c r="V168" s="251"/>
      <c r="W168" s="251"/>
      <c r="X168" s="251"/>
      <c r="Y168" s="251"/>
      <c r="Z168" s="256"/>
      <c r="AA168" s="256" t="str">
        <f t="shared" si="10"/>
        <v/>
      </c>
      <c r="AB168" s="260">
        <f t="shared" si="11"/>
        <v>0</v>
      </c>
      <c r="AC168" s="251"/>
      <c r="AD168" s="261"/>
      <c r="AE168" s="262"/>
      <c r="AF168" s="356" t="str">
        <f t="shared" si="12"/>
        <v/>
      </c>
      <c r="AG168" s="255"/>
      <c r="AH168" s="255"/>
      <c r="AI168" s="267"/>
      <c r="AJ168" s="267"/>
      <c r="AK168" s="357" t="str">
        <f t="shared" si="13"/>
        <v/>
      </c>
      <c r="AL168" s="357" t="str">
        <f t="shared" si="14"/>
        <v/>
      </c>
      <c r="AM168" s="257"/>
      <c r="AN168" s="251"/>
      <c r="AO168" s="251"/>
      <c r="AP168" s="251"/>
      <c r="AQ168" s="251"/>
      <c r="AR168" s="358"/>
      <c r="AS168" s="272" t="e">
        <f>VLOOKUP(AT168,'Segment Hierarchy'!G:I,3,FALSE)</f>
        <v>#N/A</v>
      </c>
      <c r="AT168" s="273"/>
      <c r="AU168" s="249" t="s">
        <v>135</v>
      </c>
      <c r="AV168" s="251" t="s">
        <v>135</v>
      </c>
      <c r="AW168" s="270"/>
      <c r="AX168" s="265"/>
      <c r="AY168" s="266"/>
      <c r="AZ168" s="266"/>
      <c r="BA168" s="257"/>
      <c r="BB168" s="257"/>
      <c r="BC168" s="257"/>
      <c r="BD168" s="289"/>
      <c r="BE168" s="267"/>
      <c r="BF168" s="267"/>
      <c r="BG168" s="267"/>
      <c r="BH168" s="267"/>
      <c r="BI168" s="267"/>
      <c r="BJ168" s="267"/>
      <c r="BK168" s="252"/>
      <c r="BL168" s="257"/>
      <c r="BM168" s="257"/>
      <c r="BN168" s="258"/>
      <c r="BO168" s="258"/>
      <c r="BP168" s="258"/>
      <c r="BQ168" s="259"/>
      <c r="BR168" s="258"/>
      <c r="BS168" s="258"/>
      <c r="BT168" s="258"/>
      <c r="BU168" s="263"/>
      <c r="BV168" s="251"/>
      <c r="BW168" s="264"/>
      <c r="BX168" s="251"/>
      <c r="BY168" s="289"/>
      <c r="BZ168" s="274"/>
      <c r="CA168" s="274"/>
      <c r="CB168" s="257"/>
      <c r="CC168" s="275"/>
      <c r="CD168" s="249"/>
      <c r="CE168" s="249"/>
      <c r="CF168" s="249"/>
      <c r="CG168" s="249"/>
      <c r="CH168" s="27"/>
      <c r="CI168" s="288"/>
      <c r="CJ168" s="251" t="s">
        <v>20</v>
      </c>
      <c r="CK168" s="249"/>
      <c r="CL168" s="251"/>
      <c r="CM168" s="249"/>
      <c r="CN168" s="249"/>
      <c r="CO168" s="249"/>
      <c r="CP168" s="251" t="s">
        <v>20</v>
      </c>
      <c r="CQ168" s="249"/>
      <c r="CR168" s="252"/>
      <c r="CS168" s="285"/>
      <c r="CT168" s="286"/>
      <c r="CU168" s="286"/>
      <c r="CV168" s="286"/>
      <c r="CW168" s="277" t="e">
        <f>(VLOOKUP(AT168,'Category Segment Xref'!B:I,4,FALSE))</f>
        <v>#N/A</v>
      </c>
      <c r="CX168" s="249"/>
      <c r="CY168" s="249"/>
      <c r="CZ168" s="249"/>
      <c r="DA168" s="289"/>
      <c r="DB168" s="271"/>
      <c r="DC168" s="268"/>
      <c r="DD168" s="252"/>
      <c r="DE168" s="252"/>
      <c r="DF168" s="269"/>
      <c r="DG168" s="251"/>
      <c r="DH168" s="251"/>
      <c r="DI168" s="251"/>
      <c r="DJ168" s="251"/>
      <c r="DK168" s="251"/>
      <c r="DL168" s="251"/>
      <c r="DM168" s="251"/>
      <c r="DN168" s="251"/>
      <c r="DO168" s="251"/>
      <c r="DP168" s="251"/>
      <c r="DQ168" s="251"/>
      <c r="DR168" s="278"/>
      <c r="DS168" s="279">
        <v>2</v>
      </c>
      <c r="DT168" s="280" t="s">
        <v>134</v>
      </c>
      <c r="DU168" s="281"/>
      <c r="DV168" s="282"/>
      <c r="DW168" s="282"/>
      <c r="DX168" s="283" t="e">
        <f>(VLOOKUP(D168,DROPDOWN!G:H,2,FALSE))</f>
        <v>#N/A</v>
      </c>
      <c r="DY168" s="281"/>
      <c r="DZ168" s="284"/>
    </row>
    <row r="169" spans="2:130" ht="15" customHeight="1" x14ac:dyDescent="0.25">
      <c r="B169" s="249"/>
      <c r="C169" s="250"/>
      <c r="D169" s="251"/>
      <c r="E169" s="252"/>
      <c r="F169" s="252"/>
      <c r="G169" s="270"/>
      <c r="H169" s="270"/>
      <c r="I169" s="289"/>
      <c r="J169" s="253"/>
      <c r="K169" s="249"/>
      <c r="L169" s="253"/>
      <c r="M169" s="249"/>
      <c r="N169" s="254"/>
      <c r="O169" s="255"/>
      <c r="P169" s="255"/>
      <c r="Q169" s="255"/>
      <c r="R169" s="255" t="str">
        <f>IFERROR(VLOOKUP(Q169,'DSD Distributor List'!A:B,2,FALSE),"")</f>
        <v/>
      </c>
      <c r="S169" s="351"/>
      <c r="T169" s="352"/>
      <c r="U169" s="352"/>
      <c r="V169" s="251"/>
      <c r="W169" s="251"/>
      <c r="X169" s="251"/>
      <c r="Y169" s="251"/>
      <c r="Z169" s="256"/>
      <c r="AA169" s="256" t="str">
        <f t="shared" si="10"/>
        <v/>
      </c>
      <c r="AB169" s="260">
        <f t="shared" si="11"/>
        <v>0</v>
      </c>
      <c r="AC169" s="251"/>
      <c r="AD169" s="261"/>
      <c r="AE169" s="262"/>
      <c r="AF169" s="356" t="str">
        <f t="shared" si="12"/>
        <v/>
      </c>
      <c r="AG169" s="255"/>
      <c r="AH169" s="255"/>
      <c r="AI169" s="267"/>
      <c r="AJ169" s="267"/>
      <c r="AK169" s="357" t="str">
        <f t="shared" si="13"/>
        <v/>
      </c>
      <c r="AL169" s="357" t="str">
        <f t="shared" si="14"/>
        <v/>
      </c>
      <c r="AM169" s="257"/>
      <c r="AN169" s="251"/>
      <c r="AO169" s="251"/>
      <c r="AP169" s="251"/>
      <c r="AQ169" s="251"/>
      <c r="AR169" s="358"/>
      <c r="AS169" s="272" t="e">
        <f>VLOOKUP(AT169,'Segment Hierarchy'!G:I,3,FALSE)</f>
        <v>#N/A</v>
      </c>
      <c r="AT169" s="273"/>
      <c r="AU169" s="249" t="s">
        <v>135</v>
      </c>
      <c r="AV169" s="251" t="s">
        <v>135</v>
      </c>
      <c r="AW169" s="270"/>
      <c r="AX169" s="265"/>
      <c r="AY169" s="266"/>
      <c r="AZ169" s="266"/>
      <c r="BA169" s="257"/>
      <c r="BB169" s="257"/>
      <c r="BC169" s="257"/>
      <c r="BD169" s="289"/>
      <c r="BE169" s="267"/>
      <c r="BF169" s="267"/>
      <c r="BG169" s="267"/>
      <c r="BH169" s="267"/>
      <c r="BI169" s="267"/>
      <c r="BJ169" s="267"/>
      <c r="BK169" s="252"/>
      <c r="BL169" s="257"/>
      <c r="BM169" s="257"/>
      <c r="BN169" s="258"/>
      <c r="BO169" s="258"/>
      <c r="BP169" s="258"/>
      <c r="BQ169" s="259"/>
      <c r="BR169" s="258"/>
      <c r="BS169" s="258"/>
      <c r="BT169" s="258"/>
      <c r="BU169" s="263"/>
      <c r="BV169" s="251"/>
      <c r="BW169" s="264"/>
      <c r="BX169" s="251"/>
      <c r="BY169" s="289"/>
      <c r="BZ169" s="274"/>
      <c r="CA169" s="274"/>
      <c r="CB169" s="257"/>
      <c r="CC169" s="275"/>
      <c r="CD169" s="249"/>
      <c r="CE169" s="249"/>
      <c r="CF169" s="249"/>
      <c r="CG169" s="249"/>
      <c r="CH169" s="27"/>
      <c r="CI169" s="288"/>
      <c r="CJ169" s="251" t="s">
        <v>20</v>
      </c>
      <c r="CK169" s="249"/>
      <c r="CL169" s="251"/>
      <c r="CM169" s="249"/>
      <c r="CN169" s="249"/>
      <c r="CO169" s="249"/>
      <c r="CP169" s="251" t="s">
        <v>20</v>
      </c>
      <c r="CQ169" s="249"/>
      <c r="CR169" s="252"/>
      <c r="CS169" s="285"/>
      <c r="CT169" s="286"/>
      <c r="CU169" s="286"/>
      <c r="CV169" s="286"/>
      <c r="CW169" s="277" t="e">
        <f>(VLOOKUP(AT169,'Category Segment Xref'!B:I,4,FALSE))</f>
        <v>#N/A</v>
      </c>
      <c r="CX169" s="249"/>
      <c r="CY169" s="249"/>
      <c r="CZ169" s="249"/>
      <c r="DA169" s="289"/>
      <c r="DB169" s="271"/>
      <c r="DC169" s="268"/>
      <c r="DD169" s="252"/>
      <c r="DE169" s="252"/>
      <c r="DF169" s="269"/>
      <c r="DG169" s="251"/>
      <c r="DH169" s="251"/>
      <c r="DI169" s="251"/>
      <c r="DJ169" s="251"/>
      <c r="DK169" s="251"/>
      <c r="DL169" s="251"/>
      <c r="DM169" s="251"/>
      <c r="DN169" s="251"/>
      <c r="DO169" s="251"/>
      <c r="DP169" s="251"/>
      <c r="DQ169" s="251"/>
      <c r="DR169" s="278"/>
      <c r="DS169" s="279">
        <v>2</v>
      </c>
      <c r="DT169" s="280" t="s">
        <v>134</v>
      </c>
      <c r="DU169" s="281"/>
      <c r="DV169" s="282"/>
      <c r="DW169" s="282"/>
      <c r="DX169" s="283" t="e">
        <f>(VLOOKUP(D169,DROPDOWN!G:H,2,FALSE))</f>
        <v>#N/A</v>
      </c>
      <c r="DY169" s="281"/>
      <c r="DZ169" s="284"/>
    </row>
    <row r="170" spans="2:130" ht="15" customHeight="1" x14ac:dyDescent="0.25">
      <c r="B170" s="249"/>
      <c r="C170" s="250"/>
      <c r="D170" s="251"/>
      <c r="E170" s="252"/>
      <c r="F170" s="252"/>
      <c r="G170" s="270"/>
      <c r="H170" s="270"/>
      <c r="I170" s="289"/>
      <c r="J170" s="253"/>
      <c r="K170" s="249"/>
      <c r="L170" s="253"/>
      <c r="M170" s="249"/>
      <c r="N170" s="254"/>
      <c r="O170" s="255"/>
      <c r="P170" s="255"/>
      <c r="Q170" s="255"/>
      <c r="R170" s="255" t="str">
        <f>IFERROR(VLOOKUP(Q170,'DSD Distributor List'!A:B,2,FALSE),"")</f>
        <v/>
      </c>
      <c r="S170" s="351"/>
      <c r="T170" s="352"/>
      <c r="U170" s="352"/>
      <c r="V170" s="251"/>
      <c r="W170" s="251"/>
      <c r="X170" s="251"/>
      <c r="Y170" s="251"/>
      <c r="Z170" s="256"/>
      <c r="AA170" s="256" t="str">
        <f t="shared" si="10"/>
        <v/>
      </c>
      <c r="AB170" s="260">
        <f t="shared" si="11"/>
        <v>0</v>
      </c>
      <c r="AC170" s="251"/>
      <c r="AD170" s="261"/>
      <c r="AE170" s="262"/>
      <c r="AF170" s="356" t="str">
        <f t="shared" si="12"/>
        <v/>
      </c>
      <c r="AG170" s="255"/>
      <c r="AH170" s="255"/>
      <c r="AI170" s="267"/>
      <c r="AJ170" s="267"/>
      <c r="AK170" s="357" t="str">
        <f t="shared" si="13"/>
        <v/>
      </c>
      <c r="AL170" s="357" t="str">
        <f t="shared" si="14"/>
        <v/>
      </c>
      <c r="AM170" s="257"/>
      <c r="AN170" s="251"/>
      <c r="AO170" s="251"/>
      <c r="AP170" s="251"/>
      <c r="AQ170" s="251"/>
      <c r="AR170" s="358"/>
      <c r="AS170" s="272" t="e">
        <f>VLOOKUP(AT170,'Segment Hierarchy'!G:I,3,FALSE)</f>
        <v>#N/A</v>
      </c>
      <c r="AT170" s="273"/>
      <c r="AU170" s="249" t="s">
        <v>135</v>
      </c>
      <c r="AV170" s="251" t="s">
        <v>135</v>
      </c>
      <c r="AW170" s="270"/>
      <c r="AX170" s="265"/>
      <c r="AY170" s="266"/>
      <c r="AZ170" s="266"/>
      <c r="BA170" s="257"/>
      <c r="BB170" s="257"/>
      <c r="BC170" s="257"/>
      <c r="BD170" s="289"/>
      <c r="BE170" s="267"/>
      <c r="BF170" s="267"/>
      <c r="BG170" s="267"/>
      <c r="BH170" s="267"/>
      <c r="BI170" s="267"/>
      <c r="BJ170" s="267"/>
      <c r="BK170" s="252"/>
      <c r="BL170" s="257"/>
      <c r="BM170" s="257"/>
      <c r="BN170" s="258"/>
      <c r="BO170" s="258"/>
      <c r="BP170" s="258"/>
      <c r="BQ170" s="259"/>
      <c r="BR170" s="258"/>
      <c r="BS170" s="258"/>
      <c r="BT170" s="258"/>
      <c r="BU170" s="263"/>
      <c r="BV170" s="251"/>
      <c r="BW170" s="264"/>
      <c r="BX170" s="251"/>
      <c r="BY170" s="289"/>
      <c r="BZ170" s="274"/>
      <c r="CA170" s="274"/>
      <c r="CB170" s="257"/>
      <c r="CC170" s="275"/>
      <c r="CD170" s="249"/>
      <c r="CE170" s="249"/>
      <c r="CF170" s="249"/>
      <c r="CG170" s="249"/>
      <c r="CH170" s="27"/>
      <c r="CI170" s="288"/>
      <c r="CJ170" s="251" t="s">
        <v>20</v>
      </c>
      <c r="CK170" s="249"/>
      <c r="CL170" s="251"/>
      <c r="CM170" s="249"/>
      <c r="CN170" s="249"/>
      <c r="CO170" s="249"/>
      <c r="CP170" s="251" t="s">
        <v>20</v>
      </c>
      <c r="CQ170" s="249"/>
      <c r="CR170" s="252"/>
      <c r="CS170" s="285"/>
      <c r="CT170" s="286"/>
      <c r="CU170" s="286"/>
      <c r="CV170" s="286"/>
      <c r="CW170" s="277" t="e">
        <f>(VLOOKUP(AT170,'Category Segment Xref'!B:I,4,FALSE))</f>
        <v>#N/A</v>
      </c>
      <c r="CX170" s="249"/>
      <c r="CY170" s="249"/>
      <c r="CZ170" s="249"/>
      <c r="DA170" s="289"/>
      <c r="DB170" s="271"/>
      <c r="DC170" s="268"/>
      <c r="DD170" s="252"/>
      <c r="DE170" s="252"/>
      <c r="DF170" s="269"/>
      <c r="DG170" s="251"/>
      <c r="DH170" s="251"/>
      <c r="DI170" s="251"/>
      <c r="DJ170" s="251"/>
      <c r="DK170" s="251"/>
      <c r="DL170" s="251"/>
      <c r="DM170" s="251"/>
      <c r="DN170" s="251"/>
      <c r="DO170" s="251"/>
      <c r="DP170" s="251"/>
      <c r="DQ170" s="251"/>
      <c r="DR170" s="278"/>
      <c r="DS170" s="279">
        <v>2</v>
      </c>
      <c r="DT170" s="280" t="s">
        <v>134</v>
      </c>
      <c r="DU170" s="281"/>
      <c r="DV170" s="282"/>
      <c r="DW170" s="282"/>
      <c r="DX170" s="283" t="e">
        <f>(VLOOKUP(D170,DROPDOWN!G:H,2,FALSE))</f>
        <v>#N/A</v>
      </c>
      <c r="DY170" s="281"/>
      <c r="DZ170" s="284"/>
    </row>
    <row r="171" spans="2:130" ht="15" customHeight="1" x14ac:dyDescent="0.25">
      <c r="B171" s="249"/>
      <c r="C171" s="250"/>
      <c r="D171" s="251"/>
      <c r="E171" s="252"/>
      <c r="F171" s="252"/>
      <c r="G171" s="270"/>
      <c r="H171" s="270"/>
      <c r="I171" s="289"/>
      <c r="J171" s="253"/>
      <c r="K171" s="249"/>
      <c r="L171" s="253"/>
      <c r="M171" s="249"/>
      <c r="N171" s="254"/>
      <c r="O171" s="255"/>
      <c r="P171" s="255"/>
      <c r="Q171" s="255"/>
      <c r="R171" s="255" t="str">
        <f>IFERROR(VLOOKUP(Q171,'DSD Distributor List'!A:B,2,FALSE),"")</f>
        <v/>
      </c>
      <c r="S171" s="351"/>
      <c r="T171" s="352"/>
      <c r="U171" s="352"/>
      <c r="V171" s="251"/>
      <c r="W171" s="251"/>
      <c r="X171" s="251"/>
      <c r="Y171" s="251"/>
      <c r="Z171" s="256"/>
      <c r="AA171" s="256" t="str">
        <f t="shared" si="10"/>
        <v/>
      </c>
      <c r="AB171" s="260">
        <f t="shared" si="11"/>
        <v>0</v>
      </c>
      <c r="AC171" s="251"/>
      <c r="AD171" s="261"/>
      <c r="AE171" s="262"/>
      <c r="AF171" s="356" t="str">
        <f t="shared" si="12"/>
        <v/>
      </c>
      <c r="AG171" s="255"/>
      <c r="AH171" s="255"/>
      <c r="AI171" s="267"/>
      <c r="AJ171" s="267"/>
      <c r="AK171" s="357" t="str">
        <f t="shared" si="13"/>
        <v/>
      </c>
      <c r="AL171" s="357" t="str">
        <f t="shared" si="14"/>
        <v/>
      </c>
      <c r="AM171" s="257"/>
      <c r="AN171" s="251"/>
      <c r="AO171" s="251"/>
      <c r="AP171" s="251"/>
      <c r="AQ171" s="251"/>
      <c r="AR171" s="358"/>
      <c r="AS171" s="272" t="e">
        <f>VLOOKUP(AT171,'Segment Hierarchy'!G:I,3,FALSE)</f>
        <v>#N/A</v>
      </c>
      <c r="AT171" s="273"/>
      <c r="AU171" s="249" t="s">
        <v>135</v>
      </c>
      <c r="AV171" s="251" t="s">
        <v>135</v>
      </c>
      <c r="AW171" s="270"/>
      <c r="AX171" s="265"/>
      <c r="AY171" s="266"/>
      <c r="AZ171" s="266"/>
      <c r="BA171" s="257"/>
      <c r="BB171" s="257"/>
      <c r="BC171" s="257"/>
      <c r="BD171" s="289"/>
      <c r="BE171" s="267"/>
      <c r="BF171" s="267"/>
      <c r="BG171" s="267"/>
      <c r="BH171" s="267"/>
      <c r="BI171" s="267"/>
      <c r="BJ171" s="267"/>
      <c r="BK171" s="252"/>
      <c r="BL171" s="257"/>
      <c r="BM171" s="257"/>
      <c r="BN171" s="258"/>
      <c r="BO171" s="258"/>
      <c r="BP171" s="258"/>
      <c r="BQ171" s="259"/>
      <c r="BR171" s="258"/>
      <c r="BS171" s="258"/>
      <c r="BT171" s="258"/>
      <c r="BU171" s="263"/>
      <c r="BV171" s="251"/>
      <c r="BW171" s="264"/>
      <c r="BX171" s="251"/>
      <c r="BY171" s="289"/>
      <c r="BZ171" s="274"/>
      <c r="CA171" s="274"/>
      <c r="CB171" s="257"/>
      <c r="CC171" s="275"/>
      <c r="CD171" s="249"/>
      <c r="CE171" s="249"/>
      <c r="CF171" s="249"/>
      <c r="CG171" s="249"/>
      <c r="CH171" s="27"/>
      <c r="CI171" s="288"/>
      <c r="CJ171" s="251" t="s">
        <v>20</v>
      </c>
      <c r="CK171" s="249"/>
      <c r="CL171" s="251"/>
      <c r="CM171" s="249"/>
      <c r="CN171" s="249"/>
      <c r="CO171" s="249"/>
      <c r="CP171" s="251" t="s">
        <v>20</v>
      </c>
      <c r="CQ171" s="249"/>
      <c r="CR171" s="252"/>
      <c r="CS171" s="285"/>
      <c r="CT171" s="286"/>
      <c r="CU171" s="286"/>
      <c r="CV171" s="286"/>
      <c r="CW171" s="277" t="e">
        <f>(VLOOKUP(AT171,'Category Segment Xref'!B:I,4,FALSE))</f>
        <v>#N/A</v>
      </c>
      <c r="CX171" s="249"/>
      <c r="CY171" s="249"/>
      <c r="CZ171" s="249"/>
      <c r="DA171" s="289"/>
      <c r="DB171" s="271"/>
      <c r="DC171" s="268"/>
      <c r="DD171" s="252"/>
      <c r="DE171" s="252"/>
      <c r="DF171" s="269"/>
      <c r="DG171" s="251"/>
      <c r="DH171" s="251"/>
      <c r="DI171" s="251"/>
      <c r="DJ171" s="251"/>
      <c r="DK171" s="251"/>
      <c r="DL171" s="251"/>
      <c r="DM171" s="251"/>
      <c r="DN171" s="251"/>
      <c r="DO171" s="251"/>
      <c r="DP171" s="251"/>
      <c r="DQ171" s="251"/>
      <c r="DR171" s="278"/>
      <c r="DS171" s="279">
        <v>2</v>
      </c>
      <c r="DT171" s="280" t="s">
        <v>134</v>
      </c>
      <c r="DU171" s="281"/>
      <c r="DV171" s="282"/>
      <c r="DW171" s="282"/>
      <c r="DX171" s="283" t="e">
        <f>(VLOOKUP(D171,DROPDOWN!G:H,2,FALSE))</f>
        <v>#N/A</v>
      </c>
      <c r="DY171" s="281"/>
      <c r="DZ171" s="284"/>
    </row>
    <row r="172" spans="2:130" ht="15" customHeight="1" x14ac:dyDescent="0.25">
      <c r="B172" s="249"/>
      <c r="C172" s="250"/>
      <c r="D172" s="251"/>
      <c r="E172" s="252"/>
      <c r="F172" s="252"/>
      <c r="G172" s="270"/>
      <c r="H172" s="270"/>
      <c r="I172" s="289"/>
      <c r="J172" s="253"/>
      <c r="K172" s="249"/>
      <c r="L172" s="253"/>
      <c r="M172" s="249"/>
      <c r="N172" s="254"/>
      <c r="O172" s="255"/>
      <c r="P172" s="255"/>
      <c r="Q172" s="255"/>
      <c r="R172" s="255" t="str">
        <f>IFERROR(VLOOKUP(Q172,'DSD Distributor List'!A:B,2,FALSE),"")</f>
        <v/>
      </c>
      <c r="S172" s="351"/>
      <c r="T172" s="352"/>
      <c r="U172" s="352"/>
      <c r="V172" s="251"/>
      <c r="W172" s="251"/>
      <c r="X172" s="251"/>
      <c r="Y172" s="251"/>
      <c r="Z172" s="256"/>
      <c r="AA172" s="256" t="str">
        <f t="shared" si="10"/>
        <v/>
      </c>
      <c r="AB172" s="260">
        <f t="shared" si="11"/>
        <v>0</v>
      </c>
      <c r="AC172" s="251"/>
      <c r="AD172" s="261"/>
      <c r="AE172" s="262"/>
      <c r="AF172" s="356" t="str">
        <f t="shared" si="12"/>
        <v/>
      </c>
      <c r="AG172" s="255"/>
      <c r="AH172" s="255"/>
      <c r="AI172" s="267"/>
      <c r="AJ172" s="267"/>
      <c r="AK172" s="357" t="str">
        <f t="shared" si="13"/>
        <v/>
      </c>
      <c r="AL172" s="357" t="str">
        <f t="shared" si="14"/>
        <v/>
      </c>
      <c r="AM172" s="257"/>
      <c r="AN172" s="251"/>
      <c r="AO172" s="251"/>
      <c r="AP172" s="251"/>
      <c r="AQ172" s="251"/>
      <c r="AR172" s="358"/>
      <c r="AS172" s="272" t="e">
        <f>VLOOKUP(AT172,'Segment Hierarchy'!G:I,3,FALSE)</f>
        <v>#N/A</v>
      </c>
      <c r="AT172" s="273"/>
      <c r="AU172" s="249" t="s">
        <v>135</v>
      </c>
      <c r="AV172" s="251" t="s">
        <v>135</v>
      </c>
      <c r="AW172" s="270"/>
      <c r="AX172" s="265"/>
      <c r="AY172" s="266"/>
      <c r="AZ172" s="266"/>
      <c r="BA172" s="257"/>
      <c r="BB172" s="257"/>
      <c r="BC172" s="257"/>
      <c r="BD172" s="289"/>
      <c r="BE172" s="267"/>
      <c r="BF172" s="267"/>
      <c r="BG172" s="267"/>
      <c r="BH172" s="267"/>
      <c r="BI172" s="267"/>
      <c r="BJ172" s="267"/>
      <c r="BK172" s="252"/>
      <c r="BL172" s="257"/>
      <c r="BM172" s="257"/>
      <c r="BN172" s="258"/>
      <c r="BO172" s="258"/>
      <c r="BP172" s="258"/>
      <c r="BQ172" s="259"/>
      <c r="BR172" s="258"/>
      <c r="BS172" s="258"/>
      <c r="BT172" s="258"/>
      <c r="BU172" s="263"/>
      <c r="BV172" s="251"/>
      <c r="BW172" s="264"/>
      <c r="BX172" s="251"/>
      <c r="BY172" s="289"/>
      <c r="BZ172" s="274"/>
      <c r="CA172" s="274"/>
      <c r="CB172" s="257"/>
      <c r="CC172" s="275"/>
      <c r="CD172" s="249"/>
      <c r="CE172" s="249"/>
      <c r="CF172" s="249"/>
      <c r="CG172" s="249"/>
      <c r="CH172" s="27"/>
      <c r="CI172" s="288"/>
      <c r="CJ172" s="251" t="s">
        <v>20</v>
      </c>
      <c r="CK172" s="249"/>
      <c r="CL172" s="251"/>
      <c r="CM172" s="249"/>
      <c r="CN172" s="249"/>
      <c r="CO172" s="249"/>
      <c r="CP172" s="251" t="s">
        <v>20</v>
      </c>
      <c r="CQ172" s="249"/>
      <c r="CR172" s="252"/>
      <c r="CS172" s="285"/>
      <c r="CT172" s="286"/>
      <c r="CU172" s="286"/>
      <c r="CV172" s="286"/>
      <c r="CW172" s="277" t="e">
        <f>(VLOOKUP(AT172,'Category Segment Xref'!B:I,4,FALSE))</f>
        <v>#N/A</v>
      </c>
      <c r="CX172" s="249"/>
      <c r="CY172" s="249"/>
      <c r="CZ172" s="249"/>
      <c r="DA172" s="289"/>
      <c r="DB172" s="271"/>
      <c r="DC172" s="268"/>
      <c r="DD172" s="252"/>
      <c r="DE172" s="252"/>
      <c r="DF172" s="269"/>
      <c r="DG172" s="251"/>
      <c r="DH172" s="251"/>
      <c r="DI172" s="251"/>
      <c r="DJ172" s="251"/>
      <c r="DK172" s="251"/>
      <c r="DL172" s="251"/>
      <c r="DM172" s="251"/>
      <c r="DN172" s="251"/>
      <c r="DO172" s="251"/>
      <c r="DP172" s="251"/>
      <c r="DQ172" s="251"/>
      <c r="DR172" s="278"/>
      <c r="DS172" s="279">
        <v>2</v>
      </c>
      <c r="DT172" s="280" t="s">
        <v>134</v>
      </c>
      <c r="DU172" s="281"/>
      <c r="DV172" s="282"/>
      <c r="DW172" s="282"/>
      <c r="DX172" s="283" t="e">
        <f>(VLOOKUP(D172,DROPDOWN!G:H,2,FALSE))</f>
        <v>#N/A</v>
      </c>
      <c r="DY172" s="281"/>
      <c r="DZ172" s="284"/>
    </row>
    <row r="173" spans="2:130" ht="15" customHeight="1" x14ac:dyDescent="0.25">
      <c r="B173" s="249"/>
      <c r="C173" s="250"/>
      <c r="D173" s="251"/>
      <c r="E173" s="252"/>
      <c r="F173" s="252"/>
      <c r="G173" s="270"/>
      <c r="H173" s="270"/>
      <c r="I173" s="289"/>
      <c r="J173" s="253"/>
      <c r="K173" s="249"/>
      <c r="L173" s="253"/>
      <c r="M173" s="249"/>
      <c r="N173" s="254"/>
      <c r="O173" s="255"/>
      <c r="P173" s="255"/>
      <c r="Q173" s="255"/>
      <c r="R173" s="255" t="str">
        <f>IFERROR(VLOOKUP(Q173,'DSD Distributor List'!A:B,2,FALSE),"")</f>
        <v/>
      </c>
      <c r="S173" s="351"/>
      <c r="T173" s="352"/>
      <c r="U173" s="352"/>
      <c r="V173" s="251"/>
      <c r="W173" s="251"/>
      <c r="X173" s="251"/>
      <c r="Y173" s="251"/>
      <c r="Z173" s="256"/>
      <c r="AA173" s="256" t="str">
        <f t="shared" si="10"/>
        <v/>
      </c>
      <c r="AB173" s="260">
        <f t="shared" si="11"/>
        <v>0</v>
      </c>
      <c r="AC173" s="251"/>
      <c r="AD173" s="261"/>
      <c r="AE173" s="262"/>
      <c r="AF173" s="356" t="str">
        <f t="shared" si="12"/>
        <v/>
      </c>
      <c r="AG173" s="255"/>
      <c r="AH173" s="255"/>
      <c r="AI173" s="267"/>
      <c r="AJ173" s="267"/>
      <c r="AK173" s="357" t="str">
        <f t="shared" si="13"/>
        <v/>
      </c>
      <c r="AL173" s="357" t="str">
        <f t="shared" si="14"/>
        <v/>
      </c>
      <c r="AM173" s="257"/>
      <c r="AN173" s="251"/>
      <c r="AO173" s="251"/>
      <c r="AP173" s="251"/>
      <c r="AQ173" s="251"/>
      <c r="AR173" s="358"/>
      <c r="AS173" s="272" t="e">
        <f>VLOOKUP(AT173,'Segment Hierarchy'!G:I,3,FALSE)</f>
        <v>#N/A</v>
      </c>
      <c r="AT173" s="273"/>
      <c r="AU173" s="249" t="s">
        <v>135</v>
      </c>
      <c r="AV173" s="251" t="s">
        <v>135</v>
      </c>
      <c r="AW173" s="270"/>
      <c r="AX173" s="265"/>
      <c r="AY173" s="266"/>
      <c r="AZ173" s="266"/>
      <c r="BA173" s="257"/>
      <c r="BB173" s="257"/>
      <c r="BC173" s="257"/>
      <c r="BD173" s="289"/>
      <c r="BE173" s="267"/>
      <c r="BF173" s="267"/>
      <c r="BG173" s="267"/>
      <c r="BH173" s="267"/>
      <c r="BI173" s="267"/>
      <c r="BJ173" s="267"/>
      <c r="BK173" s="252"/>
      <c r="BL173" s="257"/>
      <c r="BM173" s="257"/>
      <c r="BN173" s="258"/>
      <c r="BO173" s="258"/>
      <c r="BP173" s="258"/>
      <c r="BQ173" s="259"/>
      <c r="BR173" s="258"/>
      <c r="BS173" s="258"/>
      <c r="BT173" s="258"/>
      <c r="BU173" s="263"/>
      <c r="BV173" s="251"/>
      <c r="BW173" s="264"/>
      <c r="BX173" s="251"/>
      <c r="BY173" s="289"/>
      <c r="BZ173" s="274"/>
      <c r="CA173" s="274"/>
      <c r="CB173" s="257"/>
      <c r="CC173" s="275"/>
      <c r="CD173" s="249"/>
      <c r="CE173" s="249"/>
      <c r="CF173" s="249"/>
      <c r="CG173" s="249"/>
      <c r="CH173" s="27"/>
      <c r="CI173" s="288"/>
      <c r="CJ173" s="251" t="s">
        <v>20</v>
      </c>
      <c r="CK173" s="249"/>
      <c r="CL173" s="251"/>
      <c r="CM173" s="249"/>
      <c r="CN173" s="249"/>
      <c r="CO173" s="249"/>
      <c r="CP173" s="251" t="s">
        <v>20</v>
      </c>
      <c r="CQ173" s="249"/>
      <c r="CR173" s="252"/>
      <c r="CS173" s="285"/>
      <c r="CT173" s="286"/>
      <c r="CU173" s="286"/>
      <c r="CV173" s="286"/>
      <c r="CW173" s="277" t="e">
        <f>(VLOOKUP(AT173,'Category Segment Xref'!B:I,4,FALSE))</f>
        <v>#N/A</v>
      </c>
      <c r="CX173" s="249"/>
      <c r="CY173" s="249"/>
      <c r="CZ173" s="249"/>
      <c r="DA173" s="289"/>
      <c r="DB173" s="271"/>
      <c r="DC173" s="268"/>
      <c r="DD173" s="252"/>
      <c r="DE173" s="252"/>
      <c r="DF173" s="269"/>
      <c r="DG173" s="251"/>
      <c r="DH173" s="251"/>
      <c r="DI173" s="251"/>
      <c r="DJ173" s="251"/>
      <c r="DK173" s="251"/>
      <c r="DL173" s="251"/>
      <c r="DM173" s="251"/>
      <c r="DN173" s="251"/>
      <c r="DO173" s="251"/>
      <c r="DP173" s="251"/>
      <c r="DQ173" s="251"/>
      <c r="DR173" s="278"/>
      <c r="DS173" s="279">
        <v>2</v>
      </c>
      <c r="DT173" s="280" t="s">
        <v>134</v>
      </c>
      <c r="DU173" s="281"/>
      <c r="DV173" s="282"/>
      <c r="DW173" s="282"/>
      <c r="DX173" s="283" t="e">
        <f>(VLOOKUP(D173,DROPDOWN!G:H,2,FALSE))</f>
        <v>#N/A</v>
      </c>
      <c r="DY173" s="281"/>
      <c r="DZ173" s="284"/>
    </row>
    <row r="174" spans="2:130" ht="15" customHeight="1" x14ac:dyDescent="0.25">
      <c r="B174" s="249"/>
      <c r="C174" s="250"/>
      <c r="D174" s="251"/>
      <c r="E174" s="252"/>
      <c r="F174" s="252"/>
      <c r="G174" s="270"/>
      <c r="H174" s="270"/>
      <c r="I174" s="289"/>
      <c r="J174" s="253"/>
      <c r="K174" s="249"/>
      <c r="L174" s="253"/>
      <c r="M174" s="249"/>
      <c r="N174" s="254"/>
      <c r="O174" s="255"/>
      <c r="P174" s="255"/>
      <c r="Q174" s="255"/>
      <c r="R174" s="255" t="str">
        <f>IFERROR(VLOOKUP(Q174,'DSD Distributor List'!A:B,2,FALSE),"")</f>
        <v/>
      </c>
      <c r="S174" s="351"/>
      <c r="T174" s="352"/>
      <c r="U174" s="352"/>
      <c r="V174" s="251"/>
      <c r="W174" s="251"/>
      <c r="X174" s="251"/>
      <c r="Y174" s="251"/>
      <c r="Z174" s="256"/>
      <c r="AA174" s="256" t="str">
        <f t="shared" si="10"/>
        <v/>
      </c>
      <c r="AB174" s="260">
        <f t="shared" si="11"/>
        <v>0</v>
      </c>
      <c r="AC174" s="251"/>
      <c r="AD174" s="261"/>
      <c r="AE174" s="262"/>
      <c r="AF174" s="356" t="str">
        <f t="shared" si="12"/>
        <v/>
      </c>
      <c r="AG174" s="255"/>
      <c r="AH174" s="255"/>
      <c r="AI174" s="267"/>
      <c r="AJ174" s="267"/>
      <c r="AK174" s="357" t="str">
        <f t="shared" si="13"/>
        <v/>
      </c>
      <c r="AL174" s="357" t="str">
        <f t="shared" si="14"/>
        <v/>
      </c>
      <c r="AM174" s="257"/>
      <c r="AN174" s="251"/>
      <c r="AO174" s="251"/>
      <c r="AP174" s="251"/>
      <c r="AQ174" s="251"/>
      <c r="AR174" s="358"/>
      <c r="AS174" s="272" t="e">
        <f>VLOOKUP(AT174,'Segment Hierarchy'!G:I,3,FALSE)</f>
        <v>#N/A</v>
      </c>
      <c r="AT174" s="273"/>
      <c r="AU174" s="249" t="s">
        <v>135</v>
      </c>
      <c r="AV174" s="251" t="s">
        <v>135</v>
      </c>
      <c r="AW174" s="270"/>
      <c r="AX174" s="265"/>
      <c r="AY174" s="266"/>
      <c r="AZ174" s="266"/>
      <c r="BA174" s="257"/>
      <c r="BB174" s="257"/>
      <c r="BC174" s="257"/>
      <c r="BD174" s="289"/>
      <c r="BE174" s="267"/>
      <c r="BF174" s="267"/>
      <c r="BG174" s="267"/>
      <c r="BH174" s="267"/>
      <c r="BI174" s="267"/>
      <c r="BJ174" s="267"/>
      <c r="BK174" s="252"/>
      <c r="BL174" s="257"/>
      <c r="BM174" s="257"/>
      <c r="BN174" s="258"/>
      <c r="BO174" s="258"/>
      <c r="BP174" s="258"/>
      <c r="BQ174" s="259"/>
      <c r="BR174" s="258"/>
      <c r="BS174" s="258"/>
      <c r="BT174" s="258"/>
      <c r="BU174" s="263"/>
      <c r="BV174" s="251"/>
      <c r="BW174" s="264"/>
      <c r="BX174" s="251"/>
      <c r="BY174" s="289"/>
      <c r="BZ174" s="274"/>
      <c r="CA174" s="274"/>
      <c r="CB174" s="257"/>
      <c r="CC174" s="275"/>
      <c r="CD174" s="249"/>
      <c r="CE174" s="249"/>
      <c r="CF174" s="249"/>
      <c r="CG174" s="249"/>
      <c r="CH174" s="27"/>
      <c r="CI174" s="288"/>
      <c r="CJ174" s="251" t="s">
        <v>20</v>
      </c>
      <c r="CK174" s="249"/>
      <c r="CL174" s="251"/>
      <c r="CM174" s="249"/>
      <c r="CN174" s="249"/>
      <c r="CO174" s="249"/>
      <c r="CP174" s="251" t="s">
        <v>20</v>
      </c>
      <c r="CQ174" s="249"/>
      <c r="CR174" s="252"/>
      <c r="CS174" s="285"/>
      <c r="CT174" s="286"/>
      <c r="CU174" s="286"/>
      <c r="CV174" s="286"/>
      <c r="CW174" s="277" t="e">
        <f>(VLOOKUP(AT174,'Category Segment Xref'!B:I,4,FALSE))</f>
        <v>#N/A</v>
      </c>
      <c r="CX174" s="249"/>
      <c r="CY174" s="249"/>
      <c r="CZ174" s="249"/>
      <c r="DA174" s="289"/>
      <c r="DB174" s="271"/>
      <c r="DC174" s="268"/>
      <c r="DD174" s="252"/>
      <c r="DE174" s="252"/>
      <c r="DF174" s="269"/>
      <c r="DG174" s="251"/>
      <c r="DH174" s="251"/>
      <c r="DI174" s="251"/>
      <c r="DJ174" s="251"/>
      <c r="DK174" s="251"/>
      <c r="DL174" s="251"/>
      <c r="DM174" s="251"/>
      <c r="DN174" s="251"/>
      <c r="DO174" s="251"/>
      <c r="DP174" s="251"/>
      <c r="DQ174" s="251"/>
      <c r="DR174" s="278"/>
      <c r="DS174" s="279">
        <v>2</v>
      </c>
      <c r="DT174" s="280" t="s">
        <v>134</v>
      </c>
      <c r="DU174" s="281"/>
      <c r="DV174" s="282"/>
      <c r="DW174" s="282"/>
      <c r="DX174" s="283" t="e">
        <f>(VLOOKUP(D174,DROPDOWN!G:H,2,FALSE))</f>
        <v>#N/A</v>
      </c>
      <c r="DY174" s="281"/>
      <c r="DZ174" s="284"/>
    </row>
    <row r="175" spans="2:130" ht="15" customHeight="1" x14ac:dyDescent="0.25">
      <c r="B175" s="249"/>
      <c r="C175" s="250"/>
      <c r="D175" s="251"/>
      <c r="E175" s="252"/>
      <c r="F175" s="252"/>
      <c r="G175" s="270"/>
      <c r="H175" s="270"/>
      <c r="I175" s="289"/>
      <c r="J175" s="253"/>
      <c r="K175" s="249"/>
      <c r="L175" s="253"/>
      <c r="M175" s="249"/>
      <c r="N175" s="254"/>
      <c r="O175" s="255"/>
      <c r="P175" s="255"/>
      <c r="Q175" s="255"/>
      <c r="R175" s="255" t="str">
        <f>IFERROR(VLOOKUP(Q175,'DSD Distributor List'!A:B,2,FALSE),"")</f>
        <v/>
      </c>
      <c r="S175" s="351"/>
      <c r="T175" s="352"/>
      <c r="U175" s="352"/>
      <c r="V175" s="251"/>
      <c r="W175" s="251"/>
      <c r="X175" s="251"/>
      <c r="Y175" s="251"/>
      <c r="Z175" s="256"/>
      <c r="AA175" s="256" t="str">
        <f t="shared" si="10"/>
        <v/>
      </c>
      <c r="AB175" s="260">
        <f t="shared" si="11"/>
        <v>0</v>
      </c>
      <c r="AC175" s="251"/>
      <c r="AD175" s="261"/>
      <c r="AE175" s="262"/>
      <c r="AF175" s="356" t="str">
        <f t="shared" si="12"/>
        <v/>
      </c>
      <c r="AG175" s="255"/>
      <c r="AH175" s="255"/>
      <c r="AI175" s="267"/>
      <c r="AJ175" s="267"/>
      <c r="AK175" s="357" t="str">
        <f t="shared" si="13"/>
        <v/>
      </c>
      <c r="AL175" s="357" t="str">
        <f t="shared" si="14"/>
        <v/>
      </c>
      <c r="AM175" s="257"/>
      <c r="AN175" s="251"/>
      <c r="AO175" s="251"/>
      <c r="AP175" s="251"/>
      <c r="AQ175" s="251"/>
      <c r="AR175" s="358"/>
      <c r="AS175" s="272" t="e">
        <f>VLOOKUP(AT175,'Segment Hierarchy'!G:I,3,FALSE)</f>
        <v>#N/A</v>
      </c>
      <c r="AT175" s="273"/>
      <c r="AU175" s="249" t="s">
        <v>135</v>
      </c>
      <c r="AV175" s="251" t="s">
        <v>135</v>
      </c>
      <c r="AW175" s="270"/>
      <c r="AX175" s="265"/>
      <c r="AY175" s="266"/>
      <c r="AZ175" s="266"/>
      <c r="BA175" s="257"/>
      <c r="BB175" s="257"/>
      <c r="BC175" s="257"/>
      <c r="BD175" s="289"/>
      <c r="BE175" s="267"/>
      <c r="BF175" s="267"/>
      <c r="BG175" s="267"/>
      <c r="BH175" s="267"/>
      <c r="BI175" s="267"/>
      <c r="BJ175" s="267"/>
      <c r="BK175" s="252"/>
      <c r="BL175" s="257"/>
      <c r="BM175" s="257"/>
      <c r="BN175" s="258"/>
      <c r="BO175" s="258"/>
      <c r="BP175" s="258"/>
      <c r="BQ175" s="259"/>
      <c r="BR175" s="258"/>
      <c r="BS175" s="258"/>
      <c r="BT175" s="258"/>
      <c r="BU175" s="263"/>
      <c r="BV175" s="251"/>
      <c r="BW175" s="264"/>
      <c r="BX175" s="251"/>
      <c r="BY175" s="289"/>
      <c r="BZ175" s="274"/>
      <c r="CA175" s="274"/>
      <c r="CB175" s="257"/>
      <c r="CC175" s="275"/>
      <c r="CD175" s="249"/>
      <c r="CE175" s="249"/>
      <c r="CF175" s="249"/>
      <c r="CG175" s="249"/>
      <c r="CH175" s="27"/>
      <c r="CI175" s="288"/>
      <c r="CJ175" s="251" t="s">
        <v>20</v>
      </c>
      <c r="CK175" s="249"/>
      <c r="CL175" s="251"/>
      <c r="CM175" s="249"/>
      <c r="CN175" s="249"/>
      <c r="CO175" s="249"/>
      <c r="CP175" s="251" t="s">
        <v>20</v>
      </c>
      <c r="CQ175" s="249"/>
      <c r="CR175" s="252"/>
      <c r="CS175" s="285"/>
      <c r="CT175" s="286"/>
      <c r="CU175" s="286"/>
      <c r="CV175" s="286"/>
      <c r="CW175" s="277" t="e">
        <f>(VLOOKUP(AT175,'Category Segment Xref'!B:I,4,FALSE))</f>
        <v>#N/A</v>
      </c>
      <c r="CX175" s="249"/>
      <c r="CY175" s="249"/>
      <c r="CZ175" s="249"/>
      <c r="DA175" s="289"/>
      <c r="DB175" s="271"/>
      <c r="DC175" s="268"/>
      <c r="DD175" s="252"/>
      <c r="DE175" s="252"/>
      <c r="DF175" s="269"/>
      <c r="DG175" s="251"/>
      <c r="DH175" s="251"/>
      <c r="DI175" s="251"/>
      <c r="DJ175" s="251"/>
      <c r="DK175" s="251"/>
      <c r="DL175" s="251"/>
      <c r="DM175" s="251"/>
      <c r="DN175" s="251"/>
      <c r="DO175" s="251"/>
      <c r="DP175" s="251"/>
      <c r="DQ175" s="251"/>
      <c r="DR175" s="278"/>
      <c r="DS175" s="279">
        <v>2</v>
      </c>
      <c r="DT175" s="280" t="s">
        <v>134</v>
      </c>
      <c r="DU175" s="281"/>
      <c r="DV175" s="282"/>
      <c r="DW175" s="282"/>
      <c r="DX175" s="283" t="e">
        <f>(VLOOKUP(D175,DROPDOWN!G:H,2,FALSE))</f>
        <v>#N/A</v>
      </c>
      <c r="DY175" s="281"/>
      <c r="DZ175" s="284"/>
    </row>
    <row r="176" spans="2:130" ht="15" customHeight="1" x14ac:dyDescent="0.25">
      <c r="B176" s="249"/>
      <c r="C176" s="250"/>
      <c r="D176" s="251"/>
      <c r="E176" s="252"/>
      <c r="F176" s="252"/>
      <c r="G176" s="270"/>
      <c r="H176" s="270"/>
      <c r="I176" s="289"/>
      <c r="J176" s="253"/>
      <c r="K176" s="249"/>
      <c r="L176" s="253"/>
      <c r="M176" s="249"/>
      <c r="N176" s="254"/>
      <c r="O176" s="255"/>
      <c r="P176" s="255"/>
      <c r="Q176" s="255"/>
      <c r="R176" s="255" t="str">
        <f>IFERROR(VLOOKUP(Q176,'DSD Distributor List'!A:B,2,FALSE),"")</f>
        <v/>
      </c>
      <c r="S176" s="351"/>
      <c r="T176" s="352"/>
      <c r="U176" s="352"/>
      <c r="V176" s="251"/>
      <c r="W176" s="251"/>
      <c r="X176" s="251"/>
      <c r="Y176" s="251"/>
      <c r="Z176" s="256"/>
      <c r="AA176" s="256" t="str">
        <f t="shared" si="10"/>
        <v/>
      </c>
      <c r="AB176" s="260">
        <f t="shared" si="11"/>
        <v>0</v>
      </c>
      <c r="AC176" s="251"/>
      <c r="AD176" s="261"/>
      <c r="AE176" s="262"/>
      <c r="AF176" s="356" t="str">
        <f t="shared" si="12"/>
        <v/>
      </c>
      <c r="AG176" s="255"/>
      <c r="AH176" s="255"/>
      <c r="AI176" s="267"/>
      <c r="AJ176" s="267"/>
      <c r="AK176" s="357" t="str">
        <f t="shared" si="13"/>
        <v/>
      </c>
      <c r="AL176" s="357" t="str">
        <f t="shared" si="14"/>
        <v/>
      </c>
      <c r="AM176" s="257"/>
      <c r="AN176" s="251"/>
      <c r="AO176" s="251"/>
      <c r="AP176" s="251"/>
      <c r="AQ176" s="251"/>
      <c r="AR176" s="358"/>
      <c r="AS176" s="272" t="e">
        <f>VLOOKUP(AT176,'Segment Hierarchy'!G:I,3,FALSE)</f>
        <v>#N/A</v>
      </c>
      <c r="AT176" s="273"/>
      <c r="AU176" s="249" t="s">
        <v>135</v>
      </c>
      <c r="AV176" s="251" t="s">
        <v>135</v>
      </c>
      <c r="AW176" s="270"/>
      <c r="AX176" s="265"/>
      <c r="AY176" s="266"/>
      <c r="AZ176" s="266"/>
      <c r="BA176" s="257"/>
      <c r="BB176" s="257"/>
      <c r="BC176" s="257"/>
      <c r="BD176" s="289"/>
      <c r="BE176" s="267"/>
      <c r="BF176" s="267"/>
      <c r="BG176" s="267"/>
      <c r="BH176" s="267"/>
      <c r="BI176" s="267"/>
      <c r="BJ176" s="267"/>
      <c r="BK176" s="252"/>
      <c r="BL176" s="257"/>
      <c r="BM176" s="257"/>
      <c r="BN176" s="258"/>
      <c r="BO176" s="258"/>
      <c r="BP176" s="258"/>
      <c r="BQ176" s="259"/>
      <c r="BR176" s="258"/>
      <c r="BS176" s="258"/>
      <c r="BT176" s="258"/>
      <c r="BU176" s="263"/>
      <c r="BV176" s="251"/>
      <c r="BW176" s="264"/>
      <c r="BX176" s="251"/>
      <c r="BY176" s="289"/>
      <c r="BZ176" s="274"/>
      <c r="CA176" s="274"/>
      <c r="CB176" s="257"/>
      <c r="CC176" s="275"/>
      <c r="CD176" s="249"/>
      <c r="CE176" s="249"/>
      <c r="CF176" s="249"/>
      <c r="CG176" s="249"/>
      <c r="CH176" s="27"/>
      <c r="CI176" s="288"/>
      <c r="CJ176" s="251" t="s">
        <v>20</v>
      </c>
      <c r="CK176" s="249"/>
      <c r="CL176" s="251"/>
      <c r="CM176" s="249"/>
      <c r="CN176" s="249"/>
      <c r="CO176" s="249"/>
      <c r="CP176" s="251" t="s">
        <v>20</v>
      </c>
      <c r="CQ176" s="249"/>
      <c r="CR176" s="252"/>
      <c r="CS176" s="285"/>
      <c r="CT176" s="286"/>
      <c r="CU176" s="286"/>
      <c r="CV176" s="286"/>
      <c r="CW176" s="277" t="e">
        <f>(VLOOKUP(AT176,'Category Segment Xref'!B:I,4,FALSE))</f>
        <v>#N/A</v>
      </c>
      <c r="CX176" s="249"/>
      <c r="CY176" s="249"/>
      <c r="CZ176" s="249"/>
      <c r="DA176" s="289"/>
      <c r="DB176" s="271"/>
      <c r="DC176" s="268"/>
      <c r="DD176" s="252"/>
      <c r="DE176" s="252"/>
      <c r="DF176" s="269"/>
      <c r="DG176" s="251"/>
      <c r="DH176" s="251"/>
      <c r="DI176" s="251"/>
      <c r="DJ176" s="251"/>
      <c r="DK176" s="251"/>
      <c r="DL176" s="251"/>
      <c r="DM176" s="251"/>
      <c r="DN176" s="251"/>
      <c r="DO176" s="251"/>
      <c r="DP176" s="251"/>
      <c r="DQ176" s="251"/>
      <c r="DR176" s="278"/>
      <c r="DS176" s="279">
        <v>2</v>
      </c>
      <c r="DT176" s="280" t="s">
        <v>134</v>
      </c>
      <c r="DU176" s="281"/>
      <c r="DV176" s="282"/>
      <c r="DW176" s="282"/>
      <c r="DX176" s="283" t="e">
        <f>(VLOOKUP(D176,DROPDOWN!G:H,2,FALSE))</f>
        <v>#N/A</v>
      </c>
      <c r="DY176" s="281"/>
      <c r="DZ176" s="284"/>
    </row>
    <row r="177" spans="2:130" ht="15" customHeight="1" x14ac:dyDescent="0.25">
      <c r="B177" s="249"/>
      <c r="C177" s="250"/>
      <c r="D177" s="251"/>
      <c r="E177" s="252"/>
      <c r="F177" s="252"/>
      <c r="G177" s="270"/>
      <c r="H177" s="270"/>
      <c r="I177" s="289"/>
      <c r="J177" s="253"/>
      <c r="K177" s="249"/>
      <c r="L177" s="253"/>
      <c r="M177" s="249"/>
      <c r="N177" s="254"/>
      <c r="O177" s="255"/>
      <c r="P177" s="255"/>
      <c r="Q177" s="255"/>
      <c r="R177" s="255" t="str">
        <f>IFERROR(VLOOKUP(Q177,'DSD Distributor List'!A:B,2,FALSE),"")</f>
        <v/>
      </c>
      <c r="S177" s="351"/>
      <c r="T177" s="352"/>
      <c r="U177" s="352"/>
      <c r="V177" s="251"/>
      <c r="W177" s="251"/>
      <c r="X177" s="251"/>
      <c r="Y177" s="251"/>
      <c r="Z177" s="256"/>
      <c r="AA177" s="256" t="str">
        <f t="shared" si="10"/>
        <v/>
      </c>
      <c r="AB177" s="260">
        <f t="shared" si="11"/>
        <v>0</v>
      </c>
      <c r="AC177" s="251"/>
      <c r="AD177" s="261"/>
      <c r="AE177" s="262"/>
      <c r="AF177" s="356" t="str">
        <f t="shared" si="12"/>
        <v/>
      </c>
      <c r="AG177" s="255"/>
      <c r="AH177" s="255"/>
      <c r="AI177" s="267"/>
      <c r="AJ177" s="267"/>
      <c r="AK177" s="357" t="str">
        <f t="shared" si="13"/>
        <v/>
      </c>
      <c r="AL177" s="357" t="str">
        <f t="shared" si="14"/>
        <v/>
      </c>
      <c r="AM177" s="257"/>
      <c r="AN177" s="251"/>
      <c r="AO177" s="251"/>
      <c r="AP177" s="251"/>
      <c r="AQ177" s="251"/>
      <c r="AR177" s="358"/>
      <c r="AS177" s="272" t="e">
        <f>VLOOKUP(AT177,'Segment Hierarchy'!G:I,3,FALSE)</f>
        <v>#N/A</v>
      </c>
      <c r="AT177" s="273"/>
      <c r="AU177" s="249" t="s">
        <v>135</v>
      </c>
      <c r="AV177" s="251" t="s">
        <v>135</v>
      </c>
      <c r="AW177" s="270"/>
      <c r="AX177" s="265"/>
      <c r="AY177" s="266"/>
      <c r="AZ177" s="266"/>
      <c r="BA177" s="257"/>
      <c r="BB177" s="257"/>
      <c r="BC177" s="257"/>
      <c r="BD177" s="289"/>
      <c r="BE177" s="267"/>
      <c r="BF177" s="267"/>
      <c r="BG177" s="267"/>
      <c r="BH177" s="267"/>
      <c r="BI177" s="267"/>
      <c r="BJ177" s="267"/>
      <c r="BK177" s="252"/>
      <c r="BL177" s="257"/>
      <c r="BM177" s="257"/>
      <c r="BN177" s="258"/>
      <c r="BO177" s="258"/>
      <c r="BP177" s="258"/>
      <c r="BQ177" s="259"/>
      <c r="BR177" s="258"/>
      <c r="BS177" s="258"/>
      <c r="BT177" s="258"/>
      <c r="BU177" s="263"/>
      <c r="BV177" s="251"/>
      <c r="BW177" s="264"/>
      <c r="BX177" s="251"/>
      <c r="BY177" s="289"/>
      <c r="BZ177" s="274"/>
      <c r="CA177" s="274"/>
      <c r="CB177" s="257"/>
      <c r="CC177" s="275"/>
      <c r="CD177" s="249"/>
      <c r="CE177" s="249"/>
      <c r="CF177" s="249"/>
      <c r="CG177" s="249"/>
      <c r="CH177" s="27"/>
      <c r="CI177" s="288"/>
      <c r="CJ177" s="251" t="s">
        <v>20</v>
      </c>
      <c r="CK177" s="249"/>
      <c r="CL177" s="251"/>
      <c r="CM177" s="249"/>
      <c r="CN177" s="249"/>
      <c r="CO177" s="249"/>
      <c r="CP177" s="251" t="s">
        <v>20</v>
      </c>
      <c r="CQ177" s="249"/>
      <c r="CR177" s="252"/>
      <c r="CS177" s="285"/>
      <c r="CT177" s="286"/>
      <c r="CU177" s="286"/>
      <c r="CV177" s="286"/>
      <c r="CW177" s="277" t="e">
        <f>(VLOOKUP(AT177,'Category Segment Xref'!B:I,4,FALSE))</f>
        <v>#N/A</v>
      </c>
      <c r="CX177" s="249"/>
      <c r="CY177" s="249"/>
      <c r="CZ177" s="249"/>
      <c r="DA177" s="289"/>
      <c r="DB177" s="271"/>
      <c r="DC177" s="268"/>
      <c r="DD177" s="252"/>
      <c r="DE177" s="252"/>
      <c r="DF177" s="269"/>
      <c r="DG177" s="251"/>
      <c r="DH177" s="251"/>
      <c r="DI177" s="251"/>
      <c r="DJ177" s="251"/>
      <c r="DK177" s="251"/>
      <c r="DL177" s="251"/>
      <c r="DM177" s="251"/>
      <c r="DN177" s="251"/>
      <c r="DO177" s="251"/>
      <c r="DP177" s="251"/>
      <c r="DQ177" s="251"/>
      <c r="DR177" s="278"/>
      <c r="DS177" s="279">
        <v>2</v>
      </c>
      <c r="DT177" s="280" t="s">
        <v>134</v>
      </c>
      <c r="DU177" s="281"/>
      <c r="DV177" s="282"/>
      <c r="DW177" s="282"/>
      <c r="DX177" s="283" t="e">
        <f>(VLOOKUP(D177,DROPDOWN!G:H,2,FALSE))</f>
        <v>#N/A</v>
      </c>
      <c r="DY177" s="281"/>
      <c r="DZ177" s="284"/>
    </row>
    <row r="178" spans="2:130" ht="15" customHeight="1" x14ac:dyDescent="0.25">
      <c r="B178" s="249"/>
      <c r="C178" s="250"/>
      <c r="D178" s="251"/>
      <c r="E178" s="252"/>
      <c r="F178" s="252"/>
      <c r="G178" s="270"/>
      <c r="H178" s="270"/>
      <c r="I178" s="289"/>
      <c r="J178" s="253"/>
      <c r="K178" s="249"/>
      <c r="L178" s="253"/>
      <c r="M178" s="249"/>
      <c r="N178" s="254"/>
      <c r="O178" s="255"/>
      <c r="P178" s="255"/>
      <c r="Q178" s="255"/>
      <c r="R178" s="255" t="str">
        <f>IFERROR(VLOOKUP(Q178,'DSD Distributor List'!A:B,2,FALSE),"")</f>
        <v/>
      </c>
      <c r="S178" s="351"/>
      <c r="T178" s="352"/>
      <c r="U178" s="352"/>
      <c r="V178" s="251"/>
      <c r="W178" s="251"/>
      <c r="X178" s="251"/>
      <c r="Y178" s="251"/>
      <c r="Z178" s="256"/>
      <c r="AA178" s="256" t="str">
        <f t="shared" si="10"/>
        <v/>
      </c>
      <c r="AB178" s="260">
        <f t="shared" si="11"/>
        <v>0</v>
      </c>
      <c r="AC178" s="251"/>
      <c r="AD178" s="261"/>
      <c r="AE178" s="262"/>
      <c r="AF178" s="356" t="str">
        <f t="shared" si="12"/>
        <v/>
      </c>
      <c r="AG178" s="255"/>
      <c r="AH178" s="255"/>
      <c r="AI178" s="267"/>
      <c r="AJ178" s="267"/>
      <c r="AK178" s="357" t="str">
        <f t="shared" si="13"/>
        <v/>
      </c>
      <c r="AL178" s="357" t="str">
        <f t="shared" si="14"/>
        <v/>
      </c>
      <c r="AM178" s="257"/>
      <c r="AN178" s="251"/>
      <c r="AO178" s="251"/>
      <c r="AP178" s="251"/>
      <c r="AQ178" s="251"/>
      <c r="AR178" s="358"/>
      <c r="AS178" s="272" t="e">
        <f>VLOOKUP(AT178,'Segment Hierarchy'!G:I,3,FALSE)</f>
        <v>#N/A</v>
      </c>
      <c r="AT178" s="273"/>
      <c r="AU178" s="249" t="s">
        <v>135</v>
      </c>
      <c r="AV178" s="251" t="s">
        <v>135</v>
      </c>
      <c r="AW178" s="270"/>
      <c r="AX178" s="265"/>
      <c r="AY178" s="266"/>
      <c r="AZ178" s="266"/>
      <c r="BA178" s="257"/>
      <c r="BB178" s="257"/>
      <c r="BC178" s="257"/>
      <c r="BD178" s="289"/>
      <c r="BE178" s="267"/>
      <c r="BF178" s="267"/>
      <c r="BG178" s="267"/>
      <c r="BH178" s="267"/>
      <c r="BI178" s="267"/>
      <c r="BJ178" s="267"/>
      <c r="BK178" s="252"/>
      <c r="BL178" s="257"/>
      <c r="BM178" s="257"/>
      <c r="BN178" s="258"/>
      <c r="BO178" s="258"/>
      <c r="BP178" s="258"/>
      <c r="BQ178" s="259"/>
      <c r="BR178" s="258"/>
      <c r="BS178" s="258"/>
      <c r="BT178" s="258"/>
      <c r="BU178" s="263"/>
      <c r="BV178" s="251"/>
      <c r="BW178" s="264"/>
      <c r="BX178" s="251"/>
      <c r="BY178" s="289"/>
      <c r="BZ178" s="274"/>
      <c r="CA178" s="274"/>
      <c r="CB178" s="257"/>
      <c r="CC178" s="275"/>
      <c r="CD178" s="249"/>
      <c r="CE178" s="249"/>
      <c r="CF178" s="249"/>
      <c r="CG178" s="249"/>
      <c r="CH178" s="27"/>
      <c r="CI178" s="288"/>
      <c r="CJ178" s="251" t="s">
        <v>20</v>
      </c>
      <c r="CK178" s="249"/>
      <c r="CL178" s="251"/>
      <c r="CM178" s="249"/>
      <c r="CN178" s="249"/>
      <c r="CO178" s="249"/>
      <c r="CP178" s="251" t="s">
        <v>20</v>
      </c>
      <c r="CQ178" s="249"/>
      <c r="CR178" s="252"/>
      <c r="CS178" s="285"/>
      <c r="CT178" s="286"/>
      <c r="CU178" s="286"/>
      <c r="CV178" s="286"/>
      <c r="CW178" s="277" t="e">
        <f>(VLOOKUP(AT178,'Category Segment Xref'!B:I,4,FALSE))</f>
        <v>#N/A</v>
      </c>
      <c r="CX178" s="249"/>
      <c r="CY178" s="249"/>
      <c r="CZ178" s="249"/>
      <c r="DA178" s="289"/>
      <c r="DB178" s="271"/>
      <c r="DC178" s="268"/>
      <c r="DD178" s="252"/>
      <c r="DE178" s="252"/>
      <c r="DF178" s="269"/>
      <c r="DG178" s="251"/>
      <c r="DH178" s="251"/>
      <c r="DI178" s="251"/>
      <c r="DJ178" s="251"/>
      <c r="DK178" s="251"/>
      <c r="DL178" s="251"/>
      <c r="DM178" s="251"/>
      <c r="DN178" s="251"/>
      <c r="DO178" s="251"/>
      <c r="DP178" s="251"/>
      <c r="DQ178" s="251"/>
      <c r="DR178" s="278"/>
      <c r="DS178" s="279">
        <v>2</v>
      </c>
      <c r="DT178" s="280" t="s">
        <v>134</v>
      </c>
      <c r="DU178" s="281"/>
      <c r="DV178" s="282"/>
      <c r="DW178" s="282"/>
      <c r="DX178" s="283" t="e">
        <f>(VLOOKUP(D178,DROPDOWN!G:H,2,FALSE))</f>
        <v>#N/A</v>
      </c>
      <c r="DY178" s="281"/>
      <c r="DZ178" s="284"/>
    </row>
    <row r="179" spans="2:130" ht="15" customHeight="1" x14ac:dyDescent="0.25">
      <c r="B179" s="249"/>
      <c r="C179" s="250"/>
      <c r="D179" s="251"/>
      <c r="E179" s="252"/>
      <c r="F179" s="252"/>
      <c r="G179" s="270"/>
      <c r="H179" s="270"/>
      <c r="I179" s="289"/>
      <c r="J179" s="253"/>
      <c r="K179" s="249"/>
      <c r="L179" s="253"/>
      <c r="M179" s="249"/>
      <c r="N179" s="254"/>
      <c r="O179" s="255"/>
      <c r="P179" s="255"/>
      <c r="Q179" s="255"/>
      <c r="R179" s="255" t="str">
        <f>IFERROR(VLOOKUP(Q179,'DSD Distributor List'!A:B,2,FALSE),"")</f>
        <v/>
      </c>
      <c r="S179" s="351"/>
      <c r="T179" s="352"/>
      <c r="U179" s="352"/>
      <c r="V179" s="251"/>
      <c r="W179" s="251"/>
      <c r="X179" s="251"/>
      <c r="Y179" s="251"/>
      <c r="Z179" s="256"/>
      <c r="AA179" s="256" t="str">
        <f t="shared" si="10"/>
        <v/>
      </c>
      <c r="AB179" s="260">
        <f t="shared" si="11"/>
        <v>0</v>
      </c>
      <c r="AC179" s="251"/>
      <c r="AD179" s="261"/>
      <c r="AE179" s="262"/>
      <c r="AF179" s="356" t="str">
        <f t="shared" si="12"/>
        <v/>
      </c>
      <c r="AG179" s="255"/>
      <c r="AH179" s="255"/>
      <c r="AI179" s="267"/>
      <c r="AJ179" s="267"/>
      <c r="AK179" s="357" t="str">
        <f t="shared" si="13"/>
        <v/>
      </c>
      <c r="AL179" s="357" t="str">
        <f t="shared" si="14"/>
        <v/>
      </c>
      <c r="AM179" s="257"/>
      <c r="AN179" s="251"/>
      <c r="AO179" s="251"/>
      <c r="AP179" s="251"/>
      <c r="AQ179" s="251"/>
      <c r="AR179" s="358"/>
      <c r="AS179" s="272" t="e">
        <f>VLOOKUP(AT179,'Segment Hierarchy'!G:I,3,FALSE)</f>
        <v>#N/A</v>
      </c>
      <c r="AT179" s="273"/>
      <c r="AU179" s="249" t="s">
        <v>135</v>
      </c>
      <c r="AV179" s="251" t="s">
        <v>135</v>
      </c>
      <c r="AW179" s="270"/>
      <c r="AX179" s="265"/>
      <c r="AY179" s="266"/>
      <c r="AZ179" s="266"/>
      <c r="BA179" s="257"/>
      <c r="BB179" s="257"/>
      <c r="BC179" s="257"/>
      <c r="BD179" s="289"/>
      <c r="BE179" s="267"/>
      <c r="BF179" s="267"/>
      <c r="BG179" s="267"/>
      <c r="BH179" s="267"/>
      <c r="BI179" s="267"/>
      <c r="BJ179" s="267"/>
      <c r="BK179" s="252"/>
      <c r="BL179" s="257"/>
      <c r="BM179" s="257"/>
      <c r="BN179" s="258"/>
      <c r="BO179" s="258"/>
      <c r="BP179" s="258"/>
      <c r="BQ179" s="259"/>
      <c r="BR179" s="258"/>
      <c r="BS179" s="258"/>
      <c r="BT179" s="258"/>
      <c r="BU179" s="263"/>
      <c r="BV179" s="251"/>
      <c r="BW179" s="264"/>
      <c r="BX179" s="251"/>
      <c r="BY179" s="289"/>
      <c r="BZ179" s="274"/>
      <c r="CA179" s="274"/>
      <c r="CB179" s="257"/>
      <c r="CC179" s="275"/>
      <c r="CD179" s="249"/>
      <c r="CE179" s="249"/>
      <c r="CF179" s="249"/>
      <c r="CG179" s="249"/>
      <c r="CH179" s="27"/>
      <c r="CI179" s="288"/>
      <c r="CJ179" s="251" t="s">
        <v>20</v>
      </c>
      <c r="CK179" s="249"/>
      <c r="CL179" s="251"/>
      <c r="CM179" s="249"/>
      <c r="CN179" s="249"/>
      <c r="CO179" s="249"/>
      <c r="CP179" s="251" t="s">
        <v>20</v>
      </c>
      <c r="CQ179" s="249"/>
      <c r="CR179" s="252"/>
      <c r="CS179" s="285"/>
      <c r="CT179" s="286"/>
      <c r="CU179" s="286"/>
      <c r="CV179" s="286"/>
      <c r="CW179" s="277" t="e">
        <f>(VLOOKUP(AT179,'Category Segment Xref'!B:I,4,FALSE))</f>
        <v>#N/A</v>
      </c>
      <c r="CX179" s="249"/>
      <c r="CY179" s="249"/>
      <c r="CZ179" s="249"/>
      <c r="DA179" s="289"/>
      <c r="DB179" s="271"/>
      <c r="DC179" s="268"/>
      <c r="DD179" s="252"/>
      <c r="DE179" s="252"/>
      <c r="DF179" s="269"/>
      <c r="DG179" s="251"/>
      <c r="DH179" s="251"/>
      <c r="DI179" s="251"/>
      <c r="DJ179" s="251"/>
      <c r="DK179" s="251"/>
      <c r="DL179" s="251"/>
      <c r="DM179" s="251"/>
      <c r="DN179" s="251"/>
      <c r="DO179" s="251"/>
      <c r="DP179" s="251"/>
      <c r="DQ179" s="251"/>
      <c r="DR179" s="278"/>
      <c r="DS179" s="279">
        <v>2</v>
      </c>
      <c r="DT179" s="280" t="s">
        <v>134</v>
      </c>
      <c r="DU179" s="281"/>
      <c r="DV179" s="282"/>
      <c r="DW179" s="282"/>
      <c r="DX179" s="283" t="e">
        <f>(VLOOKUP(D179,DROPDOWN!G:H,2,FALSE))</f>
        <v>#N/A</v>
      </c>
      <c r="DY179" s="281"/>
      <c r="DZ179" s="284"/>
    </row>
    <row r="180" spans="2:130" ht="15" customHeight="1" x14ac:dyDescent="0.25">
      <c r="B180" s="249"/>
      <c r="C180" s="250"/>
      <c r="D180" s="251"/>
      <c r="E180" s="252"/>
      <c r="F180" s="252"/>
      <c r="G180" s="270"/>
      <c r="H180" s="270"/>
      <c r="I180" s="289"/>
      <c r="J180" s="253"/>
      <c r="K180" s="249"/>
      <c r="L180" s="253"/>
      <c r="M180" s="249"/>
      <c r="N180" s="254"/>
      <c r="O180" s="255"/>
      <c r="P180" s="255"/>
      <c r="Q180" s="255"/>
      <c r="R180" s="255" t="str">
        <f>IFERROR(VLOOKUP(Q180,'DSD Distributor List'!A:B,2,FALSE),"")</f>
        <v/>
      </c>
      <c r="S180" s="351"/>
      <c r="T180" s="352"/>
      <c r="U180" s="352"/>
      <c r="V180" s="251"/>
      <c r="W180" s="251"/>
      <c r="X180" s="251"/>
      <c r="Y180" s="251"/>
      <c r="Z180" s="256"/>
      <c r="AA180" s="256" t="str">
        <f t="shared" si="10"/>
        <v/>
      </c>
      <c r="AB180" s="260">
        <f t="shared" si="11"/>
        <v>0</v>
      </c>
      <c r="AC180" s="251"/>
      <c r="AD180" s="261"/>
      <c r="AE180" s="262"/>
      <c r="AF180" s="356" t="str">
        <f t="shared" si="12"/>
        <v/>
      </c>
      <c r="AG180" s="255"/>
      <c r="AH180" s="255"/>
      <c r="AI180" s="267"/>
      <c r="AJ180" s="267"/>
      <c r="AK180" s="357" t="str">
        <f t="shared" si="13"/>
        <v/>
      </c>
      <c r="AL180" s="357" t="str">
        <f t="shared" si="14"/>
        <v/>
      </c>
      <c r="AM180" s="257"/>
      <c r="AN180" s="251"/>
      <c r="AO180" s="251"/>
      <c r="AP180" s="251"/>
      <c r="AQ180" s="251"/>
      <c r="AR180" s="358"/>
      <c r="AS180" s="272" t="e">
        <f>VLOOKUP(AT180,'Segment Hierarchy'!G:I,3,FALSE)</f>
        <v>#N/A</v>
      </c>
      <c r="AT180" s="273"/>
      <c r="AU180" s="249" t="s">
        <v>135</v>
      </c>
      <c r="AV180" s="251" t="s">
        <v>135</v>
      </c>
      <c r="AW180" s="270"/>
      <c r="AX180" s="265"/>
      <c r="AY180" s="266"/>
      <c r="AZ180" s="266"/>
      <c r="BA180" s="257"/>
      <c r="BB180" s="257"/>
      <c r="BC180" s="257"/>
      <c r="BD180" s="289"/>
      <c r="BE180" s="267"/>
      <c r="BF180" s="267"/>
      <c r="BG180" s="267"/>
      <c r="BH180" s="267"/>
      <c r="BI180" s="267"/>
      <c r="BJ180" s="267"/>
      <c r="BK180" s="252"/>
      <c r="BL180" s="257"/>
      <c r="BM180" s="257"/>
      <c r="BN180" s="258"/>
      <c r="BO180" s="258"/>
      <c r="BP180" s="258"/>
      <c r="BQ180" s="259"/>
      <c r="BR180" s="258"/>
      <c r="BS180" s="258"/>
      <c r="BT180" s="258"/>
      <c r="BU180" s="263"/>
      <c r="BV180" s="251"/>
      <c r="BW180" s="264"/>
      <c r="BX180" s="251"/>
      <c r="BY180" s="289"/>
      <c r="BZ180" s="274"/>
      <c r="CA180" s="274"/>
      <c r="CB180" s="257"/>
      <c r="CC180" s="275"/>
      <c r="CD180" s="249"/>
      <c r="CE180" s="249"/>
      <c r="CF180" s="249"/>
      <c r="CG180" s="249"/>
      <c r="CH180" s="27"/>
      <c r="CI180" s="288"/>
      <c r="CJ180" s="251" t="s">
        <v>20</v>
      </c>
      <c r="CK180" s="249"/>
      <c r="CL180" s="251"/>
      <c r="CM180" s="249"/>
      <c r="CN180" s="249"/>
      <c r="CO180" s="249"/>
      <c r="CP180" s="251" t="s">
        <v>20</v>
      </c>
      <c r="CQ180" s="249"/>
      <c r="CR180" s="252"/>
      <c r="CS180" s="285"/>
      <c r="CT180" s="286"/>
      <c r="CU180" s="286"/>
      <c r="CV180" s="286"/>
      <c r="CW180" s="277" t="e">
        <f>(VLOOKUP(AT180,'Category Segment Xref'!B:I,4,FALSE))</f>
        <v>#N/A</v>
      </c>
      <c r="CX180" s="249"/>
      <c r="CY180" s="249"/>
      <c r="CZ180" s="249"/>
      <c r="DA180" s="289"/>
      <c r="DB180" s="271"/>
      <c r="DC180" s="268"/>
      <c r="DD180" s="252"/>
      <c r="DE180" s="252"/>
      <c r="DF180" s="269"/>
      <c r="DG180" s="251"/>
      <c r="DH180" s="251"/>
      <c r="DI180" s="251"/>
      <c r="DJ180" s="251"/>
      <c r="DK180" s="251"/>
      <c r="DL180" s="251"/>
      <c r="DM180" s="251"/>
      <c r="DN180" s="251"/>
      <c r="DO180" s="251"/>
      <c r="DP180" s="251"/>
      <c r="DQ180" s="251"/>
      <c r="DR180" s="278"/>
      <c r="DS180" s="279">
        <v>2</v>
      </c>
      <c r="DT180" s="280" t="s">
        <v>134</v>
      </c>
      <c r="DU180" s="281"/>
      <c r="DV180" s="282"/>
      <c r="DW180" s="282"/>
      <c r="DX180" s="283" t="e">
        <f>(VLOOKUP(D180,DROPDOWN!G:H,2,FALSE))</f>
        <v>#N/A</v>
      </c>
      <c r="DY180" s="281"/>
      <c r="DZ180" s="284"/>
    </row>
    <row r="181" spans="2:130" ht="15" customHeight="1" x14ac:dyDescent="0.25">
      <c r="B181" s="249"/>
      <c r="C181" s="250"/>
      <c r="D181" s="251"/>
      <c r="E181" s="252"/>
      <c r="F181" s="252"/>
      <c r="G181" s="270"/>
      <c r="H181" s="270"/>
      <c r="I181" s="289"/>
      <c r="J181" s="253"/>
      <c r="K181" s="249"/>
      <c r="L181" s="253"/>
      <c r="M181" s="249"/>
      <c r="N181" s="254"/>
      <c r="O181" s="255"/>
      <c r="P181" s="255"/>
      <c r="Q181" s="255"/>
      <c r="R181" s="255" t="str">
        <f>IFERROR(VLOOKUP(Q181,'DSD Distributor List'!A:B,2,FALSE),"")</f>
        <v/>
      </c>
      <c r="S181" s="351"/>
      <c r="T181" s="352"/>
      <c r="U181" s="352"/>
      <c r="V181" s="251"/>
      <c r="W181" s="251"/>
      <c r="X181" s="251"/>
      <c r="Y181" s="251"/>
      <c r="Z181" s="256"/>
      <c r="AA181" s="256" t="str">
        <f t="shared" si="10"/>
        <v/>
      </c>
      <c r="AB181" s="260">
        <f t="shared" si="11"/>
        <v>0</v>
      </c>
      <c r="AC181" s="251"/>
      <c r="AD181" s="261"/>
      <c r="AE181" s="262"/>
      <c r="AF181" s="356" t="str">
        <f t="shared" si="12"/>
        <v/>
      </c>
      <c r="AG181" s="255"/>
      <c r="AH181" s="255"/>
      <c r="AI181" s="267"/>
      <c r="AJ181" s="267"/>
      <c r="AK181" s="357" t="str">
        <f t="shared" si="13"/>
        <v/>
      </c>
      <c r="AL181" s="357" t="str">
        <f t="shared" si="14"/>
        <v/>
      </c>
      <c r="AM181" s="257"/>
      <c r="AN181" s="251"/>
      <c r="AO181" s="251"/>
      <c r="AP181" s="251"/>
      <c r="AQ181" s="251"/>
      <c r="AR181" s="358"/>
      <c r="AS181" s="272" t="e">
        <f>VLOOKUP(AT181,'Segment Hierarchy'!G:I,3,FALSE)</f>
        <v>#N/A</v>
      </c>
      <c r="AT181" s="273"/>
      <c r="AU181" s="249" t="s">
        <v>135</v>
      </c>
      <c r="AV181" s="251" t="s">
        <v>135</v>
      </c>
      <c r="AW181" s="270"/>
      <c r="AX181" s="265"/>
      <c r="AY181" s="266"/>
      <c r="AZ181" s="266"/>
      <c r="BA181" s="257"/>
      <c r="BB181" s="257"/>
      <c r="BC181" s="257"/>
      <c r="BD181" s="289"/>
      <c r="BE181" s="267"/>
      <c r="BF181" s="267"/>
      <c r="BG181" s="267"/>
      <c r="BH181" s="267"/>
      <c r="BI181" s="267"/>
      <c r="BJ181" s="267"/>
      <c r="BK181" s="252"/>
      <c r="BL181" s="257"/>
      <c r="BM181" s="257"/>
      <c r="BN181" s="258"/>
      <c r="BO181" s="258"/>
      <c r="BP181" s="258"/>
      <c r="BQ181" s="259"/>
      <c r="BR181" s="258"/>
      <c r="BS181" s="258"/>
      <c r="BT181" s="258"/>
      <c r="BU181" s="263"/>
      <c r="BV181" s="251"/>
      <c r="BW181" s="264"/>
      <c r="BX181" s="251"/>
      <c r="BY181" s="289"/>
      <c r="BZ181" s="274"/>
      <c r="CA181" s="274"/>
      <c r="CB181" s="257"/>
      <c r="CC181" s="275"/>
      <c r="CD181" s="249"/>
      <c r="CE181" s="249"/>
      <c r="CF181" s="249"/>
      <c r="CG181" s="249"/>
      <c r="CH181" s="27"/>
      <c r="CI181" s="288"/>
      <c r="CJ181" s="251" t="s">
        <v>20</v>
      </c>
      <c r="CK181" s="249"/>
      <c r="CL181" s="251"/>
      <c r="CM181" s="249"/>
      <c r="CN181" s="249"/>
      <c r="CO181" s="249"/>
      <c r="CP181" s="251" t="s">
        <v>20</v>
      </c>
      <c r="CQ181" s="249"/>
      <c r="CR181" s="252"/>
      <c r="CS181" s="285"/>
      <c r="CT181" s="286"/>
      <c r="CU181" s="286"/>
      <c r="CV181" s="286"/>
      <c r="CW181" s="277" t="e">
        <f>(VLOOKUP(AT181,'Category Segment Xref'!B:I,4,FALSE))</f>
        <v>#N/A</v>
      </c>
      <c r="CX181" s="249"/>
      <c r="CY181" s="249"/>
      <c r="CZ181" s="249"/>
      <c r="DA181" s="289"/>
      <c r="DB181" s="271"/>
      <c r="DC181" s="268"/>
      <c r="DD181" s="252"/>
      <c r="DE181" s="252"/>
      <c r="DF181" s="269"/>
      <c r="DG181" s="251"/>
      <c r="DH181" s="251"/>
      <c r="DI181" s="251"/>
      <c r="DJ181" s="251"/>
      <c r="DK181" s="251"/>
      <c r="DL181" s="251"/>
      <c r="DM181" s="251"/>
      <c r="DN181" s="251"/>
      <c r="DO181" s="251"/>
      <c r="DP181" s="251"/>
      <c r="DQ181" s="251"/>
      <c r="DR181" s="278"/>
      <c r="DS181" s="279">
        <v>2</v>
      </c>
      <c r="DT181" s="280" t="s">
        <v>134</v>
      </c>
      <c r="DU181" s="281"/>
      <c r="DV181" s="282"/>
      <c r="DW181" s="282"/>
      <c r="DX181" s="283" t="e">
        <f>(VLOOKUP(D181,DROPDOWN!G:H,2,FALSE))</f>
        <v>#N/A</v>
      </c>
      <c r="DY181" s="281"/>
      <c r="DZ181" s="284"/>
    </row>
    <row r="182" spans="2:130" ht="15" customHeight="1" x14ac:dyDescent="0.25">
      <c r="B182" s="249"/>
      <c r="C182" s="250"/>
      <c r="D182" s="251"/>
      <c r="E182" s="252"/>
      <c r="F182" s="252"/>
      <c r="G182" s="270"/>
      <c r="H182" s="270"/>
      <c r="I182" s="289"/>
      <c r="J182" s="253"/>
      <c r="K182" s="249"/>
      <c r="L182" s="253"/>
      <c r="M182" s="249"/>
      <c r="N182" s="254"/>
      <c r="O182" s="255"/>
      <c r="P182" s="255"/>
      <c r="Q182" s="255"/>
      <c r="R182" s="255" t="str">
        <f>IFERROR(VLOOKUP(Q182,'DSD Distributor List'!A:B,2,FALSE),"")</f>
        <v/>
      </c>
      <c r="S182" s="351"/>
      <c r="T182" s="352"/>
      <c r="U182" s="352"/>
      <c r="V182" s="251"/>
      <c r="W182" s="251"/>
      <c r="X182" s="251"/>
      <c r="Y182" s="251"/>
      <c r="Z182" s="256"/>
      <c r="AA182" s="256" t="str">
        <f t="shared" si="10"/>
        <v/>
      </c>
      <c r="AB182" s="260">
        <f t="shared" si="11"/>
        <v>0</v>
      </c>
      <c r="AC182" s="251"/>
      <c r="AD182" s="261"/>
      <c r="AE182" s="262"/>
      <c r="AF182" s="356" t="str">
        <f t="shared" si="12"/>
        <v/>
      </c>
      <c r="AG182" s="255"/>
      <c r="AH182" s="255"/>
      <c r="AI182" s="267"/>
      <c r="AJ182" s="267"/>
      <c r="AK182" s="357" t="str">
        <f t="shared" si="13"/>
        <v/>
      </c>
      <c r="AL182" s="357" t="str">
        <f t="shared" si="14"/>
        <v/>
      </c>
      <c r="AM182" s="257"/>
      <c r="AN182" s="251"/>
      <c r="AO182" s="251"/>
      <c r="AP182" s="251"/>
      <c r="AQ182" s="251"/>
      <c r="AR182" s="358"/>
      <c r="AS182" s="272" t="e">
        <f>VLOOKUP(AT182,'Segment Hierarchy'!G:I,3,FALSE)</f>
        <v>#N/A</v>
      </c>
      <c r="AT182" s="273"/>
      <c r="AU182" s="249" t="s">
        <v>135</v>
      </c>
      <c r="AV182" s="251" t="s">
        <v>135</v>
      </c>
      <c r="AW182" s="270"/>
      <c r="AX182" s="265"/>
      <c r="AY182" s="266"/>
      <c r="AZ182" s="266"/>
      <c r="BA182" s="257"/>
      <c r="BB182" s="257"/>
      <c r="BC182" s="257"/>
      <c r="BD182" s="289"/>
      <c r="BE182" s="267"/>
      <c r="BF182" s="267"/>
      <c r="BG182" s="267"/>
      <c r="BH182" s="267"/>
      <c r="BI182" s="267"/>
      <c r="BJ182" s="267"/>
      <c r="BK182" s="252"/>
      <c r="BL182" s="257"/>
      <c r="BM182" s="257"/>
      <c r="BN182" s="258"/>
      <c r="BO182" s="258"/>
      <c r="BP182" s="258"/>
      <c r="BQ182" s="259"/>
      <c r="BR182" s="258"/>
      <c r="BS182" s="258"/>
      <c r="BT182" s="258"/>
      <c r="BU182" s="263"/>
      <c r="BV182" s="251"/>
      <c r="BW182" s="264"/>
      <c r="BX182" s="251"/>
      <c r="BY182" s="289"/>
      <c r="BZ182" s="274"/>
      <c r="CA182" s="274"/>
      <c r="CB182" s="257"/>
      <c r="CC182" s="275"/>
      <c r="CD182" s="249"/>
      <c r="CE182" s="249"/>
      <c r="CF182" s="249"/>
      <c r="CG182" s="249"/>
      <c r="CH182" s="27"/>
      <c r="CI182" s="288"/>
      <c r="CJ182" s="251" t="s">
        <v>20</v>
      </c>
      <c r="CK182" s="249"/>
      <c r="CL182" s="251"/>
      <c r="CM182" s="249"/>
      <c r="CN182" s="249"/>
      <c r="CO182" s="249"/>
      <c r="CP182" s="251" t="s">
        <v>20</v>
      </c>
      <c r="CQ182" s="249"/>
      <c r="CR182" s="252"/>
      <c r="CS182" s="285"/>
      <c r="CT182" s="286"/>
      <c r="CU182" s="286"/>
      <c r="CV182" s="286"/>
      <c r="CW182" s="277" t="e">
        <f>(VLOOKUP(AT182,'Category Segment Xref'!B:I,4,FALSE))</f>
        <v>#N/A</v>
      </c>
      <c r="CX182" s="249"/>
      <c r="CY182" s="249"/>
      <c r="CZ182" s="249"/>
      <c r="DA182" s="289"/>
      <c r="DB182" s="271"/>
      <c r="DC182" s="268"/>
      <c r="DD182" s="252"/>
      <c r="DE182" s="252"/>
      <c r="DF182" s="269"/>
      <c r="DG182" s="251"/>
      <c r="DH182" s="251"/>
      <c r="DI182" s="251"/>
      <c r="DJ182" s="251"/>
      <c r="DK182" s="251"/>
      <c r="DL182" s="251"/>
      <c r="DM182" s="251"/>
      <c r="DN182" s="251"/>
      <c r="DO182" s="251"/>
      <c r="DP182" s="251"/>
      <c r="DQ182" s="251"/>
      <c r="DR182" s="278"/>
      <c r="DS182" s="279">
        <v>2</v>
      </c>
      <c r="DT182" s="280" t="s">
        <v>134</v>
      </c>
      <c r="DU182" s="281"/>
      <c r="DV182" s="282"/>
      <c r="DW182" s="282"/>
      <c r="DX182" s="283" t="e">
        <f>(VLOOKUP(D182,DROPDOWN!G:H,2,FALSE))</f>
        <v>#N/A</v>
      </c>
      <c r="DY182" s="281"/>
      <c r="DZ182" s="284"/>
    </row>
    <row r="183" spans="2:130" ht="15" customHeight="1" x14ac:dyDescent="0.25">
      <c r="B183" s="249"/>
      <c r="C183" s="250"/>
      <c r="D183" s="251"/>
      <c r="E183" s="252"/>
      <c r="F183" s="252"/>
      <c r="G183" s="270"/>
      <c r="H183" s="270"/>
      <c r="I183" s="289"/>
      <c r="J183" s="253"/>
      <c r="K183" s="249"/>
      <c r="L183" s="253"/>
      <c r="M183" s="249"/>
      <c r="N183" s="254"/>
      <c r="O183" s="255"/>
      <c r="P183" s="255"/>
      <c r="Q183" s="255"/>
      <c r="R183" s="255" t="str">
        <f>IFERROR(VLOOKUP(Q183,'DSD Distributor List'!A:B,2,FALSE),"")</f>
        <v/>
      </c>
      <c r="S183" s="351"/>
      <c r="T183" s="352"/>
      <c r="U183" s="352"/>
      <c r="V183" s="251"/>
      <c r="W183" s="251"/>
      <c r="X183" s="251"/>
      <c r="Y183" s="251"/>
      <c r="Z183" s="256"/>
      <c r="AA183" s="256" t="str">
        <f t="shared" si="10"/>
        <v/>
      </c>
      <c r="AB183" s="260">
        <f t="shared" si="11"/>
        <v>0</v>
      </c>
      <c r="AC183" s="251"/>
      <c r="AD183" s="261"/>
      <c r="AE183" s="262"/>
      <c r="AF183" s="356" t="str">
        <f t="shared" si="12"/>
        <v/>
      </c>
      <c r="AG183" s="255"/>
      <c r="AH183" s="255"/>
      <c r="AI183" s="267"/>
      <c r="AJ183" s="267"/>
      <c r="AK183" s="357" t="str">
        <f t="shared" si="13"/>
        <v/>
      </c>
      <c r="AL183" s="357" t="str">
        <f t="shared" si="14"/>
        <v/>
      </c>
      <c r="AM183" s="257"/>
      <c r="AN183" s="251"/>
      <c r="AO183" s="251"/>
      <c r="AP183" s="251"/>
      <c r="AQ183" s="251"/>
      <c r="AR183" s="358"/>
      <c r="AS183" s="272" t="e">
        <f>VLOOKUP(AT183,'Segment Hierarchy'!G:I,3,FALSE)</f>
        <v>#N/A</v>
      </c>
      <c r="AT183" s="273"/>
      <c r="AU183" s="249" t="s">
        <v>135</v>
      </c>
      <c r="AV183" s="251" t="s">
        <v>135</v>
      </c>
      <c r="AW183" s="270"/>
      <c r="AX183" s="265"/>
      <c r="AY183" s="266"/>
      <c r="AZ183" s="266"/>
      <c r="BA183" s="257"/>
      <c r="BB183" s="257"/>
      <c r="BC183" s="257"/>
      <c r="BD183" s="289"/>
      <c r="BE183" s="267"/>
      <c r="BF183" s="267"/>
      <c r="BG183" s="267"/>
      <c r="BH183" s="267"/>
      <c r="BI183" s="267"/>
      <c r="BJ183" s="267"/>
      <c r="BK183" s="252"/>
      <c r="BL183" s="257"/>
      <c r="BM183" s="257"/>
      <c r="BN183" s="258"/>
      <c r="BO183" s="258"/>
      <c r="BP183" s="258"/>
      <c r="BQ183" s="259"/>
      <c r="BR183" s="258"/>
      <c r="BS183" s="258"/>
      <c r="BT183" s="258"/>
      <c r="BU183" s="263"/>
      <c r="BV183" s="251"/>
      <c r="BW183" s="264"/>
      <c r="BX183" s="251"/>
      <c r="BY183" s="289"/>
      <c r="BZ183" s="274"/>
      <c r="CA183" s="274"/>
      <c r="CB183" s="257"/>
      <c r="CC183" s="275"/>
      <c r="CD183" s="249"/>
      <c r="CE183" s="249"/>
      <c r="CF183" s="249"/>
      <c r="CG183" s="249"/>
      <c r="CH183" s="27"/>
      <c r="CI183" s="288"/>
      <c r="CJ183" s="251" t="s">
        <v>20</v>
      </c>
      <c r="CK183" s="249"/>
      <c r="CL183" s="251"/>
      <c r="CM183" s="249"/>
      <c r="CN183" s="249"/>
      <c r="CO183" s="249"/>
      <c r="CP183" s="251" t="s">
        <v>20</v>
      </c>
      <c r="CQ183" s="249"/>
      <c r="CR183" s="252"/>
      <c r="CS183" s="285"/>
      <c r="CT183" s="286"/>
      <c r="CU183" s="286"/>
      <c r="CV183" s="286"/>
      <c r="CW183" s="277" t="e">
        <f>(VLOOKUP(AT183,'Category Segment Xref'!B:I,4,FALSE))</f>
        <v>#N/A</v>
      </c>
      <c r="CX183" s="249"/>
      <c r="CY183" s="249"/>
      <c r="CZ183" s="249"/>
      <c r="DA183" s="289"/>
      <c r="DB183" s="271"/>
      <c r="DC183" s="268"/>
      <c r="DD183" s="252"/>
      <c r="DE183" s="252"/>
      <c r="DF183" s="269"/>
      <c r="DG183" s="251"/>
      <c r="DH183" s="251"/>
      <c r="DI183" s="251"/>
      <c r="DJ183" s="251"/>
      <c r="DK183" s="251"/>
      <c r="DL183" s="251"/>
      <c r="DM183" s="251"/>
      <c r="DN183" s="251"/>
      <c r="DO183" s="251"/>
      <c r="DP183" s="251"/>
      <c r="DQ183" s="251"/>
      <c r="DR183" s="278"/>
      <c r="DS183" s="279">
        <v>2</v>
      </c>
      <c r="DT183" s="280" t="s">
        <v>134</v>
      </c>
      <c r="DU183" s="281"/>
      <c r="DV183" s="282"/>
      <c r="DW183" s="282"/>
      <c r="DX183" s="283" t="e">
        <f>(VLOOKUP(D183,DROPDOWN!G:H,2,FALSE))</f>
        <v>#N/A</v>
      </c>
      <c r="DY183" s="281"/>
      <c r="DZ183" s="284"/>
    </row>
    <row r="184" spans="2:130" ht="15" customHeight="1" x14ac:dyDescent="0.25">
      <c r="B184" s="249"/>
      <c r="C184" s="250"/>
      <c r="D184" s="251"/>
      <c r="E184" s="252"/>
      <c r="F184" s="252"/>
      <c r="G184" s="270"/>
      <c r="H184" s="270"/>
      <c r="I184" s="289"/>
      <c r="J184" s="253"/>
      <c r="K184" s="249"/>
      <c r="L184" s="253"/>
      <c r="M184" s="249"/>
      <c r="N184" s="254"/>
      <c r="O184" s="255"/>
      <c r="P184" s="255"/>
      <c r="Q184" s="255"/>
      <c r="R184" s="255" t="str">
        <f>IFERROR(VLOOKUP(Q184,'DSD Distributor List'!A:B,2,FALSE),"")</f>
        <v/>
      </c>
      <c r="S184" s="351"/>
      <c r="T184" s="352"/>
      <c r="U184" s="352"/>
      <c r="V184" s="251"/>
      <c r="W184" s="251"/>
      <c r="X184" s="251"/>
      <c r="Y184" s="251"/>
      <c r="Z184" s="256"/>
      <c r="AA184" s="256" t="str">
        <f t="shared" si="10"/>
        <v/>
      </c>
      <c r="AB184" s="260">
        <f t="shared" si="11"/>
        <v>0</v>
      </c>
      <c r="AC184" s="251"/>
      <c r="AD184" s="261"/>
      <c r="AE184" s="262"/>
      <c r="AF184" s="356" t="str">
        <f t="shared" si="12"/>
        <v/>
      </c>
      <c r="AG184" s="255"/>
      <c r="AH184" s="255"/>
      <c r="AI184" s="267"/>
      <c r="AJ184" s="267"/>
      <c r="AK184" s="357" t="str">
        <f t="shared" si="13"/>
        <v/>
      </c>
      <c r="AL184" s="357" t="str">
        <f t="shared" si="14"/>
        <v/>
      </c>
      <c r="AM184" s="257"/>
      <c r="AN184" s="251"/>
      <c r="AO184" s="251"/>
      <c r="AP184" s="251"/>
      <c r="AQ184" s="251"/>
      <c r="AR184" s="358"/>
      <c r="AS184" s="272" t="e">
        <f>VLOOKUP(AT184,'Segment Hierarchy'!G:I,3,FALSE)</f>
        <v>#N/A</v>
      </c>
      <c r="AT184" s="273"/>
      <c r="AU184" s="249" t="s">
        <v>135</v>
      </c>
      <c r="AV184" s="251" t="s">
        <v>135</v>
      </c>
      <c r="AW184" s="270"/>
      <c r="AX184" s="265"/>
      <c r="AY184" s="266"/>
      <c r="AZ184" s="266"/>
      <c r="BA184" s="257"/>
      <c r="BB184" s="257"/>
      <c r="BC184" s="257"/>
      <c r="BD184" s="289"/>
      <c r="BE184" s="267"/>
      <c r="BF184" s="267"/>
      <c r="BG184" s="267"/>
      <c r="BH184" s="267"/>
      <c r="BI184" s="267"/>
      <c r="BJ184" s="267"/>
      <c r="BK184" s="252"/>
      <c r="BL184" s="257"/>
      <c r="BM184" s="257"/>
      <c r="BN184" s="258"/>
      <c r="BO184" s="258"/>
      <c r="BP184" s="258"/>
      <c r="BQ184" s="259"/>
      <c r="BR184" s="258"/>
      <c r="BS184" s="258"/>
      <c r="BT184" s="258"/>
      <c r="BU184" s="263"/>
      <c r="BV184" s="251"/>
      <c r="BW184" s="264"/>
      <c r="BX184" s="251"/>
      <c r="BY184" s="289"/>
      <c r="BZ184" s="274"/>
      <c r="CA184" s="274"/>
      <c r="CB184" s="257"/>
      <c r="CC184" s="275"/>
      <c r="CD184" s="249"/>
      <c r="CE184" s="249"/>
      <c r="CF184" s="249"/>
      <c r="CG184" s="249"/>
      <c r="CH184" s="27"/>
      <c r="CI184" s="288"/>
      <c r="CJ184" s="251" t="s">
        <v>20</v>
      </c>
      <c r="CK184" s="249"/>
      <c r="CL184" s="251"/>
      <c r="CM184" s="249"/>
      <c r="CN184" s="249"/>
      <c r="CO184" s="249"/>
      <c r="CP184" s="251" t="s">
        <v>20</v>
      </c>
      <c r="CQ184" s="249"/>
      <c r="CR184" s="252"/>
      <c r="CS184" s="285"/>
      <c r="CT184" s="286"/>
      <c r="CU184" s="286"/>
      <c r="CV184" s="286"/>
      <c r="CW184" s="277" t="e">
        <f>(VLOOKUP(AT184,'Category Segment Xref'!B:I,4,FALSE))</f>
        <v>#N/A</v>
      </c>
      <c r="CX184" s="249"/>
      <c r="CY184" s="249"/>
      <c r="CZ184" s="249"/>
      <c r="DA184" s="289"/>
      <c r="DB184" s="271"/>
      <c r="DC184" s="268"/>
      <c r="DD184" s="252"/>
      <c r="DE184" s="252"/>
      <c r="DF184" s="269"/>
      <c r="DG184" s="251"/>
      <c r="DH184" s="251"/>
      <c r="DI184" s="251"/>
      <c r="DJ184" s="251"/>
      <c r="DK184" s="251"/>
      <c r="DL184" s="251"/>
      <c r="DM184" s="251"/>
      <c r="DN184" s="251"/>
      <c r="DO184" s="251"/>
      <c r="DP184" s="251"/>
      <c r="DQ184" s="251"/>
      <c r="DR184" s="278"/>
      <c r="DS184" s="279">
        <v>2</v>
      </c>
      <c r="DT184" s="280" t="s">
        <v>134</v>
      </c>
      <c r="DU184" s="281"/>
      <c r="DV184" s="282"/>
      <c r="DW184" s="282"/>
      <c r="DX184" s="283" t="e">
        <f>(VLOOKUP(D184,DROPDOWN!G:H,2,FALSE))</f>
        <v>#N/A</v>
      </c>
      <c r="DY184" s="281"/>
      <c r="DZ184" s="284"/>
    </row>
    <row r="185" spans="2:130" ht="15" customHeight="1" x14ac:dyDescent="0.25">
      <c r="B185" s="249"/>
      <c r="C185" s="250"/>
      <c r="D185" s="251"/>
      <c r="E185" s="252"/>
      <c r="F185" s="252"/>
      <c r="G185" s="270"/>
      <c r="H185" s="270"/>
      <c r="I185" s="289"/>
      <c r="J185" s="253"/>
      <c r="K185" s="249"/>
      <c r="L185" s="253"/>
      <c r="M185" s="249"/>
      <c r="N185" s="254"/>
      <c r="O185" s="255"/>
      <c r="P185" s="255"/>
      <c r="Q185" s="255"/>
      <c r="R185" s="255" t="str">
        <f>IFERROR(VLOOKUP(Q185,'DSD Distributor List'!A:B,2,FALSE),"")</f>
        <v/>
      </c>
      <c r="S185" s="351"/>
      <c r="T185" s="352"/>
      <c r="U185" s="352"/>
      <c r="V185" s="251"/>
      <c r="W185" s="251"/>
      <c r="X185" s="251"/>
      <c r="Y185" s="251"/>
      <c r="Z185" s="256"/>
      <c r="AA185" s="256" t="str">
        <f t="shared" si="10"/>
        <v/>
      </c>
      <c r="AB185" s="260">
        <f t="shared" si="11"/>
        <v>0</v>
      </c>
      <c r="AC185" s="251"/>
      <c r="AD185" s="261"/>
      <c r="AE185" s="262"/>
      <c r="AF185" s="356" t="str">
        <f t="shared" si="12"/>
        <v/>
      </c>
      <c r="AG185" s="255"/>
      <c r="AH185" s="255"/>
      <c r="AI185" s="267"/>
      <c r="AJ185" s="267"/>
      <c r="AK185" s="357" t="str">
        <f t="shared" si="13"/>
        <v/>
      </c>
      <c r="AL185" s="357" t="str">
        <f t="shared" si="14"/>
        <v/>
      </c>
      <c r="AM185" s="257"/>
      <c r="AN185" s="251"/>
      <c r="AO185" s="251"/>
      <c r="AP185" s="251"/>
      <c r="AQ185" s="251"/>
      <c r="AR185" s="358"/>
      <c r="AS185" s="272" t="e">
        <f>VLOOKUP(AT185,'Segment Hierarchy'!G:I,3,FALSE)</f>
        <v>#N/A</v>
      </c>
      <c r="AT185" s="273"/>
      <c r="AU185" s="249" t="s">
        <v>135</v>
      </c>
      <c r="AV185" s="251" t="s">
        <v>135</v>
      </c>
      <c r="AW185" s="270"/>
      <c r="AX185" s="265"/>
      <c r="AY185" s="266"/>
      <c r="AZ185" s="266"/>
      <c r="BA185" s="257"/>
      <c r="BB185" s="257"/>
      <c r="BC185" s="257"/>
      <c r="BD185" s="289"/>
      <c r="BE185" s="267"/>
      <c r="BF185" s="267"/>
      <c r="BG185" s="267"/>
      <c r="BH185" s="267"/>
      <c r="BI185" s="267"/>
      <c r="BJ185" s="267"/>
      <c r="BK185" s="252"/>
      <c r="BL185" s="257"/>
      <c r="BM185" s="257"/>
      <c r="BN185" s="258"/>
      <c r="BO185" s="258"/>
      <c r="BP185" s="258"/>
      <c r="BQ185" s="259"/>
      <c r="BR185" s="258"/>
      <c r="BS185" s="258"/>
      <c r="BT185" s="258"/>
      <c r="BU185" s="263"/>
      <c r="BV185" s="251"/>
      <c r="BW185" s="264"/>
      <c r="BX185" s="251"/>
      <c r="BY185" s="289"/>
      <c r="BZ185" s="274"/>
      <c r="CA185" s="274"/>
      <c r="CB185" s="257"/>
      <c r="CC185" s="275"/>
      <c r="CD185" s="249"/>
      <c r="CE185" s="249"/>
      <c r="CF185" s="249"/>
      <c r="CG185" s="249"/>
      <c r="CH185" s="27"/>
      <c r="CI185" s="288"/>
      <c r="CJ185" s="251" t="s">
        <v>20</v>
      </c>
      <c r="CK185" s="249"/>
      <c r="CL185" s="251"/>
      <c r="CM185" s="249"/>
      <c r="CN185" s="249"/>
      <c r="CO185" s="249"/>
      <c r="CP185" s="251" t="s">
        <v>20</v>
      </c>
      <c r="CQ185" s="249"/>
      <c r="CR185" s="252"/>
      <c r="CS185" s="285"/>
      <c r="CT185" s="286"/>
      <c r="CU185" s="286"/>
      <c r="CV185" s="286"/>
      <c r="CW185" s="277" t="e">
        <f>(VLOOKUP(AT185,'Category Segment Xref'!B:I,4,FALSE))</f>
        <v>#N/A</v>
      </c>
      <c r="CX185" s="249"/>
      <c r="CY185" s="249"/>
      <c r="CZ185" s="249"/>
      <c r="DA185" s="289"/>
      <c r="DB185" s="271"/>
      <c r="DC185" s="268"/>
      <c r="DD185" s="252"/>
      <c r="DE185" s="252"/>
      <c r="DF185" s="269"/>
      <c r="DG185" s="251"/>
      <c r="DH185" s="251"/>
      <c r="DI185" s="251"/>
      <c r="DJ185" s="251"/>
      <c r="DK185" s="251"/>
      <c r="DL185" s="251"/>
      <c r="DM185" s="251"/>
      <c r="DN185" s="251"/>
      <c r="DO185" s="251"/>
      <c r="DP185" s="251"/>
      <c r="DQ185" s="251"/>
      <c r="DR185" s="278"/>
      <c r="DS185" s="279">
        <v>2</v>
      </c>
      <c r="DT185" s="280" t="s">
        <v>134</v>
      </c>
      <c r="DU185" s="281"/>
      <c r="DV185" s="282"/>
      <c r="DW185" s="282"/>
      <c r="DX185" s="283" t="e">
        <f>(VLOOKUP(D185,DROPDOWN!G:H,2,FALSE))</f>
        <v>#N/A</v>
      </c>
      <c r="DY185" s="281"/>
      <c r="DZ185" s="284"/>
    </row>
    <row r="186" spans="2:130" ht="15" customHeight="1" x14ac:dyDescent="0.25">
      <c r="B186" s="249"/>
      <c r="C186" s="250"/>
      <c r="D186" s="251"/>
      <c r="E186" s="252"/>
      <c r="F186" s="252"/>
      <c r="G186" s="270"/>
      <c r="H186" s="270"/>
      <c r="I186" s="289"/>
      <c r="J186" s="253"/>
      <c r="K186" s="249"/>
      <c r="L186" s="253"/>
      <c r="M186" s="249"/>
      <c r="N186" s="254"/>
      <c r="O186" s="255"/>
      <c r="P186" s="255"/>
      <c r="Q186" s="255"/>
      <c r="R186" s="255" t="str">
        <f>IFERROR(VLOOKUP(Q186,'DSD Distributor List'!A:B,2,FALSE),"")</f>
        <v/>
      </c>
      <c r="S186" s="351"/>
      <c r="T186" s="352"/>
      <c r="U186" s="352"/>
      <c r="V186" s="251"/>
      <c r="W186" s="251"/>
      <c r="X186" s="251"/>
      <c r="Y186" s="251"/>
      <c r="Z186" s="256"/>
      <c r="AA186" s="256" t="str">
        <f t="shared" si="10"/>
        <v/>
      </c>
      <c r="AB186" s="260">
        <f t="shared" si="11"/>
        <v>0</v>
      </c>
      <c r="AC186" s="251"/>
      <c r="AD186" s="261"/>
      <c r="AE186" s="262"/>
      <c r="AF186" s="356" t="str">
        <f t="shared" si="12"/>
        <v/>
      </c>
      <c r="AG186" s="255"/>
      <c r="AH186" s="255"/>
      <c r="AI186" s="267"/>
      <c r="AJ186" s="267"/>
      <c r="AK186" s="357" t="str">
        <f t="shared" si="13"/>
        <v/>
      </c>
      <c r="AL186" s="357" t="str">
        <f t="shared" si="14"/>
        <v/>
      </c>
      <c r="AM186" s="257"/>
      <c r="AN186" s="251"/>
      <c r="AO186" s="251"/>
      <c r="AP186" s="251"/>
      <c r="AQ186" s="251"/>
      <c r="AR186" s="358"/>
      <c r="AS186" s="272" t="e">
        <f>VLOOKUP(AT186,'Segment Hierarchy'!G:I,3,FALSE)</f>
        <v>#N/A</v>
      </c>
      <c r="AT186" s="273"/>
      <c r="AU186" s="249" t="s">
        <v>135</v>
      </c>
      <c r="AV186" s="251" t="s">
        <v>135</v>
      </c>
      <c r="AW186" s="270"/>
      <c r="AX186" s="265"/>
      <c r="AY186" s="266"/>
      <c r="AZ186" s="266"/>
      <c r="BA186" s="257"/>
      <c r="BB186" s="257"/>
      <c r="BC186" s="257"/>
      <c r="BD186" s="289"/>
      <c r="BE186" s="267"/>
      <c r="BF186" s="267"/>
      <c r="BG186" s="267"/>
      <c r="BH186" s="267"/>
      <c r="BI186" s="267"/>
      <c r="BJ186" s="267"/>
      <c r="BK186" s="252"/>
      <c r="BL186" s="257"/>
      <c r="BM186" s="257"/>
      <c r="BN186" s="258"/>
      <c r="BO186" s="258"/>
      <c r="BP186" s="258"/>
      <c r="BQ186" s="259"/>
      <c r="BR186" s="258"/>
      <c r="BS186" s="258"/>
      <c r="BT186" s="258"/>
      <c r="BU186" s="263"/>
      <c r="BV186" s="251"/>
      <c r="BW186" s="264"/>
      <c r="BX186" s="251"/>
      <c r="BY186" s="289"/>
      <c r="BZ186" s="274"/>
      <c r="CA186" s="274"/>
      <c r="CB186" s="257"/>
      <c r="CC186" s="275"/>
      <c r="CD186" s="249"/>
      <c r="CE186" s="249"/>
      <c r="CF186" s="249"/>
      <c r="CG186" s="249"/>
      <c r="CH186" s="27"/>
      <c r="CI186" s="288"/>
      <c r="CJ186" s="251" t="s">
        <v>20</v>
      </c>
      <c r="CK186" s="249"/>
      <c r="CL186" s="251"/>
      <c r="CM186" s="249"/>
      <c r="CN186" s="249"/>
      <c r="CO186" s="249"/>
      <c r="CP186" s="251" t="s">
        <v>20</v>
      </c>
      <c r="CQ186" s="249"/>
      <c r="CR186" s="252"/>
      <c r="CS186" s="285"/>
      <c r="CT186" s="286"/>
      <c r="CU186" s="286"/>
      <c r="CV186" s="286"/>
      <c r="CW186" s="277" t="e">
        <f>(VLOOKUP(AT186,'Category Segment Xref'!B:I,4,FALSE))</f>
        <v>#N/A</v>
      </c>
      <c r="CX186" s="249"/>
      <c r="CY186" s="249"/>
      <c r="CZ186" s="249"/>
      <c r="DA186" s="289"/>
      <c r="DB186" s="271"/>
      <c r="DC186" s="268"/>
      <c r="DD186" s="252"/>
      <c r="DE186" s="252"/>
      <c r="DF186" s="269"/>
      <c r="DG186" s="251"/>
      <c r="DH186" s="251"/>
      <c r="DI186" s="251"/>
      <c r="DJ186" s="251"/>
      <c r="DK186" s="251"/>
      <c r="DL186" s="251"/>
      <c r="DM186" s="251"/>
      <c r="DN186" s="251"/>
      <c r="DO186" s="251"/>
      <c r="DP186" s="251"/>
      <c r="DQ186" s="251"/>
      <c r="DR186" s="278"/>
      <c r="DS186" s="279">
        <v>2</v>
      </c>
      <c r="DT186" s="280" t="s">
        <v>134</v>
      </c>
      <c r="DU186" s="281"/>
      <c r="DV186" s="282"/>
      <c r="DW186" s="282"/>
      <c r="DX186" s="283" t="e">
        <f>(VLOOKUP(D186,DROPDOWN!G:H,2,FALSE))</f>
        <v>#N/A</v>
      </c>
      <c r="DY186" s="281"/>
      <c r="DZ186" s="284"/>
    </row>
    <row r="187" spans="2:130" ht="15" customHeight="1" x14ac:dyDescent="0.25">
      <c r="B187" s="249"/>
      <c r="C187" s="250"/>
      <c r="D187" s="251"/>
      <c r="E187" s="252"/>
      <c r="F187" s="252"/>
      <c r="G187" s="270"/>
      <c r="H187" s="270"/>
      <c r="I187" s="289"/>
      <c r="J187" s="253"/>
      <c r="K187" s="249"/>
      <c r="L187" s="253"/>
      <c r="M187" s="249"/>
      <c r="N187" s="254"/>
      <c r="O187" s="255"/>
      <c r="P187" s="255"/>
      <c r="Q187" s="255"/>
      <c r="R187" s="255" t="str">
        <f>IFERROR(VLOOKUP(Q187,'DSD Distributor List'!A:B,2,FALSE),"")</f>
        <v/>
      </c>
      <c r="S187" s="351"/>
      <c r="T187" s="352"/>
      <c r="U187" s="352"/>
      <c r="V187" s="251"/>
      <c r="W187" s="251"/>
      <c r="X187" s="251"/>
      <c r="Y187" s="251"/>
      <c r="Z187" s="256"/>
      <c r="AA187" s="256" t="str">
        <f t="shared" si="10"/>
        <v/>
      </c>
      <c r="AB187" s="260">
        <f t="shared" si="11"/>
        <v>0</v>
      </c>
      <c r="AC187" s="251"/>
      <c r="AD187" s="261"/>
      <c r="AE187" s="262"/>
      <c r="AF187" s="356" t="str">
        <f t="shared" si="12"/>
        <v/>
      </c>
      <c r="AG187" s="255"/>
      <c r="AH187" s="255"/>
      <c r="AI187" s="267"/>
      <c r="AJ187" s="267"/>
      <c r="AK187" s="357" t="str">
        <f t="shared" si="13"/>
        <v/>
      </c>
      <c r="AL187" s="357" t="str">
        <f t="shared" si="14"/>
        <v/>
      </c>
      <c r="AM187" s="257"/>
      <c r="AN187" s="251"/>
      <c r="AO187" s="251"/>
      <c r="AP187" s="251"/>
      <c r="AQ187" s="251"/>
      <c r="AR187" s="358"/>
      <c r="AS187" s="272" t="e">
        <f>VLOOKUP(AT187,'Segment Hierarchy'!G:I,3,FALSE)</f>
        <v>#N/A</v>
      </c>
      <c r="AT187" s="273"/>
      <c r="AU187" s="249" t="s">
        <v>135</v>
      </c>
      <c r="AV187" s="251" t="s">
        <v>135</v>
      </c>
      <c r="AW187" s="270"/>
      <c r="AX187" s="265"/>
      <c r="AY187" s="266"/>
      <c r="AZ187" s="266"/>
      <c r="BA187" s="257"/>
      <c r="BB187" s="257"/>
      <c r="BC187" s="257"/>
      <c r="BD187" s="289"/>
      <c r="BE187" s="267"/>
      <c r="BF187" s="267"/>
      <c r="BG187" s="267"/>
      <c r="BH187" s="267"/>
      <c r="BI187" s="267"/>
      <c r="BJ187" s="267"/>
      <c r="BK187" s="252"/>
      <c r="BL187" s="257"/>
      <c r="BM187" s="257"/>
      <c r="BN187" s="258"/>
      <c r="BO187" s="258"/>
      <c r="BP187" s="258"/>
      <c r="BQ187" s="259"/>
      <c r="BR187" s="258"/>
      <c r="BS187" s="258"/>
      <c r="BT187" s="258"/>
      <c r="BU187" s="263"/>
      <c r="BV187" s="251"/>
      <c r="BW187" s="264"/>
      <c r="BX187" s="251"/>
      <c r="BY187" s="289"/>
      <c r="BZ187" s="274"/>
      <c r="CA187" s="274"/>
      <c r="CB187" s="257"/>
      <c r="CC187" s="275"/>
      <c r="CD187" s="249"/>
      <c r="CE187" s="249"/>
      <c r="CF187" s="249"/>
      <c r="CG187" s="249"/>
      <c r="CH187" s="27"/>
      <c r="CI187" s="288"/>
      <c r="CJ187" s="251" t="s">
        <v>20</v>
      </c>
      <c r="CK187" s="249"/>
      <c r="CL187" s="251"/>
      <c r="CM187" s="249"/>
      <c r="CN187" s="249"/>
      <c r="CO187" s="249"/>
      <c r="CP187" s="251" t="s">
        <v>20</v>
      </c>
      <c r="CQ187" s="249"/>
      <c r="CR187" s="252"/>
      <c r="CS187" s="285"/>
      <c r="CT187" s="286"/>
      <c r="CU187" s="286"/>
      <c r="CV187" s="286"/>
      <c r="CW187" s="277" t="e">
        <f>(VLOOKUP(AT187,'Category Segment Xref'!B:I,4,FALSE))</f>
        <v>#N/A</v>
      </c>
      <c r="CX187" s="249"/>
      <c r="CY187" s="249"/>
      <c r="CZ187" s="249"/>
      <c r="DA187" s="289"/>
      <c r="DB187" s="271"/>
      <c r="DC187" s="268"/>
      <c r="DD187" s="252"/>
      <c r="DE187" s="252"/>
      <c r="DF187" s="269"/>
      <c r="DG187" s="251"/>
      <c r="DH187" s="251"/>
      <c r="DI187" s="251"/>
      <c r="DJ187" s="251"/>
      <c r="DK187" s="251"/>
      <c r="DL187" s="251"/>
      <c r="DM187" s="251"/>
      <c r="DN187" s="251"/>
      <c r="DO187" s="251"/>
      <c r="DP187" s="251"/>
      <c r="DQ187" s="251"/>
      <c r="DR187" s="278"/>
      <c r="DS187" s="279">
        <v>2</v>
      </c>
      <c r="DT187" s="280" t="s">
        <v>134</v>
      </c>
      <c r="DU187" s="281"/>
      <c r="DV187" s="282"/>
      <c r="DW187" s="282"/>
      <c r="DX187" s="283" t="e">
        <f>(VLOOKUP(D187,DROPDOWN!G:H,2,FALSE))</f>
        <v>#N/A</v>
      </c>
      <c r="DY187" s="281"/>
      <c r="DZ187" s="284"/>
    </row>
    <row r="188" spans="2:130" ht="15" customHeight="1" x14ac:dyDescent="0.25">
      <c r="B188" s="249"/>
      <c r="C188" s="250"/>
      <c r="D188" s="251"/>
      <c r="E188" s="252"/>
      <c r="F188" s="252"/>
      <c r="G188" s="270"/>
      <c r="H188" s="270"/>
      <c r="I188" s="289"/>
      <c r="J188" s="253"/>
      <c r="K188" s="249"/>
      <c r="L188" s="253"/>
      <c r="M188" s="249"/>
      <c r="N188" s="254"/>
      <c r="O188" s="255"/>
      <c r="P188" s="255"/>
      <c r="Q188" s="255"/>
      <c r="R188" s="255" t="str">
        <f>IFERROR(VLOOKUP(Q188,'DSD Distributor List'!A:B,2,FALSE),"")</f>
        <v/>
      </c>
      <c r="S188" s="351"/>
      <c r="T188" s="352"/>
      <c r="U188" s="352"/>
      <c r="V188" s="251"/>
      <c r="W188" s="251"/>
      <c r="X188" s="251"/>
      <c r="Y188" s="251"/>
      <c r="Z188" s="256"/>
      <c r="AA188" s="256" t="str">
        <f t="shared" si="10"/>
        <v/>
      </c>
      <c r="AB188" s="260">
        <f t="shared" si="11"/>
        <v>0</v>
      </c>
      <c r="AC188" s="251"/>
      <c r="AD188" s="261"/>
      <c r="AE188" s="262"/>
      <c r="AF188" s="356" t="str">
        <f t="shared" si="12"/>
        <v/>
      </c>
      <c r="AG188" s="255"/>
      <c r="AH188" s="255"/>
      <c r="AI188" s="267"/>
      <c r="AJ188" s="267"/>
      <c r="AK188" s="357" t="str">
        <f t="shared" si="13"/>
        <v/>
      </c>
      <c r="AL188" s="357" t="str">
        <f t="shared" si="14"/>
        <v/>
      </c>
      <c r="AM188" s="257"/>
      <c r="AN188" s="251"/>
      <c r="AO188" s="251"/>
      <c r="AP188" s="251"/>
      <c r="AQ188" s="251"/>
      <c r="AR188" s="358"/>
      <c r="AS188" s="272" t="e">
        <f>VLOOKUP(AT188,'Segment Hierarchy'!G:I,3,FALSE)</f>
        <v>#N/A</v>
      </c>
      <c r="AT188" s="273"/>
      <c r="AU188" s="249" t="s">
        <v>135</v>
      </c>
      <c r="AV188" s="251" t="s">
        <v>135</v>
      </c>
      <c r="AW188" s="270"/>
      <c r="AX188" s="265"/>
      <c r="AY188" s="266"/>
      <c r="AZ188" s="266"/>
      <c r="BA188" s="257"/>
      <c r="BB188" s="257"/>
      <c r="BC188" s="257"/>
      <c r="BD188" s="289"/>
      <c r="BE188" s="267"/>
      <c r="BF188" s="267"/>
      <c r="BG188" s="267"/>
      <c r="BH188" s="267"/>
      <c r="BI188" s="267"/>
      <c r="BJ188" s="267"/>
      <c r="BK188" s="252"/>
      <c r="BL188" s="257"/>
      <c r="BM188" s="257"/>
      <c r="BN188" s="258"/>
      <c r="BO188" s="258"/>
      <c r="BP188" s="258"/>
      <c r="BQ188" s="259"/>
      <c r="BR188" s="258"/>
      <c r="BS188" s="258"/>
      <c r="BT188" s="258"/>
      <c r="BU188" s="263"/>
      <c r="BV188" s="251"/>
      <c r="BW188" s="264"/>
      <c r="BX188" s="251"/>
      <c r="BY188" s="289"/>
      <c r="BZ188" s="274"/>
      <c r="CA188" s="274"/>
      <c r="CB188" s="257"/>
      <c r="CC188" s="275"/>
      <c r="CD188" s="249"/>
      <c r="CE188" s="249"/>
      <c r="CF188" s="249"/>
      <c r="CG188" s="249"/>
      <c r="CH188" s="27"/>
      <c r="CI188" s="288"/>
      <c r="CJ188" s="251" t="s">
        <v>20</v>
      </c>
      <c r="CK188" s="249"/>
      <c r="CL188" s="251"/>
      <c r="CM188" s="249"/>
      <c r="CN188" s="249"/>
      <c r="CO188" s="249"/>
      <c r="CP188" s="251" t="s">
        <v>20</v>
      </c>
      <c r="CQ188" s="249"/>
      <c r="CR188" s="252"/>
      <c r="CS188" s="285"/>
      <c r="CT188" s="286"/>
      <c r="CU188" s="286"/>
      <c r="CV188" s="286"/>
      <c r="CW188" s="277" t="e">
        <f>(VLOOKUP(AT188,'Category Segment Xref'!B:I,4,FALSE))</f>
        <v>#N/A</v>
      </c>
      <c r="CX188" s="249"/>
      <c r="CY188" s="249"/>
      <c r="CZ188" s="249"/>
      <c r="DA188" s="289"/>
      <c r="DB188" s="271"/>
      <c r="DC188" s="268"/>
      <c r="DD188" s="252"/>
      <c r="DE188" s="252"/>
      <c r="DF188" s="269"/>
      <c r="DG188" s="251"/>
      <c r="DH188" s="251"/>
      <c r="DI188" s="251"/>
      <c r="DJ188" s="251"/>
      <c r="DK188" s="251"/>
      <c r="DL188" s="251"/>
      <c r="DM188" s="251"/>
      <c r="DN188" s="251"/>
      <c r="DO188" s="251"/>
      <c r="DP188" s="251"/>
      <c r="DQ188" s="251"/>
      <c r="DR188" s="278"/>
      <c r="DS188" s="279">
        <v>2</v>
      </c>
      <c r="DT188" s="280" t="s">
        <v>134</v>
      </c>
      <c r="DU188" s="281"/>
      <c r="DV188" s="282"/>
      <c r="DW188" s="282"/>
      <c r="DX188" s="283" t="e">
        <f>(VLOOKUP(D188,DROPDOWN!G:H,2,FALSE))</f>
        <v>#N/A</v>
      </c>
      <c r="DY188" s="281"/>
      <c r="DZ188" s="284"/>
    </row>
    <row r="189" spans="2:130" ht="15" customHeight="1" x14ac:dyDescent="0.25">
      <c r="B189" s="249"/>
      <c r="C189" s="250"/>
      <c r="D189" s="251"/>
      <c r="E189" s="252"/>
      <c r="F189" s="252"/>
      <c r="G189" s="270"/>
      <c r="H189" s="270"/>
      <c r="I189" s="289"/>
      <c r="J189" s="253"/>
      <c r="K189" s="249"/>
      <c r="L189" s="253"/>
      <c r="M189" s="249"/>
      <c r="N189" s="254"/>
      <c r="O189" s="255"/>
      <c r="P189" s="255"/>
      <c r="Q189" s="255"/>
      <c r="R189" s="255" t="str">
        <f>IFERROR(VLOOKUP(Q189,'DSD Distributor List'!A:B,2,FALSE),"")</f>
        <v/>
      </c>
      <c r="S189" s="351"/>
      <c r="T189" s="352"/>
      <c r="U189" s="352"/>
      <c r="V189" s="251"/>
      <c r="W189" s="251"/>
      <c r="X189" s="251"/>
      <c r="Y189" s="251"/>
      <c r="Z189" s="256"/>
      <c r="AA189" s="256" t="str">
        <f t="shared" si="10"/>
        <v/>
      </c>
      <c r="AB189" s="260">
        <f t="shared" si="11"/>
        <v>0</v>
      </c>
      <c r="AC189" s="251"/>
      <c r="AD189" s="261"/>
      <c r="AE189" s="262"/>
      <c r="AF189" s="356" t="str">
        <f t="shared" si="12"/>
        <v/>
      </c>
      <c r="AG189" s="255"/>
      <c r="AH189" s="255"/>
      <c r="AI189" s="267"/>
      <c r="AJ189" s="267"/>
      <c r="AK189" s="357" t="str">
        <f t="shared" si="13"/>
        <v/>
      </c>
      <c r="AL189" s="357" t="str">
        <f t="shared" si="14"/>
        <v/>
      </c>
      <c r="AM189" s="257"/>
      <c r="AN189" s="251"/>
      <c r="AO189" s="251"/>
      <c r="AP189" s="251"/>
      <c r="AQ189" s="251"/>
      <c r="AR189" s="358"/>
      <c r="AS189" s="272" t="e">
        <f>VLOOKUP(AT189,'Segment Hierarchy'!G:I,3,FALSE)</f>
        <v>#N/A</v>
      </c>
      <c r="AT189" s="273"/>
      <c r="AU189" s="249" t="s">
        <v>135</v>
      </c>
      <c r="AV189" s="251" t="s">
        <v>135</v>
      </c>
      <c r="AW189" s="270"/>
      <c r="AX189" s="265"/>
      <c r="AY189" s="266"/>
      <c r="AZ189" s="266"/>
      <c r="BA189" s="257"/>
      <c r="BB189" s="257"/>
      <c r="BC189" s="257"/>
      <c r="BD189" s="289"/>
      <c r="BE189" s="267"/>
      <c r="BF189" s="267"/>
      <c r="BG189" s="267"/>
      <c r="BH189" s="267"/>
      <c r="BI189" s="267"/>
      <c r="BJ189" s="267"/>
      <c r="BK189" s="252"/>
      <c r="BL189" s="257"/>
      <c r="BM189" s="257"/>
      <c r="BN189" s="258"/>
      <c r="BO189" s="258"/>
      <c r="BP189" s="258"/>
      <c r="BQ189" s="259"/>
      <c r="BR189" s="258"/>
      <c r="BS189" s="258"/>
      <c r="BT189" s="258"/>
      <c r="BU189" s="263"/>
      <c r="BV189" s="251"/>
      <c r="BW189" s="264"/>
      <c r="BX189" s="251"/>
      <c r="BY189" s="289"/>
      <c r="BZ189" s="274"/>
      <c r="CA189" s="274"/>
      <c r="CB189" s="257"/>
      <c r="CC189" s="275"/>
      <c r="CD189" s="249"/>
      <c r="CE189" s="249"/>
      <c r="CF189" s="249"/>
      <c r="CG189" s="249"/>
      <c r="CH189" s="27"/>
      <c r="CI189" s="288"/>
      <c r="CJ189" s="251" t="s">
        <v>20</v>
      </c>
      <c r="CK189" s="249"/>
      <c r="CL189" s="251"/>
      <c r="CM189" s="249"/>
      <c r="CN189" s="249"/>
      <c r="CO189" s="249"/>
      <c r="CP189" s="251" t="s">
        <v>20</v>
      </c>
      <c r="CQ189" s="249"/>
      <c r="CR189" s="252"/>
      <c r="CS189" s="285"/>
      <c r="CT189" s="286"/>
      <c r="CU189" s="286"/>
      <c r="CV189" s="286"/>
      <c r="CW189" s="277" t="e">
        <f>(VLOOKUP(AT189,'Category Segment Xref'!B:I,4,FALSE))</f>
        <v>#N/A</v>
      </c>
      <c r="CX189" s="249"/>
      <c r="CY189" s="249"/>
      <c r="CZ189" s="249"/>
      <c r="DA189" s="289"/>
      <c r="DB189" s="271"/>
      <c r="DC189" s="268"/>
      <c r="DD189" s="252"/>
      <c r="DE189" s="252"/>
      <c r="DF189" s="269"/>
      <c r="DG189" s="251"/>
      <c r="DH189" s="251"/>
      <c r="DI189" s="251"/>
      <c r="DJ189" s="251"/>
      <c r="DK189" s="251"/>
      <c r="DL189" s="251"/>
      <c r="DM189" s="251"/>
      <c r="DN189" s="251"/>
      <c r="DO189" s="251"/>
      <c r="DP189" s="251"/>
      <c r="DQ189" s="251"/>
      <c r="DR189" s="278"/>
      <c r="DS189" s="279">
        <v>2</v>
      </c>
      <c r="DT189" s="280" t="s">
        <v>134</v>
      </c>
      <c r="DU189" s="281"/>
      <c r="DV189" s="282"/>
      <c r="DW189" s="282"/>
      <c r="DX189" s="283" t="e">
        <f>(VLOOKUP(D189,DROPDOWN!G:H,2,FALSE))</f>
        <v>#N/A</v>
      </c>
      <c r="DY189" s="281"/>
      <c r="DZ189" s="284"/>
    </row>
    <row r="190" spans="2:130" ht="15" customHeight="1" x14ac:dyDescent="0.25">
      <c r="B190" s="249"/>
      <c r="C190" s="250"/>
      <c r="D190" s="251"/>
      <c r="E190" s="252"/>
      <c r="F190" s="252"/>
      <c r="G190" s="270"/>
      <c r="H190" s="270"/>
      <c r="I190" s="289"/>
      <c r="J190" s="253"/>
      <c r="K190" s="249"/>
      <c r="L190" s="253"/>
      <c r="M190" s="249"/>
      <c r="N190" s="254"/>
      <c r="O190" s="255"/>
      <c r="P190" s="255"/>
      <c r="Q190" s="255"/>
      <c r="R190" s="255" t="str">
        <f>IFERROR(VLOOKUP(Q190,'DSD Distributor List'!A:B,2,FALSE),"")</f>
        <v/>
      </c>
      <c r="S190" s="351"/>
      <c r="T190" s="352"/>
      <c r="U190" s="352"/>
      <c r="V190" s="251"/>
      <c r="W190" s="251"/>
      <c r="X190" s="251"/>
      <c r="Y190" s="251"/>
      <c r="Z190" s="256"/>
      <c r="AA190" s="256" t="str">
        <f t="shared" si="10"/>
        <v/>
      </c>
      <c r="AB190" s="260">
        <f t="shared" si="11"/>
        <v>0</v>
      </c>
      <c r="AC190" s="251"/>
      <c r="AD190" s="261"/>
      <c r="AE190" s="262"/>
      <c r="AF190" s="356" t="str">
        <f t="shared" si="12"/>
        <v/>
      </c>
      <c r="AG190" s="255"/>
      <c r="AH190" s="255"/>
      <c r="AI190" s="267"/>
      <c r="AJ190" s="267"/>
      <c r="AK190" s="357" t="str">
        <f t="shared" si="13"/>
        <v/>
      </c>
      <c r="AL190" s="357" t="str">
        <f t="shared" si="14"/>
        <v/>
      </c>
      <c r="AM190" s="257"/>
      <c r="AN190" s="251"/>
      <c r="AO190" s="251"/>
      <c r="AP190" s="251"/>
      <c r="AQ190" s="251"/>
      <c r="AR190" s="358"/>
      <c r="AS190" s="272" t="e">
        <f>VLOOKUP(AT190,'Segment Hierarchy'!G:I,3,FALSE)</f>
        <v>#N/A</v>
      </c>
      <c r="AT190" s="273"/>
      <c r="AU190" s="249" t="s">
        <v>135</v>
      </c>
      <c r="AV190" s="251" t="s">
        <v>135</v>
      </c>
      <c r="AW190" s="270"/>
      <c r="AX190" s="265"/>
      <c r="AY190" s="266"/>
      <c r="AZ190" s="266"/>
      <c r="BA190" s="257"/>
      <c r="BB190" s="257"/>
      <c r="BC190" s="257"/>
      <c r="BD190" s="289"/>
      <c r="BE190" s="267"/>
      <c r="BF190" s="267"/>
      <c r="BG190" s="267"/>
      <c r="BH190" s="267"/>
      <c r="BI190" s="267"/>
      <c r="BJ190" s="267"/>
      <c r="BK190" s="252"/>
      <c r="BL190" s="257"/>
      <c r="BM190" s="257"/>
      <c r="BN190" s="258"/>
      <c r="BO190" s="258"/>
      <c r="BP190" s="258"/>
      <c r="BQ190" s="259"/>
      <c r="BR190" s="258"/>
      <c r="BS190" s="258"/>
      <c r="BT190" s="258"/>
      <c r="BU190" s="263"/>
      <c r="BV190" s="251"/>
      <c r="BW190" s="264"/>
      <c r="BX190" s="251"/>
      <c r="BY190" s="289"/>
      <c r="BZ190" s="274"/>
      <c r="CA190" s="274"/>
      <c r="CB190" s="257"/>
      <c r="CC190" s="275"/>
      <c r="CD190" s="249"/>
      <c r="CE190" s="249"/>
      <c r="CF190" s="249"/>
      <c r="CG190" s="249"/>
      <c r="CH190" s="27"/>
      <c r="CI190" s="288"/>
      <c r="CJ190" s="251" t="s">
        <v>20</v>
      </c>
      <c r="CK190" s="249"/>
      <c r="CL190" s="251"/>
      <c r="CM190" s="249"/>
      <c r="CN190" s="249"/>
      <c r="CO190" s="249"/>
      <c r="CP190" s="251" t="s">
        <v>20</v>
      </c>
      <c r="CQ190" s="249"/>
      <c r="CR190" s="252"/>
      <c r="CS190" s="285"/>
      <c r="CT190" s="286"/>
      <c r="CU190" s="286"/>
      <c r="CV190" s="286"/>
      <c r="CW190" s="277" t="e">
        <f>(VLOOKUP(AT190,'Category Segment Xref'!B:I,4,FALSE))</f>
        <v>#N/A</v>
      </c>
      <c r="CX190" s="249"/>
      <c r="CY190" s="249"/>
      <c r="CZ190" s="249"/>
      <c r="DA190" s="289"/>
      <c r="DB190" s="271"/>
      <c r="DC190" s="268"/>
      <c r="DD190" s="252"/>
      <c r="DE190" s="252"/>
      <c r="DF190" s="269"/>
      <c r="DG190" s="251"/>
      <c r="DH190" s="251"/>
      <c r="DI190" s="251"/>
      <c r="DJ190" s="251"/>
      <c r="DK190" s="251"/>
      <c r="DL190" s="251"/>
      <c r="DM190" s="251"/>
      <c r="DN190" s="251"/>
      <c r="DO190" s="251"/>
      <c r="DP190" s="251"/>
      <c r="DQ190" s="251"/>
      <c r="DR190" s="278"/>
      <c r="DS190" s="279">
        <v>2</v>
      </c>
      <c r="DT190" s="280" t="s">
        <v>134</v>
      </c>
      <c r="DU190" s="281"/>
      <c r="DV190" s="282"/>
      <c r="DW190" s="282"/>
      <c r="DX190" s="283" t="e">
        <f>(VLOOKUP(D190,DROPDOWN!G:H,2,FALSE))</f>
        <v>#N/A</v>
      </c>
      <c r="DY190" s="281"/>
      <c r="DZ190" s="284"/>
    </row>
    <row r="191" spans="2:130" ht="15" customHeight="1" x14ac:dyDescent="0.25">
      <c r="B191" s="249"/>
      <c r="C191" s="250"/>
      <c r="D191" s="251"/>
      <c r="E191" s="252"/>
      <c r="F191" s="252"/>
      <c r="G191" s="270"/>
      <c r="H191" s="270"/>
      <c r="I191" s="289"/>
      <c r="J191" s="253"/>
      <c r="K191" s="249"/>
      <c r="L191" s="253"/>
      <c r="M191" s="249"/>
      <c r="N191" s="254"/>
      <c r="O191" s="255"/>
      <c r="P191" s="255"/>
      <c r="Q191" s="255"/>
      <c r="R191" s="255" t="str">
        <f>IFERROR(VLOOKUP(Q191,'DSD Distributor List'!A:B,2,FALSE),"")</f>
        <v/>
      </c>
      <c r="S191" s="351"/>
      <c r="T191" s="352"/>
      <c r="U191" s="352"/>
      <c r="V191" s="251"/>
      <c r="W191" s="251"/>
      <c r="X191" s="251"/>
      <c r="Y191" s="251"/>
      <c r="Z191" s="256"/>
      <c r="AA191" s="256" t="str">
        <f t="shared" si="10"/>
        <v/>
      </c>
      <c r="AB191" s="260">
        <f t="shared" si="11"/>
        <v>0</v>
      </c>
      <c r="AC191" s="251"/>
      <c r="AD191" s="261"/>
      <c r="AE191" s="262"/>
      <c r="AF191" s="356" t="str">
        <f t="shared" si="12"/>
        <v/>
      </c>
      <c r="AG191" s="255"/>
      <c r="AH191" s="255"/>
      <c r="AI191" s="267"/>
      <c r="AJ191" s="267"/>
      <c r="AK191" s="357" t="str">
        <f t="shared" si="13"/>
        <v/>
      </c>
      <c r="AL191" s="357" t="str">
        <f t="shared" si="14"/>
        <v/>
      </c>
      <c r="AM191" s="257"/>
      <c r="AN191" s="251"/>
      <c r="AO191" s="251"/>
      <c r="AP191" s="251"/>
      <c r="AQ191" s="251"/>
      <c r="AR191" s="358"/>
      <c r="AS191" s="272" t="e">
        <f>VLOOKUP(AT191,'Segment Hierarchy'!G:I,3,FALSE)</f>
        <v>#N/A</v>
      </c>
      <c r="AT191" s="273"/>
      <c r="AU191" s="249" t="s">
        <v>135</v>
      </c>
      <c r="AV191" s="251" t="s">
        <v>135</v>
      </c>
      <c r="AW191" s="270"/>
      <c r="AX191" s="265"/>
      <c r="AY191" s="266"/>
      <c r="AZ191" s="266"/>
      <c r="BA191" s="257"/>
      <c r="BB191" s="257"/>
      <c r="BC191" s="257"/>
      <c r="BD191" s="289"/>
      <c r="BE191" s="267"/>
      <c r="BF191" s="267"/>
      <c r="BG191" s="267"/>
      <c r="BH191" s="267"/>
      <c r="BI191" s="267"/>
      <c r="BJ191" s="267"/>
      <c r="BK191" s="252"/>
      <c r="BL191" s="257"/>
      <c r="BM191" s="257"/>
      <c r="BN191" s="258"/>
      <c r="BO191" s="258"/>
      <c r="BP191" s="258"/>
      <c r="BQ191" s="259"/>
      <c r="BR191" s="258"/>
      <c r="BS191" s="258"/>
      <c r="BT191" s="258"/>
      <c r="BU191" s="263"/>
      <c r="BV191" s="251"/>
      <c r="BW191" s="264"/>
      <c r="BX191" s="251"/>
      <c r="BY191" s="289"/>
      <c r="BZ191" s="274"/>
      <c r="CA191" s="274"/>
      <c r="CB191" s="257"/>
      <c r="CC191" s="275"/>
      <c r="CD191" s="249"/>
      <c r="CE191" s="249"/>
      <c r="CF191" s="249"/>
      <c r="CG191" s="249"/>
      <c r="CH191" s="27"/>
      <c r="CI191" s="288"/>
      <c r="CJ191" s="251" t="s">
        <v>20</v>
      </c>
      <c r="CK191" s="249"/>
      <c r="CL191" s="251"/>
      <c r="CM191" s="249"/>
      <c r="CN191" s="249"/>
      <c r="CO191" s="249"/>
      <c r="CP191" s="251" t="s">
        <v>20</v>
      </c>
      <c r="CQ191" s="249"/>
      <c r="CR191" s="252"/>
      <c r="CS191" s="285"/>
      <c r="CT191" s="286"/>
      <c r="CU191" s="286"/>
      <c r="CV191" s="286"/>
      <c r="CW191" s="277" t="e">
        <f>(VLOOKUP(AT191,'Category Segment Xref'!B:I,4,FALSE))</f>
        <v>#N/A</v>
      </c>
      <c r="CX191" s="249"/>
      <c r="CY191" s="249"/>
      <c r="CZ191" s="249"/>
      <c r="DA191" s="289"/>
      <c r="DB191" s="271"/>
      <c r="DC191" s="268"/>
      <c r="DD191" s="252"/>
      <c r="DE191" s="252"/>
      <c r="DF191" s="269"/>
      <c r="DG191" s="251"/>
      <c r="DH191" s="251"/>
      <c r="DI191" s="251"/>
      <c r="DJ191" s="251"/>
      <c r="DK191" s="251"/>
      <c r="DL191" s="251"/>
      <c r="DM191" s="251"/>
      <c r="DN191" s="251"/>
      <c r="DO191" s="251"/>
      <c r="DP191" s="251"/>
      <c r="DQ191" s="251"/>
      <c r="DR191" s="278"/>
      <c r="DS191" s="279">
        <v>2</v>
      </c>
      <c r="DT191" s="280" t="s">
        <v>134</v>
      </c>
      <c r="DU191" s="281"/>
      <c r="DV191" s="282"/>
      <c r="DW191" s="282"/>
      <c r="DX191" s="283" t="e">
        <f>(VLOOKUP(D191,DROPDOWN!G:H,2,FALSE))</f>
        <v>#N/A</v>
      </c>
      <c r="DY191" s="281"/>
      <c r="DZ191" s="284"/>
    </row>
    <row r="192" spans="2:130" ht="15" customHeight="1" x14ac:dyDescent="0.25">
      <c r="B192" s="249"/>
      <c r="C192" s="250"/>
      <c r="D192" s="251"/>
      <c r="E192" s="252"/>
      <c r="F192" s="252"/>
      <c r="G192" s="270"/>
      <c r="H192" s="270"/>
      <c r="I192" s="289"/>
      <c r="J192" s="253"/>
      <c r="K192" s="249"/>
      <c r="L192" s="253"/>
      <c r="M192" s="249"/>
      <c r="N192" s="254"/>
      <c r="O192" s="255"/>
      <c r="P192" s="255"/>
      <c r="Q192" s="255"/>
      <c r="R192" s="255" t="str">
        <f>IFERROR(VLOOKUP(Q192,'DSD Distributor List'!A:B,2,FALSE),"")</f>
        <v/>
      </c>
      <c r="S192" s="351"/>
      <c r="T192" s="352"/>
      <c r="U192" s="352"/>
      <c r="V192" s="251"/>
      <c r="W192" s="251"/>
      <c r="X192" s="251"/>
      <c r="Y192" s="251"/>
      <c r="Z192" s="256"/>
      <c r="AA192" s="256" t="str">
        <f t="shared" si="10"/>
        <v/>
      </c>
      <c r="AB192" s="260">
        <f t="shared" si="11"/>
        <v>0</v>
      </c>
      <c r="AC192" s="251"/>
      <c r="AD192" s="261"/>
      <c r="AE192" s="262"/>
      <c r="AF192" s="356" t="str">
        <f t="shared" si="12"/>
        <v/>
      </c>
      <c r="AG192" s="255"/>
      <c r="AH192" s="255"/>
      <c r="AI192" s="267"/>
      <c r="AJ192" s="267"/>
      <c r="AK192" s="357" t="str">
        <f t="shared" si="13"/>
        <v/>
      </c>
      <c r="AL192" s="357" t="str">
        <f t="shared" si="14"/>
        <v/>
      </c>
      <c r="AM192" s="257"/>
      <c r="AN192" s="251"/>
      <c r="AO192" s="251"/>
      <c r="AP192" s="251"/>
      <c r="AQ192" s="251"/>
      <c r="AR192" s="358"/>
      <c r="AS192" s="272" t="e">
        <f>VLOOKUP(AT192,'Segment Hierarchy'!G:I,3,FALSE)</f>
        <v>#N/A</v>
      </c>
      <c r="AT192" s="273"/>
      <c r="AU192" s="249" t="s">
        <v>135</v>
      </c>
      <c r="AV192" s="251" t="s">
        <v>135</v>
      </c>
      <c r="AW192" s="270"/>
      <c r="AX192" s="265"/>
      <c r="AY192" s="266"/>
      <c r="AZ192" s="266"/>
      <c r="BA192" s="257"/>
      <c r="BB192" s="257"/>
      <c r="BC192" s="257"/>
      <c r="BD192" s="289"/>
      <c r="BE192" s="267"/>
      <c r="BF192" s="267"/>
      <c r="BG192" s="267"/>
      <c r="BH192" s="267"/>
      <c r="BI192" s="267"/>
      <c r="BJ192" s="267"/>
      <c r="BK192" s="252"/>
      <c r="BL192" s="257"/>
      <c r="BM192" s="257"/>
      <c r="BN192" s="258"/>
      <c r="BO192" s="258"/>
      <c r="BP192" s="258"/>
      <c r="BQ192" s="259"/>
      <c r="BR192" s="258"/>
      <c r="BS192" s="258"/>
      <c r="BT192" s="258"/>
      <c r="BU192" s="263"/>
      <c r="BV192" s="251"/>
      <c r="BW192" s="264"/>
      <c r="BX192" s="251"/>
      <c r="BY192" s="289"/>
      <c r="BZ192" s="274"/>
      <c r="CA192" s="274"/>
      <c r="CB192" s="257"/>
      <c r="CC192" s="275"/>
      <c r="CD192" s="249"/>
      <c r="CE192" s="249"/>
      <c r="CF192" s="249"/>
      <c r="CG192" s="249"/>
      <c r="CH192" s="27"/>
      <c r="CI192" s="288"/>
      <c r="CJ192" s="251" t="s">
        <v>20</v>
      </c>
      <c r="CK192" s="249"/>
      <c r="CL192" s="251"/>
      <c r="CM192" s="249"/>
      <c r="CN192" s="249"/>
      <c r="CO192" s="249"/>
      <c r="CP192" s="251" t="s">
        <v>20</v>
      </c>
      <c r="CQ192" s="249"/>
      <c r="CR192" s="252"/>
      <c r="CS192" s="285"/>
      <c r="CT192" s="286"/>
      <c r="CU192" s="286"/>
      <c r="CV192" s="286"/>
      <c r="CW192" s="277" t="e">
        <f>(VLOOKUP(AT192,'Category Segment Xref'!B:I,4,FALSE))</f>
        <v>#N/A</v>
      </c>
      <c r="CX192" s="249"/>
      <c r="CY192" s="249"/>
      <c r="CZ192" s="249"/>
      <c r="DA192" s="289"/>
      <c r="DB192" s="271"/>
      <c r="DC192" s="268"/>
      <c r="DD192" s="252"/>
      <c r="DE192" s="252"/>
      <c r="DF192" s="269"/>
      <c r="DG192" s="251"/>
      <c r="DH192" s="251"/>
      <c r="DI192" s="251"/>
      <c r="DJ192" s="251"/>
      <c r="DK192" s="251"/>
      <c r="DL192" s="251"/>
      <c r="DM192" s="251"/>
      <c r="DN192" s="251"/>
      <c r="DO192" s="251"/>
      <c r="DP192" s="251"/>
      <c r="DQ192" s="251"/>
      <c r="DR192" s="278"/>
      <c r="DS192" s="279">
        <v>2</v>
      </c>
      <c r="DT192" s="280" t="s">
        <v>134</v>
      </c>
      <c r="DU192" s="281"/>
      <c r="DV192" s="282"/>
      <c r="DW192" s="282"/>
      <c r="DX192" s="283" t="e">
        <f>(VLOOKUP(D192,DROPDOWN!G:H,2,FALSE))</f>
        <v>#N/A</v>
      </c>
      <c r="DY192" s="281"/>
      <c r="DZ192" s="284"/>
    </row>
    <row r="193" spans="2:130" ht="15" customHeight="1" x14ac:dyDescent="0.25">
      <c r="B193" s="249"/>
      <c r="C193" s="250"/>
      <c r="D193" s="251"/>
      <c r="E193" s="252"/>
      <c r="F193" s="252"/>
      <c r="G193" s="270"/>
      <c r="H193" s="270"/>
      <c r="I193" s="289"/>
      <c r="J193" s="253"/>
      <c r="K193" s="249"/>
      <c r="L193" s="253"/>
      <c r="M193" s="249"/>
      <c r="N193" s="254"/>
      <c r="O193" s="255"/>
      <c r="P193" s="255"/>
      <c r="Q193" s="255"/>
      <c r="R193" s="255" t="str">
        <f>IFERROR(VLOOKUP(Q193,'DSD Distributor List'!A:B,2,FALSE),"")</f>
        <v/>
      </c>
      <c r="S193" s="351"/>
      <c r="T193" s="352"/>
      <c r="U193" s="352"/>
      <c r="V193" s="251"/>
      <c r="W193" s="251"/>
      <c r="X193" s="251"/>
      <c r="Y193" s="251"/>
      <c r="Z193" s="256"/>
      <c r="AA193" s="256" t="str">
        <f t="shared" si="10"/>
        <v/>
      </c>
      <c r="AB193" s="260">
        <f t="shared" si="11"/>
        <v>0</v>
      </c>
      <c r="AC193" s="251"/>
      <c r="AD193" s="261"/>
      <c r="AE193" s="262"/>
      <c r="AF193" s="356" t="str">
        <f t="shared" si="12"/>
        <v/>
      </c>
      <c r="AG193" s="255"/>
      <c r="AH193" s="255"/>
      <c r="AI193" s="267"/>
      <c r="AJ193" s="267"/>
      <c r="AK193" s="357" t="str">
        <f t="shared" si="13"/>
        <v/>
      </c>
      <c r="AL193" s="357" t="str">
        <f t="shared" si="14"/>
        <v/>
      </c>
      <c r="AM193" s="257"/>
      <c r="AN193" s="251"/>
      <c r="AO193" s="251"/>
      <c r="AP193" s="251"/>
      <c r="AQ193" s="251"/>
      <c r="AR193" s="358"/>
      <c r="AS193" s="272" t="e">
        <f>VLOOKUP(AT193,'Segment Hierarchy'!G:I,3,FALSE)</f>
        <v>#N/A</v>
      </c>
      <c r="AT193" s="273"/>
      <c r="AU193" s="249" t="s">
        <v>135</v>
      </c>
      <c r="AV193" s="251" t="s">
        <v>135</v>
      </c>
      <c r="AW193" s="270"/>
      <c r="AX193" s="265"/>
      <c r="AY193" s="266"/>
      <c r="AZ193" s="266"/>
      <c r="BA193" s="257"/>
      <c r="BB193" s="257"/>
      <c r="BC193" s="257"/>
      <c r="BD193" s="289"/>
      <c r="BE193" s="267"/>
      <c r="BF193" s="267"/>
      <c r="BG193" s="267"/>
      <c r="BH193" s="267"/>
      <c r="BI193" s="267"/>
      <c r="BJ193" s="267"/>
      <c r="BK193" s="252"/>
      <c r="BL193" s="257"/>
      <c r="BM193" s="257"/>
      <c r="BN193" s="258"/>
      <c r="BO193" s="258"/>
      <c r="BP193" s="258"/>
      <c r="BQ193" s="259"/>
      <c r="BR193" s="258"/>
      <c r="BS193" s="258"/>
      <c r="BT193" s="258"/>
      <c r="BU193" s="263"/>
      <c r="BV193" s="251"/>
      <c r="BW193" s="264"/>
      <c r="BX193" s="251"/>
      <c r="BY193" s="289"/>
      <c r="BZ193" s="274"/>
      <c r="CA193" s="274"/>
      <c r="CB193" s="257"/>
      <c r="CC193" s="275"/>
      <c r="CD193" s="249"/>
      <c r="CE193" s="249"/>
      <c r="CF193" s="249"/>
      <c r="CG193" s="249"/>
      <c r="CH193" s="27"/>
      <c r="CI193" s="288"/>
      <c r="CJ193" s="251" t="s">
        <v>20</v>
      </c>
      <c r="CK193" s="249"/>
      <c r="CL193" s="251"/>
      <c r="CM193" s="249"/>
      <c r="CN193" s="249"/>
      <c r="CO193" s="249"/>
      <c r="CP193" s="251" t="s">
        <v>20</v>
      </c>
      <c r="CQ193" s="249"/>
      <c r="CR193" s="252"/>
      <c r="CS193" s="285"/>
      <c r="CT193" s="286"/>
      <c r="CU193" s="286"/>
      <c r="CV193" s="286"/>
      <c r="CW193" s="277" t="e">
        <f>(VLOOKUP(AT193,'Category Segment Xref'!B:I,4,FALSE))</f>
        <v>#N/A</v>
      </c>
      <c r="CX193" s="249"/>
      <c r="CY193" s="249"/>
      <c r="CZ193" s="249"/>
      <c r="DA193" s="289"/>
      <c r="DB193" s="271"/>
      <c r="DC193" s="268"/>
      <c r="DD193" s="252"/>
      <c r="DE193" s="252"/>
      <c r="DF193" s="269"/>
      <c r="DG193" s="251"/>
      <c r="DH193" s="251"/>
      <c r="DI193" s="251"/>
      <c r="DJ193" s="251"/>
      <c r="DK193" s="251"/>
      <c r="DL193" s="251"/>
      <c r="DM193" s="251"/>
      <c r="DN193" s="251"/>
      <c r="DO193" s="251"/>
      <c r="DP193" s="251"/>
      <c r="DQ193" s="251"/>
      <c r="DR193" s="278"/>
      <c r="DS193" s="279">
        <v>2</v>
      </c>
      <c r="DT193" s="280" t="s">
        <v>134</v>
      </c>
      <c r="DU193" s="281"/>
      <c r="DV193" s="282"/>
      <c r="DW193" s="282"/>
      <c r="DX193" s="283" t="e">
        <f>(VLOOKUP(D193,DROPDOWN!G:H,2,FALSE))</f>
        <v>#N/A</v>
      </c>
      <c r="DY193" s="281"/>
      <c r="DZ193" s="284"/>
    </row>
    <row r="194" spans="2:130" ht="15" customHeight="1" x14ac:dyDescent="0.25">
      <c r="B194" s="249"/>
      <c r="C194" s="250"/>
      <c r="D194" s="251"/>
      <c r="E194" s="252"/>
      <c r="F194" s="252"/>
      <c r="G194" s="270"/>
      <c r="H194" s="270"/>
      <c r="I194" s="289"/>
      <c r="J194" s="253"/>
      <c r="K194" s="249"/>
      <c r="L194" s="253"/>
      <c r="M194" s="249"/>
      <c r="N194" s="254"/>
      <c r="O194" s="255"/>
      <c r="P194" s="255"/>
      <c r="Q194" s="255"/>
      <c r="R194" s="255" t="str">
        <f>IFERROR(VLOOKUP(Q194,'DSD Distributor List'!A:B,2,FALSE),"")</f>
        <v/>
      </c>
      <c r="S194" s="351"/>
      <c r="T194" s="352"/>
      <c r="U194" s="352"/>
      <c r="V194" s="251"/>
      <c r="W194" s="251"/>
      <c r="X194" s="251"/>
      <c r="Y194" s="251"/>
      <c r="Z194" s="256"/>
      <c r="AA194" s="256" t="str">
        <f t="shared" si="10"/>
        <v/>
      </c>
      <c r="AB194" s="260">
        <f t="shared" si="11"/>
        <v>0</v>
      </c>
      <c r="AC194" s="251"/>
      <c r="AD194" s="261"/>
      <c r="AE194" s="262"/>
      <c r="AF194" s="356" t="str">
        <f t="shared" si="12"/>
        <v/>
      </c>
      <c r="AG194" s="255"/>
      <c r="AH194" s="255"/>
      <c r="AI194" s="267"/>
      <c r="AJ194" s="267"/>
      <c r="AK194" s="357" t="str">
        <f t="shared" si="13"/>
        <v/>
      </c>
      <c r="AL194" s="357" t="str">
        <f t="shared" si="14"/>
        <v/>
      </c>
      <c r="AM194" s="257"/>
      <c r="AN194" s="251"/>
      <c r="AO194" s="251"/>
      <c r="AP194" s="251"/>
      <c r="AQ194" s="251"/>
      <c r="AR194" s="358"/>
      <c r="AS194" s="272" t="e">
        <f>VLOOKUP(AT194,'Segment Hierarchy'!G:I,3,FALSE)</f>
        <v>#N/A</v>
      </c>
      <c r="AT194" s="273"/>
      <c r="AU194" s="249" t="s">
        <v>135</v>
      </c>
      <c r="AV194" s="251" t="s">
        <v>135</v>
      </c>
      <c r="AW194" s="270"/>
      <c r="AX194" s="265"/>
      <c r="AY194" s="266"/>
      <c r="AZ194" s="266"/>
      <c r="BA194" s="257"/>
      <c r="BB194" s="257"/>
      <c r="BC194" s="257"/>
      <c r="BD194" s="289"/>
      <c r="BE194" s="267"/>
      <c r="BF194" s="267"/>
      <c r="BG194" s="267"/>
      <c r="BH194" s="267"/>
      <c r="BI194" s="267"/>
      <c r="BJ194" s="267"/>
      <c r="BK194" s="252"/>
      <c r="BL194" s="257"/>
      <c r="BM194" s="257"/>
      <c r="BN194" s="258"/>
      <c r="BO194" s="258"/>
      <c r="BP194" s="258"/>
      <c r="BQ194" s="259"/>
      <c r="BR194" s="258"/>
      <c r="BS194" s="258"/>
      <c r="BT194" s="258"/>
      <c r="BU194" s="263"/>
      <c r="BV194" s="251"/>
      <c r="BW194" s="264"/>
      <c r="BX194" s="251"/>
      <c r="BY194" s="289"/>
      <c r="BZ194" s="274"/>
      <c r="CA194" s="274"/>
      <c r="CB194" s="257"/>
      <c r="CC194" s="275"/>
      <c r="CD194" s="249"/>
      <c r="CE194" s="249"/>
      <c r="CF194" s="249"/>
      <c r="CG194" s="249"/>
      <c r="CH194" s="27"/>
      <c r="CI194" s="288"/>
      <c r="CJ194" s="251" t="s">
        <v>20</v>
      </c>
      <c r="CK194" s="249"/>
      <c r="CL194" s="251"/>
      <c r="CM194" s="249"/>
      <c r="CN194" s="249"/>
      <c r="CO194" s="249"/>
      <c r="CP194" s="251" t="s">
        <v>20</v>
      </c>
      <c r="CQ194" s="249"/>
      <c r="CR194" s="252"/>
      <c r="CS194" s="285"/>
      <c r="CT194" s="286"/>
      <c r="CU194" s="286"/>
      <c r="CV194" s="286"/>
      <c r="CW194" s="277" t="e">
        <f>(VLOOKUP(AT194,'Category Segment Xref'!B:I,4,FALSE))</f>
        <v>#N/A</v>
      </c>
      <c r="CX194" s="249"/>
      <c r="CY194" s="249"/>
      <c r="CZ194" s="249"/>
      <c r="DA194" s="289"/>
      <c r="DB194" s="271"/>
      <c r="DC194" s="268"/>
      <c r="DD194" s="252"/>
      <c r="DE194" s="252"/>
      <c r="DF194" s="269"/>
      <c r="DG194" s="251"/>
      <c r="DH194" s="251"/>
      <c r="DI194" s="251"/>
      <c r="DJ194" s="251"/>
      <c r="DK194" s="251"/>
      <c r="DL194" s="251"/>
      <c r="DM194" s="251"/>
      <c r="DN194" s="251"/>
      <c r="DO194" s="251"/>
      <c r="DP194" s="251"/>
      <c r="DQ194" s="251"/>
      <c r="DR194" s="278"/>
      <c r="DS194" s="279">
        <v>2</v>
      </c>
      <c r="DT194" s="280" t="s">
        <v>134</v>
      </c>
      <c r="DU194" s="281"/>
      <c r="DV194" s="282"/>
      <c r="DW194" s="282"/>
      <c r="DX194" s="283" t="e">
        <f>(VLOOKUP(D194,DROPDOWN!G:H,2,FALSE))</f>
        <v>#N/A</v>
      </c>
      <c r="DY194" s="281"/>
      <c r="DZ194" s="284"/>
    </row>
    <row r="195" spans="2:130" ht="15" customHeight="1" x14ac:dyDescent="0.25">
      <c r="B195" s="249"/>
      <c r="C195" s="250"/>
      <c r="D195" s="251"/>
      <c r="E195" s="252"/>
      <c r="F195" s="252"/>
      <c r="G195" s="270"/>
      <c r="H195" s="270"/>
      <c r="I195" s="289"/>
      <c r="J195" s="253"/>
      <c r="K195" s="249"/>
      <c r="L195" s="253"/>
      <c r="M195" s="249"/>
      <c r="N195" s="254"/>
      <c r="O195" s="255"/>
      <c r="P195" s="255"/>
      <c r="Q195" s="255"/>
      <c r="R195" s="255" t="str">
        <f>IFERROR(VLOOKUP(Q195,'DSD Distributor List'!A:B,2,FALSE),"")</f>
        <v/>
      </c>
      <c r="S195" s="351"/>
      <c r="T195" s="352"/>
      <c r="U195" s="352"/>
      <c r="V195" s="251"/>
      <c r="W195" s="251"/>
      <c r="X195" s="251"/>
      <c r="Y195" s="251"/>
      <c r="Z195" s="256"/>
      <c r="AA195" s="256" t="str">
        <f t="shared" si="10"/>
        <v/>
      </c>
      <c r="AB195" s="260">
        <f t="shared" si="11"/>
        <v>0</v>
      </c>
      <c r="AC195" s="251"/>
      <c r="AD195" s="261"/>
      <c r="AE195" s="262"/>
      <c r="AF195" s="356" t="str">
        <f t="shared" si="12"/>
        <v/>
      </c>
      <c r="AG195" s="255"/>
      <c r="AH195" s="255"/>
      <c r="AI195" s="267"/>
      <c r="AJ195" s="267"/>
      <c r="AK195" s="357" t="str">
        <f t="shared" si="13"/>
        <v/>
      </c>
      <c r="AL195" s="357" t="str">
        <f t="shared" si="14"/>
        <v/>
      </c>
      <c r="AM195" s="257"/>
      <c r="AN195" s="251"/>
      <c r="AO195" s="251"/>
      <c r="AP195" s="251"/>
      <c r="AQ195" s="251"/>
      <c r="AR195" s="358"/>
      <c r="AS195" s="272" t="e">
        <f>VLOOKUP(AT195,'Segment Hierarchy'!G:I,3,FALSE)</f>
        <v>#N/A</v>
      </c>
      <c r="AT195" s="273"/>
      <c r="AU195" s="249" t="s">
        <v>135</v>
      </c>
      <c r="AV195" s="251" t="s">
        <v>135</v>
      </c>
      <c r="AW195" s="270"/>
      <c r="AX195" s="265"/>
      <c r="AY195" s="266"/>
      <c r="AZ195" s="266"/>
      <c r="BA195" s="257"/>
      <c r="BB195" s="257"/>
      <c r="BC195" s="257"/>
      <c r="BD195" s="289"/>
      <c r="BE195" s="267"/>
      <c r="BF195" s="267"/>
      <c r="BG195" s="267"/>
      <c r="BH195" s="267"/>
      <c r="BI195" s="267"/>
      <c r="BJ195" s="267"/>
      <c r="BK195" s="252"/>
      <c r="BL195" s="257"/>
      <c r="BM195" s="257"/>
      <c r="BN195" s="258"/>
      <c r="BO195" s="258"/>
      <c r="BP195" s="258"/>
      <c r="BQ195" s="259"/>
      <c r="BR195" s="258"/>
      <c r="BS195" s="258"/>
      <c r="BT195" s="258"/>
      <c r="BU195" s="263"/>
      <c r="BV195" s="251"/>
      <c r="BW195" s="264"/>
      <c r="BX195" s="251"/>
      <c r="BY195" s="289"/>
      <c r="BZ195" s="274"/>
      <c r="CA195" s="274"/>
      <c r="CB195" s="257"/>
      <c r="CC195" s="275"/>
      <c r="CD195" s="249"/>
      <c r="CE195" s="249"/>
      <c r="CF195" s="249"/>
      <c r="CG195" s="249"/>
      <c r="CH195" s="27"/>
      <c r="CI195" s="288"/>
      <c r="CJ195" s="251" t="s">
        <v>20</v>
      </c>
      <c r="CK195" s="249"/>
      <c r="CL195" s="251"/>
      <c r="CM195" s="249"/>
      <c r="CN195" s="249"/>
      <c r="CO195" s="249"/>
      <c r="CP195" s="251" t="s">
        <v>20</v>
      </c>
      <c r="CQ195" s="249"/>
      <c r="CR195" s="252"/>
      <c r="CS195" s="285"/>
      <c r="CT195" s="286"/>
      <c r="CU195" s="286"/>
      <c r="CV195" s="286"/>
      <c r="CW195" s="277" t="e">
        <f>(VLOOKUP(AT195,'Category Segment Xref'!B:I,4,FALSE))</f>
        <v>#N/A</v>
      </c>
      <c r="CX195" s="249"/>
      <c r="CY195" s="249"/>
      <c r="CZ195" s="249"/>
      <c r="DA195" s="289"/>
      <c r="DB195" s="271"/>
      <c r="DC195" s="268"/>
      <c r="DD195" s="252"/>
      <c r="DE195" s="252"/>
      <c r="DF195" s="269"/>
      <c r="DG195" s="251"/>
      <c r="DH195" s="251"/>
      <c r="DI195" s="251"/>
      <c r="DJ195" s="251"/>
      <c r="DK195" s="251"/>
      <c r="DL195" s="251"/>
      <c r="DM195" s="251"/>
      <c r="DN195" s="251"/>
      <c r="DO195" s="251"/>
      <c r="DP195" s="251"/>
      <c r="DQ195" s="251"/>
      <c r="DR195" s="278"/>
      <c r="DS195" s="279">
        <v>2</v>
      </c>
      <c r="DT195" s="280" t="s">
        <v>134</v>
      </c>
      <c r="DU195" s="281"/>
      <c r="DV195" s="282"/>
      <c r="DW195" s="282"/>
      <c r="DX195" s="283" t="e">
        <f>(VLOOKUP(D195,DROPDOWN!G:H,2,FALSE))</f>
        <v>#N/A</v>
      </c>
      <c r="DY195" s="281"/>
      <c r="DZ195" s="284"/>
    </row>
    <row r="196" spans="2:130" ht="15" customHeight="1" x14ac:dyDescent="0.25">
      <c r="B196" s="249"/>
      <c r="C196" s="250"/>
      <c r="D196" s="251"/>
      <c r="E196" s="252"/>
      <c r="F196" s="252"/>
      <c r="G196" s="270"/>
      <c r="H196" s="270"/>
      <c r="I196" s="289"/>
      <c r="J196" s="253"/>
      <c r="K196" s="249"/>
      <c r="L196" s="253"/>
      <c r="M196" s="249"/>
      <c r="N196" s="254"/>
      <c r="O196" s="255"/>
      <c r="P196" s="255"/>
      <c r="Q196" s="255"/>
      <c r="R196" s="255" t="str">
        <f>IFERROR(VLOOKUP(Q196,'DSD Distributor List'!A:B,2,FALSE),"")</f>
        <v/>
      </c>
      <c r="S196" s="351"/>
      <c r="T196" s="352"/>
      <c r="U196" s="352"/>
      <c r="V196" s="251"/>
      <c r="W196" s="251"/>
      <c r="X196" s="251"/>
      <c r="Y196" s="251"/>
      <c r="Z196" s="256"/>
      <c r="AA196" s="256" t="str">
        <f t="shared" si="10"/>
        <v/>
      </c>
      <c r="AB196" s="260">
        <f t="shared" si="11"/>
        <v>0</v>
      </c>
      <c r="AC196" s="251"/>
      <c r="AD196" s="261"/>
      <c r="AE196" s="262"/>
      <c r="AF196" s="356" t="str">
        <f t="shared" si="12"/>
        <v/>
      </c>
      <c r="AG196" s="255"/>
      <c r="AH196" s="255"/>
      <c r="AI196" s="267"/>
      <c r="AJ196" s="267"/>
      <c r="AK196" s="357" t="str">
        <f t="shared" si="13"/>
        <v/>
      </c>
      <c r="AL196" s="357" t="str">
        <f t="shared" si="14"/>
        <v/>
      </c>
      <c r="AM196" s="257"/>
      <c r="AN196" s="251"/>
      <c r="AO196" s="251"/>
      <c r="AP196" s="251"/>
      <c r="AQ196" s="251"/>
      <c r="AR196" s="358"/>
      <c r="AS196" s="272" t="e">
        <f>VLOOKUP(AT196,'Segment Hierarchy'!G:I,3,FALSE)</f>
        <v>#N/A</v>
      </c>
      <c r="AT196" s="273"/>
      <c r="AU196" s="249" t="s">
        <v>135</v>
      </c>
      <c r="AV196" s="251" t="s">
        <v>135</v>
      </c>
      <c r="AW196" s="270"/>
      <c r="AX196" s="265"/>
      <c r="AY196" s="266"/>
      <c r="AZ196" s="266"/>
      <c r="BA196" s="257"/>
      <c r="BB196" s="257"/>
      <c r="BC196" s="257"/>
      <c r="BD196" s="289"/>
      <c r="BE196" s="267"/>
      <c r="BF196" s="267"/>
      <c r="BG196" s="267"/>
      <c r="BH196" s="267"/>
      <c r="BI196" s="267"/>
      <c r="BJ196" s="267"/>
      <c r="BK196" s="252"/>
      <c r="BL196" s="257"/>
      <c r="BM196" s="257"/>
      <c r="BN196" s="258"/>
      <c r="BO196" s="258"/>
      <c r="BP196" s="258"/>
      <c r="BQ196" s="259"/>
      <c r="BR196" s="258"/>
      <c r="BS196" s="258"/>
      <c r="BT196" s="258"/>
      <c r="BU196" s="263"/>
      <c r="BV196" s="251"/>
      <c r="BW196" s="264"/>
      <c r="BX196" s="251"/>
      <c r="BY196" s="289"/>
      <c r="BZ196" s="274"/>
      <c r="CA196" s="274"/>
      <c r="CB196" s="257"/>
      <c r="CC196" s="275"/>
      <c r="CD196" s="249"/>
      <c r="CE196" s="249"/>
      <c r="CF196" s="249"/>
      <c r="CG196" s="249"/>
      <c r="CH196" s="27"/>
      <c r="CI196" s="288"/>
      <c r="CJ196" s="251" t="s">
        <v>20</v>
      </c>
      <c r="CK196" s="249"/>
      <c r="CL196" s="251"/>
      <c r="CM196" s="249"/>
      <c r="CN196" s="249"/>
      <c r="CO196" s="249"/>
      <c r="CP196" s="251" t="s">
        <v>20</v>
      </c>
      <c r="CQ196" s="249"/>
      <c r="CR196" s="252"/>
      <c r="CS196" s="285"/>
      <c r="CT196" s="286"/>
      <c r="CU196" s="286"/>
      <c r="CV196" s="286"/>
      <c r="CW196" s="277" t="e">
        <f>(VLOOKUP(AT196,'Category Segment Xref'!B:I,4,FALSE))</f>
        <v>#N/A</v>
      </c>
      <c r="CX196" s="249"/>
      <c r="CY196" s="249"/>
      <c r="CZ196" s="249"/>
      <c r="DA196" s="289"/>
      <c r="DB196" s="271"/>
      <c r="DC196" s="268"/>
      <c r="DD196" s="252"/>
      <c r="DE196" s="252"/>
      <c r="DF196" s="269"/>
      <c r="DG196" s="251"/>
      <c r="DH196" s="251"/>
      <c r="DI196" s="251"/>
      <c r="DJ196" s="251"/>
      <c r="DK196" s="251"/>
      <c r="DL196" s="251"/>
      <c r="DM196" s="251"/>
      <c r="DN196" s="251"/>
      <c r="DO196" s="251"/>
      <c r="DP196" s="251"/>
      <c r="DQ196" s="251"/>
      <c r="DR196" s="278"/>
      <c r="DS196" s="279">
        <v>2</v>
      </c>
      <c r="DT196" s="280" t="s">
        <v>134</v>
      </c>
      <c r="DU196" s="281"/>
      <c r="DV196" s="282"/>
      <c r="DW196" s="282"/>
      <c r="DX196" s="283" t="e">
        <f>(VLOOKUP(D196,DROPDOWN!G:H,2,FALSE))</f>
        <v>#N/A</v>
      </c>
      <c r="DY196" s="281"/>
      <c r="DZ196" s="284"/>
    </row>
    <row r="197" spans="2:130" ht="15" customHeight="1" x14ac:dyDescent="0.25">
      <c r="B197" s="249"/>
      <c r="C197" s="250"/>
      <c r="D197" s="251"/>
      <c r="E197" s="252"/>
      <c r="F197" s="252"/>
      <c r="G197" s="270"/>
      <c r="H197" s="270"/>
      <c r="I197" s="289"/>
      <c r="J197" s="253"/>
      <c r="K197" s="249"/>
      <c r="L197" s="253"/>
      <c r="M197" s="249"/>
      <c r="N197" s="254"/>
      <c r="O197" s="255"/>
      <c r="P197" s="255"/>
      <c r="Q197" s="255"/>
      <c r="R197" s="255" t="str">
        <f>IFERROR(VLOOKUP(Q197,'DSD Distributor List'!A:B,2,FALSE),"")</f>
        <v/>
      </c>
      <c r="S197" s="351"/>
      <c r="T197" s="352"/>
      <c r="U197" s="352"/>
      <c r="V197" s="251"/>
      <c r="W197" s="251"/>
      <c r="X197" s="251"/>
      <c r="Y197" s="251"/>
      <c r="Z197" s="256"/>
      <c r="AA197" s="256" t="str">
        <f t="shared" si="10"/>
        <v/>
      </c>
      <c r="AB197" s="260">
        <f t="shared" si="11"/>
        <v>0</v>
      </c>
      <c r="AC197" s="251"/>
      <c r="AD197" s="261"/>
      <c r="AE197" s="262"/>
      <c r="AF197" s="356" t="str">
        <f t="shared" si="12"/>
        <v/>
      </c>
      <c r="AG197" s="255"/>
      <c r="AH197" s="255"/>
      <c r="AI197" s="267"/>
      <c r="AJ197" s="267"/>
      <c r="AK197" s="357" t="str">
        <f t="shared" si="13"/>
        <v/>
      </c>
      <c r="AL197" s="357" t="str">
        <f t="shared" si="14"/>
        <v/>
      </c>
      <c r="AM197" s="257"/>
      <c r="AN197" s="251"/>
      <c r="AO197" s="251"/>
      <c r="AP197" s="251"/>
      <c r="AQ197" s="251"/>
      <c r="AR197" s="358"/>
      <c r="AS197" s="272" t="e">
        <f>VLOOKUP(AT197,'Segment Hierarchy'!G:I,3,FALSE)</f>
        <v>#N/A</v>
      </c>
      <c r="AT197" s="273"/>
      <c r="AU197" s="249" t="s">
        <v>135</v>
      </c>
      <c r="AV197" s="251" t="s">
        <v>135</v>
      </c>
      <c r="AW197" s="270"/>
      <c r="AX197" s="265"/>
      <c r="AY197" s="266"/>
      <c r="AZ197" s="266"/>
      <c r="BA197" s="257"/>
      <c r="BB197" s="257"/>
      <c r="BC197" s="257"/>
      <c r="BD197" s="289"/>
      <c r="BE197" s="267"/>
      <c r="BF197" s="267"/>
      <c r="BG197" s="267"/>
      <c r="BH197" s="267"/>
      <c r="BI197" s="267"/>
      <c r="BJ197" s="267"/>
      <c r="BK197" s="252"/>
      <c r="BL197" s="257"/>
      <c r="BM197" s="257"/>
      <c r="BN197" s="258"/>
      <c r="BO197" s="258"/>
      <c r="BP197" s="258"/>
      <c r="BQ197" s="259"/>
      <c r="BR197" s="258"/>
      <c r="BS197" s="258"/>
      <c r="BT197" s="258"/>
      <c r="BU197" s="263"/>
      <c r="BV197" s="251"/>
      <c r="BW197" s="264"/>
      <c r="BX197" s="251"/>
      <c r="BY197" s="289"/>
      <c r="BZ197" s="274"/>
      <c r="CA197" s="274"/>
      <c r="CB197" s="257"/>
      <c r="CC197" s="275"/>
      <c r="CD197" s="249"/>
      <c r="CE197" s="249"/>
      <c r="CF197" s="249"/>
      <c r="CG197" s="249"/>
      <c r="CH197" s="27"/>
      <c r="CI197" s="288"/>
      <c r="CJ197" s="251" t="s">
        <v>20</v>
      </c>
      <c r="CK197" s="249"/>
      <c r="CL197" s="251"/>
      <c r="CM197" s="249"/>
      <c r="CN197" s="249"/>
      <c r="CO197" s="249"/>
      <c r="CP197" s="251" t="s">
        <v>20</v>
      </c>
      <c r="CQ197" s="249"/>
      <c r="CR197" s="252"/>
      <c r="CS197" s="285"/>
      <c r="CT197" s="286"/>
      <c r="CU197" s="286"/>
      <c r="CV197" s="286"/>
      <c r="CW197" s="277" t="e">
        <f>(VLOOKUP(AT197,'Category Segment Xref'!B:I,4,FALSE))</f>
        <v>#N/A</v>
      </c>
      <c r="CX197" s="249"/>
      <c r="CY197" s="249"/>
      <c r="CZ197" s="249"/>
      <c r="DA197" s="289"/>
      <c r="DB197" s="271"/>
      <c r="DC197" s="268"/>
      <c r="DD197" s="252"/>
      <c r="DE197" s="252"/>
      <c r="DF197" s="269"/>
      <c r="DG197" s="251"/>
      <c r="DH197" s="251"/>
      <c r="DI197" s="251"/>
      <c r="DJ197" s="251"/>
      <c r="DK197" s="251"/>
      <c r="DL197" s="251"/>
      <c r="DM197" s="251"/>
      <c r="DN197" s="251"/>
      <c r="DO197" s="251"/>
      <c r="DP197" s="251"/>
      <c r="DQ197" s="251"/>
      <c r="DR197" s="278"/>
      <c r="DS197" s="279">
        <v>2</v>
      </c>
      <c r="DT197" s="280" t="s">
        <v>134</v>
      </c>
      <c r="DU197" s="281"/>
      <c r="DV197" s="282"/>
      <c r="DW197" s="282"/>
      <c r="DX197" s="283" t="e">
        <f>(VLOOKUP(D197,DROPDOWN!G:H,2,FALSE))</f>
        <v>#N/A</v>
      </c>
      <c r="DY197" s="281"/>
      <c r="DZ197" s="284"/>
    </row>
    <row r="198" spans="2:130" ht="15" customHeight="1" x14ac:dyDescent="0.25">
      <c r="B198" s="249"/>
      <c r="C198" s="250"/>
      <c r="D198" s="251"/>
      <c r="E198" s="252"/>
      <c r="F198" s="252"/>
      <c r="G198" s="270"/>
      <c r="H198" s="270"/>
      <c r="I198" s="289"/>
      <c r="J198" s="253"/>
      <c r="K198" s="249"/>
      <c r="L198" s="253"/>
      <c r="M198" s="249"/>
      <c r="N198" s="254"/>
      <c r="O198" s="255"/>
      <c r="P198" s="255"/>
      <c r="Q198" s="255"/>
      <c r="R198" s="255" t="str">
        <f>IFERROR(VLOOKUP(Q198,'DSD Distributor List'!A:B,2,FALSE),"")</f>
        <v/>
      </c>
      <c r="S198" s="351"/>
      <c r="T198" s="352"/>
      <c r="U198" s="352"/>
      <c r="V198" s="251"/>
      <c r="W198" s="251"/>
      <c r="X198" s="251"/>
      <c r="Y198" s="251"/>
      <c r="Z198" s="256"/>
      <c r="AA198" s="256" t="str">
        <f t="shared" si="10"/>
        <v/>
      </c>
      <c r="AB198" s="260">
        <f t="shared" si="11"/>
        <v>0</v>
      </c>
      <c r="AC198" s="251"/>
      <c r="AD198" s="261"/>
      <c r="AE198" s="262"/>
      <c r="AF198" s="356" t="str">
        <f t="shared" si="12"/>
        <v/>
      </c>
      <c r="AG198" s="255"/>
      <c r="AH198" s="255"/>
      <c r="AI198" s="267"/>
      <c r="AJ198" s="267"/>
      <c r="AK198" s="357" t="str">
        <f t="shared" si="13"/>
        <v/>
      </c>
      <c r="AL198" s="357" t="str">
        <f t="shared" si="14"/>
        <v/>
      </c>
      <c r="AM198" s="257"/>
      <c r="AN198" s="251"/>
      <c r="AO198" s="251"/>
      <c r="AP198" s="251"/>
      <c r="AQ198" s="251"/>
      <c r="AR198" s="358"/>
      <c r="AS198" s="272" t="e">
        <f>VLOOKUP(AT198,'Segment Hierarchy'!G:I,3,FALSE)</f>
        <v>#N/A</v>
      </c>
      <c r="AT198" s="273"/>
      <c r="AU198" s="249" t="s">
        <v>135</v>
      </c>
      <c r="AV198" s="251" t="s">
        <v>135</v>
      </c>
      <c r="AW198" s="270"/>
      <c r="AX198" s="265"/>
      <c r="AY198" s="266"/>
      <c r="AZ198" s="266"/>
      <c r="BA198" s="257"/>
      <c r="BB198" s="257"/>
      <c r="BC198" s="257"/>
      <c r="BD198" s="289"/>
      <c r="BE198" s="267"/>
      <c r="BF198" s="267"/>
      <c r="BG198" s="267"/>
      <c r="BH198" s="267"/>
      <c r="BI198" s="267"/>
      <c r="BJ198" s="267"/>
      <c r="BK198" s="252"/>
      <c r="BL198" s="257"/>
      <c r="BM198" s="257"/>
      <c r="BN198" s="258"/>
      <c r="BO198" s="258"/>
      <c r="BP198" s="258"/>
      <c r="BQ198" s="259"/>
      <c r="BR198" s="258"/>
      <c r="BS198" s="258"/>
      <c r="BT198" s="258"/>
      <c r="BU198" s="263"/>
      <c r="BV198" s="251"/>
      <c r="BW198" s="264"/>
      <c r="BX198" s="251"/>
      <c r="BY198" s="289"/>
      <c r="BZ198" s="274"/>
      <c r="CA198" s="274"/>
      <c r="CB198" s="257"/>
      <c r="CC198" s="275"/>
      <c r="CD198" s="249"/>
      <c r="CE198" s="249"/>
      <c r="CF198" s="249"/>
      <c r="CG198" s="249"/>
      <c r="CH198" s="27"/>
      <c r="CI198" s="288"/>
      <c r="CJ198" s="251" t="s">
        <v>20</v>
      </c>
      <c r="CK198" s="249"/>
      <c r="CL198" s="251"/>
      <c r="CM198" s="249"/>
      <c r="CN198" s="249"/>
      <c r="CO198" s="249"/>
      <c r="CP198" s="251" t="s">
        <v>20</v>
      </c>
      <c r="CQ198" s="249"/>
      <c r="CR198" s="252"/>
      <c r="CS198" s="285"/>
      <c r="CT198" s="286"/>
      <c r="CU198" s="286"/>
      <c r="CV198" s="286"/>
      <c r="CW198" s="277" t="e">
        <f>(VLOOKUP(AT198,'Category Segment Xref'!B:I,4,FALSE))</f>
        <v>#N/A</v>
      </c>
      <c r="CX198" s="249"/>
      <c r="CY198" s="249"/>
      <c r="CZ198" s="249"/>
      <c r="DA198" s="289"/>
      <c r="DB198" s="271"/>
      <c r="DC198" s="268"/>
      <c r="DD198" s="252"/>
      <c r="DE198" s="252"/>
      <c r="DF198" s="269"/>
      <c r="DG198" s="251"/>
      <c r="DH198" s="251"/>
      <c r="DI198" s="251"/>
      <c r="DJ198" s="251"/>
      <c r="DK198" s="251"/>
      <c r="DL198" s="251"/>
      <c r="DM198" s="251"/>
      <c r="DN198" s="251"/>
      <c r="DO198" s="251"/>
      <c r="DP198" s="251"/>
      <c r="DQ198" s="251"/>
      <c r="DR198" s="278"/>
      <c r="DS198" s="279">
        <v>2</v>
      </c>
      <c r="DT198" s="280" t="s">
        <v>134</v>
      </c>
      <c r="DU198" s="281"/>
      <c r="DV198" s="282"/>
      <c r="DW198" s="282"/>
      <c r="DX198" s="283" t="e">
        <f>(VLOOKUP(D198,DROPDOWN!G:H,2,FALSE))</f>
        <v>#N/A</v>
      </c>
      <c r="DY198" s="281"/>
      <c r="DZ198" s="284"/>
    </row>
    <row r="199" spans="2:130" ht="15" customHeight="1" x14ac:dyDescent="0.25">
      <c r="B199" s="249"/>
      <c r="C199" s="250"/>
      <c r="D199" s="251"/>
      <c r="E199" s="252"/>
      <c r="F199" s="252"/>
      <c r="G199" s="270"/>
      <c r="H199" s="270"/>
      <c r="I199" s="289"/>
      <c r="J199" s="253"/>
      <c r="K199" s="249"/>
      <c r="L199" s="253"/>
      <c r="M199" s="249"/>
      <c r="N199" s="254"/>
      <c r="O199" s="255"/>
      <c r="P199" s="255"/>
      <c r="Q199" s="255"/>
      <c r="R199" s="255" t="str">
        <f>IFERROR(VLOOKUP(Q199,'DSD Distributor List'!A:B,2,FALSE),"")</f>
        <v/>
      </c>
      <c r="S199" s="351"/>
      <c r="T199" s="352"/>
      <c r="U199" s="352"/>
      <c r="V199" s="251"/>
      <c r="W199" s="251"/>
      <c r="X199" s="251"/>
      <c r="Y199" s="251"/>
      <c r="Z199" s="256"/>
      <c r="AA199" s="256" t="str">
        <f t="shared" si="10"/>
        <v/>
      </c>
      <c r="AB199" s="260">
        <f t="shared" si="11"/>
        <v>0</v>
      </c>
      <c r="AC199" s="251"/>
      <c r="AD199" s="261"/>
      <c r="AE199" s="262"/>
      <c r="AF199" s="356" t="str">
        <f t="shared" si="12"/>
        <v/>
      </c>
      <c r="AG199" s="255"/>
      <c r="AH199" s="255"/>
      <c r="AI199" s="267"/>
      <c r="AJ199" s="267"/>
      <c r="AK199" s="357" t="str">
        <f t="shared" si="13"/>
        <v/>
      </c>
      <c r="AL199" s="357" t="str">
        <f t="shared" si="14"/>
        <v/>
      </c>
      <c r="AM199" s="257"/>
      <c r="AN199" s="251"/>
      <c r="AO199" s="251"/>
      <c r="AP199" s="251"/>
      <c r="AQ199" s="251"/>
      <c r="AR199" s="358"/>
      <c r="AS199" s="272" t="e">
        <f>VLOOKUP(AT199,'Segment Hierarchy'!G:I,3,FALSE)</f>
        <v>#N/A</v>
      </c>
      <c r="AT199" s="273"/>
      <c r="AU199" s="249" t="s">
        <v>135</v>
      </c>
      <c r="AV199" s="251" t="s">
        <v>135</v>
      </c>
      <c r="AW199" s="270"/>
      <c r="AX199" s="265"/>
      <c r="AY199" s="266"/>
      <c r="AZ199" s="266"/>
      <c r="BA199" s="257"/>
      <c r="BB199" s="257"/>
      <c r="BC199" s="257"/>
      <c r="BD199" s="289"/>
      <c r="BE199" s="267"/>
      <c r="BF199" s="267"/>
      <c r="BG199" s="267"/>
      <c r="BH199" s="267"/>
      <c r="BI199" s="267"/>
      <c r="BJ199" s="267"/>
      <c r="BK199" s="252"/>
      <c r="BL199" s="257"/>
      <c r="BM199" s="257"/>
      <c r="BN199" s="258"/>
      <c r="BO199" s="258"/>
      <c r="BP199" s="258"/>
      <c r="BQ199" s="259"/>
      <c r="BR199" s="258"/>
      <c r="BS199" s="258"/>
      <c r="BT199" s="258"/>
      <c r="BU199" s="263"/>
      <c r="BV199" s="251"/>
      <c r="BW199" s="264"/>
      <c r="BX199" s="251"/>
      <c r="BY199" s="289"/>
      <c r="BZ199" s="274"/>
      <c r="CA199" s="274"/>
      <c r="CB199" s="257"/>
      <c r="CC199" s="275"/>
      <c r="CD199" s="249"/>
      <c r="CE199" s="249"/>
      <c r="CF199" s="249"/>
      <c r="CG199" s="249"/>
      <c r="CH199" s="27"/>
      <c r="CI199" s="288"/>
      <c r="CJ199" s="251" t="s">
        <v>20</v>
      </c>
      <c r="CK199" s="249"/>
      <c r="CL199" s="251"/>
      <c r="CM199" s="249"/>
      <c r="CN199" s="249"/>
      <c r="CO199" s="249"/>
      <c r="CP199" s="251" t="s">
        <v>20</v>
      </c>
      <c r="CQ199" s="249"/>
      <c r="CR199" s="252"/>
      <c r="CS199" s="285"/>
      <c r="CT199" s="286"/>
      <c r="CU199" s="286"/>
      <c r="CV199" s="286"/>
      <c r="CW199" s="277" t="e">
        <f>(VLOOKUP(AT199,'Category Segment Xref'!B:I,4,FALSE))</f>
        <v>#N/A</v>
      </c>
      <c r="CX199" s="249"/>
      <c r="CY199" s="249"/>
      <c r="CZ199" s="249"/>
      <c r="DA199" s="289"/>
      <c r="DB199" s="271"/>
      <c r="DC199" s="268"/>
      <c r="DD199" s="252"/>
      <c r="DE199" s="252"/>
      <c r="DF199" s="269"/>
      <c r="DG199" s="251"/>
      <c r="DH199" s="251"/>
      <c r="DI199" s="251"/>
      <c r="DJ199" s="251"/>
      <c r="DK199" s="251"/>
      <c r="DL199" s="251"/>
      <c r="DM199" s="251"/>
      <c r="DN199" s="251"/>
      <c r="DO199" s="251"/>
      <c r="DP199" s="251"/>
      <c r="DQ199" s="251"/>
      <c r="DR199" s="278"/>
      <c r="DS199" s="279">
        <v>2</v>
      </c>
      <c r="DT199" s="280" t="s">
        <v>134</v>
      </c>
      <c r="DU199" s="281"/>
      <c r="DV199" s="282"/>
      <c r="DW199" s="282"/>
      <c r="DX199" s="283" t="e">
        <f>(VLOOKUP(D199,DROPDOWN!G:H,2,FALSE))</f>
        <v>#N/A</v>
      </c>
      <c r="DY199" s="281"/>
      <c r="DZ199" s="284"/>
    </row>
    <row r="200" spans="2:130" ht="15" customHeight="1" x14ac:dyDescent="0.25">
      <c r="B200" s="249"/>
      <c r="C200" s="250"/>
      <c r="D200" s="251"/>
      <c r="E200" s="252"/>
      <c r="F200" s="252"/>
      <c r="G200" s="270"/>
      <c r="H200" s="270"/>
      <c r="I200" s="289"/>
      <c r="J200" s="253"/>
      <c r="K200" s="249"/>
      <c r="L200" s="253"/>
      <c r="M200" s="249"/>
      <c r="N200" s="254"/>
      <c r="O200" s="255"/>
      <c r="P200" s="255"/>
      <c r="Q200" s="255"/>
      <c r="R200" s="255" t="str">
        <f>IFERROR(VLOOKUP(Q200,'DSD Distributor List'!A:B,2,FALSE),"")</f>
        <v/>
      </c>
      <c r="S200" s="351"/>
      <c r="T200" s="352"/>
      <c r="U200" s="352"/>
      <c r="V200" s="251"/>
      <c r="W200" s="251"/>
      <c r="X200" s="251"/>
      <c r="Y200" s="251"/>
      <c r="Z200" s="256"/>
      <c r="AA200" s="256" t="str">
        <f t="shared" si="10"/>
        <v/>
      </c>
      <c r="AB200" s="260">
        <f t="shared" si="11"/>
        <v>0</v>
      </c>
      <c r="AC200" s="251"/>
      <c r="AD200" s="261"/>
      <c r="AE200" s="262"/>
      <c r="AF200" s="356" t="str">
        <f t="shared" si="12"/>
        <v/>
      </c>
      <c r="AG200" s="255"/>
      <c r="AH200" s="255"/>
      <c r="AI200" s="267"/>
      <c r="AJ200" s="267"/>
      <c r="AK200" s="357" t="str">
        <f t="shared" si="13"/>
        <v/>
      </c>
      <c r="AL200" s="357" t="str">
        <f t="shared" si="14"/>
        <v/>
      </c>
      <c r="AM200" s="257"/>
      <c r="AN200" s="251"/>
      <c r="AO200" s="251"/>
      <c r="AP200" s="251"/>
      <c r="AQ200" s="251"/>
      <c r="AR200" s="358"/>
      <c r="AS200" s="272" t="e">
        <f>VLOOKUP(AT200,'Segment Hierarchy'!G:I,3,FALSE)</f>
        <v>#N/A</v>
      </c>
      <c r="AT200" s="273"/>
      <c r="AU200" s="249" t="s">
        <v>135</v>
      </c>
      <c r="AV200" s="251" t="s">
        <v>135</v>
      </c>
      <c r="AW200" s="270"/>
      <c r="AX200" s="265"/>
      <c r="AY200" s="266"/>
      <c r="AZ200" s="266"/>
      <c r="BA200" s="257"/>
      <c r="BB200" s="257"/>
      <c r="BC200" s="257"/>
      <c r="BD200" s="289"/>
      <c r="BE200" s="267"/>
      <c r="BF200" s="267"/>
      <c r="BG200" s="267"/>
      <c r="BH200" s="267"/>
      <c r="BI200" s="267"/>
      <c r="BJ200" s="267"/>
      <c r="BK200" s="252"/>
      <c r="BL200" s="257"/>
      <c r="BM200" s="257"/>
      <c r="BN200" s="258"/>
      <c r="BO200" s="258"/>
      <c r="BP200" s="258"/>
      <c r="BQ200" s="259"/>
      <c r="BR200" s="258"/>
      <c r="BS200" s="258"/>
      <c r="BT200" s="258"/>
      <c r="BU200" s="263"/>
      <c r="BV200" s="251"/>
      <c r="BW200" s="264"/>
      <c r="BX200" s="251"/>
      <c r="BY200" s="289"/>
      <c r="BZ200" s="274"/>
      <c r="CA200" s="274"/>
      <c r="CB200" s="257"/>
      <c r="CC200" s="275"/>
      <c r="CD200" s="249"/>
      <c r="CE200" s="249"/>
      <c r="CF200" s="249"/>
      <c r="CG200" s="249"/>
      <c r="CH200" s="27"/>
      <c r="CI200" s="288"/>
      <c r="CJ200" s="251" t="s">
        <v>20</v>
      </c>
      <c r="CK200" s="249"/>
      <c r="CL200" s="251"/>
      <c r="CM200" s="249"/>
      <c r="CN200" s="249"/>
      <c r="CO200" s="249"/>
      <c r="CP200" s="251" t="s">
        <v>20</v>
      </c>
      <c r="CQ200" s="249"/>
      <c r="CR200" s="252"/>
      <c r="CS200" s="285"/>
      <c r="CT200" s="286"/>
      <c r="CU200" s="286"/>
      <c r="CV200" s="286"/>
      <c r="CW200" s="277" t="e">
        <f>(VLOOKUP(AT200,'Category Segment Xref'!B:I,4,FALSE))</f>
        <v>#N/A</v>
      </c>
      <c r="CX200" s="249"/>
      <c r="CY200" s="249"/>
      <c r="CZ200" s="249"/>
      <c r="DA200" s="289"/>
      <c r="DB200" s="271"/>
      <c r="DC200" s="268"/>
      <c r="DD200" s="252"/>
      <c r="DE200" s="252"/>
      <c r="DF200" s="269"/>
      <c r="DG200" s="251"/>
      <c r="DH200" s="251"/>
      <c r="DI200" s="251"/>
      <c r="DJ200" s="251"/>
      <c r="DK200" s="251"/>
      <c r="DL200" s="251"/>
      <c r="DM200" s="251"/>
      <c r="DN200" s="251"/>
      <c r="DO200" s="251"/>
      <c r="DP200" s="251"/>
      <c r="DQ200" s="251"/>
      <c r="DR200" s="278"/>
      <c r="DS200" s="279">
        <v>2</v>
      </c>
      <c r="DT200" s="280" t="s">
        <v>134</v>
      </c>
      <c r="DU200" s="281"/>
      <c r="DV200" s="282"/>
      <c r="DW200" s="282"/>
      <c r="DX200" s="283" t="e">
        <f>(VLOOKUP(D200,DROPDOWN!G:H,2,FALSE))</f>
        <v>#N/A</v>
      </c>
      <c r="DY200" s="281"/>
      <c r="DZ200" s="284"/>
    </row>
    <row r="201" spans="2:130" ht="15" customHeight="1" x14ac:dyDescent="0.25">
      <c r="B201" s="249"/>
      <c r="C201" s="250"/>
      <c r="D201" s="251"/>
      <c r="E201" s="252"/>
      <c r="F201" s="252"/>
      <c r="G201" s="270"/>
      <c r="H201" s="270"/>
      <c r="I201" s="289"/>
      <c r="J201" s="253"/>
      <c r="K201" s="249"/>
      <c r="L201" s="253"/>
      <c r="M201" s="249"/>
      <c r="N201" s="254"/>
      <c r="O201" s="255"/>
      <c r="P201" s="255"/>
      <c r="Q201" s="255"/>
      <c r="R201" s="255" t="str">
        <f>IFERROR(VLOOKUP(Q201,'DSD Distributor List'!A:B,2,FALSE),"")</f>
        <v/>
      </c>
      <c r="S201" s="351"/>
      <c r="T201" s="352"/>
      <c r="U201" s="352"/>
      <c r="V201" s="251"/>
      <c r="W201" s="251"/>
      <c r="X201" s="251"/>
      <c r="Y201" s="251"/>
      <c r="Z201" s="256"/>
      <c r="AA201" s="256" t="str">
        <f t="shared" si="10"/>
        <v/>
      </c>
      <c r="AB201" s="260">
        <f t="shared" si="11"/>
        <v>0</v>
      </c>
      <c r="AC201" s="251"/>
      <c r="AD201" s="261"/>
      <c r="AE201" s="262"/>
      <c r="AF201" s="356" t="str">
        <f t="shared" si="12"/>
        <v/>
      </c>
      <c r="AG201" s="255"/>
      <c r="AH201" s="255"/>
      <c r="AI201" s="267"/>
      <c r="AJ201" s="267"/>
      <c r="AK201" s="357" t="str">
        <f t="shared" si="13"/>
        <v/>
      </c>
      <c r="AL201" s="357" t="str">
        <f t="shared" si="14"/>
        <v/>
      </c>
      <c r="AM201" s="257"/>
      <c r="AN201" s="251"/>
      <c r="AO201" s="251"/>
      <c r="AP201" s="251"/>
      <c r="AQ201" s="251"/>
      <c r="AR201" s="358"/>
      <c r="AS201" s="272" t="e">
        <f>VLOOKUP(AT201,'Segment Hierarchy'!G:I,3,FALSE)</f>
        <v>#N/A</v>
      </c>
      <c r="AT201" s="273"/>
      <c r="AU201" s="249" t="s">
        <v>135</v>
      </c>
      <c r="AV201" s="251" t="s">
        <v>135</v>
      </c>
      <c r="AW201" s="270"/>
      <c r="AX201" s="265"/>
      <c r="AY201" s="266"/>
      <c r="AZ201" s="266"/>
      <c r="BA201" s="257"/>
      <c r="BB201" s="257"/>
      <c r="BC201" s="257"/>
      <c r="BD201" s="289"/>
      <c r="BE201" s="267"/>
      <c r="BF201" s="267"/>
      <c r="BG201" s="267"/>
      <c r="BH201" s="267"/>
      <c r="BI201" s="267"/>
      <c r="BJ201" s="267"/>
      <c r="BK201" s="252"/>
      <c r="BL201" s="257"/>
      <c r="BM201" s="257"/>
      <c r="BN201" s="258"/>
      <c r="BO201" s="258"/>
      <c r="BP201" s="258"/>
      <c r="BQ201" s="259"/>
      <c r="BR201" s="258"/>
      <c r="BS201" s="258"/>
      <c r="BT201" s="258"/>
      <c r="BU201" s="263"/>
      <c r="BV201" s="251"/>
      <c r="BW201" s="264"/>
      <c r="BX201" s="251"/>
      <c r="BY201" s="289"/>
      <c r="BZ201" s="274"/>
      <c r="CA201" s="274"/>
      <c r="CB201" s="257"/>
      <c r="CC201" s="275"/>
      <c r="CD201" s="249"/>
      <c r="CE201" s="249"/>
      <c r="CF201" s="249"/>
      <c r="CG201" s="249"/>
      <c r="CH201" s="27"/>
      <c r="CI201" s="288"/>
      <c r="CJ201" s="251" t="s">
        <v>20</v>
      </c>
      <c r="CK201" s="249"/>
      <c r="CL201" s="251"/>
      <c r="CM201" s="249"/>
      <c r="CN201" s="249"/>
      <c r="CO201" s="249"/>
      <c r="CP201" s="251" t="s">
        <v>20</v>
      </c>
      <c r="CQ201" s="249"/>
      <c r="CR201" s="252"/>
      <c r="CS201" s="285"/>
      <c r="CT201" s="286"/>
      <c r="CU201" s="286"/>
      <c r="CV201" s="286"/>
      <c r="CW201" s="277" t="e">
        <f>(VLOOKUP(AT201,'Category Segment Xref'!B:I,4,FALSE))</f>
        <v>#N/A</v>
      </c>
      <c r="CX201" s="249"/>
      <c r="CY201" s="249"/>
      <c r="CZ201" s="249"/>
      <c r="DA201" s="289"/>
      <c r="DB201" s="271"/>
      <c r="DC201" s="268"/>
      <c r="DD201" s="252"/>
      <c r="DE201" s="252"/>
      <c r="DF201" s="269"/>
      <c r="DG201" s="251"/>
      <c r="DH201" s="251"/>
      <c r="DI201" s="251"/>
      <c r="DJ201" s="251"/>
      <c r="DK201" s="251"/>
      <c r="DL201" s="251"/>
      <c r="DM201" s="251"/>
      <c r="DN201" s="251"/>
      <c r="DO201" s="251"/>
      <c r="DP201" s="251"/>
      <c r="DQ201" s="251"/>
      <c r="DR201" s="278"/>
      <c r="DS201" s="279">
        <v>2</v>
      </c>
      <c r="DT201" s="280" t="s">
        <v>134</v>
      </c>
      <c r="DU201" s="281"/>
      <c r="DV201" s="282"/>
      <c r="DW201" s="282"/>
      <c r="DX201" s="283" t="e">
        <f>(VLOOKUP(D201,DROPDOWN!G:H,2,FALSE))</f>
        <v>#N/A</v>
      </c>
      <c r="DY201" s="281"/>
      <c r="DZ201" s="284"/>
    </row>
    <row r="202" spans="2:130" ht="15" customHeight="1" x14ac:dyDescent="0.25">
      <c r="B202" s="249"/>
      <c r="C202" s="250"/>
      <c r="D202" s="251"/>
      <c r="E202" s="252"/>
      <c r="F202" s="252"/>
      <c r="G202" s="270"/>
      <c r="H202" s="270"/>
      <c r="I202" s="289"/>
      <c r="J202" s="253"/>
      <c r="K202" s="249"/>
      <c r="L202" s="253"/>
      <c r="M202" s="249"/>
      <c r="N202" s="254"/>
      <c r="O202" s="255"/>
      <c r="P202" s="255"/>
      <c r="Q202" s="255"/>
      <c r="R202" s="255" t="str">
        <f>IFERROR(VLOOKUP(Q202,'DSD Distributor List'!A:B,2,FALSE),"")</f>
        <v/>
      </c>
      <c r="S202" s="351"/>
      <c r="T202" s="352"/>
      <c r="U202" s="352"/>
      <c r="V202" s="251"/>
      <c r="W202" s="251"/>
      <c r="X202" s="251"/>
      <c r="Y202" s="251"/>
      <c r="Z202" s="256"/>
      <c r="AA202" s="256" t="str">
        <f t="shared" si="10"/>
        <v/>
      </c>
      <c r="AB202" s="260">
        <f t="shared" si="11"/>
        <v>0</v>
      </c>
      <c r="AC202" s="251"/>
      <c r="AD202" s="261"/>
      <c r="AE202" s="262"/>
      <c r="AF202" s="356" t="str">
        <f t="shared" si="12"/>
        <v/>
      </c>
      <c r="AG202" s="255"/>
      <c r="AH202" s="255"/>
      <c r="AI202" s="267"/>
      <c r="AJ202" s="267"/>
      <c r="AK202" s="357" t="str">
        <f t="shared" si="13"/>
        <v/>
      </c>
      <c r="AL202" s="357" t="str">
        <f t="shared" si="14"/>
        <v/>
      </c>
      <c r="AM202" s="257"/>
      <c r="AN202" s="251"/>
      <c r="AO202" s="251"/>
      <c r="AP202" s="251"/>
      <c r="AQ202" s="251"/>
      <c r="AR202" s="358"/>
      <c r="AS202" s="272" t="e">
        <f>VLOOKUP(AT202,'Segment Hierarchy'!G:I,3,FALSE)</f>
        <v>#N/A</v>
      </c>
      <c r="AT202" s="273"/>
      <c r="AU202" s="249" t="s">
        <v>135</v>
      </c>
      <c r="AV202" s="251" t="s">
        <v>135</v>
      </c>
      <c r="AW202" s="270"/>
      <c r="AX202" s="265"/>
      <c r="AY202" s="266"/>
      <c r="AZ202" s="266"/>
      <c r="BA202" s="257"/>
      <c r="BB202" s="257"/>
      <c r="BC202" s="257"/>
      <c r="BD202" s="289"/>
      <c r="BE202" s="267"/>
      <c r="BF202" s="267"/>
      <c r="BG202" s="267"/>
      <c r="BH202" s="267"/>
      <c r="BI202" s="267"/>
      <c r="BJ202" s="267"/>
      <c r="BK202" s="252"/>
      <c r="BL202" s="257"/>
      <c r="BM202" s="257"/>
      <c r="BN202" s="258"/>
      <c r="BO202" s="258"/>
      <c r="BP202" s="258"/>
      <c r="BQ202" s="259"/>
      <c r="BR202" s="258"/>
      <c r="BS202" s="258"/>
      <c r="BT202" s="258"/>
      <c r="BU202" s="263"/>
      <c r="BV202" s="251"/>
      <c r="BW202" s="264"/>
      <c r="BX202" s="251"/>
      <c r="BY202" s="289"/>
      <c r="BZ202" s="274"/>
      <c r="CA202" s="274"/>
      <c r="CB202" s="257"/>
      <c r="CC202" s="275"/>
      <c r="CD202" s="249"/>
      <c r="CE202" s="249"/>
      <c r="CF202" s="249"/>
      <c r="CG202" s="249"/>
      <c r="CH202" s="27"/>
      <c r="CI202" s="288"/>
      <c r="CJ202" s="251" t="s">
        <v>20</v>
      </c>
      <c r="CK202" s="249"/>
      <c r="CL202" s="251"/>
      <c r="CM202" s="249"/>
      <c r="CN202" s="249"/>
      <c r="CO202" s="249"/>
      <c r="CP202" s="251" t="s">
        <v>20</v>
      </c>
      <c r="CQ202" s="249"/>
      <c r="CR202" s="252"/>
      <c r="CS202" s="285"/>
      <c r="CT202" s="286"/>
      <c r="CU202" s="286"/>
      <c r="CV202" s="286"/>
      <c r="CW202" s="277" t="e">
        <f>(VLOOKUP(AT202,'Category Segment Xref'!B:I,4,FALSE))</f>
        <v>#N/A</v>
      </c>
      <c r="CX202" s="249"/>
      <c r="CY202" s="249"/>
      <c r="CZ202" s="249"/>
      <c r="DA202" s="289"/>
      <c r="DB202" s="271"/>
      <c r="DC202" s="268"/>
      <c r="DD202" s="252"/>
      <c r="DE202" s="252"/>
      <c r="DF202" s="269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78"/>
      <c r="DS202" s="279">
        <v>2</v>
      </c>
      <c r="DT202" s="280" t="s">
        <v>134</v>
      </c>
      <c r="DU202" s="281"/>
      <c r="DV202" s="282"/>
      <c r="DW202" s="282"/>
      <c r="DX202" s="283" t="e">
        <f>(VLOOKUP(D202,DROPDOWN!G:H,2,FALSE))</f>
        <v>#N/A</v>
      </c>
      <c r="DY202" s="281"/>
      <c r="DZ202" s="284"/>
    </row>
    <row r="203" spans="2:130" ht="15" customHeight="1" x14ac:dyDescent="0.25">
      <c r="B203" s="249"/>
      <c r="C203" s="250"/>
      <c r="D203" s="251"/>
      <c r="E203" s="252"/>
      <c r="F203" s="252"/>
      <c r="G203" s="270"/>
      <c r="H203" s="270"/>
      <c r="I203" s="289"/>
      <c r="J203" s="253"/>
      <c r="K203" s="249"/>
      <c r="L203" s="253"/>
      <c r="M203" s="249"/>
      <c r="N203" s="254"/>
      <c r="O203" s="255"/>
      <c r="P203" s="255"/>
      <c r="Q203" s="255"/>
      <c r="R203" s="255" t="str">
        <f>IFERROR(VLOOKUP(Q203,'DSD Distributor List'!A:B,2,FALSE),"")</f>
        <v/>
      </c>
      <c r="S203" s="351"/>
      <c r="T203" s="352"/>
      <c r="U203" s="352"/>
      <c r="V203" s="251"/>
      <c r="W203" s="251"/>
      <c r="X203" s="251"/>
      <c r="Y203" s="251"/>
      <c r="Z203" s="256"/>
      <c r="AA203" s="256" t="str">
        <f t="shared" si="10"/>
        <v/>
      </c>
      <c r="AB203" s="260">
        <f t="shared" si="11"/>
        <v>0</v>
      </c>
      <c r="AC203" s="251"/>
      <c r="AD203" s="261"/>
      <c r="AE203" s="262"/>
      <c r="AF203" s="356" t="str">
        <f t="shared" si="12"/>
        <v/>
      </c>
      <c r="AG203" s="255"/>
      <c r="AH203" s="255"/>
      <c r="AI203" s="267"/>
      <c r="AJ203" s="267"/>
      <c r="AK203" s="357" t="str">
        <f t="shared" si="13"/>
        <v/>
      </c>
      <c r="AL203" s="357" t="str">
        <f t="shared" si="14"/>
        <v/>
      </c>
      <c r="AM203" s="257"/>
      <c r="AN203" s="251"/>
      <c r="AO203" s="251"/>
      <c r="AP203" s="251"/>
      <c r="AQ203" s="251"/>
      <c r="AR203" s="358"/>
      <c r="AS203" s="272" t="e">
        <f>VLOOKUP(AT203,'Segment Hierarchy'!G:I,3,FALSE)</f>
        <v>#N/A</v>
      </c>
      <c r="AT203" s="273"/>
      <c r="AU203" s="249" t="s">
        <v>135</v>
      </c>
      <c r="AV203" s="251" t="s">
        <v>135</v>
      </c>
      <c r="AW203" s="270"/>
      <c r="AX203" s="265"/>
      <c r="AY203" s="266"/>
      <c r="AZ203" s="266"/>
      <c r="BA203" s="257"/>
      <c r="BB203" s="257"/>
      <c r="BC203" s="257"/>
      <c r="BD203" s="289"/>
      <c r="BE203" s="267"/>
      <c r="BF203" s="267"/>
      <c r="BG203" s="267"/>
      <c r="BH203" s="267"/>
      <c r="BI203" s="267"/>
      <c r="BJ203" s="267"/>
      <c r="BK203" s="252"/>
      <c r="BL203" s="257"/>
      <c r="BM203" s="257"/>
      <c r="BN203" s="258"/>
      <c r="BO203" s="258"/>
      <c r="BP203" s="258"/>
      <c r="BQ203" s="259"/>
      <c r="BR203" s="258"/>
      <c r="BS203" s="258"/>
      <c r="BT203" s="258"/>
      <c r="BU203" s="263"/>
      <c r="BV203" s="251"/>
      <c r="BW203" s="264"/>
      <c r="BX203" s="251"/>
      <c r="BY203" s="289"/>
      <c r="BZ203" s="274"/>
      <c r="CA203" s="274"/>
      <c r="CB203" s="257"/>
      <c r="CC203" s="275"/>
      <c r="CD203" s="249"/>
      <c r="CE203" s="249"/>
      <c r="CF203" s="249"/>
      <c r="CG203" s="249"/>
      <c r="CH203" s="27"/>
      <c r="CI203" s="288"/>
      <c r="CJ203" s="251" t="s">
        <v>20</v>
      </c>
      <c r="CK203" s="249"/>
      <c r="CL203" s="251"/>
      <c r="CM203" s="249"/>
      <c r="CN203" s="249"/>
      <c r="CO203" s="249"/>
      <c r="CP203" s="251" t="s">
        <v>20</v>
      </c>
      <c r="CQ203" s="249"/>
      <c r="CR203" s="252"/>
      <c r="CS203" s="285"/>
      <c r="CT203" s="286"/>
      <c r="CU203" s="286"/>
      <c r="CV203" s="286"/>
      <c r="CW203" s="277" t="e">
        <f>(VLOOKUP(AT203,'Category Segment Xref'!B:I,4,FALSE))</f>
        <v>#N/A</v>
      </c>
      <c r="CX203" s="249"/>
      <c r="CY203" s="249"/>
      <c r="CZ203" s="249"/>
      <c r="DA203" s="289"/>
      <c r="DB203" s="271"/>
      <c r="DC203" s="268"/>
      <c r="DD203" s="252"/>
      <c r="DE203" s="252"/>
      <c r="DF203" s="269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78"/>
      <c r="DS203" s="279">
        <v>2</v>
      </c>
      <c r="DT203" s="280" t="s">
        <v>134</v>
      </c>
      <c r="DU203" s="281"/>
      <c r="DV203" s="282"/>
      <c r="DW203" s="282"/>
      <c r="DX203" s="283" t="e">
        <f>(VLOOKUP(D203,DROPDOWN!G:H,2,FALSE))</f>
        <v>#N/A</v>
      </c>
      <c r="DY203" s="281"/>
      <c r="DZ203" s="284"/>
    </row>
    <row r="204" spans="2:130" ht="15" customHeight="1" x14ac:dyDescent="0.25">
      <c r="B204" s="249"/>
      <c r="C204" s="250"/>
      <c r="D204" s="251"/>
      <c r="E204" s="252"/>
      <c r="F204" s="252"/>
      <c r="G204" s="270"/>
      <c r="H204" s="270"/>
      <c r="I204" s="289"/>
      <c r="J204" s="253"/>
      <c r="K204" s="249"/>
      <c r="L204" s="253"/>
      <c r="M204" s="249"/>
      <c r="N204" s="254"/>
      <c r="O204" s="255"/>
      <c r="P204" s="255"/>
      <c r="Q204" s="255"/>
      <c r="R204" s="255" t="str">
        <f>IFERROR(VLOOKUP(Q204,'DSD Distributor List'!A:B,2,FALSE),"")</f>
        <v/>
      </c>
      <c r="S204" s="351"/>
      <c r="T204" s="352"/>
      <c r="U204" s="352"/>
      <c r="V204" s="251"/>
      <c r="W204" s="251"/>
      <c r="X204" s="251"/>
      <c r="Y204" s="251"/>
      <c r="Z204" s="256"/>
      <c r="AA204" s="256" t="str">
        <f t="shared" si="10"/>
        <v/>
      </c>
      <c r="AB204" s="260">
        <f t="shared" si="11"/>
        <v>0</v>
      </c>
      <c r="AC204" s="251"/>
      <c r="AD204" s="261"/>
      <c r="AE204" s="262"/>
      <c r="AF204" s="356" t="str">
        <f t="shared" si="12"/>
        <v/>
      </c>
      <c r="AG204" s="255"/>
      <c r="AH204" s="255"/>
      <c r="AI204" s="267"/>
      <c r="AJ204" s="267"/>
      <c r="AK204" s="357" t="str">
        <f t="shared" si="13"/>
        <v/>
      </c>
      <c r="AL204" s="357" t="str">
        <f t="shared" si="14"/>
        <v/>
      </c>
      <c r="AM204" s="257"/>
      <c r="AN204" s="251"/>
      <c r="AO204" s="251"/>
      <c r="AP204" s="251"/>
      <c r="AQ204" s="251"/>
      <c r="AR204" s="358"/>
      <c r="AS204" s="272" t="e">
        <f>VLOOKUP(AT204,'Segment Hierarchy'!G:I,3,FALSE)</f>
        <v>#N/A</v>
      </c>
      <c r="AT204" s="273"/>
      <c r="AU204" s="249" t="s">
        <v>135</v>
      </c>
      <c r="AV204" s="251" t="s">
        <v>135</v>
      </c>
      <c r="AW204" s="270"/>
      <c r="AX204" s="265"/>
      <c r="AY204" s="266"/>
      <c r="AZ204" s="266"/>
      <c r="BA204" s="257"/>
      <c r="BB204" s="257"/>
      <c r="BC204" s="257"/>
      <c r="BD204" s="289"/>
      <c r="BE204" s="267"/>
      <c r="BF204" s="267"/>
      <c r="BG204" s="267"/>
      <c r="BH204" s="267"/>
      <c r="BI204" s="267"/>
      <c r="BJ204" s="267"/>
      <c r="BK204" s="252"/>
      <c r="BL204" s="257"/>
      <c r="BM204" s="257"/>
      <c r="BN204" s="258"/>
      <c r="BO204" s="258"/>
      <c r="BP204" s="258"/>
      <c r="BQ204" s="259"/>
      <c r="BR204" s="258"/>
      <c r="BS204" s="258"/>
      <c r="BT204" s="258"/>
      <c r="BU204" s="263"/>
      <c r="BV204" s="251"/>
      <c r="BW204" s="264"/>
      <c r="BX204" s="251"/>
      <c r="BY204" s="289"/>
      <c r="BZ204" s="274"/>
      <c r="CA204" s="274"/>
      <c r="CB204" s="257"/>
      <c r="CC204" s="275"/>
      <c r="CD204" s="249"/>
      <c r="CE204" s="249"/>
      <c r="CF204" s="249"/>
      <c r="CG204" s="249"/>
      <c r="CH204" s="27"/>
      <c r="CI204" s="288"/>
      <c r="CJ204" s="251" t="s">
        <v>20</v>
      </c>
      <c r="CK204" s="249"/>
      <c r="CL204" s="251"/>
      <c r="CM204" s="249"/>
      <c r="CN204" s="249"/>
      <c r="CO204" s="249"/>
      <c r="CP204" s="251" t="s">
        <v>20</v>
      </c>
      <c r="CQ204" s="249"/>
      <c r="CR204" s="252"/>
      <c r="CS204" s="285"/>
      <c r="CT204" s="286"/>
      <c r="CU204" s="286"/>
      <c r="CV204" s="286"/>
      <c r="CW204" s="277" t="e">
        <f>(VLOOKUP(AT204,'Category Segment Xref'!B:I,4,FALSE))</f>
        <v>#N/A</v>
      </c>
      <c r="CX204" s="249"/>
      <c r="CY204" s="249"/>
      <c r="CZ204" s="249"/>
      <c r="DA204" s="289"/>
      <c r="DB204" s="271"/>
      <c r="DC204" s="268"/>
      <c r="DD204" s="252"/>
      <c r="DE204" s="252"/>
      <c r="DF204" s="269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78"/>
      <c r="DS204" s="279">
        <v>2</v>
      </c>
      <c r="DT204" s="280" t="s">
        <v>134</v>
      </c>
      <c r="DU204" s="281"/>
      <c r="DV204" s="282"/>
      <c r="DW204" s="282"/>
      <c r="DX204" s="283" t="e">
        <f>(VLOOKUP(D204,DROPDOWN!G:H,2,FALSE))</f>
        <v>#N/A</v>
      </c>
      <c r="DY204" s="281"/>
      <c r="DZ204" s="284"/>
    </row>
    <row r="205" spans="2:130" ht="15" customHeight="1" x14ac:dyDescent="0.25">
      <c r="B205" s="249"/>
      <c r="C205" s="250"/>
      <c r="D205" s="251"/>
      <c r="E205" s="252"/>
      <c r="F205" s="252"/>
      <c r="G205" s="270"/>
      <c r="H205" s="270"/>
      <c r="I205" s="289"/>
      <c r="J205" s="253"/>
      <c r="K205" s="249"/>
      <c r="L205" s="253"/>
      <c r="M205" s="249"/>
      <c r="N205" s="254"/>
      <c r="O205" s="255"/>
      <c r="P205" s="255"/>
      <c r="Q205" s="255"/>
      <c r="R205" s="255" t="str">
        <f>IFERROR(VLOOKUP(Q205,'DSD Distributor List'!A:B,2,FALSE),"")</f>
        <v/>
      </c>
      <c r="S205" s="351"/>
      <c r="T205" s="352"/>
      <c r="U205" s="352"/>
      <c r="V205" s="251"/>
      <c r="W205" s="251"/>
      <c r="X205" s="251"/>
      <c r="Y205" s="251"/>
      <c r="Z205" s="256"/>
      <c r="AA205" s="256" t="str">
        <f t="shared" si="10"/>
        <v/>
      </c>
      <c r="AB205" s="260">
        <f t="shared" si="11"/>
        <v>0</v>
      </c>
      <c r="AC205" s="251"/>
      <c r="AD205" s="261"/>
      <c r="AE205" s="262"/>
      <c r="AF205" s="356" t="str">
        <f t="shared" si="12"/>
        <v/>
      </c>
      <c r="AG205" s="255"/>
      <c r="AH205" s="255"/>
      <c r="AI205" s="267"/>
      <c r="AJ205" s="267"/>
      <c r="AK205" s="357" t="str">
        <f t="shared" si="13"/>
        <v/>
      </c>
      <c r="AL205" s="357" t="str">
        <f t="shared" si="14"/>
        <v/>
      </c>
      <c r="AM205" s="257"/>
      <c r="AN205" s="251"/>
      <c r="AO205" s="251"/>
      <c r="AP205" s="251"/>
      <c r="AQ205" s="251"/>
      <c r="AR205" s="358"/>
      <c r="AS205" s="272" t="e">
        <f>VLOOKUP(AT205,'Segment Hierarchy'!G:I,3,FALSE)</f>
        <v>#N/A</v>
      </c>
      <c r="AT205" s="273"/>
      <c r="AU205" s="249" t="s">
        <v>135</v>
      </c>
      <c r="AV205" s="251" t="s">
        <v>135</v>
      </c>
      <c r="AW205" s="270"/>
      <c r="AX205" s="265"/>
      <c r="AY205" s="266"/>
      <c r="AZ205" s="266"/>
      <c r="BA205" s="257"/>
      <c r="BB205" s="257"/>
      <c r="BC205" s="257"/>
      <c r="BD205" s="289"/>
      <c r="BE205" s="267"/>
      <c r="BF205" s="267"/>
      <c r="BG205" s="267"/>
      <c r="BH205" s="267"/>
      <c r="BI205" s="267"/>
      <c r="BJ205" s="267"/>
      <c r="BK205" s="252"/>
      <c r="BL205" s="257"/>
      <c r="BM205" s="257"/>
      <c r="BN205" s="258"/>
      <c r="BO205" s="258"/>
      <c r="BP205" s="258"/>
      <c r="BQ205" s="259"/>
      <c r="BR205" s="258"/>
      <c r="BS205" s="258"/>
      <c r="BT205" s="258"/>
      <c r="BU205" s="263"/>
      <c r="BV205" s="251"/>
      <c r="BW205" s="264"/>
      <c r="BX205" s="251"/>
      <c r="BY205" s="289"/>
      <c r="BZ205" s="274"/>
      <c r="CA205" s="274"/>
      <c r="CB205" s="257"/>
      <c r="CC205" s="275"/>
      <c r="CD205" s="249"/>
      <c r="CE205" s="249"/>
      <c r="CF205" s="249"/>
      <c r="CG205" s="249"/>
      <c r="CH205" s="27"/>
      <c r="CI205" s="288"/>
      <c r="CJ205" s="251" t="s">
        <v>20</v>
      </c>
      <c r="CK205" s="249"/>
      <c r="CL205" s="251"/>
      <c r="CM205" s="249"/>
      <c r="CN205" s="249"/>
      <c r="CO205" s="249"/>
      <c r="CP205" s="251" t="s">
        <v>20</v>
      </c>
      <c r="CQ205" s="249"/>
      <c r="CR205" s="252"/>
      <c r="CS205" s="285"/>
      <c r="CT205" s="286"/>
      <c r="CU205" s="286"/>
      <c r="CV205" s="286"/>
      <c r="CW205" s="277" t="e">
        <f>(VLOOKUP(AT205,'Category Segment Xref'!B:I,4,FALSE))</f>
        <v>#N/A</v>
      </c>
      <c r="CX205" s="249"/>
      <c r="CY205" s="249"/>
      <c r="CZ205" s="249"/>
      <c r="DA205" s="289"/>
      <c r="DB205" s="271"/>
      <c r="DC205" s="268"/>
      <c r="DD205" s="252"/>
      <c r="DE205" s="252"/>
      <c r="DF205" s="269"/>
      <c r="DG205" s="251"/>
      <c r="DH205" s="251"/>
      <c r="DI205" s="251"/>
      <c r="DJ205" s="251"/>
      <c r="DK205" s="251"/>
      <c r="DL205" s="251"/>
      <c r="DM205" s="251"/>
      <c r="DN205" s="251"/>
      <c r="DO205" s="251"/>
      <c r="DP205" s="251"/>
      <c r="DQ205" s="251"/>
      <c r="DR205" s="278"/>
      <c r="DS205" s="279">
        <v>2</v>
      </c>
      <c r="DT205" s="280" t="s">
        <v>134</v>
      </c>
      <c r="DU205" s="281"/>
      <c r="DV205" s="282"/>
      <c r="DW205" s="282"/>
      <c r="DX205" s="283" t="e">
        <f>(VLOOKUP(D205,DROPDOWN!G:H,2,FALSE))</f>
        <v>#N/A</v>
      </c>
      <c r="DY205" s="281"/>
      <c r="DZ205" s="284"/>
    </row>
    <row r="206" spans="2:130" ht="15" customHeight="1" x14ac:dyDescent="0.25">
      <c r="B206" s="249"/>
      <c r="C206" s="250"/>
      <c r="D206" s="251"/>
      <c r="E206" s="252"/>
      <c r="F206" s="252"/>
      <c r="G206" s="270"/>
      <c r="H206" s="270"/>
      <c r="I206" s="289"/>
      <c r="J206" s="253"/>
      <c r="K206" s="249"/>
      <c r="L206" s="253"/>
      <c r="M206" s="249"/>
      <c r="N206" s="254"/>
      <c r="O206" s="255"/>
      <c r="P206" s="255"/>
      <c r="Q206" s="255"/>
      <c r="R206" s="255" t="str">
        <f>IFERROR(VLOOKUP(Q206,'DSD Distributor List'!A:B,2,FALSE),"")</f>
        <v/>
      </c>
      <c r="S206" s="351"/>
      <c r="T206" s="352"/>
      <c r="U206" s="352"/>
      <c r="V206" s="251"/>
      <c r="W206" s="251"/>
      <c r="X206" s="251"/>
      <c r="Y206" s="251"/>
      <c r="Z206" s="256"/>
      <c r="AA206" s="256" t="str">
        <f t="shared" si="10"/>
        <v/>
      </c>
      <c r="AB206" s="260">
        <f t="shared" si="11"/>
        <v>0</v>
      </c>
      <c r="AC206" s="251"/>
      <c r="AD206" s="261"/>
      <c r="AE206" s="262"/>
      <c r="AF206" s="356" t="str">
        <f t="shared" si="12"/>
        <v/>
      </c>
      <c r="AG206" s="255"/>
      <c r="AH206" s="255"/>
      <c r="AI206" s="267"/>
      <c r="AJ206" s="267"/>
      <c r="AK206" s="357" t="str">
        <f t="shared" si="13"/>
        <v/>
      </c>
      <c r="AL206" s="357" t="str">
        <f t="shared" si="14"/>
        <v/>
      </c>
      <c r="AM206" s="257"/>
      <c r="AN206" s="251"/>
      <c r="AO206" s="251"/>
      <c r="AP206" s="251"/>
      <c r="AQ206" s="251"/>
      <c r="AR206" s="358"/>
      <c r="AS206" s="272" t="e">
        <f>VLOOKUP(AT206,'Segment Hierarchy'!G:I,3,FALSE)</f>
        <v>#N/A</v>
      </c>
      <c r="AT206" s="273"/>
      <c r="AU206" s="249" t="s">
        <v>135</v>
      </c>
      <c r="AV206" s="251" t="s">
        <v>135</v>
      </c>
      <c r="AW206" s="270"/>
      <c r="AX206" s="265"/>
      <c r="AY206" s="266"/>
      <c r="AZ206" s="266"/>
      <c r="BA206" s="257"/>
      <c r="BB206" s="257"/>
      <c r="BC206" s="257"/>
      <c r="BD206" s="289"/>
      <c r="BE206" s="267"/>
      <c r="BF206" s="267"/>
      <c r="BG206" s="267"/>
      <c r="BH206" s="267"/>
      <c r="BI206" s="267"/>
      <c r="BJ206" s="267"/>
      <c r="BK206" s="252"/>
      <c r="BL206" s="257"/>
      <c r="BM206" s="257"/>
      <c r="BN206" s="258"/>
      <c r="BO206" s="258"/>
      <c r="BP206" s="258"/>
      <c r="BQ206" s="259"/>
      <c r="BR206" s="258"/>
      <c r="BS206" s="258"/>
      <c r="BT206" s="258"/>
      <c r="BU206" s="263"/>
      <c r="BV206" s="251"/>
      <c r="BW206" s="264"/>
      <c r="BX206" s="251"/>
      <c r="BY206" s="289"/>
      <c r="BZ206" s="274"/>
      <c r="CA206" s="274"/>
      <c r="CB206" s="257"/>
      <c r="CC206" s="275"/>
      <c r="CD206" s="249"/>
      <c r="CE206" s="249"/>
      <c r="CF206" s="249"/>
      <c r="CG206" s="249"/>
      <c r="CH206" s="27"/>
      <c r="CI206" s="288"/>
      <c r="CJ206" s="251" t="s">
        <v>20</v>
      </c>
      <c r="CK206" s="249"/>
      <c r="CL206" s="251"/>
      <c r="CM206" s="249"/>
      <c r="CN206" s="249"/>
      <c r="CO206" s="249"/>
      <c r="CP206" s="251" t="s">
        <v>20</v>
      </c>
      <c r="CQ206" s="249"/>
      <c r="CR206" s="252"/>
      <c r="CS206" s="285"/>
      <c r="CT206" s="286"/>
      <c r="CU206" s="286"/>
      <c r="CV206" s="286"/>
      <c r="CW206" s="277" t="e">
        <f>(VLOOKUP(AT206,'Category Segment Xref'!B:I,4,FALSE))</f>
        <v>#N/A</v>
      </c>
      <c r="CX206" s="249"/>
      <c r="CY206" s="249"/>
      <c r="CZ206" s="249"/>
      <c r="DA206" s="289"/>
      <c r="DB206" s="271"/>
      <c r="DC206" s="268"/>
      <c r="DD206" s="252"/>
      <c r="DE206" s="252"/>
      <c r="DF206" s="269"/>
      <c r="DG206" s="251"/>
      <c r="DH206" s="251"/>
      <c r="DI206" s="251"/>
      <c r="DJ206" s="251"/>
      <c r="DK206" s="251"/>
      <c r="DL206" s="251"/>
      <c r="DM206" s="251"/>
      <c r="DN206" s="251"/>
      <c r="DO206" s="251"/>
      <c r="DP206" s="251"/>
      <c r="DQ206" s="251"/>
      <c r="DR206" s="278"/>
      <c r="DS206" s="279">
        <v>2</v>
      </c>
      <c r="DT206" s="280" t="s">
        <v>134</v>
      </c>
      <c r="DU206" s="281"/>
      <c r="DV206" s="282"/>
      <c r="DW206" s="282"/>
      <c r="DX206" s="283" t="e">
        <f>(VLOOKUP(D206,DROPDOWN!G:H,2,FALSE))</f>
        <v>#N/A</v>
      </c>
      <c r="DY206" s="281"/>
      <c r="DZ206" s="284"/>
    </row>
    <row r="207" spans="2:130" ht="15" customHeight="1" x14ac:dyDescent="0.25">
      <c r="B207" s="249"/>
      <c r="C207" s="250"/>
      <c r="D207" s="251"/>
      <c r="E207" s="252"/>
      <c r="F207" s="252"/>
      <c r="G207" s="270"/>
      <c r="H207" s="270"/>
      <c r="I207" s="289"/>
      <c r="J207" s="253"/>
      <c r="K207" s="249"/>
      <c r="L207" s="253"/>
      <c r="M207" s="249"/>
      <c r="N207" s="254"/>
      <c r="O207" s="255"/>
      <c r="P207" s="255"/>
      <c r="Q207" s="255"/>
      <c r="R207" s="255" t="str">
        <f>IFERROR(VLOOKUP(Q207,'DSD Distributor List'!A:B,2,FALSE),"")</f>
        <v/>
      </c>
      <c r="S207" s="351"/>
      <c r="T207" s="352"/>
      <c r="U207" s="352"/>
      <c r="V207" s="251"/>
      <c r="W207" s="251"/>
      <c r="X207" s="251"/>
      <c r="Y207" s="251"/>
      <c r="Z207" s="256"/>
      <c r="AA207" s="256" t="str">
        <f t="shared" si="10"/>
        <v/>
      </c>
      <c r="AB207" s="260">
        <f t="shared" si="11"/>
        <v>0</v>
      </c>
      <c r="AC207" s="251"/>
      <c r="AD207" s="261"/>
      <c r="AE207" s="262"/>
      <c r="AF207" s="356" t="str">
        <f t="shared" si="12"/>
        <v/>
      </c>
      <c r="AG207" s="255"/>
      <c r="AH207" s="255"/>
      <c r="AI207" s="267"/>
      <c r="AJ207" s="267"/>
      <c r="AK207" s="357" t="str">
        <f t="shared" si="13"/>
        <v/>
      </c>
      <c r="AL207" s="357" t="str">
        <f t="shared" si="14"/>
        <v/>
      </c>
      <c r="AM207" s="257"/>
      <c r="AN207" s="251"/>
      <c r="AO207" s="251"/>
      <c r="AP207" s="251"/>
      <c r="AQ207" s="251"/>
      <c r="AR207" s="358"/>
      <c r="AS207" s="272" t="e">
        <f>VLOOKUP(AT207,'Segment Hierarchy'!G:I,3,FALSE)</f>
        <v>#N/A</v>
      </c>
      <c r="AT207" s="273"/>
      <c r="AU207" s="249" t="s">
        <v>135</v>
      </c>
      <c r="AV207" s="251" t="s">
        <v>135</v>
      </c>
      <c r="AW207" s="270"/>
      <c r="AX207" s="265"/>
      <c r="AY207" s="266"/>
      <c r="AZ207" s="266"/>
      <c r="BA207" s="257"/>
      <c r="BB207" s="257"/>
      <c r="BC207" s="257"/>
      <c r="BD207" s="289"/>
      <c r="BE207" s="267"/>
      <c r="BF207" s="267"/>
      <c r="BG207" s="267"/>
      <c r="BH207" s="267"/>
      <c r="BI207" s="267"/>
      <c r="BJ207" s="267"/>
      <c r="BK207" s="252"/>
      <c r="BL207" s="257"/>
      <c r="BM207" s="257"/>
      <c r="BN207" s="258"/>
      <c r="BO207" s="258"/>
      <c r="BP207" s="258"/>
      <c r="BQ207" s="259"/>
      <c r="BR207" s="258"/>
      <c r="BS207" s="258"/>
      <c r="BT207" s="258"/>
      <c r="BU207" s="263"/>
      <c r="BV207" s="251"/>
      <c r="BW207" s="264"/>
      <c r="BX207" s="251"/>
      <c r="BY207" s="289"/>
      <c r="BZ207" s="274"/>
      <c r="CA207" s="274"/>
      <c r="CB207" s="257"/>
      <c r="CC207" s="275"/>
      <c r="CD207" s="249"/>
      <c r="CE207" s="249"/>
      <c r="CF207" s="249"/>
      <c r="CG207" s="249"/>
      <c r="CH207" s="27"/>
      <c r="CI207" s="288"/>
      <c r="CJ207" s="251" t="s">
        <v>20</v>
      </c>
      <c r="CK207" s="249"/>
      <c r="CL207" s="251"/>
      <c r="CM207" s="249"/>
      <c r="CN207" s="249"/>
      <c r="CO207" s="249"/>
      <c r="CP207" s="251" t="s">
        <v>20</v>
      </c>
      <c r="CQ207" s="249"/>
      <c r="CR207" s="252"/>
      <c r="CS207" s="285"/>
      <c r="CT207" s="286"/>
      <c r="CU207" s="286"/>
      <c r="CV207" s="286"/>
      <c r="CW207" s="277" t="e">
        <f>(VLOOKUP(AT207,'Category Segment Xref'!B:I,4,FALSE))</f>
        <v>#N/A</v>
      </c>
      <c r="CX207" s="249"/>
      <c r="CY207" s="249"/>
      <c r="CZ207" s="249"/>
      <c r="DA207" s="289"/>
      <c r="DB207" s="271"/>
      <c r="DC207" s="268"/>
      <c r="DD207" s="252"/>
      <c r="DE207" s="252"/>
      <c r="DF207" s="269"/>
      <c r="DG207" s="251"/>
      <c r="DH207" s="251"/>
      <c r="DI207" s="251"/>
      <c r="DJ207" s="251"/>
      <c r="DK207" s="251"/>
      <c r="DL207" s="251"/>
      <c r="DM207" s="251"/>
      <c r="DN207" s="251"/>
      <c r="DO207" s="251"/>
      <c r="DP207" s="251"/>
      <c r="DQ207" s="251"/>
      <c r="DR207" s="278"/>
      <c r="DS207" s="279">
        <v>2</v>
      </c>
      <c r="DT207" s="280" t="s">
        <v>134</v>
      </c>
      <c r="DU207" s="281"/>
      <c r="DV207" s="282"/>
      <c r="DW207" s="282"/>
      <c r="DX207" s="283" t="e">
        <f>(VLOOKUP(D207,DROPDOWN!G:H,2,FALSE))</f>
        <v>#N/A</v>
      </c>
      <c r="DY207" s="281"/>
      <c r="DZ207" s="284"/>
    </row>
    <row r="208" spans="2:130" ht="15" customHeight="1" x14ac:dyDescent="0.25">
      <c r="B208" s="249"/>
      <c r="C208" s="250"/>
      <c r="D208" s="251"/>
      <c r="E208" s="252"/>
      <c r="F208" s="252"/>
      <c r="G208" s="270"/>
      <c r="H208" s="270"/>
      <c r="I208" s="289"/>
      <c r="J208" s="253"/>
      <c r="K208" s="249"/>
      <c r="L208" s="253"/>
      <c r="M208" s="249"/>
      <c r="N208" s="254"/>
      <c r="O208" s="255"/>
      <c r="P208" s="255"/>
      <c r="Q208" s="255"/>
      <c r="R208" s="255" t="str">
        <f>IFERROR(VLOOKUP(Q208,'DSD Distributor List'!A:B,2,FALSE),"")</f>
        <v/>
      </c>
      <c r="S208" s="351"/>
      <c r="T208" s="352"/>
      <c r="U208" s="352"/>
      <c r="V208" s="251"/>
      <c r="W208" s="251"/>
      <c r="X208" s="251"/>
      <c r="Y208" s="251"/>
      <c r="Z208" s="256"/>
      <c r="AA208" s="256" t="str">
        <f t="shared" si="10"/>
        <v/>
      </c>
      <c r="AB208" s="260">
        <f t="shared" si="11"/>
        <v>0</v>
      </c>
      <c r="AC208" s="251"/>
      <c r="AD208" s="261"/>
      <c r="AE208" s="262"/>
      <c r="AF208" s="356" t="str">
        <f t="shared" si="12"/>
        <v/>
      </c>
      <c r="AG208" s="255"/>
      <c r="AH208" s="255"/>
      <c r="AI208" s="267"/>
      <c r="AJ208" s="267"/>
      <c r="AK208" s="357" t="str">
        <f t="shared" si="13"/>
        <v/>
      </c>
      <c r="AL208" s="357" t="str">
        <f t="shared" si="14"/>
        <v/>
      </c>
      <c r="AM208" s="257"/>
      <c r="AN208" s="251"/>
      <c r="AO208" s="251"/>
      <c r="AP208" s="251"/>
      <c r="AQ208" s="251"/>
      <c r="AR208" s="358"/>
      <c r="AS208" s="272" t="e">
        <f>VLOOKUP(AT208,'Segment Hierarchy'!G:I,3,FALSE)</f>
        <v>#N/A</v>
      </c>
      <c r="AT208" s="273"/>
      <c r="AU208" s="249" t="s">
        <v>135</v>
      </c>
      <c r="AV208" s="251" t="s">
        <v>135</v>
      </c>
      <c r="AW208" s="270"/>
      <c r="AX208" s="265"/>
      <c r="AY208" s="266"/>
      <c r="AZ208" s="266"/>
      <c r="BA208" s="257"/>
      <c r="BB208" s="257"/>
      <c r="BC208" s="257"/>
      <c r="BD208" s="289"/>
      <c r="BE208" s="267"/>
      <c r="BF208" s="267"/>
      <c r="BG208" s="267"/>
      <c r="BH208" s="267"/>
      <c r="BI208" s="267"/>
      <c r="BJ208" s="267"/>
      <c r="BK208" s="252"/>
      <c r="BL208" s="257"/>
      <c r="BM208" s="257"/>
      <c r="BN208" s="258"/>
      <c r="BO208" s="258"/>
      <c r="BP208" s="258"/>
      <c r="BQ208" s="259"/>
      <c r="BR208" s="258"/>
      <c r="BS208" s="258"/>
      <c r="BT208" s="258"/>
      <c r="BU208" s="263"/>
      <c r="BV208" s="251"/>
      <c r="BW208" s="264"/>
      <c r="BX208" s="251"/>
      <c r="BY208" s="289"/>
      <c r="BZ208" s="274"/>
      <c r="CA208" s="274"/>
      <c r="CB208" s="257"/>
      <c r="CC208" s="275"/>
      <c r="CD208" s="249"/>
      <c r="CE208" s="249"/>
      <c r="CF208" s="249"/>
      <c r="CG208" s="249"/>
      <c r="CH208" s="27"/>
      <c r="CI208" s="288"/>
      <c r="CJ208" s="251" t="s">
        <v>20</v>
      </c>
      <c r="CK208" s="249"/>
      <c r="CL208" s="251"/>
      <c r="CM208" s="249"/>
      <c r="CN208" s="249"/>
      <c r="CO208" s="249"/>
      <c r="CP208" s="251" t="s">
        <v>20</v>
      </c>
      <c r="CQ208" s="249"/>
      <c r="CR208" s="252"/>
      <c r="CS208" s="285"/>
      <c r="CT208" s="286"/>
      <c r="CU208" s="286"/>
      <c r="CV208" s="286"/>
      <c r="CW208" s="277" t="e">
        <f>(VLOOKUP(AT208,'Category Segment Xref'!B:I,4,FALSE))</f>
        <v>#N/A</v>
      </c>
      <c r="CX208" s="249"/>
      <c r="CY208" s="249"/>
      <c r="CZ208" s="249"/>
      <c r="DA208" s="289"/>
      <c r="DB208" s="271"/>
      <c r="DC208" s="268"/>
      <c r="DD208" s="252"/>
      <c r="DE208" s="252"/>
      <c r="DF208" s="269"/>
      <c r="DG208" s="251"/>
      <c r="DH208" s="251"/>
      <c r="DI208" s="251"/>
      <c r="DJ208" s="251"/>
      <c r="DK208" s="251"/>
      <c r="DL208" s="251"/>
      <c r="DM208" s="251"/>
      <c r="DN208" s="251"/>
      <c r="DO208" s="251"/>
      <c r="DP208" s="251"/>
      <c r="DQ208" s="251"/>
      <c r="DR208" s="278"/>
      <c r="DS208" s="279">
        <v>2</v>
      </c>
      <c r="DT208" s="280" t="s">
        <v>134</v>
      </c>
      <c r="DU208" s="281"/>
      <c r="DV208" s="282"/>
      <c r="DW208" s="282"/>
      <c r="DX208" s="283" t="e">
        <f>(VLOOKUP(D208,DROPDOWN!G:H,2,FALSE))</f>
        <v>#N/A</v>
      </c>
      <c r="DY208" s="281"/>
      <c r="DZ208" s="284"/>
    </row>
    <row r="209" spans="2:130" ht="15" customHeight="1" x14ac:dyDescent="0.25">
      <c r="B209" s="249"/>
      <c r="C209" s="250"/>
      <c r="D209" s="251"/>
      <c r="E209" s="252"/>
      <c r="F209" s="252"/>
      <c r="G209" s="270"/>
      <c r="H209" s="270"/>
      <c r="I209" s="289"/>
      <c r="J209" s="253"/>
      <c r="K209" s="249"/>
      <c r="L209" s="253"/>
      <c r="M209" s="249"/>
      <c r="N209" s="254"/>
      <c r="O209" s="255"/>
      <c r="P209" s="255"/>
      <c r="Q209" s="255"/>
      <c r="R209" s="255" t="str">
        <f>IFERROR(VLOOKUP(Q209,'DSD Distributor List'!A:B,2,FALSE),"")</f>
        <v/>
      </c>
      <c r="S209" s="351"/>
      <c r="T209" s="352"/>
      <c r="U209" s="352"/>
      <c r="V209" s="251"/>
      <c r="W209" s="251"/>
      <c r="X209" s="251"/>
      <c r="Y209" s="251"/>
      <c r="Z209" s="256"/>
      <c r="AA209" s="256" t="str">
        <f t="shared" si="10"/>
        <v/>
      </c>
      <c r="AB209" s="260">
        <f t="shared" si="11"/>
        <v>0</v>
      </c>
      <c r="AC209" s="251"/>
      <c r="AD209" s="261"/>
      <c r="AE209" s="262"/>
      <c r="AF209" s="356" t="str">
        <f t="shared" si="12"/>
        <v/>
      </c>
      <c r="AG209" s="255"/>
      <c r="AH209" s="255"/>
      <c r="AI209" s="267"/>
      <c r="AJ209" s="267"/>
      <c r="AK209" s="357" t="str">
        <f t="shared" si="13"/>
        <v/>
      </c>
      <c r="AL209" s="357" t="str">
        <f t="shared" si="14"/>
        <v/>
      </c>
      <c r="AM209" s="257"/>
      <c r="AN209" s="251"/>
      <c r="AO209" s="251"/>
      <c r="AP209" s="251"/>
      <c r="AQ209" s="251"/>
      <c r="AR209" s="358"/>
      <c r="AS209" s="272" t="e">
        <f>VLOOKUP(AT209,'Segment Hierarchy'!G:I,3,FALSE)</f>
        <v>#N/A</v>
      </c>
      <c r="AT209" s="273"/>
      <c r="AU209" s="249" t="s">
        <v>135</v>
      </c>
      <c r="AV209" s="251" t="s">
        <v>135</v>
      </c>
      <c r="AW209" s="270"/>
      <c r="AX209" s="265"/>
      <c r="AY209" s="266"/>
      <c r="AZ209" s="266"/>
      <c r="BA209" s="257"/>
      <c r="BB209" s="257"/>
      <c r="BC209" s="257"/>
      <c r="BD209" s="289"/>
      <c r="BE209" s="267"/>
      <c r="BF209" s="267"/>
      <c r="BG209" s="267"/>
      <c r="BH209" s="267"/>
      <c r="BI209" s="267"/>
      <c r="BJ209" s="267"/>
      <c r="BK209" s="252"/>
      <c r="BL209" s="257"/>
      <c r="BM209" s="257"/>
      <c r="BN209" s="258"/>
      <c r="BO209" s="258"/>
      <c r="BP209" s="258"/>
      <c r="BQ209" s="259"/>
      <c r="BR209" s="258"/>
      <c r="BS209" s="258"/>
      <c r="BT209" s="258"/>
      <c r="BU209" s="263"/>
      <c r="BV209" s="251"/>
      <c r="BW209" s="264"/>
      <c r="BX209" s="251"/>
      <c r="BY209" s="289"/>
      <c r="BZ209" s="274"/>
      <c r="CA209" s="274"/>
      <c r="CB209" s="257"/>
      <c r="CC209" s="275"/>
      <c r="CD209" s="249"/>
      <c r="CE209" s="249"/>
      <c r="CF209" s="249"/>
      <c r="CG209" s="249"/>
      <c r="CH209" s="27"/>
      <c r="CI209" s="288"/>
      <c r="CJ209" s="251" t="s">
        <v>20</v>
      </c>
      <c r="CK209" s="249"/>
      <c r="CL209" s="251"/>
      <c r="CM209" s="249"/>
      <c r="CN209" s="249"/>
      <c r="CO209" s="249"/>
      <c r="CP209" s="251" t="s">
        <v>20</v>
      </c>
      <c r="CQ209" s="249"/>
      <c r="CR209" s="252"/>
      <c r="CS209" s="285"/>
      <c r="CT209" s="286"/>
      <c r="CU209" s="286"/>
      <c r="CV209" s="286"/>
      <c r="CW209" s="277" t="e">
        <f>(VLOOKUP(AT209,'Category Segment Xref'!B:I,4,FALSE))</f>
        <v>#N/A</v>
      </c>
      <c r="CX209" s="249"/>
      <c r="CY209" s="249"/>
      <c r="CZ209" s="249"/>
      <c r="DA209" s="289"/>
      <c r="DB209" s="271"/>
      <c r="DC209" s="268"/>
      <c r="DD209" s="252"/>
      <c r="DE209" s="252"/>
      <c r="DF209" s="269"/>
      <c r="DG209" s="251"/>
      <c r="DH209" s="251"/>
      <c r="DI209" s="251"/>
      <c r="DJ209" s="251"/>
      <c r="DK209" s="251"/>
      <c r="DL209" s="251"/>
      <c r="DM209" s="251"/>
      <c r="DN209" s="251"/>
      <c r="DO209" s="251"/>
      <c r="DP209" s="251"/>
      <c r="DQ209" s="251"/>
      <c r="DR209" s="278"/>
      <c r="DS209" s="279">
        <v>2</v>
      </c>
      <c r="DT209" s="280" t="s">
        <v>134</v>
      </c>
      <c r="DU209" s="281"/>
      <c r="DV209" s="282"/>
      <c r="DW209" s="282"/>
      <c r="DX209" s="283" t="e">
        <f>(VLOOKUP(D209,DROPDOWN!G:H,2,FALSE))</f>
        <v>#N/A</v>
      </c>
      <c r="DY209" s="281"/>
      <c r="DZ209" s="284"/>
    </row>
    <row r="210" spans="2:130" ht="15" customHeight="1" x14ac:dyDescent="0.25">
      <c r="B210" s="249"/>
      <c r="C210" s="250"/>
      <c r="D210" s="251"/>
      <c r="E210" s="252"/>
      <c r="F210" s="252"/>
      <c r="G210" s="270"/>
      <c r="H210" s="270"/>
      <c r="I210" s="289"/>
      <c r="J210" s="253"/>
      <c r="K210" s="249"/>
      <c r="L210" s="253"/>
      <c r="M210" s="249"/>
      <c r="N210" s="254"/>
      <c r="O210" s="255"/>
      <c r="P210" s="255"/>
      <c r="Q210" s="255"/>
      <c r="R210" s="255" t="str">
        <f>IFERROR(VLOOKUP(Q210,'DSD Distributor List'!A:B,2,FALSE),"")</f>
        <v/>
      </c>
      <c r="S210" s="351"/>
      <c r="T210" s="352"/>
      <c r="U210" s="352"/>
      <c r="V210" s="251"/>
      <c r="W210" s="251"/>
      <c r="X210" s="251"/>
      <c r="Y210" s="251"/>
      <c r="Z210" s="256"/>
      <c r="AA210" s="256" t="str">
        <f t="shared" si="10"/>
        <v/>
      </c>
      <c r="AB210" s="260">
        <f t="shared" si="11"/>
        <v>0</v>
      </c>
      <c r="AC210" s="251"/>
      <c r="AD210" s="261"/>
      <c r="AE210" s="262"/>
      <c r="AF210" s="356" t="str">
        <f t="shared" si="12"/>
        <v/>
      </c>
      <c r="AG210" s="255"/>
      <c r="AH210" s="255"/>
      <c r="AI210" s="267"/>
      <c r="AJ210" s="267"/>
      <c r="AK210" s="357" t="str">
        <f t="shared" si="13"/>
        <v/>
      </c>
      <c r="AL210" s="357" t="str">
        <f t="shared" si="14"/>
        <v/>
      </c>
      <c r="AM210" s="257"/>
      <c r="AN210" s="251"/>
      <c r="AO210" s="251"/>
      <c r="AP210" s="251"/>
      <c r="AQ210" s="251"/>
      <c r="AR210" s="358"/>
      <c r="AS210" s="272" t="e">
        <f>VLOOKUP(AT210,'Segment Hierarchy'!G:I,3,FALSE)</f>
        <v>#N/A</v>
      </c>
      <c r="AT210" s="273"/>
      <c r="AU210" s="249" t="s">
        <v>135</v>
      </c>
      <c r="AV210" s="251" t="s">
        <v>135</v>
      </c>
      <c r="AW210" s="270"/>
      <c r="AX210" s="265"/>
      <c r="AY210" s="266"/>
      <c r="AZ210" s="266"/>
      <c r="BA210" s="257"/>
      <c r="BB210" s="257"/>
      <c r="BC210" s="257"/>
      <c r="BD210" s="289"/>
      <c r="BE210" s="267"/>
      <c r="BF210" s="267"/>
      <c r="BG210" s="267"/>
      <c r="BH210" s="267"/>
      <c r="BI210" s="267"/>
      <c r="BJ210" s="267"/>
      <c r="BK210" s="252"/>
      <c r="BL210" s="257"/>
      <c r="BM210" s="257"/>
      <c r="BN210" s="258"/>
      <c r="BO210" s="258"/>
      <c r="BP210" s="258"/>
      <c r="BQ210" s="259"/>
      <c r="BR210" s="258"/>
      <c r="BS210" s="258"/>
      <c r="BT210" s="258"/>
      <c r="BU210" s="263"/>
      <c r="BV210" s="251"/>
      <c r="BW210" s="264"/>
      <c r="BX210" s="251"/>
      <c r="BY210" s="289"/>
      <c r="BZ210" s="274"/>
      <c r="CA210" s="274"/>
      <c r="CB210" s="257"/>
      <c r="CC210" s="275"/>
      <c r="CD210" s="249"/>
      <c r="CE210" s="249"/>
      <c r="CF210" s="249"/>
      <c r="CG210" s="249"/>
      <c r="CH210" s="27"/>
      <c r="CI210" s="288"/>
      <c r="CJ210" s="251" t="s">
        <v>20</v>
      </c>
      <c r="CK210" s="249"/>
      <c r="CL210" s="251"/>
      <c r="CM210" s="249"/>
      <c r="CN210" s="249"/>
      <c r="CO210" s="249"/>
      <c r="CP210" s="251" t="s">
        <v>20</v>
      </c>
      <c r="CQ210" s="249"/>
      <c r="CR210" s="252"/>
      <c r="CS210" s="285"/>
      <c r="CT210" s="286"/>
      <c r="CU210" s="286"/>
      <c r="CV210" s="286"/>
      <c r="CW210" s="277" t="e">
        <f>(VLOOKUP(AT210,'Category Segment Xref'!B:I,4,FALSE))</f>
        <v>#N/A</v>
      </c>
      <c r="CX210" s="249"/>
      <c r="CY210" s="249"/>
      <c r="CZ210" s="249"/>
      <c r="DA210" s="289"/>
      <c r="DB210" s="271"/>
      <c r="DC210" s="268"/>
      <c r="DD210" s="252"/>
      <c r="DE210" s="252"/>
      <c r="DF210" s="269"/>
      <c r="DG210" s="251"/>
      <c r="DH210" s="251"/>
      <c r="DI210" s="251"/>
      <c r="DJ210" s="251"/>
      <c r="DK210" s="251"/>
      <c r="DL210" s="251"/>
      <c r="DM210" s="251"/>
      <c r="DN210" s="251"/>
      <c r="DO210" s="251"/>
      <c r="DP210" s="251"/>
      <c r="DQ210" s="251"/>
      <c r="DR210" s="278"/>
      <c r="DS210" s="279">
        <v>2</v>
      </c>
      <c r="DT210" s="280" t="s">
        <v>134</v>
      </c>
      <c r="DU210" s="281"/>
      <c r="DV210" s="282"/>
      <c r="DW210" s="282"/>
      <c r="DX210" s="283" t="e">
        <f>(VLOOKUP(D210,DROPDOWN!G:H,2,FALSE))</f>
        <v>#N/A</v>
      </c>
      <c r="DY210" s="281"/>
      <c r="DZ210" s="284"/>
    </row>
    <row r="211" spans="2:130" ht="15" customHeight="1" x14ac:dyDescent="0.25">
      <c r="B211" s="249"/>
      <c r="C211" s="250"/>
      <c r="D211" s="251"/>
      <c r="E211" s="252"/>
      <c r="F211" s="252"/>
      <c r="G211" s="270"/>
      <c r="H211" s="270"/>
      <c r="I211" s="289"/>
      <c r="J211" s="253"/>
      <c r="K211" s="249"/>
      <c r="L211" s="253"/>
      <c r="M211" s="249"/>
      <c r="N211" s="254"/>
      <c r="O211" s="255"/>
      <c r="P211" s="255"/>
      <c r="Q211" s="255"/>
      <c r="R211" s="255" t="str">
        <f>IFERROR(VLOOKUP(Q211,'DSD Distributor List'!A:B,2,FALSE),"")</f>
        <v/>
      </c>
      <c r="S211" s="351"/>
      <c r="T211" s="352"/>
      <c r="U211" s="352"/>
      <c r="V211" s="251"/>
      <c r="W211" s="251"/>
      <c r="X211" s="251"/>
      <c r="Y211" s="251"/>
      <c r="Z211" s="256"/>
      <c r="AA211" s="256" t="str">
        <f t="shared" si="10"/>
        <v/>
      </c>
      <c r="AB211" s="260">
        <f t="shared" si="11"/>
        <v>0</v>
      </c>
      <c r="AC211" s="251"/>
      <c r="AD211" s="261"/>
      <c r="AE211" s="262"/>
      <c r="AF211" s="356" t="str">
        <f t="shared" si="12"/>
        <v/>
      </c>
      <c r="AG211" s="255"/>
      <c r="AH211" s="255"/>
      <c r="AI211" s="267"/>
      <c r="AJ211" s="267"/>
      <c r="AK211" s="357" t="str">
        <f t="shared" si="13"/>
        <v/>
      </c>
      <c r="AL211" s="357" t="str">
        <f t="shared" si="14"/>
        <v/>
      </c>
      <c r="AM211" s="257"/>
      <c r="AN211" s="251"/>
      <c r="AO211" s="251"/>
      <c r="AP211" s="251"/>
      <c r="AQ211" s="251"/>
      <c r="AR211" s="358"/>
      <c r="AS211" s="272" t="e">
        <f>VLOOKUP(AT211,'Segment Hierarchy'!G:I,3,FALSE)</f>
        <v>#N/A</v>
      </c>
      <c r="AT211" s="273"/>
      <c r="AU211" s="249" t="s">
        <v>135</v>
      </c>
      <c r="AV211" s="251" t="s">
        <v>135</v>
      </c>
      <c r="AW211" s="270"/>
      <c r="AX211" s="265"/>
      <c r="AY211" s="266"/>
      <c r="AZ211" s="266"/>
      <c r="BA211" s="257"/>
      <c r="BB211" s="257"/>
      <c r="BC211" s="257"/>
      <c r="BD211" s="289"/>
      <c r="BE211" s="267"/>
      <c r="BF211" s="267"/>
      <c r="BG211" s="267"/>
      <c r="BH211" s="267"/>
      <c r="BI211" s="267"/>
      <c r="BJ211" s="267"/>
      <c r="BK211" s="252"/>
      <c r="BL211" s="257"/>
      <c r="BM211" s="257"/>
      <c r="BN211" s="258"/>
      <c r="BO211" s="258"/>
      <c r="BP211" s="258"/>
      <c r="BQ211" s="259"/>
      <c r="BR211" s="258"/>
      <c r="BS211" s="258"/>
      <c r="BT211" s="258"/>
      <c r="BU211" s="263"/>
      <c r="BV211" s="251"/>
      <c r="BW211" s="264"/>
      <c r="BX211" s="251"/>
      <c r="BY211" s="289"/>
      <c r="BZ211" s="274"/>
      <c r="CA211" s="274"/>
      <c r="CB211" s="257"/>
      <c r="CC211" s="275"/>
      <c r="CD211" s="249"/>
      <c r="CE211" s="249"/>
      <c r="CF211" s="249"/>
      <c r="CG211" s="249"/>
      <c r="CH211" s="27"/>
      <c r="CI211" s="288"/>
      <c r="CJ211" s="251" t="s">
        <v>20</v>
      </c>
      <c r="CK211" s="249"/>
      <c r="CL211" s="251"/>
      <c r="CM211" s="249"/>
      <c r="CN211" s="249"/>
      <c r="CO211" s="249"/>
      <c r="CP211" s="251" t="s">
        <v>20</v>
      </c>
      <c r="CQ211" s="249"/>
      <c r="CR211" s="252"/>
      <c r="CS211" s="285"/>
      <c r="CT211" s="286"/>
      <c r="CU211" s="286"/>
      <c r="CV211" s="286"/>
      <c r="CW211" s="277" t="e">
        <f>(VLOOKUP(AT211,'Category Segment Xref'!B:I,4,FALSE))</f>
        <v>#N/A</v>
      </c>
      <c r="CX211" s="249"/>
      <c r="CY211" s="249"/>
      <c r="CZ211" s="249"/>
      <c r="DA211" s="289"/>
      <c r="DB211" s="271"/>
      <c r="DC211" s="268"/>
      <c r="DD211" s="252"/>
      <c r="DE211" s="252"/>
      <c r="DF211" s="269"/>
      <c r="DG211" s="251"/>
      <c r="DH211" s="251"/>
      <c r="DI211" s="251"/>
      <c r="DJ211" s="251"/>
      <c r="DK211" s="251"/>
      <c r="DL211" s="251"/>
      <c r="DM211" s="251"/>
      <c r="DN211" s="251"/>
      <c r="DO211" s="251"/>
      <c r="DP211" s="251"/>
      <c r="DQ211" s="251"/>
      <c r="DR211" s="278"/>
      <c r="DS211" s="279">
        <v>2</v>
      </c>
      <c r="DT211" s="280" t="s">
        <v>134</v>
      </c>
      <c r="DU211" s="281"/>
      <c r="DV211" s="282"/>
      <c r="DW211" s="282"/>
      <c r="DX211" s="283" t="e">
        <f>(VLOOKUP(D211,DROPDOWN!G:H,2,FALSE))</f>
        <v>#N/A</v>
      </c>
      <c r="DY211" s="281"/>
      <c r="DZ211" s="284"/>
    </row>
    <row r="212" spans="2:130" ht="15" customHeight="1" x14ac:dyDescent="0.25">
      <c r="B212" s="249"/>
      <c r="C212" s="250"/>
      <c r="D212" s="251"/>
      <c r="E212" s="252"/>
      <c r="F212" s="252"/>
      <c r="G212" s="270"/>
      <c r="H212" s="270"/>
      <c r="I212" s="289"/>
      <c r="J212" s="253"/>
      <c r="K212" s="249"/>
      <c r="L212" s="253"/>
      <c r="M212" s="249"/>
      <c r="N212" s="254"/>
      <c r="O212" s="255"/>
      <c r="P212" s="255"/>
      <c r="Q212" s="255"/>
      <c r="R212" s="255" t="str">
        <f>IFERROR(VLOOKUP(Q212,'DSD Distributor List'!A:B,2,FALSE),"")</f>
        <v/>
      </c>
      <c r="S212" s="351"/>
      <c r="T212" s="352"/>
      <c r="U212" s="352"/>
      <c r="V212" s="251"/>
      <c r="W212" s="251"/>
      <c r="X212" s="251"/>
      <c r="Y212" s="251"/>
      <c r="Z212" s="256"/>
      <c r="AA212" s="256" t="str">
        <f t="shared" si="10"/>
        <v/>
      </c>
      <c r="AB212" s="260">
        <f t="shared" si="11"/>
        <v>0</v>
      </c>
      <c r="AC212" s="251"/>
      <c r="AD212" s="261"/>
      <c r="AE212" s="262"/>
      <c r="AF212" s="356" t="str">
        <f t="shared" si="12"/>
        <v/>
      </c>
      <c r="AG212" s="255"/>
      <c r="AH212" s="255"/>
      <c r="AI212" s="267"/>
      <c r="AJ212" s="267"/>
      <c r="AK212" s="357" t="str">
        <f t="shared" si="13"/>
        <v/>
      </c>
      <c r="AL212" s="357" t="str">
        <f t="shared" si="14"/>
        <v/>
      </c>
      <c r="AM212" s="257"/>
      <c r="AN212" s="251"/>
      <c r="AO212" s="251"/>
      <c r="AP212" s="251"/>
      <c r="AQ212" s="251"/>
      <c r="AR212" s="358"/>
      <c r="AS212" s="272" t="e">
        <f>VLOOKUP(AT212,'Segment Hierarchy'!G:I,3,FALSE)</f>
        <v>#N/A</v>
      </c>
      <c r="AT212" s="273"/>
      <c r="AU212" s="249" t="s">
        <v>135</v>
      </c>
      <c r="AV212" s="251" t="s">
        <v>135</v>
      </c>
      <c r="AW212" s="270"/>
      <c r="AX212" s="265"/>
      <c r="AY212" s="266"/>
      <c r="AZ212" s="266"/>
      <c r="BA212" s="257"/>
      <c r="BB212" s="257"/>
      <c r="BC212" s="257"/>
      <c r="BD212" s="289"/>
      <c r="BE212" s="267"/>
      <c r="BF212" s="267"/>
      <c r="BG212" s="267"/>
      <c r="BH212" s="267"/>
      <c r="BI212" s="267"/>
      <c r="BJ212" s="267"/>
      <c r="BK212" s="252"/>
      <c r="BL212" s="257"/>
      <c r="BM212" s="257"/>
      <c r="BN212" s="258"/>
      <c r="BO212" s="258"/>
      <c r="BP212" s="258"/>
      <c r="BQ212" s="259"/>
      <c r="BR212" s="258"/>
      <c r="BS212" s="258"/>
      <c r="BT212" s="258"/>
      <c r="BU212" s="263"/>
      <c r="BV212" s="251"/>
      <c r="BW212" s="264"/>
      <c r="BX212" s="251"/>
      <c r="BY212" s="289"/>
      <c r="BZ212" s="274"/>
      <c r="CA212" s="274"/>
      <c r="CB212" s="257"/>
      <c r="CC212" s="275"/>
      <c r="CD212" s="249"/>
      <c r="CE212" s="249"/>
      <c r="CF212" s="249"/>
      <c r="CG212" s="249"/>
      <c r="CH212" s="27"/>
      <c r="CI212" s="288"/>
      <c r="CJ212" s="251" t="s">
        <v>20</v>
      </c>
      <c r="CK212" s="249"/>
      <c r="CL212" s="251"/>
      <c r="CM212" s="249"/>
      <c r="CN212" s="249"/>
      <c r="CO212" s="249"/>
      <c r="CP212" s="251" t="s">
        <v>20</v>
      </c>
      <c r="CQ212" s="249"/>
      <c r="CR212" s="252"/>
      <c r="CS212" s="285"/>
      <c r="CT212" s="286"/>
      <c r="CU212" s="286"/>
      <c r="CV212" s="286"/>
      <c r="CW212" s="277" t="e">
        <f>(VLOOKUP(AT212,'Category Segment Xref'!B:I,4,FALSE))</f>
        <v>#N/A</v>
      </c>
      <c r="CX212" s="249"/>
      <c r="CY212" s="249"/>
      <c r="CZ212" s="249"/>
      <c r="DA212" s="289"/>
      <c r="DB212" s="271"/>
      <c r="DC212" s="268"/>
      <c r="DD212" s="252"/>
      <c r="DE212" s="252"/>
      <c r="DF212" s="269"/>
      <c r="DG212" s="251"/>
      <c r="DH212" s="251"/>
      <c r="DI212" s="251"/>
      <c r="DJ212" s="251"/>
      <c r="DK212" s="251"/>
      <c r="DL212" s="251"/>
      <c r="DM212" s="251"/>
      <c r="DN212" s="251"/>
      <c r="DO212" s="251"/>
      <c r="DP212" s="251"/>
      <c r="DQ212" s="251"/>
      <c r="DR212" s="278"/>
      <c r="DS212" s="279">
        <v>2</v>
      </c>
      <c r="DT212" s="280" t="s">
        <v>134</v>
      </c>
      <c r="DU212" s="281"/>
      <c r="DV212" s="282"/>
      <c r="DW212" s="282"/>
      <c r="DX212" s="283" t="e">
        <f>(VLOOKUP(D212,DROPDOWN!G:H,2,FALSE))</f>
        <v>#N/A</v>
      </c>
      <c r="DY212" s="281"/>
      <c r="DZ212" s="284"/>
    </row>
    <row r="213" spans="2:130" ht="15" customHeight="1" x14ac:dyDescent="0.25">
      <c r="B213" s="249"/>
      <c r="C213" s="250"/>
      <c r="D213" s="251"/>
      <c r="E213" s="252"/>
      <c r="F213" s="252"/>
      <c r="G213" s="270"/>
      <c r="H213" s="270"/>
      <c r="I213" s="289"/>
      <c r="J213" s="253"/>
      <c r="K213" s="249"/>
      <c r="L213" s="253"/>
      <c r="M213" s="249"/>
      <c r="N213" s="254"/>
      <c r="O213" s="255"/>
      <c r="P213" s="255"/>
      <c r="Q213" s="255"/>
      <c r="R213" s="255" t="str">
        <f>IFERROR(VLOOKUP(Q213,'DSD Distributor List'!A:B,2,FALSE),"")</f>
        <v/>
      </c>
      <c r="S213" s="351"/>
      <c r="T213" s="352"/>
      <c r="U213" s="352"/>
      <c r="V213" s="251"/>
      <c r="W213" s="251"/>
      <c r="X213" s="251"/>
      <c r="Y213" s="251"/>
      <c r="Z213" s="256"/>
      <c r="AA213" s="256" t="str">
        <f t="shared" si="10"/>
        <v/>
      </c>
      <c r="AB213" s="260">
        <f t="shared" si="11"/>
        <v>0</v>
      </c>
      <c r="AC213" s="251"/>
      <c r="AD213" s="261"/>
      <c r="AE213" s="262"/>
      <c r="AF213" s="356" t="str">
        <f t="shared" si="12"/>
        <v/>
      </c>
      <c r="AG213" s="255"/>
      <c r="AH213" s="255"/>
      <c r="AI213" s="267"/>
      <c r="AJ213" s="267"/>
      <c r="AK213" s="357" t="str">
        <f t="shared" si="13"/>
        <v/>
      </c>
      <c r="AL213" s="357" t="str">
        <f t="shared" si="14"/>
        <v/>
      </c>
      <c r="AM213" s="257"/>
      <c r="AN213" s="251"/>
      <c r="AO213" s="251"/>
      <c r="AP213" s="251"/>
      <c r="AQ213" s="251"/>
      <c r="AR213" s="358"/>
      <c r="AS213" s="272" t="e">
        <f>VLOOKUP(AT213,'Segment Hierarchy'!G:I,3,FALSE)</f>
        <v>#N/A</v>
      </c>
      <c r="AT213" s="273"/>
      <c r="AU213" s="249" t="s">
        <v>135</v>
      </c>
      <c r="AV213" s="251" t="s">
        <v>135</v>
      </c>
      <c r="AW213" s="270"/>
      <c r="AX213" s="265"/>
      <c r="AY213" s="266"/>
      <c r="AZ213" s="266"/>
      <c r="BA213" s="257"/>
      <c r="BB213" s="257"/>
      <c r="BC213" s="257"/>
      <c r="BD213" s="289"/>
      <c r="BE213" s="267"/>
      <c r="BF213" s="267"/>
      <c r="BG213" s="267"/>
      <c r="BH213" s="267"/>
      <c r="BI213" s="267"/>
      <c r="BJ213" s="267"/>
      <c r="BK213" s="252"/>
      <c r="BL213" s="257"/>
      <c r="BM213" s="257"/>
      <c r="BN213" s="258"/>
      <c r="BO213" s="258"/>
      <c r="BP213" s="258"/>
      <c r="BQ213" s="259"/>
      <c r="BR213" s="258"/>
      <c r="BS213" s="258"/>
      <c r="BT213" s="258"/>
      <c r="BU213" s="263"/>
      <c r="BV213" s="251"/>
      <c r="BW213" s="264"/>
      <c r="BX213" s="251"/>
      <c r="BY213" s="289"/>
      <c r="BZ213" s="274"/>
      <c r="CA213" s="274"/>
      <c r="CB213" s="257"/>
      <c r="CC213" s="275"/>
      <c r="CD213" s="249"/>
      <c r="CE213" s="249"/>
      <c r="CF213" s="249"/>
      <c r="CG213" s="249"/>
      <c r="CH213" s="27"/>
      <c r="CI213" s="288"/>
      <c r="CJ213" s="251" t="s">
        <v>20</v>
      </c>
      <c r="CK213" s="249"/>
      <c r="CL213" s="251"/>
      <c r="CM213" s="249"/>
      <c r="CN213" s="249"/>
      <c r="CO213" s="249"/>
      <c r="CP213" s="251" t="s">
        <v>20</v>
      </c>
      <c r="CQ213" s="249"/>
      <c r="CR213" s="252"/>
      <c r="CS213" s="285"/>
      <c r="CT213" s="286"/>
      <c r="CU213" s="286"/>
      <c r="CV213" s="286"/>
      <c r="CW213" s="277" t="e">
        <f>(VLOOKUP(AT213,'Category Segment Xref'!B:I,4,FALSE))</f>
        <v>#N/A</v>
      </c>
      <c r="CX213" s="249"/>
      <c r="CY213" s="249"/>
      <c r="CZ213" s="249"/>
      <c r="DA213" s="289"/>
      <c r="DB213" s="271"/>
      <c r="DC213" s="268"/>
      <c r="DD213" s="252"/>
      <c r="DE213" s="252"/>
      <c r="DF213" s="269"/>
      <c r="DG213" s="251"/>
      <c r="DH213" s="251"/>
      <c r="DI213" s="251"/>
      <c r="DJ213" s="251"/>
      <c r="DK213" s="251"/>
      <c r="DL213" s="251"/>
      <c r="DM213" s="251"/>
      <c r="DN213" s="251"/>
      <c r="DO213" s="251"/>
      <c r="DP213" s="251"/>
      <c r="DQ213" s="251"/>
      <c r="DR213" s="278"/>
      <c r="DS213" s="279">
        <v>2</v>
      </c>
      <c r="DT213" s="280" t="s">
        <v>134</v>
      </c>
      <c r="DU213" s="281"/>
      <c r="DV213" s="282"/>
      <c r="DW213" s="282"/>
      <c r="DX213" s="283" t="e">
        <f>(VLOOKUP(D213,DROPDOWN!G:H,2,FALSE))</f>
        <v>#N/A</v>
      </c>
      <c r="DY213" s="281"/>
      <c r="DZ213" s="284"/>
    </row>
    <row r="214" spans="2:130" ht="15" customHeight="1" x14ac:dyDescent="0.25">
      <c r="B214" s="249"/>
      <c r="C214" s="250"/>
      <c r="D214" s="251"/>
      <c r="E214" s="252"/>
      <c r="F214" s="252"/>
      <c r="G214" s="270"/>
      <c r="H214" s="270"/>
      <c r="I214" s="289"/>
      <c r="J214" s="253"/>
      <c r="K214" s="249"/>
      <c r="L214" s="253"/>
      <c r="M214" s="249"/>
      <c r="N214" s="254"/>
      <c r="O214" s="255"/>
      <c r="P214" s="255"/>
      <c r="Q214" s="255"/>
      <c r="R214" s="255" t="str">
        <f>IFERROR(VLOOKUP(Q214,'DSD Distributor List'!A:B,2,FALSE),"")</f>
        <v/>
      </c>
      <c r="S214" s="351"/>
      <c r="T214" s="352"/>
      <c r="U214" s="352"/>
      <c r="V214" s="251"/>
      <c r="W214" s="251"/>
      <c r="X214" s="251"/>
      <c r="Y214" s="251"/>
      <c r="Z214" s="256"/>
      <c r="AA214" s="256" t="str">
        <f t="shared" si="10"/>
        <v/>
      </c>
      <c r="AB214" s="260">
        <f t="shared" si="11"/>
        <v>0</v>
      </c>
      <c r="AC214" s="251"/>
      <c r="AD214" s="261"/>
      <c r="AE214" s="262"/>
      <c r="AF214" s="356" t="str">
        <f t="shared" si="12"/>
        <v/>
      </c>
      <c r="AG214" s="255"/>
      <c r="AH214" s="255"/>
      <c r="AI214" s="267"/>
      <c r="AJ214" s="267"/>
      <c r="AK214" s="357" t="str">
        <f t="shared" si="13"/>
        <v/>
      </c>
      <c r="AL214" s="357" t="str">
        <f t="shared" si="14"/>
        <v/>
      </c>
      <c r="AM214" s="257"/>
      <c r="AN214" s="251"/>
      <c r="AO214" s="251"/>
      <c r="AP214" s="251"/>
      <c r="AQ214" s="251"/>
      <c r="AR214" s="358"/>
      <c r="AS214" s="272" t="e">
        <f>VLOOKUP(AT214,'Segment Hierarchy'!G:I,3,FALSE)</f>
        <v>#N/A</v>
      </c>
      <c r="AT214" s="273"/>
      <c r="AU214" s="249" t="s">
        <v>135</v>
      </c>
      <c r="AV214" s="251" t="s">
        <v>135</v>
      </c>
      <c r="AW214" s="270"/>
      <c r="AX214" s="265"/>
      <c r="AY214" s="266"/>
      <c r="AZ214" s="266"/>
      <c r="BA214" s="257"/>
      <c r="BB214" s="257"/>
      <c r="BC214" s="257"/>
      <c r="BD214" s="289"/>
      <c r="BE214" s="267"/>
      <c r="BF214" s="267"/>
      <c r="BG214" s="267"/>
      <c r="BH214" s="267"/>
      <c r="BI214" s="267"/>
      <c r="BJ214" s="267"/>
      <c r="BK214" s="252"/>
      <c r="BL214" s="257"/>
      <c r="BM214" s="257"/>
      <c r="BN214" s="258"/>
      <c r="BO214" s="258"/>
      <c r="BP214" s="258"/>
      <c r="BQ214" s="259"/>
      <c r="BR214" s="258"/>
      <c r="BS214" s="258"/>
      <c r="BT214" s="258"/>
      <c r="BU214" s="263"/>
      <c r="BV214" s="251"/>
      <c r="BW214" s="264"/>
      <c r="BX214" s="251"/>
      <c r="BY214" s="289"/>
      <c r="BZ214" s="274"/>
      <c r="CA214" s="274"/>
      <c r="CB214" s="257"/>
      <c r="CC214" s="275"/>
      <c r="CD214" s="249"/>
      <c r="CE214" s="249"/>
      <c r="CF214" s="249"/>
      <c r="CG214" s="249"/>
      <c r="CH214" s="27"/>
      <c r="CI214" s="288"/>
      <c r="CJ214" s="251" t="s">
        <v>20</v>
      </c>
      <c r="CK214" s="249"/>
      <c r="CL214" s="251"/>
      <c r="CM214" s="249"/>
      <c r="CN214" s="249"/>
      <c r="CO214" s="249"/>
      <c r="CP214" s="251" t="s">
        <v>20</v>
      </c>
      <c r="CQ214" s="249"/>
      <c r="CR214" s="252"/>
      <c r="CS214" s="285"/>
      <c r="CT214" s="286"/>
      <c r="CU214" s="286"/>
      <c r="CV214" s="286"/>
      <c r="CW214" s="277" t="e">
        <f>(VLOOKUP(AT214,'Category Segment Xref'!B:I,4,FALSE))</f>
        <v>#N/A</v>
      </c>
      <c r="CX214" s="249"/>
      <c r="CY214" s="249"/>
      <c r="CZ214" s="249"/>
      <c r="DA214" s="289"/>
      <c r="DB214" s="271"/>
      <c r="DC214" s="268"/>
      <c r="DD214" s="252"/>
      <c r="DE214" s="252"/>
      <c r="DF214" s="269"/>
      <c r="DG214" s="251"/>
      <c r="DH214" s="251"/>
      <c r="DI214" s="251"/>
      <c r="DJ214" s="251"/>
      <c r="DK214" s="251"/>
      <c r="DL214" s="251"/>
      <c r="DM214" s="251"/>
      <c r="DN214" s="251"/>
      <c r="DO214" s="251"/>
      <c r="DP214" s="251"/>
      <c r="DQ214" s="251"/>
      <c r="DR214" s="278"/>
      <c r="DS214" s="279">
        <v>2</v>
      </c>
      <c r="DT214" s="280" t="s">
        <v>134</v>
      </c>
      <c r="DU214" s="281"/>
      <c r="DV214" s="282"/>
      <c r="DW214" s="282"/>
      <c r="DX214" s="283" t="e">
        <f>(VLOOKUP(D214,DROPDOWN!G:H,2,FALSE))</f>
        <v>#N/A</v>
      </c>
      <c r="DY214" s="281"/>
      <c r="DZ214" s="284"/>
    </row>
    <row r="215" spans="2:130" ht="15" customHeight="1" x14ac:dyDescent="0.25">
      <c r="B215" s="249"/>
      <c r="C215" s="250"/>
      <c r="D215" s="251"/>
      <c r="E215" s="252"/>
      <c r="F215" s="252"/>
      <c r="G215" s="270"/>
      <c r="H215" s="270"/>
      <c r="I215" s="289"/>
      <c r="J215" s="253"/>
      <c r="K215" s="249"/>
      <c r="L215" s="253"/>
      <c r="M215" s="249"/>
      <c r="N215" s="254"/>
      <c r="O215" s="255"/>
      <c r="P215" s="255"/>
      <c r="Q215" s="255"/>
      <c r="R215" s="255" t="str">
        <f>IFERROR(VLOOKUP(Q215,'DSD Distributor List'!A:B,2,FALSE),"")</f>
        <v/>
      </c>
      <c r="S215" s="351"/>
      <c r="T215" s="352"/>
      <c r="U215" s="352"/>
      <c r="V215" s="251"/>
      <c r="W215" s="251"/>
      <c r="X215" s="251"/>
      <c r="Y215" s="251"/>
      <c r="Z215" s="256"/>
      <c r="AA215" s="256" t="str">
        <f t="shared" ref="AA215:AA278" si="15">IFERROR(Z215/W215,"")</f>
        <v/>
      </c>
      <c r="AB215" s="260">
        <f t="shared" ref="AB215:AB278" si="16">((BN215*BO215*BP215)/1728)</f>
        <v>0</v>
      </c>
      <c r="AC215" s="251"/>
      <c r="AD215" s="261"/>
      <c r="AE215" s="262"/>
      <c r="AF215" s="356" t="str">
        <f t="shared" ref="AF215:AF278" si="17">IFERROR((AE215-AA215)/AE215,"")</f>
        <v/>
      </c>
      <c r="AG215" s="255"/>
      <c r="AH215" s="255"/>
      <c r="AI215" s="267"/>
      <c r="AJ215" s="267"/>
      <c r="AK215" s="357" t="str">
        <f t="shared" ref="AK215:AK278" si="18">IFERROR(((AI215-AA215)/AI215),"")</f>
        <v/>
      </c>
      <c r="AL215" s="357" t="str">
        <f t="shared" ref="AL215:AL278" si="19">IFERROR(((AJ215-AA215)/AJ215),"")</f>
        <v/>
      </c>
      <c r="AM215" s="257"/>
      <c r="AN215" s="251"/>
      <c r="AO215" s="251"/>
      <c r="AP215" s="251"/>
      <c r="AQ215" s="251"/>
      <c r="AR215" s="358"/>
      <c r="AS215" s="272" t="e">
        <f>VLOOKUP(AT215,'Segment Hierarchy'!G:I,3,FALSE)</f>
        <v>#N/A</v>
      </c>
      <c r="AT215" s="273"/>
      <c r="AU215" s="249" t="s">
        <v>135</v>
      </c>
      <c r="AV215" s="251" t="s">
        <v>135</v>
      </c>
      <c r="AW215" s="270"/>
      <c r="AX215" s="265"/>
      <c r="AY215" s="266"/>
      <c r="AZ215" s="266"/>
      <c r="BA215" s="257"/>
      <c r="BB215" s="257"/>
      <c r="BC215" s="257"/>
      <c r="BD215" s="289"/>
      <c r="BE215" s="267"/>
      <c r="BF215" s="267"/>
      <c r="BG215" s="267"/>
      <c r="BH215" s="267"/>
      <c r="BI215" s="267"/>
      <c r="BJ215" s="267"/>
      <c r="BK215" s="252"/>
      <c r="BL215" s="257"/>
      <c r="BM215" s="257"/>
      <c r="BN215" s="258"/>
      <c r="BO215" s="258"/>
      <c r="BP215" s="258"/>
      <c r="BQ215" s="259"/>
      <c r="BR215" s="258"/>
      <c r="BS215" s="258"/>
      <c r="BT215" s="258"/>
      <c r="BU215" s="263"/>
      <c r="BV215" s="251"/>
      <c r="BW215" s="264"/>
      <c r="BX215" s="251"/>
      <c r="BY215" s="289"/>
      <c r="BZ215" s="274"/>
      <c r="CA215" s="274"/>
      <c r="CB215" s="257"/>
      <c r="CC215" s="275"/>
      <c r="CD215" s="249"/>
      <c r="CE215" s="249"/>
      <c r="CF215" s="249"/>
      <c r="CG215" s="249"/>
      <c r="CH215" s="27"/>
      <c r="CI215" s="288"/>
      <c r="CJ215" s="251" t="s">
        <v>20</v>
      </c>
      <c r="CK215" s="249"/>
      <c r="CL215" s="251"/>
      <c r="CM215" s="249"/>
      <c r="CN215" s="249"/>
      <c r="CO215" s="249"/>
      <c r="CP215" s="251" t="s">
        <v>20</v>
      </c>
      <c r="CQ215" s="249"/>
      <c r="CR215" s="252"/>
      <c r="CS215" s="285"/>
      <c r="CT215" s="286"/>
      <c r="CU215" s="286"/>
      <c r="CV215" s="286"/>
      <c r="CW215" s="277" t="e">
        <f>(VLOOKUP(AT215,'Category Segment Xref'!B:I,4,FALSE))</f>
        <v>#N/A</v>
      </c>
      <c r="CX215" s="249"/>
      <c r="CY215" s="249"/>
      <c r="CZ215" s="249"/>
      <c r="DA215" s="289"/>
      <c r="DB215" s="271"/>
      <c r="DC215" s="268"/>
      <c r="DD215" s="252"/>
      <c r="DE215" s="252"/>
      <c r="DF215" s="269"/>
      <c r="DG215" s="251"/>
      <c r="DH215" s="251"/>
      <c r="DI215" s="251"/>
      <c r="DJ215" s="251"/>
      <c r="DK215" s="251"/>
      <c r="DL215" s="251"/>
      <c r="DM215" s="251"/>
      <c r="DN215" s="251"/>
      <c r="DO215" s="251"/>
      <c r="DP215" s="251"/>
      <c r="DQ215" s="251"/>
      <c r="DR215" s="278"/>
      <c r="DS215" s="279">
        <v>2</v>
      </c>
      <c r="DT215" s="280" t="s">
        <v>134</v>
      </c>
      <c r="DU215" s="281"/>
      <c r="DV215" s="282"/>
      <c r="DW215" s="282"/>
      <c r="DX215" s="283" t="e">
        <f>(VLOOKUP(D215,DROPDOWN!G:H,2,FALSE))</f>
        <v>#N/A</v>
      </c>
      <c r="DY215" s="281"/>
      <c r="DZ215" s="284"/>
    </row>
    <row r="216" spans="2:130" ht="15" customHeight="1" x14ac:dyDescent="0.25">
      <c r="B216" s="249"/>
      <c r="C216" s="250"/>
      <c r="D216" s="251"/>
      <c r="E216" s="252"/>
      <c r="F216" s="252"/>
      <c r="G216" s="270"/>
      <c r="H216" s="270"/>
      <c r="I216" s="289"/>
      <c r="J216" s="253"/>
      <c r="K216" s="249"/>
      <c r="L216" s="253"/>
      <c r="M216" s="249"/>
      <c r="N216" s="254"/>
      <c r="O216" s="255"/>
      <c r="P216" s="255"/>
      <c r="Q216" s="255"/>
      <c r="R216" s="255" t="str">
        <f>IFERROR(VLOOKUP(Q216,'DSD Distributor List'!A:B,2,FALSE),"")</f>
        <v/>
      </c>
      <c r="S216" s="351"/>
      <c r="T216" s="352"/>
      <c r="U216" s="352"/>
      <c r="V216" s="251"/>
      <c r="W216" s="251"/>
      <c r="X216" s="251"/>
      <c r="Y216" s="251"/>
      <c r="Z216" s="256"/>
      <c r="AA216" s="256" t="str">
        <f t="shared" si="15"/>
        <v/>
      </c>
      <c r="AB216" s="260">
        <f t="shared" si="16"/>
        <v>0</v>
      </c>
      <c r="AC216" s="251"/>
      <c r="AD216" s="261"/>
      <c r="AE216" s="262"/>
      <c r="AF216" s="356" t="str">
        <f t="shared" si="17"/>
        <v/>
      </c>
      <c r="AG216" s="255"/>
      <c r="AH216" s="255"/>
      <c r="AI216" s="267"/>
      <c r="AJ216" s="267"/>
      <c r="AK216" s="357" t="str">
        <f t="shared" si="18"/>
        <v/>
      </c>
      <c r="AL216" s="357" t="str">
        <f t="shared" si="19"/>
        <v/>
      </c>
      <c r="AM216" s="257"/>
      <c r="AN216" s="251"/>
      <c r="AO216" s="251"/>
      <c r="AP216" s="251"/>
      <c r="AQ216" s="251"/>
      <c r="AR216" s="358"/>
      <c r="AS216" s="272" t="e">
        <f>VLOOKUP(AT216,'Segment Hierarchy'!G:I,3,FALSE)</f>
        <v>#N/A</v>
      </c>
      <c r="AT216" s="273"/>
      <c r="AU216" s="249" t="s">
        <v>135</v>
      </c>
      <c r="AV216" s="251" t="s">
        <v>135</v>
      </c>
      <c r="AW216" s="270"/>
      <c r="AX216" s="265"/>
      <c r="AY216" s="266"/>
      <c r="AZ216" s="266"/>
      <c r="BA216" s="257"/>
      <c r="BB216" s="257"/>
      <c r="BC216" s="257"/>
      <c r="BD216" s="289"/>
      <c r="BE216" s="267"/>
      <c r="BF216" s="267"/>
      <c r="BG216" s="267"/>
      <c r="BH216" s="267"/>
      <c r="BI216" s="267"/>
      <c r="BJ216" s="267"/>
      <c r="BK216" s="252"/>
      <c r="BL216" s="257"/>
      <c r="BM216" s="257"/>
      <c r="BN216" s="258"/>
      <c r="BO216" s="258"/>
      <c r="BP216" s="258"/>
      <c r="BQ216" s="259"/>
      <c r="BR216" s="258"/>
      <c r="BS216" s="258"/>
      <c r="BT216" s="258"/>
      <c r="BU216" s="263"/>
      <c r="BV216" s="251"/>
      <c r="BW216" s="264"/>
      <c r="BX216" s="251"/>
      <c r="BY216" s="289"/>
      <c r="BZ216" s="274"/>
      <c r="CA216" s="274"/>
      <c r="CB216" s="257"/>
      <c r="CC216" s="275"/>
      <c r="CD216" s="249"/>
      <c r="CE216" s="249"/>
      <c r="CF216" s="249"/>
      <c r="CG216" s="249"/>
      <c r="CH216" s="27"/>
      <c r="CI216" s="288"/>
      <c r="CJ216" s="251" t="s">
        <v>20</v>
      </c>
      <c r="CK216" s="249"/>
      <c r="CL216" s="251"/>
      <c r="CM216" s="249"/>
      <c r="CN216" s="249"/>
      <c r="CO216" s="249"/>
      <c r="CP216" s="251" t="s">
        <v>20</v>
      </c>
      <c r="CQ216" s="249"/>
      <c r="CR216" s="252"/>
      <c r="CS216" s="285"/>
      <c r="CT216" s="286"/>
      <c r="CU216" s="286"/>
      <c r="CV216" s="286"/>
      <c r="CW216" s="277" t="e">
        <f>(VLOOKUP(AT216,'Category Segment Xref'!B:I,4,FALSE))</f>
        <v>#N/A</v>
      </c>
      <c r="CX216" s="249"/>
      <c r="CY216" s="249"/>
      <c r="CZ216" s="249"/>
      <c r="DA216" s="289"/>
      <c r="DB216" s="271"/>
      <c r="DC216" s="268"/>
      <c r="DD216" s="252"/>
      <c r="DE216" s="252"/>
      <c r="DF216" s="269"/>
      <c r="DG216" s="251"/>
      <c r="DH216" s="251"/>
      <c r="DI216" s="251"/>
      <c r="DJ216" s="251"/>
      <c r="DK216" s="251"/>
      <c r="DL216" s="251"/>
      <c r="DM216" s="251"/>
      <c r="DN216" s="251"/>
      <c r="DO216" s="251"/>
      <c r="DP216" s="251"/>
      <c r="DQ216" s="251"/>
      <c r="DR216" s="278"/>
      <c r="DS216" s="279">
        <v>2</v>
      </c>
      <c r="DT216" s="280" t="s">
        <v>134</v>
      </c>
      <c r="DU216" s="281"/>
      <c r="DV216" s="282"/>
      <c r="DW216" s="282"/>
      <c r="DX216" s="283" t="e">
        <f>(VLOOKUP(D216,DROPDOWN!G:H,2,FALSE))</f>
        <v>#N/A</v>
      </c>
      <c r="DY216" s="281"/>
      <c r="DZ216" s="284"/>
    </row>
    <row r="217" spans="2:130" ht="15" customHeight="1" x14ac:dyDescent="0.25">
      <c r="B217" s="249"/>
      <c r="C217" s="250"/>
      <c r="D217" s="251"/>
      <c r="E217" s="252"/>
      <c r="F217" s="252"/>
      <c r="G217" s="270"/>
      <c r="H217" s="270"/>
      <c r="I217" s="289"/>
      <c r="J217" s="253"/>
      <c r="K217" s="249"/>
      <c r="L217" s="253"/>
      <c r="M217" s="249"/>
      <c r="N217" s="254"/>
      <c r="O217" s="255"/>
      <c r="P217" s="255"/>
      <c r="Q217" s="255"/>
      <c r="R217" s="255" t="str">
        <f>IFERROR(VLOOKUP(Q217,'DSD Distributor List'!A:B,2,FALSE),"")</f>
        <v/>
      </c>
      <c r="S217" s="351"/>
      <c r="T217" s="352"/>
      <c r="U217" s="352"/>
      <c r="V217" s="251"/>
      <c r="W217" s="251"/>
      <c r="X217" s="251"/>
      <c r="Y217" s="251"/>
      <c r="Z217" s="256"/>
      <c r="AA217" s="256" t="str">
        <f t="shared" si="15"/>
        <v/>
      </c>
      <c r="AB217" s="260">
        <f t="shared" si="16"/>
        <v>0</v>
      </c>
      <c r="AC217" s="251"/>
      <c r="AD217" s="261"/>
      <c r="AE217" s="262"/>
      <c r="AF217" s="356" t="str">
        <f t="shared" si="17"/>
        <v/>
      </c>
      <c r="AG217" s="255"/>
      <c r="AH217" s="255"/>
      <c r="AI217" s="267"/>
      <c r="AJ217" s="267"/>
      <c r="AK217" s="357" t="str">
        <f t="shared" si="18"/>
        <v/>
      </c>
      <c r="AL217" s="357" t="str">
        <f t="shared" si="19"/>
        <v/>
      </c>
      <c r="AM217" s="257"/>
      <c r="AN217" s="251"/>
      <c r="AO217" s="251"/>
      <c r="AP217" s="251"/>
      <c r="AQ217" s="251"/>
      <c r="AR217" s="358"/>
      <c r="AS217" s="272" t="e">
        <f>VLOOKUP(AT217,'Segment Hierarchy'!G:I,3,FALSE)</f>
        <v>#N/A</v>
      </c>
      <c r="AT217" s="273"/>
      <c r="AU217" s="249" t="s">
        <v>135</v>
      </c>
      <c r="AV217" s="251" t="s">
        <v>135</v>
      </c>
      <c r="AW217" s="270"/>
      <c r="AX217" s="265"/>
      <c r="AY217" s="266"/>
      <c r="AZ217" s="266"/>
      <c r="BA217" s="257"/>
      <c r="BB217" s="257"/>
      <c r="BC217" s="257"/>
      <c r="BD217" s="289"/>
      <c r="BE217" s="267"/>
      <c r="BF217" s="267"/>
      <c r="BG217" s="267"/>
      <c r="BH217" s="267"/>
      <c r="BI217" s="267"/>
      <c r="BJ217" s="267"/>
      <c r="BK217" s="252"/>
      <c r="BL217" s="257"/>
      <c r="BM217" s="257"/>
      <c r="BN217" s="258"/>
      <c r="BO217" s="258"/>
      <c r="BP217" s="258"/>
      <c r="BQ217" s="259"/>
      <c r="BR217" s="258"/>
      <c r="BS217" s="258"/>
      <c r="BT217" s="258"/>
      <c r="BU217" s="263"/>
      <c r="BV217" s="251"/>
      <c r="BW217" s="264"/>
      <c r="BX217" s="251"/>
      <c r="BY217" s="289"/>
      <c r="BZ217" s="274"/>
      <c r="CA217" s="274"/>
      <c r="CB217" s="257"/>
      <c r="CC217" s="275"/>
      <c r="CD217" s="249"/>
      <c r="CE217" s="249"/>
      <c r="CF217" s="249"/>
      <c r="CG217" s="249"/>
      <c r="CH217" s="27"/>
      <c r="CI217" s="288"/>
      <c r="CJ217" s="251" t="s">
        <v>20</v>
      </c>
      <c r="CK217" s="249"/>
      <c r="CL217" s="251"/>
      <c r="CM217" s="249"/>
      <c r="CN217" s="249"/>
      <c r="CO217" s="249"/>
      <c r="CP217" s="251" t="s">
        <v>20</v>
      </c>
      <c r="CQ217" s="249"/>
      <c r="CR217" s="252"/>
      <c r="CS217" s="285"/>
      <c r="CT217" s="286"/>
      <c r="CU217" s="286"/>
      <c r="CV217" s="286"/>
      <c r="CW217" s="277" t="e">
        <f>(VLOOKUP(AT217,'Category Segment Xref'!B:I,4,FALSE))</f>
        <v>#N/A</v>
      </c>
      <c r="CX217" s="249"/>
      <c r="CY217" s="249"/>
      <c r="CZ217" s="249"/>
      <c r="DA217" s="289"/>
      <c r="DB217" s="271"/>
      <c r="DC217" s="268"/>
      <c r="DD217" s="252"/>
      <c r="DE217" s="252"/>
      <c r="DF217" s="269"/>
      <c r="DG217" s="251"/>
      <c r="DH217" s="251"/>
      <c r="DI217" s="251"/>
      <c r="DJ217" s="251"/>
      <c r="DK217" s="251"/>
      <c r="DL217" s="251"/>
      <c r="DM217" s="251"/>
      <c r="DN217" s="251"/>
      <c r="DO217" s="251"/>
      <c r="DP217" s="251"/>
      <c r="DQ217" s="251"/>
      <c r="DR217" s="278"/>
      <c r="DS217" s="279">
        <v>2</v>
      </c>
      <c r="DT217" s="280" t="s">
        <v>134</v>
      </c>
      <c r="DU217" s="281"/>
      <c r="DV217" s="282"/>
      <c r="DW217" s="282"/>
      <c r="DX217" s="283" t="e">
        <f>(VLOOKUP(D217,DROPDOWN!G:H,2,FALSE))</f>
        <v>#N/A</v>
      </c>
      <c r="DY217" s="281"/>
      <c r="DZ217" s="284"/>
    </row>
    <row r="218" spans="2:130" ht="15" customHeight="1" x14ac:dyDescent="0.25">
      <c r="B218" s="249"/>
      <c r="C218" s="250"/>
      <c r="D218" s="251"/>
      <c r="E218" s="252"/>
      <c r="F218" s="252"/>
      <c r="G218" s="270"/>
      <c r="H218" s="270"/>
      <c r="I218" s="289"/>
      <c r="J218" s="253"/>
      <c r="K218" s="249"/>
      <c r="L218" s="253"/>
      <c r="M218" s="249"/>
      <c r="N218" s="254"/>
      <c r="O218" s="255"/>
      <c r="P218" s="255"/>
      <c r="Q218" s="255"/>
      <c r="R218" s="255" t="str">
        <f>IFERROR(VLOOKUP(Q218,'DSD Distributor List'!A:B,2,FALSE),"")</f>
        <v/>
      </c>
      <c r="S218" s="351"/>
      <c r="T218" s="352"/>
      <c r="U218" s="352"/>
      <c r="V218" s="251"/>
      <c r="W218" s="251"/>
      <c r="X218" s="251"/>
      <c r="Y218" s="251"/>
      <c r="Z218" s="256"/>
      <c r="AA218" s="256" t="str">
        <f t="shared" si="15"/>
        <v/>
      </c>
      <c r="AB218" s="260">
        <f t="shared" si="16"/>
        <v>0</v>
      </c>
      <c r="AC218" s="251"/>
      <c r="AD218" s="261"/>
      <c r="AE218" s="262"/>
      <c r="AF218" s="356" t="str">
        <f t="shared" si="17"/>
        <v/>
      </c>
      <c r="AG218" s="255"/>
      <c r="AH218" s="255"/>
      <c r="AI218" s="267"/>
      <c r="AJ218" s="267"/>
      <c r="AK218" s="357" t="str">
        <f t="shared" si="18"/>
        <v/>
      </c>
      <c r="AL218" s="357" t="str">
        <f t="shared" si="19"/>
        <v/>
      </c>
      <c r="AM218" s="257"/>
      <c r="AN218" s="251"/>
      <c r="AO218" s="251"/>
      <c r="AP218" s="251"/>
      <c r="AQ218" s="251"/>
      <c r="AR218" s="358"/>
      <c r="AS218" s="272" t="e">
        <f>VLOOKUP(AT218,'Segment Hierarchy'!G:I,3,FALSE)</f>
        <v>#N/A</v>
      </c>
      <c r="AT218" s="273"/>
      <c r="AU218" s="249" t="s">
        <v>135</v>
      </c>
      <c r="AV218" s="251" t="s">
        <v>135</v>
      </c>
      <c r="AW218" s="270"/>
      <c r="AX218" s="265"/>
      <c r="AY218" s="266"/>
      <c r="AZ218" s="266"/>
      <c r="BA218" s="257"/>
      <c r="BB218" s="257"/>
      <c r="BC218" s="257"/>
      <c r="BD218" s="289"/>
      <c r="BE218" s="267"/>
      <c r="BF218" s="267"/>
      <c r="BG218" s="267"/>
      <c r="BH218" s="267"/>
      <c r="BI218" s="267"/>
      <c r="BJ218" s="267"/>
      <c r="BK218" s="252"/>
      <c r="BL218" s="257"/>
      <c r="BM218" s="257"/>
      <c r="BN218" s="258"/>
      <c r="BO218" s="258"/>
      <c r="BP218" s="258"/>
      <c r="BQ218" s="259"/>
      <c r="BR218" s="258"/>
      <c r="BS218" s="258"/>
      <c r="BT218" s="258"/>
      <c r="BU218" s="263"/>
      <c r="BV218" s="251"/>
      <c r="BW218" s="264"/>
      <c r="BX218" s="251"/>
      <c r="BY218" s="289"/>
      <c r="BZ218" s="274"/>
      <c r="CA218" s="274"/>
      <c r="CB218" s="257"/>
      <c r="CC218" s="275"/>
      <c r="CD218" s="249"/>
      <c r="CE218" s="249"/>
      <c r="CF218" s="249"/>
      <c r="CG218" s="249"/>
      <c r="CH218" s="27"/>
      <c r="CI218" s="288"/>
      <c r="CJ218" s="251" t="s">
        <v>20</v>
      </c>
      <c r="CK218" s="249"/>
      <c r="CL218" s="251"/>
      <c r="CM218" s="249"/>
      <c r="CN218" s="249"/>
      <c r="CO218" s="249"/>
      <c r="CP218" s="251" t="s">
        <v>20</v>
      </c>
      <c r="CQ218" s="249"/>
      <c r="CR218" s="252"/>
      <c r="CS218" s="285"/>
      <c r="CT218" s="286"/>
      <c r="CU218" s="286"/>
      <c r="CV218" s="286"/>
      <c r="CW218" s="277" t="e">
        <f>(VLOOKUP(AT218,'Category Segment Xref'!B:I,4,FALSE))</f>
        <v>#N/A</v>
      </c>
      <c r="CX218" s="249"/>
      <c r="CY218" s="249"/>
      <c r="CZ218" s="249"/>
      <c r="DA218" s="289"/>
      <c r="DB218" s="271"/>
      <c r="DC218" s="268"/>
      <c r="DD218" s="252"/>
      <c r="DE218" s="252"/>
      <c r="DF218" s="269"/>
      <c r="DG218" s="251"/>
      <c r="DH218" s="251"/>
      <c r="DI218" s="251"/>
      <c r="DJ218" s="251"/>
      <c r="DK218" s="251"/>
      <c r="DL218" s="251"/>
      <c r="DM218" s="251"/>
      <c r="DN218" s="251"/>
      <c r="DO218" s="251"/>
      <c r="DP218" s="251"/>
      <c r="DQ218" s="251"/>
      <c r="DR218" s="278"/>
      <c r="DS218" s="279">
        <v>2</v>
      </c>
      <c r="DT218" s="280" t="s">
        <v>134</v>
      </c>
      <c r="DU218" s="281"/>
      <c r="DV218" s="282"/>
      <c r="DW218" s="282"/>
      <c r="DX218" s="283" t="e">
        <f>(VLOOKUP(D218,DROPDOWN!G:H,2,FALSE))</f>
        <v>#N/A</v>
      </c>
      <c r="DY218" s="281"/>
      <c r="DZ218" s="284"/>
    </row>
    <row r="219" spans="2:130" ht="15" customHeight="1" x14ac:dyDescent="0.25">
      <c r="B219" s="249"/>
      <c r="C219" s="250"/>
      <c r="D219" s="251"/>
      <c r="E219" s="252"/>
      <c r="F219" s="252"/>
      <c r="G219" s="270"/>
      <c r="H219" s="270"/>
      <c r="I219" s="289"/>
      <c r="J219" s="253"/>
      <c r="K219" s="249"/>
      <c r="L219" s="253"/>
      <c r="M219" s="249"/>
      <c r="N219" s="254"/>
      <c r="O219" s="255"/>
      <c r="P219" s="255"/>
      <c r="Q219" s="255"/>
      <c r="R219" s="255" t="str">
        <f>IFERROR(VLOOKUP(Q219,'DSD Distributor List'!A:B,2,FALSE),"")</f>
        <v/>
      </c>
      <c r="S219" s="351"/>
      <c r="T219" s="352"/>
      <c r="U219" s="352"/>
      <c r="V219" s="251"/>
      <c r="W219" s="251"/>
      <c r="X219" s="251"/>
      <c r="Y219" s="251"/>
      <c r="Z219" s="256"/>
      <c r="AA219" s="256" t="str">
        <f t="shared" si="15"/>
        <v/>
      </c>
      <c r="AB219" s="260">
        <f t="shared" si="16"/>
        <v>0</v>
      </c>
      <c r="AC219" s="251"/>
      <c r="AD219" s="261"/>
      <c r="AE219" s="262"/>
      <c r="AF219" s="356" t="str">
        <f t="shared" si="17"/>
        <v/>
      </c>
      <c r="AG219" s="255"/>
      <c r="AH219" s="255"/>
      <c r="AI219" s="267"/>
      <c r="AJ219" s="267"/>
      <c r="AK219" s="357" t="str">
        <f t="shared" si="18"/>
        <v/>
      </c>
      <c r="AL219" s="357" t="str">
        <f t="shared" si="19"/>
        <v/>
      </c>
      <c r="AM219" s="257"/>
      <c r="AN219" s="251"/>
      <c r="AO219" s="251"/>
      <c r="AP219" s="251"/>
      <c r="AQ219" s="251"/>
      <c r="AR219" s="358"/>
      <c r="AS219" s="272" t="e">
        <f>VLOOKUP(AT219,'Segment Hierarchy'!G:I,3,FALSE)</f>
        <v>#N/A</v>
      </c>
      <c r="AT219" s="273"/>
      <c r="AU219" s="249" t="s">
        <v>135</v>
      </c>
      <c r="AV219" s="251" t="s">
        <v>135</v>
      </c>
      <c r="AW219" s="270"/>
      <c r="AX219" s="265"/>
      <c r="AY219" s="266"/>
      <c r="AZ219" s="266"/>
      <c r="BA219" s="257"/>
      <c r="BB219" s="257"/>
      <c r="BC219" s="257"/>
      <c r="BD219" s="289"/>
      <c r="BE219" s="267"/>
      <c r="BF219" s="267"/>
      <c r="BG219" s="267"/>
      <c r="BH219" s="267"/>
      <c r="BI219" s="267"/>
      <c r="BJ219" s="267"/>
      <c r="BK219" s="252"/>
      <c r="BL219" s="257"/>
      <c r="BM219" s="257"/>
      <c r="BN219" s="258"/>
      <c r="BO219" s="258"/>
      <c r="BP219" s="258"/>
      <c r="BQ219" s="259"/>
      <c r="BR219" s="258"/>
      <c r="BS219" s="258"/>
      <c r="BT219" s="258"/>
      <c r="BU219" s="263"/>
      <c r="BV219" s="251"/>
      <c r="BW219" s="264"/>
      <c r="BX219" s="251"/>
      <c r="BY219" s="289"/>
      <c r="BZ219" s="274"/>
      <c r="CA219" s="274"/>
      <c r="CB219" s="257"/>
      <c r="CC219" s="275"/>
      <c r="CD219" s="249"/>
      <c r="CE219" s="249"/>
      <c r="CF219" s="249"/>
      <c r="CG219" s="249"/>
      <c r="CH219" s="27"/>
      <c r="CI219" s="288"/>
      <c r="CJ219" s="251" t="s">
        <v>20</v>
      </c>
      <c r="CK219" s="249"/>
      <c r="CL219" s="251"/>
      <c r="CM219" s="249"/>
      <c r="CN219" s="249"/>
      <c r="CO219" s="249"/>
      <c r="CP219" s="251" t="s">
        <v>20</v>
      </c>
      <c r="CQ219" s="249"/>
      <c r="CR219" s="252"/>
      <c r="CS219" s="285"/>
      <c r="CT219" s="286"/>
      <c r="CU219" s="286"/>
      <c r="CV219" s="286"/>
      <c r="CW219" s="277" t="e">
        <f>(VLOOKUP(AT219,'Category Segment Xref'!B:I,4,FALSE))</f>
        <v>#N/A</v>
      </c>
      <c r="CX219" s="249"/>
      <c r="CY219" s="249"/>
      <c r="CZ219" s="249"/>
      <c r="DA219" s="289"/>
      <c r="DB219" s="271"/>
      <c r="DC219" s="268"/>
      <c r="DD219" s="252"/>
      <c r="DE219" s="252"/>
      <c r="DF219" s="269"/>
      <c r="DG219" s="251"/>
      <c r="DH219" s="251"/>
      <c r="DI219" s="251"/>
      <c r="DJ219" s="251"/>
      <c r="DK219" s="251"/>
      <c r="DL219" s="251"/>
      <c r="DM219" s="251"/>
      <c r="DN219" s="251"/>
      <c r="DO219" s="251"/>
      <c r="DP219" s="251"/>
      <c r="DQ219" s="251"/>
      <c r="DR219" s="278"/>
      <c r="DS219" s="279">
        <v>2</v>
      </c>
      <c r="DT219" s="280" t="s">
        <v>134</v>
      </c>
      <c r="DU219" s="281"/>
      <c r="DV219" s="282"/>
      <c r="DW219" s="282"/>
      <c r="DX219" s="283" t="e">
        <f>(VLOOKUP(D219,DROPDOWN!G:H,2,FALSE))</f>
        <v>#N/A</v>
      </c>
      <c r="DY219" s="281"/>
      <c r="DZ219" s="284"/>
    </row>
    <row r="220" spans="2:130" ht="15" customHeight="1" x14ac:dyDescent="0.25">
      <c r="B220" s="249"/>
      <c r="C220" s="250"/>
      <c r="D220" s="251"/>
      <c r="E220" s="252"/>
      <c r="F220" s="252"/>
      <c r="G220" s="270"/>
      <c r="H220" s="270"/>
      <c r="I220" s="289"/>
      <c r="J220" s="253"/>
      <c r="K220" s="249"/>
      <c r="L220" s="253"/>
      <c r="M220" s="249"/>
      <c r="N220" s="254"/>
      <c r="O220" s="255"/>
      <c r="P220" s="255"/>
      <c r="Q220" s="255"/>
      <c r="R220" s="255" t="str">
        <f>IFERROR(VLOOKUP(Q220,'DSD Distributor List'!A:B,2,FALSE),"")</f>
        <v/>
      </c>
      <c r="S220" s="351"/>
      <c r="T220" s="352"/>
      <c r="U220" s="352"/>
      <c r="V220" s="251"/>
      <c r="W220" s="251"/>
      <c r="X220" s="251"/>
      <c r="Y220" s="251"/>
      <c r="Z220" s="256"/>
      <c r="AA220" s="256" t="str">
        <f t="shared" si="15"/>
        <v/>
      </c>
      <c r="AB220" s="260">
        <f t="shared" si="16"/>
        <v>0</v>
      </c>
      <c r="AC220" s="251"/>
      <c r="AD220" s="261"/>
      <c r="AE220" s="262"/>
      <c r="AF220" s="356" t="str">
        <f t="shared" si="17"/>
        <v/>
      </c>
      <c r="AG220" s="255"/>
      <c r="AH220" s="255"/>
      <c r="AI220" s="267"/>
      <c r="AJ220" s="267"/>
      <c r="AK220" s="357" t="str">
        <f t="shared" si="18"/>
        <v/>
      </c>
      <c r="AL220" s="357" t="str">
        <f t="shared" si="19"/>
        <v/>
      </c>
      <c r="AM220" s="257"/>
      <c r="AN220" s="251"/>
      <c r="AO220" s="251"/>
      <c r="AP220" s="251"/>
      <c r="AQ220" s="251"/>
      <c r="AR220" s="358"/>
      <c r="AS220" s="272" t="e">
        <f>VLOOKUP(AT220,'Segment Hierarchy'!G:I,3,FALSE)</f>
        <v>#N/A</v>
      </c>
      <c r="AT220" s="273"/>
      <c r="AU220" s="249" t="s">
        <v>135</v>
      </c>
      <c r="AV220" s="251" t="s">
        <v>135</v>
      </c>
      <c r="AW220" s="270"/>
      <c r="AX220" s="265"/>
      <c r="AY220" s="266"/>
      <c r="AZ220" s="266"/>
      <c r="BA220" s="257"/>
      <c r="BB220" s="257"/>
      <c r="BC220" s="257"/>
      <c r="BD220" s="289"/>
      <c r="BE220" s="267"/>
      <c r="BF220" s="267"/>
      <c r="BG220" s="267"/>
      <c r="BH220" s="267"/>
      <c r="BI220" s="267"/>
      <c r="BJ220" s="267"/>
      <c r="BK220" s="252"/>
      <c r="BL220" s="257"/>
      <c r="BM220" s="257"/>
      <c r="BN220" s="258"/>
      <c r="BO220" s="258"/>
      <c r="BP220" s="258"/>
      <c r="BQ220" s="259"/>
      <c r="BR220" s="258"/>
      <c r="BS220" s="258"/>
      <c r="BT220" s="258"/>
      <c r="BU220" s="263"/>
      <c r="BV220" s="251"/>
      <c r="BW220" s="264"/>
      <c r="BX220" s="251"/>
      <c r="BY220" s="289"/>
      <c r="BZ220" s="274"/>
      <c r="CA220" s="274"/>
      <c r="CB220" s="257"/>
      <c r="CC220" s="275"/>
      <c r="CD220" s="249"/>
      <c r="CE220" s="249"/>
      <c r="CF220" s="249"/>
      <c r="CG220" s="249"/>
      <c r="CH220" s="27"/>
      <c r="CI220" s="288"/>
      <c r="CJ220" s="251" t="s">
        <v>20</v>
      </c>
      <c r="CK220" s="249"/>
      <c r="CL220" s="251"/>
      <c r="CM220" s="249"/>
      <c r="CN220" s="249"/>
      <c r="CO220" s="249"/>
      <c r="CP220" s="251" t="s">
        <v>20</v>
      </c>
      <c r="CQ220" s="249"/>
      <c r="CR220" s="252"/>
      <c r="CS220" s="285"/>
      <c r="CT220" s="286"/>
      <c r="CU220" s="286"/>
      <c r="CV220" s="286"/>
      <c r="CW220" s="277" t="e">
        <f>(VLOOKUP(AT220,'Category Segment Xref'!B:I,4,FALSE))</f>
        <v>#N/A</v>
      </c>
      <c r="CX220" s="249"/>
      <c r="CY220" s="249"/>
      <c r="CZ220" s="249"/>
      <c r="DA220" s="289"/>
      <c r="DB220" s="271"/>
      <c r="DC220" s="268"/>
      <c r="DD220" s="252"/>
      <c r="DE220" s="252"/>
      <c r="DF220" s="269"/>
      <c r="DG220" s="251"/>
      <c r="DH220" s="251"/>
      <c r="DI220" s="251"/>
      <c r="DJ220" s="251"/>
      <c r="DK220" s="251"/>
      <c r="DL220" s="251"/>
      <c r="DM220" s="251"/>
      <c r="DN220" s="251"/>
      <c r="DO220" s="251"/>
      <c r="DP220" s="251"/>
      <c r="DQ220" s="251"/>
      <c r="DR220" s="278"/>
      <c r="DS220" s="279">
        <v>2</v>
      </c>
      <c r="DT220" s="280" t="s">
        <v>134</v>
      </c>
      <c r="DU220" s="281"/>
      <c r="DV220" s="282"/>
      <c r="DW220" s="282"/>
      <c r="DX220" s="283" t="e">
        <f>(VLOOKUP(D220,DROPDOWN!G:H,2,FALSE))</f>
        <v>#N/A</v>
      </c>
      <c r="DY220" s="281"/>
      <c r="DZ220" s="284"/>
    </row>
    <row r="221" spans="2:130" ht="15" customHeight="1" x14ac:dyDescent="0.25">
      <c r="B221" s="249"/>
      <c r="C221" s="250"/>
      <c r="D221" s="251"/>
      <c r="E221" s="252"/>
      <c r="F221" s="252"/>
      <c r="G221" s="270"/>
      <c r="H221" s="270"/>
      <c r="I221" s="289"/>
      <c r="J221" s="253"/>
      <c r="K221" s="249"/>
      <c r="L221" s="253"/>
      <c r="M221" s="249"/>
      <c r="N221" s="254"/>
      <c r="O221" s="255"/>
      <c r="P221" s="255"/>
      <c r="Q221" s="255"/>
      <c r="R221" s="255" t="str">
        <f>IFERROR(VLOOKUP(Q221,'DSD Distributor List'!A:B,2,FALSE),"")</f>
        <v/>
      </c>
      <c r="S221" s="351"/>
      <c r="T221" s="352"/>
      <c r="U221" s="352"/>
      <c r="V221" s="251"/>
      <c r="W221" s="251"/>
      <c r="X221" s="251"/>
      <c r="Y221" s="251"/>
      <c r="Z221" s="256"/>
      <c r="AA221" s="256" t="str">
        <f t="shared" si="15"/>
        <v/>
      </c>
      <c r="AB221" s="260">
        <f t="shared" si="16"/>
        <v>0</v>
      </c>
      <c r="AC221" s="251"/>
      <c r="AD221" s="261"/>
      <c r="AE221" s="262"/>
      <c r="AF221" s="356" t="str">
        <f t="shared" si="17"/>
        <v/>
      </c>
      <c r="AG221" s="255"/>
      <c r="AH221" s="255"/>
      <c r="AI221" s="267"/>
      <c r="AJ221" s="267"/>
      <c r="AK221" s="357" t="str">
        <f t="shared" si="18"/>
        <v/>
      </c>
      <c r="AL221" s="357" t="str">
        <f t="shared" si="19"/>
        <v/>
      </c>
      <c r="AM221" s="257"/>
      <c r="AN221" s="251"/>
      <c r="AO221" s="251"/>
      <c r="AP221" s="251"/>
      <c r="AQ221" s="251"/>
      <c r="AR221" s="358"/>
      <c r="AS221" s="272" t="e">
        <f>VLOOKUP(AT221,'Segment Hierarchy'!G:I,3,FALSE)</f>
        <v>#N/A</v>
      </c>
      <c r="AT221" s="273"/>
      <c r="AU221" s="249" t="s">
        <v>135</v>
      </c>
      <c r="AV221" s="251" t="s">
        <v>135</v>
      </c>
      <c r="AW221" s="270"/>
      <c r="AX221" s="265"/>
      <c r="AY221" s="266"/>
      <c r="AZ221" s="266"/>
      <c r="BA221" s="257"/>
      <c r="BB221" s="257"/>
      <c r="BC221" s="257"/>
      <c r="BD221" s="289"/>
      <c r="BE221" s="267"/>
      <c r="BF221" s="267"/>
      <c r="BG221" s="267"/>
      <c r="BH221" s="267"/>
      <c r="BI221" s="267"/>
      <c r="BJ221" s="267"/>
      <c r="BK221" s="252"/>
      <c r="BL221" s="257"/>
      <c r="BM221" s="257"/>
      <c r="BN221" s="258"/>
      <c r="BO221" s="258"/>
      <c r="BP221" s="258"/>
      <c r="BQ221" s="259"/>
      <c r="BR221" s="258"/>
      <c r="BS221" s="258"/>
      <c r="BT221" s="258"/>
      <c r="BU221" s="263"/>
      <c r="BV221" s="251"/>
      <c r="BW221" s="264"/>
      <c r="BX221" s="251"/>
      <c r="BY221" s="289"/>
      <c r="BZ221" s="274"/>
      <c r="CA221" s="274"/>
      <c r="CB221" s="257"/>
      <c r="CC221" s="275"/>
      <c r="CD221" s="249"/>
      <c r="CE221" s="249"/>
      <c r="CF221" s="249"/>
      <c r="CG221" s="249"/>
      <c r="CH221" s="27"/>
      <c r="CI221" s="288"/>
      <c r="CJ221" s="251" t="s">
        <v>20</v>
      </c>
      <c r="CK221" s="249"/>
      <c r="CL221" s="251"/>
      <c r="CM221" s="249"/>
      <c r="CN221" s="249"/>
      <c r="CO221" s="249"/>
      <c r="CP221" s="251" t="s">
        <v>20</v>
      </c>
      <c r="CQ221" s="249"/>
      <c r="CR221" s="252"/>
      <c r="CS221" s="285"/>
      <c r="CT221" s="286"/>
      <c r="CU221" s="286"/>
      <c r="CV221" s="286"/>
      <c r="CW221" s="277" t="e">
        <f>(VLOOKUP(AT221,'Category Segment Xref'!B:I,4,FALSE))</f>
        <v>#N/A</v>
      </c>
      <c r="CX221" s="249"/>
      <c r="CY221" s="249"/>
      <c r="CZ221" s="249"/>
      <c r="DA221" s="289"/>
      <c r="DB221" s="271"/>
      <c r="DC221" s="268"/>
      <c r="DD221" s="252"/>
      <c r="DE221" s="252"/>
      <c r="DF221" s="269"/>
      <c r="DG221" s="251"/>
      <c r="DH221" s="251"/>
      <c r="DI221" s="251"/>
      <c r="DJ221" s="251"/>
      <c r="DK221" s="251"/>
      <c r="DL221" s="251"/>
      <c r="DM221" s="251"/>
      <c r="DN221" s="251"/>
      <c r="DO221" s="251"/>
      <c r="DP221" s="251"/>
      <c r="DQ221" s="251"/>
      <c r="DR221" s="278"/>
      <c r="DS221" s="279">
        <v>2</v>
      </c>
      <c r="DT221" s="280" t="s">
        <v>134</v>
      </c>
      <c r="DU221" s="281"/>
      <c r="DV221" s="282"/>
      <c r="DW221" s="282"/>
      <c r="DX221" s="283" t="e">
        <f>(VLOOKUP(D221,DROPDOWN!G:H,2,FALSE))</f>
        <v>#N/A</v>
      </c>
      <c r="DY221" s="281"/>
      <c r="DZ221" s="284"/>
    </row>
    <row r="222" spans="2:130" ht="15" customHeight="1" x14ac:dyDescent="0.25">
      <c r="B222" s="249"/>
      <c r="C222" s="250"/>
      <c r="D222" s="251"/>
      <c r="E222" s="252"/>
      <c r="F222" s="252"/>
      <c r="G222" s="270"/>
      <c r="H222" s="270"/>
      <c r="I222" s="289"/>
      <c r="J222" s="253"/>
      <c r="K222" s="249"/>
      <c r="L222" s="253"/>
      <c r="M222" s="249"/>
      <c r="N222" s="254"/>
      <c r="O222" s="255"/>
      <c r="P222" s="255"/>
      <c r="Q222" s="255"/>
      <c r="R222" s="255" t="str">
        <f>IFERROR(VLOOKUP(Q222,'DSD Distributor List'!A:B,2,FALSE),"")</f>
        <v/>
      </c>
      <c r="S222" s="351"/>
      <c r="T222" s="352"/>
      <c r="U222" s="352"/>
      <c r="V222" s="251"/>
      <c r="W222" s="251"/>
      <c r="X222" s="251"/>
      <c r="Y222" s="251"/>
      <c r="Z222" s="256"/>
      <c r="AA222" s="256" t="str">
        <f t="shared" si="15"/>
        <v/>
      </c>
      <c r="AB222" s="260">
        <f t="shared" si="16"/>
        <v>0</v>
      </c>
      <c r="AC222" s="251"/>
      <c r="AD222" s="261"/>
      <c r="AE222" s="262"/>
      <c r="AF222" s="356" t="str">
        <f t="shared" si="17"/>
        <v/>
      </c>
      <c r="AG222" s="255"/>
      <c r="AH222" s="255"/>
      <c r="AI222" s="267"/>
      <c r="AJ222" s="267"/>
      <c r="AK222" s="357" t="str">
        <f t="shared" si="18"/>
        <v/>
      </c>
      <c r="AL222" s="357" t="str">
        <f t="shared" si="19"/>
        <v/>
      </c>
      <c r="AM222" s="257"/>
      <c r="AN222" s="251"/>
      <c r="AO222" s="251"/>
      <c r="AP222" s="251"/>
      <c r="AQ222" s="251"/>
      <c r="AR222" s="358"/>
      <c r="AS222" s="272" t="e">
        <f>VLOOKUP(AT222,'Segment Hierarchy'!G:I,3,FALSE)</f>
        <v>#N/A</v>
      </c>
      <c r="AT222" s="273"/>
      <c r="AU222" s="249" t="s">
        <v>135</v>
      </c>
      <c r="AV222" s="251" t="s">
        <v>135</v>
      </c>
      <c r="AW222" s="270"/>
      <c r="AX222" s="265"/>
      <c r="AY222" s="266"/>
      <c r="AZ222" s="266"/>
      <c r="BA222" s="257"/>
      <c r="BB222" s="257"/>
      <c r="BC222" s="257"/>
      <c r="BD222" s="289"/>
      <c r="BE222" s="267"/>
      <c r="BF222" s="267"/>
      <c r="BG222" s="267"/>
      <c r="BH222" s="267"/>
      <c r="BI222" s="267"/>
      <c r="BJ222" s="267"/>
      <c r="BK222" s="252"/>
      <c r="BL222" s="257"/>
      <c r="BM222" s="257"/>
      <c r="BN222" s="258"/>
      <c r="BO222" s="258"/>
      <c r="BP222" s="258"/>
      <c r="BQ222" s="259"/>
      <c r="BR222" s="258"/>
      <c r="BS222" s="258"/>
      <c r="BT222" s="258"/>
      <c r="BU222" s="263"/>
      <c r="BV222" s="251"/>
      <c r="BW222" s="264"/>
      <c r="BX222" s="251"/>
      <c r="BY222" s="289"/>
      <c r="BZ222" s="274"/>
      <c r="CA222" s="274"/>
      <c r="CB222" s="257"/>
      <c r="CC222" s="275"/>
      <c r="CD222" s="249"/>
      <c r="CE222" s="249"/>
      <c r="CF222" s="249"/>
      <c r="CG222" s="249"/>
      <c r="CH222" s="27"/>
      <c r="CI222" s="288"/>
      <c r="CJ222" s="251" t="s">
        <v>20</v>
      </c>
      <c r="CK222" s="249"/>
      <c r="CL222" s="251"/>
      <c r="CM222" s="249"/>
      <c r="CN222" s="249"/>
      <c r="CO222" s="249"/>
      <c r="CP222" s="251" t="s">
        <v>20</v>
      </c>
      <c r="CQ222" s="249"/>
      <c r="CR222" s="252"/>
      <c r="CS222" s="285"/>
      <c r="CT222" s="286"/>
      <c r="CU222" s="286"/>
      <c r="CV222" s="286"/>
      <c r="CW222" s="277" t="e">
        <f>(VLOOKUP(AT222,'Category Segment Xref'!B:I,4,FALSE))</f>
        <v>#N/A</v>
      </c>
      <c r="CX222" s="249"/>
      <c r="CY222" s="249"/>
      <c r="CZ222" s="249"/>
      <c r="DA222" s="289"/>
      <c r="DB222" s="271"/>
      <c r="DC222" s="268"/>
      <c r="DD222" s="252"/>
      <c r="DE222" s="252"/>
      <c r="DF222" s="269"/>
      <c r="DG222" s="251"/>
      <c r="DH222" s="251"/>
      <c r="DI222" s="251"/>
      <c r="DJ222" s="251"/>
      <c r="DK222" s="251"/>
      <c r="DL222" s="251"/>
      <c r="DM222" s="251"/>
      <c r="DN222" s="251"/>
      <c r="DO222" s="251"/>
      <c r="DP222" s="251"/>
      <c r="DQ222" s="251"/>
      <c r="DR222" s="278"/>
      <c r="DS222" s="279">
        <v>2</v>
      </c>
      <c r="DT222" s="280" t="s">
        <v>134</v>
      </c>
      <c r="DU222" s="281"/>
      <c r="DV222" s="282"/>
      <c r="DW222" s="282"/>
      <c r="DX222" s="283" t="e">
        <f>(VLOOKUP(D222,DROPDOWN!G:H,2,FALSE))</f>
        <v>#N/A</v>
      </c>
      <c r="DY222" s="281"/>
      <c r="DZ222" s="284"/>
    </row>
    <row r="223" spans="2:130" ht="15" customHeight="1" x14ac:dyDescent="0.25">
      <c r="B223" s="249"/>
      <c r="C223" s="250"/>
      <c r="D223" s="251"/>
      <c r="E223" s="252"/>
      <c r="F223" s="252"/>
      <c r="G223" s="270"/>
      <c r="H223" s="270"/>
      <c r="I223" s="289"/>
      <c r="J223" s="253"/>
      <c r="K223" s="249"/>
      <c r="L223" s="253"/>
      <c r="M223" s="249"/>
      <c r="N223" s="254"/>
      <c r="O223" s="255"/>
      <c r="P223" s="255"/>
      <c r="Q223" s="255"/>
      <c r="R223" s="255" t="str">
        <f>IFERROR(VLOOKUP(Q223,'DSD Distributor List'!A:B,2,FALSE),"")</f>
        <v/>
      </c>
      <c r="S223" s="351"/>
      <c r="T223" s="352"/>
      <c r="U223" s="352"/>
      <c r="V223" s="251"/>
      <c r="W223" s="251"/>
      <c r="X223" s="251"/>
      <c r="Y223" s="251"/>
      <c r="Z223" s="256"/>
      <c r="AA223" s="256" t="str">
        <f t="shared" si="15"/>
        <v/>
      </c>
      <c r="AB223" s="260">
        <f t="shared" si="16"/>
        <v>0</v>
      </c>
      <c r="AC223" s="251"/>
      <c r="AD223" s="261"/>
      <c r="AE223" s="262"/>
      <c r="AF223" s="356" t="str">
        <f t="shared" si="17"/>
        <v/>
      </c>
      <c r="AG223" s="255"/>
      <c r="AH223" s="255"/>
      <c r="AI223" s="267"/>
      <c r="AJ223" s="267"/>
      <c r="AK223" s="357" t="str">
        <f t="shared" si="18"/>
        <v/>
      </c>
      <c r="AL223" s="357" t="str">
        <f t="shared" si="19"/>
        <v/>
      </c>
      <c r="AM223" s="257"/>
      <c r="AN223" s="251"/>
      <c r="AO223" s="251"/>
      <c r="AP223" s="251"/>
      <c r="AQ223" s="251"/>
      <c r="AR223" s="358"/>
      <c r="AS223" s="272" t="e">
        <f>VLOOKUP(AT223,'Segment Hierarchy'!G:I,3,FALSE)</f>
        <v>#N/A</v>
      </c>
      <c r="AT223" s="273"/>
      <c r="AU223" s="249" t="s">
        <v>135</v>
      </c>
      <c r="AV223" s="251" t="s">
        <v>135</v>
      </c>
      <c r="AW223" s="270"/>
      <c r="AX223" s="265"/>
      <c r="AY223" s="266"/>
      <c r="AZ223" s="266"/>
      <c r="BA223" s="257"/>
      <c r="BB223" s="257"/>
      <c r="BC223" s="257"/>
      <c r="BD223" s="289"/>
      <c r="BE223" s="267"/>
      <c r="BF223" s="267"/>
      <c r="BG223" s="267"/>
      <c r="BH223" s="267"/>
      <c r="BI223" s="267"/>
      <c r="BJ223" s="267"/>
      <c r="BK223" s="252"/>
      <c r="BL223" s="257"/>
      <c r="BM223" s="257"/>
      <c r="BN223" s="258"/>
      <c r="BO223" s="258"/>
      <c r="BP223" s="258"/>
      <c r="BQ223" s="259"/>
      <c r="BR223" s="258"/>
      <c r="BS223" s="258"/>
      <c r="BT223" s="258"/>
      <c r="BU223" s="263"/>
      <c r="BV223" s="251"/>
      <c r="BW223" s="264"/>
      <c r="BX223" s="251"/>
      <c r="BY223" s="289"/>
      <c r="BZ223" s="274"/>
      <c r="CA223" s="274"/>
      <c r="CB223" s="257"/>
      <c r="CC223" s="275"/>
      <c r="CD223" s="249"/>
      <c r="CE223" s="249"/>
      <c r="CF223" s="249"/>
      <c r="CG223" s="249"/>
      <c r="CH223" s="27"/>
      <c r="CI223" s="288"/>
      <c r="CJ223" s="251" t="s">
        <v>20</v>
      </c>
      <c r="CK223" s="249"/>
      <c r="CL223" s="251"/>
      <c r="CM223" s="249"/>
      <c r="CN223" s="249"/>
      <c r="CO223" s="249"/>
      <c r="CP223" s="251" t="s">
        <v>20</v>
      </c>
      <c r="CQ223" s="249"/>
      <c r="CR223" s="252"/>
      <c r="CS223" s="285"/>
      <c r="CT223" s="286"/>
      <c r="CU223" s="286"/>
      <c r="CV223" s="286"/>
      <c r="CW223" s="277" t="e">
        <f>(VLOOKUP(AT223,'Category Segment Xref'!B:I,4,FALSE))</f>
        <v>#N/A</v>
      </c>
      <c r="CX223" s="249"/>
      <c r="CY223" s="249"/>
      <c r="CZ223" s="249"/>
      <c r="DA223" s="289"/>
      <c r="DB223" s="271"/>
      <c r="DC223" s="268"/>
      <c r="DD223" s="252"/>
      <c r="DE223" s="252"/>
      <c r="DF223" s="269"/>
      <c r="DG223" s="251"/>
      <c r="DH223" s="251"/>
      <c r="DI223" s="251"/>
      <c r="DJ223" s="251"/>
      <c r="DK223" s="251"/>
      <c r="DL223" s="251"/>
      <c r="DM223" s="251"/>
      <c r="DN223" s="251"/>
      <c r="DO223" s="251"/>
      <c r="DP223" s="251"/>
      <c r="DQ223" s="251"/>
      <c r="DR223" s="278"/>
      <c r="DS223" s="279">
        <v>2</v>
      </c>
      <c r="DT223" s="280" t="s">
        <v>134</v>
      </c>
      <c r="DU223" s="281"/>
      <c r="DV223" s="282"/>
      <c r="DW223" s="282"/>
      <c r="DX223" s="283" t="e">
        <f>(VLOOKUP(D223,DROPDOWN!G:H,2,FALSE))</f>
        <v>#N/A</v>
      </c>
      <c r="DY223" s="281"/>
      <c r="DZ223" s="284"/>
    </row>
    <row r="224" spans="2:130" ht="15" customHeight="1" x14ac:dyDescent="0.25">
      <c r="B224" s="249"/>
      <c r="C224" s="250"/>
      <c r="D224" s="251"/>
      <c r="E224" s="252"/>
      <c r="F224" s="252"/>
      <c r="G224" s="270"/>
      <c r="H224" s="270"/>
      <c r="I224" s="289"/>
      <c r="J224" s="253"/>
      <c r="K224" s="249"/>
      <c r="L224" s="253"/>
      <c r="M224" s="249"/>
      <c r="N224" s="254"/>
      <c r="O224" s="255"/>
      <c r="P224" s="255"/>
      <c r="Q224" s="255"/>
      <c r="R224" s="255" t="str">
        <f>IFERROR(VLOOKUP(Q224,'DSD Distributor List'!A:B,2,FALSE),"")</f>
        <v/>
      </c>
      <c r="S224" s="351"/>
      <c r="T224" s="352"/>
      <c r="U224" s="352"/>
      <c r="V224" s="251"/>
      <c r="W224" s="251"/>
      <c r="X224" s="251"/>
      <c r="Y224" s="251"/>
      <c r="Z224" s="256"/>
      <c r="AA224" s="256" t="str">
        <f t="shared" si="15"/>
        <v/>
      </c>
      <c r="AB224" s="260">
        <f t="shared" si="16"/>
        <v>0</v>
      </c>
      <c r="AC224" s="251"/>
      <c r="AD224" s="261"/>
      <c r="AE224" s="262"/>
      <c r="AF224" s="356" t="str">
        <f t="shared" si="17"/>
        <v/>
      </c>
      <c r="AG224" s="255"/>
      <c r="AH224" s="255"/>
      <c r="AI224" s="267"/>
      <c r="AJ224" s="267"/>
      <c r="AK224" s="357" t="str">
        <f t="shared" si="18"/>
        <v/>
      </c>
      <c r="AL224" s="357" t="str">
        <f t="shared" si="19"/>
        <v/>
      </c>
      <c r="AM224" s="257"/>
      <c r="AN224" s="251"/>
      <c r="AO224" s="251"/>
      <c r="AP224" s="251"/>
      <c r="AQ224" s="251"/>
      <c r="AR224" s="358"/>
      <c r="AS224" s="272" t="e">
        <f>VLOOKUP(AT224,'Segment Hierarchy'!G:I,3,FALSE)</f>
        <v>#N/A</v>
      </c>
      <c r="AT224" s="273"/>
      <c r="AU224" s="249" t="s">
        <v>135</v>
      </c>
      <c r="AV224" s="251" t="s">
        <v>135</v>
      </c>
      <c r="AW224" s="270"/>
      <c r="AX224" s="265"/>
      <c r="AY224" s="266"/>
      <c r="AZ224" s="266"/>
      <c r="BA224" s="257"/>
      <c r="BB224" s="257"/>
      <c r="BC224" s="257"/>
      <c r="BD224" s="289"/>
      <c r="BE224" s="267"/>
      <c r="BF224" s="267"/>
      <c r="BG224" s="267"/>
      <c r="BH224" s="267"/>
      <c r="BI224" s="267"/>
      <c r="BJ224" s="267"/>
      <c r="BK224" s="252"/>
      <c r="BL224" s="257"/>
      <c r="BM224" s="257"/>
      <c r="BN224" s="258"/>
      <c r="BO224" s="258"/>
      <c r="BP224" s="258"/>
      <c r="BQ224" s="259"/>
      <c r="BR224" s="258"/>
      <c r="BS224" s="258"/>
      <c r="BT224" s="258"/>
      <c r="BU224" s="263"/>
      <c r="BV224" s="251"/>
      <c r="BW224" s="264"/>
      <c r="BX224" s="251"/>
      <c r="BY224" s="289"/>
      <c r="BZ224" s="274"/>
      <c r="CA224" s="274"/>
      <c r="CB224" s="257"/>
      <c r="CC224" s="275"/>
      <c r="CD224" s="249"/>
      <c r="CE224" s="249"/>
      <c r="CF224" s="249"/>
      <c r="CG224" s="249"/>
      <c r="CH224" s="27"/>
      <c r="CI224" s="288"/>
      <c r="CJ224" s="251" t="s">
        <v>20</v>
      </c>
      <c r="CK224" s="249"/>
      <c r="CL224" s="251"/>
      <c r="CM224" s="249"/>
      <c r="CN224" s="249"/>
      <c r="CO224" s="249"/>
      <c r="CP224" s="251" t="s">
        <v>20</v>
      </c>
      <c r="CQ224" s="249"/>
      <c r="CR224" s="252"/>
      <c r="CS224" s="285"/>
      <c r="CT224" s="286"/>
      <c r="CU224" s="286"/>
      <c r="CV224" s="286"/>
      <c r="CW224" s="277" t="e">
        <f>(VLOOKUP(AT224,'Category Segment Xref'!B:I,4,FALSE))</f>
        <v>#N/A</v>
      </c>
      <c r="CX224" s="249"/>
      <c r="CY224" s="249"/>
      <c r="CZ224" s="249"/>
      <c r="DA224" s="289"/>
      <c r="DB224" s="271"/>
      <c r="DC224" s="268"/>
      <c r="DD224" s="252"/>
      <c r="DE224" s="252"/>
      <c r="DF224" s="269"/>
      <c r="DG224" s="251"/>
      <c r="DH224" s="251"/>
      <c r="DI224" s="251"/>
      <c r="DJ224" s="251"/>
      <c r="DK224" s="251"/>
      <c r="DL224" s="251"/>
      <c r="DM224" s="251"/>
      <c r="DN224" s="251"/>
      <c r="DO224" s="251"/>
      <c r="DP224" s="251"/>
      <c r="DQ224" s="251"/>
      <c r="DR224" s="278"/>
      <c r="DS224" s="279">
        <v>2</v>
      </c>
      <c r="DT224" s="280" t="s">
        <v>134</v>
      </c>
      <c r="DU224" s="281"/>
      <c r="DV224" s="282"/>
      <c r="DW224" s="282"/>
      <c r="DX224" s="283" t="e">
        <f>(VLOOKUP(D224,DROPDOWN!G:H,2,FALSE))</f>
        <v>#N/A</v>
      </c>
      <c r="DY224" s="281"/>
      <c r="DZ224" s="284"/>
    </row>
    <row r="225" spans="2:130" ht="15" customHeight="1" x14ac:dyDescent="0.25">
      <c r="B225" s="249"/>
      <c r="C225" s="250"/>
      <c r="D225" s="251"/>
      <c r="E225" s="252"/>
      <c r="F225" s="252"/>
      <c r="G225" s="270"/>
      <c r="H225" s="270"/>
      <c r="I225" s="289"/>
      <c r="J225" s="253"/>
      <c r="K225" s="249"/>
      <c r="L225" s="253"/>
      <c r="M225" s="249"/>
      <c r="N225" s="254"/>
      <c r="O225" s="255"/>
      <c r="P225" s="255"/>
      <c r="Q225" s="255"/>
      <c r="R225" s="255" t="str">
        <f>IFERROR(VLOOKUP(Q225,'DSD Distributor List'!A:B,2,FALSE),"")</f>
        <v/>
      </c>
      <c r="S225" s="351"/>
      <c r="T225" s="352"/>
      <c r="U225" s="352"/>
      <c r="V225" s="251"/>
      <c r="W225" s="251"/>
      <c r="X225" s="251"/>
      <c r="Y225" s="251"/>
      <c r="Z225" s="256"/>
      <c r="AA225" s="256" t="str">
        <f t="shared" si="15"/>
        <v/>
      </c>
      <c r="AB225" s="260">
        <f t="shared" si="16"/>
        <v>0</v>
      </c>
      <c r="AC225" s="251"/>
      <c r="AD225" s="261"/>
      <c r="AE225" s="262"/>
      <c r="AF225" s="356" t="str">
        <f t="shared" si="17"/>
        <v/>
      </c>
      <c r="AG225" s="255"/>
      <c r="AH225" s="255"/>
      <c r="AI225" s="267"/>
      <c r="AJ225" s="267"/>
      <c r="AK225" s="357" t="str">
        <f t="shared" si="18"/>
        <v/>
      </c>
      <c r="AL225" s="357" t="str">
        <f t="shared" si="19"/>
        <v/>
      </c>
      <c r="AM225" s="257"/>
      <c r="AN225" s="251"/>
      <c r="AO225" s="251"/>
      <c r="AP225" s="251"/>
      <c r="AQ225" s="251"/>
      <c r="AR225" s="358"/>
      <c r="AS225" s="272" t="e">
        <f>VLOOKUP(AT225,'Segment Hierarchy'!G:I,3,FALSE)</f>
        <v>#N/A</v>
      </c>
      <c r="AT225" s="273"/>
      <c r="AU225" s="249" t="s">
        <v>135</v>
      </c>
      <c r="AV225" s="251" t="s">
        <v>135</v>
      </c>
      <c r="AW225" s="270"/>
      <c r="AX225" s="265"/>
      <c r="AY225" s="266"/>
      <c r="AZ225" s="266"/>
      <c r="BA225" s="257"/>
      <c r="BB225" s="257"/>
      <c r="BC225" s="257"/>
      <c r="BD225" s="289"/>
      <c r="BE225" s="267"/>
      <c r="BF225" s="267"/>
      <c r="BG225" s="267"/>
      <c r="BH225" s="267"/>
      <c r="BI225" s="267"/>
      <c r="BJ225" s="267"/>
      <c r="BK225" s="252"/>
      <c r="BL225" s="257"/>
      <c r="BM225" s="257"/>
      <c r="BN225" s="258"/>
      <c r="BO225" s="258"/>
      <c r="BP225" s="258"/>
      <c r="BQ225" s="259"/>
      <c r="BR225" s="258"/>
      <c r="BS225" s="258"/>
      <c r="BT225" s="258"/>
      <c r="BU225" s="263"/>
      <c r="BV225" s="251"/>
      <c r="BW225" s="264"/>
      <c r="BX225" s="251"/>
      <c r="BY225" s="289"/>
      <c r="BZ225" s="274"/>
      <c r="CA225" s="274"/>
      <c r="CB225" s="257"/>
      <c r="CC225" s="275"/>
      <c r="CD225" s="249"/>
      <c r="CE225" s="249"/>
      <c r="CF225" s="249"/>
      <c r="CG225" s="249"/>
      <c r="CH225" s="27"/>
      <c r="CI225" s="288"/>
      <c r="CJ225" s="251" t="s">
        <v>20</v>
      </c>
      <c r="CK225" s="249"/>
      <c r="CL225" s="251"/>
      <c r="CM225" s="249"/>
      <c r="CN225" s="249"/>
      <c r="CO225" s="249"/>
      <c r="CP225" s="251" t="s">
        <v>20</v>
      </c>
      <c r="CQ225" s="249"/>
      <c r="CR225" s="252"/>
      <c r="CS225" s="285"/>
      <c r="CT225" s="286"/>
      <c r="CU225" s="286"/>
      <c r="CV225" s="286"/>
      <c r="CW225" s="277" t="e">
        <f>(VLOOKUP(AT225,'Category Segment Xref'!B:I,4,FALSE))</f>
        <v>#N/A</v>
      </c>
      <c r="CX225" s="249"/>
      <c r="CY225" s="249"/>
      <c r="CZ225" s="249"/>
      <c r="DA225" s="289"/>
      <c r="DB225" s="271"/>
      <c r="DC225" s="268"/>
      <c r="DD225" s="252"/>
      <c r="DE225" s="252"/>
      <c r="DF225" s="269"/>
      <c r="DG225" s="251"/>
      <c r="DH225" s="251"/>
      <c r="DI225" s="251"/>
      <c r="DJ225" s="251"/>
      <c r="DK225" s="251"/>
      <c r="DL225" s="251"/>
      <c r="DM225" s="251"/>
      <c r="DN225" s="251"/>
      <c r="DO225" s="251"/>
      <c r="DP225" s="251"/>
      <c r="DQ225" s="251"/>
      <c r="DR225" s="278"/>
      <c r="DS225" s="279">
        <v>2</v>
      </c>
      <c r="DT225" s="280" t="s">
        <v>134</v>
      </c>
      <c r="DU225" s="281"/>
      <c r="DV225" s="282"/>
      <c r="DW225" s="282"/>
      <c r="DX225" s="283" t="e">
        <f>(VLOOKUP(D225,DROPDOWN!G:H,2,FALSE))</f>
        <v>#N/A</v>
      </c>
      <c r="DY225" s="281"/>
      <c r="DZ225" s="284"/>
    </row>
    <row r="226" spans="2:130" ht="15" customHeight="1" x14ac:dyDescent="0.25">
      <c r="B226" s="249"/>
      <c r="C226" s="250"/>
      <c r="D226" s="251"/>
      <c r="E226" s="252"/>
      <c r="F226" s="252"/>
      <c r="G226" s="270"/>
      <c r="H226" s="270"/>
      <c r="I226" s="289"/>
      <c r="J226" s="253"/>
      <c r="K226" s="249"/>
      <c r="L226" s="253"/>
      <c r="M226" s="249"/>
      <c r="N226" s="254"/>
      <c r="O226" s="255"/>
      <c r="P226" s="255"/>
      <c r="Q226" s="255"/>
      <c r="R226" s="255" t="str">
        <f>IFERROR(VLOOKUP(Q226,'DSD Distributor List'!A:B,2,FALSE),"")</f>
        <v/>
      </c>
      <c r="S226" s="351"/>
      <c r="T226" s="352"/>
      <c r="U226" s="352"/>
      <c r="V226" s="251"/>
      <c r="W226" s="251"/>
      <c r="X226" s="251"/>
      <c r="Y226" s="251"/>
      <c r="Z226" s="256"/>
      <c r="AA226" s="256" t="str">
        <f t="shared" si="15"/>
        <v/>
      </c>
      <c r="AB226" s="260">
        <f t="shared" si="16"/>
        <v>0</v>
      </c>
      <c r="AC226" s="251"/>
      <c r="AD226" s="261"/>
      <c r="AE226" s="262"/>
      <c r="AF226" s="356" t="str">
        <f t="shared" si="17"/>
        <v/>
      </c>
      <c r="AG226" s="255"/>
      <c r="AH226" s="255"/>
      <c r="AI226" s="267"/>
      <c r="AJ226" s="267"/>
      <c r="AK226" s="357" t="str">
        <f t="shared" si="18"/>
        <v/>
      </c>
      <c r="AL226" s="357" t="str">
        <f t="shared" si="19"/>
        <v/>
      </c>
      <c r="AM226" s="257"/>
      <c r="AN226" s="251"/>
      <c r="AO226" s="251"/>
      <c r="AP226" s="251"/>
      <c r="AQ226" s="251"/>
      <c r="AR226" s="358"/>
      <c r="AS226" s="272" t="e">
        <f>VLOOKUP(AT226,'Segment Hierarchy'!G:I,3,FALSE)</f>
        <v>#N/A</v>
      </c>
      <c r="AT226" s="273"/>
      <c r="AU226" s="249" t="s">
        <v>135</v>
      </c>
      <c r="AV226" s="251" t="s">
        <v>135</v>
      </c>
      <c r="AW226" s="270"/>
      <c r="AX226" s="265"/>
      <c r="AY226" s="266"/>
      <c r="AZ226" s="266"/>
      <c r="BA226" s="257"/>
      <c r="BB226" s="257"/>
      <c r="BC226" s="257"/>
      <c r="BD226" s="289"/>
      <c r="BE226" s="267"/>
      <c r="BF226" s="267"/>
      <c r="BG226" s="267"/>
      <c r="BH226" s="267"/>
      <c r="BI226" s="267"/>
      <c r="BJ226" s="267"/>
      <c r="BK226" s="252"/>
      <c r="BL226" s="257"/>
      <c r="BM226" s="257"/>
      <c r="BN226" s="258"/>
      <c r="BO226" s="258"/>
      <c r="BP226" s="258"/>
      <c r="BQ226" s="259"/>
      <c r="BR226" s="258"/>
      <c r="BS226" s="258"/>
      <c r="BT226" s="258"/>
      <c r="BU226" s="263"/>
      <c r="BV226" s="251"/>
      <c r="BW226" s="264"/>
      <c r="BX226" s="251"/>
      <c r="BY226" s="289"/>
      <c r="BZ226" s="274"/>
      <c r="CA226" s="274"/>
      <c r="CB226" s="257"/>
      <c r="CC226" s="275"/>
      <c r="CD226" s="249"/>
      <c r="CE226" s="249"/>
      <c r="CF226" s="249"/>
      <c r="CG226" s="249"/>
      <c r="CH226" s="27"/>
      <c r="CI226" s="288"/>
      <c r="CJ226" s="251" t="s">
        <v>20</v>
      </c>
      <c r="CK226" s="249"/>
      <c r="CL226" s="251"/>
      <c r="CM226" s="249"/>
      <c r="CN226" s="249"/>
      <c r="CO226" s="249"/>
      <c r="CP226" s="251" t="s">
        <v>20</v>
      </c>
      <c r="CQ226" s="249"/>
      <c r="CR226" s="252"/>
      <c r="CS226" s="285"/>
      <c r="CT226" s="286"/>
      <c r="CU226" s="286"/>
      <c r="CV226" s="286"/>
      <c r="CW226" s="277" t="e">
        <f>(VLOOKUP(AT226,'Category Segment Xref'!B:I,4,FALSE))</f>
        <v>#N/A</v>
      </c>
      <c r="CX226" s="249"/>
      <c r="CY226" s="249"/>
      <c r="CZ226" s="249"/>
      <c r="DA226" s="289"/>
      <c r="DB226" s="271"/>
      <c r="DC226" s="268"/>
      <c r="DD226" s="252"/>
      <c r="DE226" s="252"/>
      <c r="DF226" s="269"/>
      <c r="DG226" s="251"/>
      <c r="DH226" s="251"/>
      <c r="DI226" s="251"/>
      <c r="DJ226" s="251"/>
      <c r="DK226" s="251"/>
      <c r="DL226" s="251"/>
      <c r="DM226" s="251"/>
      <c r="DN226" s="251"/>
      <c r="DO226" s="251"/>
      <c r="DP226" s="251"/>
      <c r="DQ226" s="251"/>
      <c r="DR226" s="278"/>
      <c r="DS226" s="279">
        <v>2</v>
      </c>
      <c r="DT226" s="280" t="s">
        <v>134</v>
      </c>
      <c r="DU226" s="281"/>
      <c r="DV226" s="282"/>
      <c r="DW226" s="282"/>
      <c r="DX226" s="283" t="e">
        <f>(VLOOKUP(D226,DROPDOWN!G:H,2,FALSE))</f>
        <v>#N/A</v>
      </c>
      <c r="DY226" s="281"/>
      <c r="DZ226" s="284"/>
    </row>
    <row r="227" spans="2:130" ht="15" customHeight="1" x14ac:dyDescent="0.25">
      <c r="B227" s="249"/>
      <c r="C227" s="250"/>
      <c r="D227" s="251"/>
      <c r="E227" s="252"/>
      <c r="F227" s="252"/>
      <c r="G227" s="270"/>
      <c r="H227" s="270"/>
      <c r="I227" s="289"/>
      <c r="J227" s="253"/>
      <c r="K227" s="249"/>
      <c r="L227" s="253"/>
      <c r="M227" s="249"/>
      <c r="N227" s="254"/>
      <c r="O227" s="255"/>
      <c r="P227" s="255"/>
      <c r="Q227" s="255"/>
      <c r="R227" s="255" t="str">
        <f>IFERROR(VLOOKUP(Q227,'DSD Distributor List'!A:B,2,FALSE),"")</f>
        <v/>
      </c>
      <c r="S227" s="351"/>
      <c r="T227" s="352"/>
      <c r="U227" s="352"/>
      <c r="V227" s="251"/>
      <c r="W227" s="251"/>
      <c r="X227" s="251"/>
      <c r="Y227" s="251"/>
      <c r="Z227" s="256"/>
      <c r="AA227" s="256" t="str">
        <f t="shared" si="15"/>
        <v/>
      </c>
      <c r="AB227" s="260">
        <f t="shared" si="16"/>
        <v>0</v>
      </c>
      <c r="AC227" s="251"/>
      <c r="AD227" s="261"/>
      <c r="AE227" s="262"/>
      <c r="AF227" s="356" t="str">
        <f t="shared" si="17"/>
        <v/>
      </c>
      <c r="AG227" s="255"/>
      <c r="AH227" s="255"/>
      <c r="AI227" s="267"/>
      <c r="AJ227" s="267"/>
      <c r="AK227" s="357" t="str">
        <f t="shared" si="18"/>
        <v/>
      </c>
      <c r="AL227" s="357" t="str">
        <f t="shared" si="19"/>
        <v/>
      </c>
      <c r="AM227" s="257"/>
      <c r="AN227" s="251"/>
      <c r="AO227" s="251"/>
      <c r="AP227" s="251"/>
      <c r="AQ227" s="251"/>
      <c r="AR227" s="358"/>
      <c r="AS227" s="272" t="e">
        <f>VLOOKUP(AT227,'Segment Hierarchy'!G:I,3,FALSE)</f>
        <v>#N/A</v>
      </c>
      <c r="AT227" s="273"/>
      <c r="AU227" s="249" t="s">
        <v>135</v>
      </c>
      <c r="AV227" s="251" t="s">
        <v>135</v>
      </c>
      <c r="AW227" s="270"/>
      <c r="AX227" s="265"/>
      <c r="AY227" s="266"/>
      <c r="AZ227" s="266"/>
      <c r="BA227" s="257"/>
      <c r="BB227" s="257"/>
      <c r="BC227" s="257"/>
      <c r="BD227" s="289"/>
      <c r="BE227" s="267"/>
      <c r="BF227" s="267"/>
      <c r="BG227" s="267"/>
      <c r="BH227" s="267"/>
      <c r="BI227" s="267"/>
      <c r="BJ227" s="267"/>
      <c r="BK227" s="252"/>
      <c r="BL227" s="257"/>
      <c r="BM227" s="257"/>
      <c r="BN227" s="258"/>
      <c r="BO227" s="258"/>
      <c r="BP227" s="258"/>
      <c r="BQ227" s="259"/>
      <c r="BR227" s="258"/>
      <c r="BS227" s="258"/>
      <c r="BT227" s="258"/>
      <c r="BU227" s="263"/>
      <c r="BV227" s="251"/>
      <c r="BW227" s="264"/>
      <c r="BX227" s="251"/>
      <c r="BY227" s="289"/>
      <c r="BZ227" s="274"/>
      <c r="CA227" s="274"/>
      <c r="CB227" s="257"/>
      <c r="CC227" s="275"/>
      <c r="CD227" s="249"/>
      <c r="CE227" s="249"/>
      <c r="CF227" s="249"/>
      <c r="CG227" s="249"/>
      <c r="CH227" s="27"/>
      <c r="CI227" s="288"/>
      <c r="CJ227" s="251" t="s">
        <v>20</v>
      </c>
      <c r="CK227" s="249"/>
      <c r="CL227" s="251"/>
      <c r="CM227" s="249"/>
      <c r="CN227" s="249"/>
      <c r="CO227" s="249"/>
      <c r="CP227" s="251" t="s">
        <v>20</v>
      </c>
      <c r="CQ227" s="249"/>
      <c r="CR227" s="252"/>
      <c r="CS227" s="285"/>
      <c r="CT227" s="286"/>
      <c r="CU227" s="286"/>
      <c r="CV227" s="286"/>
      <c r="CW227" s="277" t="e">
        <f>(VLOOKUP(AT227,'Category Segment Xref'!B:I,4,FALSE))</f>
        <v>#N/A</v>
      </c>
      <c r="CX227" s="249"/>
      <c r="CY227" s="249"/>
      <c r="CZ227" s="249"/>
      <c r="DA227" s="289"/>
      <c r="DB227" s="271"/>
      <c r="DC227" s="268"/>
      <c r="DD227" s="252"/>
      <c r="DE227" s="252"/>
      <c r="DF227" s="269"/>
      <c r="DG227" s="251"/>
      <c r="DH227" s="251"/>
      <c r="DI227" s="251"/>
      <c r="DJ227" s="251"/>
      <c r="DK227" s="251"/>
      <c r="DL227" s="251"/>
      <c r="DM227" s="251"/>
      <c r="DN227" s="251"/>
      <c r="DO227" s="251"/>
      <c r="DP227" s="251"/>
      <c r="DQ227" s="251"/>
      <c r="DR227" s="278"/>
      <c r="DS227" s="279">
        <v>2</v>
      </c>
      <c r="DT227" s="280" t="s">
        <v>134</v>
      </c>
      <c r="DU227" s="281"/>
      <c r="DV227" s="282"/>
      <c r="DW227" s="282"/>
      <c r="DX227" s="283" t="e">
        <f>(VLOOKUP(D227,DROPDOWN!G:H,2,FALSE))</f>
        <v>#N/A</v>
      </c>
      <c r="DY227" s="281"/>
      <c r="DZ227" s="284"/>
    </row>
    <row r="228" spans="2:130" ht="15" customHeight="1" x14ac:dyDescent="0.25">
      <c r="B228" s="249"/>
      <c r="C228" s="250"/>
      <c r="D228" s="251"/>
      <c r="E228" s="252"/>
      <c r="F228" s="252"/>
      <c r="G228" s="270"/>
      <c r="H228" s="270"/>
      <c r="I228" s="289"/>
      <c r="J228" s="253"/>
      <c r="K228" s="249"/>
      <c r="L228" s="253"/>
      <c r="M228" s="249"/>
      <c r="N228" s="254"/>
      <c r="O228" s="255"/>
      <c r="P228" s="255"/>
      <c r="Q228" s="255"/>
      <c r="R228" s="255" t="str">
        <f>IFERROR(VLOOKUP(Q228,'DSD Distributor List'!A:B,2,FALSE),"")</f>
        <v/>
      </c>
      <c r="S228" s="351"/>
      <c r="T228" s="352"/>
      <c r="U228" s="352"/>
      <c r="V228" s="251"/>
      <c r="W228" s="251"/>
      <c r="X228" s="251"/>
      <c r="Y228" s="251"/>
      <c r="Z228" s="256"/>
      <c r="AA228" s="256" t="str">
        <f t="shared" si="15"/>
        <v/>
      </c>
      <c r="AB228" s="260">
        <f t="shared" si="16"/>
        <v>0</v>
      </c>
      <c r="AC228" s="251"/>
      <c r="AD228" s="261"/>
      <c r="AE228" s="262"/>
      <c r="AF228" s="356" t="str">
        <f t="shared" si="17"/>
        <v/>
      </c>
      <c r="AG228" s="255"/>
      <c r="AH228" s="255"/>
      <c r="AI228" s="267"/>
      <c r="AJ228" s="267"/>
      <c r="AK228" s="357" t="str">
        <f t="shared" si="18"/>
        <v/>
      </c>
      <c r="AL228" s="357" t="str">
        <f t="shared" si="19"/>
        <v/>
      </c>
      <c r="AM228" s="257"/>
      <c r="AN228" s="251"/>
      <c r="AO228" s="251"/>
      <c r="AP228" s="251"/>
      <c r="AQ228" s="251"/>
      <c r="AR228" s="358"/>
      <c r="AS228" s="272" t="e">
        <f>VLOOKUP(AT228,'Segment Hierarchy'!G:I,3,FALSE)</f>
        <v>#N/A</v>
      </c>
      <c r="AT228" s="273"/>
      <c r="AU228" s="249" t="s">
        <v>135</v>
      </c>
      <c r="AV228" s="251" t="s">
        <v>135</v>
      </c>
      <c r="AW228" s="270"/>
      <c r="AX228" s="265"/>
      <c r="AY228" s="266"/>
      <c r="AZ228" s="266"/>
      <c r="BA228" s="257"/>
      <c r="BB228" s="257"/>
      <c r="BC228" s="257"/>
      <c r="BD228" s="289"/>
      <c r="BE228" s="267"/>
      <c r="BF228" s="267"/>
      <c r="BG228" s="267"/>
      <c r="BH228" s="267"/>
      <c r="BI228" s="267"/>
      <c r="BJ228" s="267"/>
      <c r="BK228" s="252"/>
      <c r="BL228" s="257"/>
      <c r="BM228" s="257"/>
      <c r="BN228" s="258"/>
      <c r="BO228" s="258"/>
      <c r="BP228" s="258"/>
      <c r="BQ228" s="259"/>
      <c r="BR228" s="258"/>
      <c r="BS228" s="258"/>
      <c r="BT228" s="258"/>
      <c r="BU228" s="263"/>
      <c r="BV228" s="251"/>
      <c r="BW228" s="264"/>
      <c r="BX228" s="251"/>
      <c r="BY228" s="289"/>
      <c r="BZ228" s="274"/>
      <c r="CA228" s="274"/>
      <c r="CB228" s="257"/>
      <c r="CC228" s="275"/>
      <c r="CD228" s="249"/>
      <c r="CE228" s="249"/>
      <c r="CF228" s="249"/>
      <c r="CG228" s="249"/>
      <c r="CH228" s="27"/>
      <c r="CI228" s="288"/>
      <c r="CJ228" s="251" t="s">
        <v>20</v>
      </c>
      <c r="CK228" s="249"/>
      <c r="CL228" s="251"/>
      <c r="CM228" s="249"/>
      <c r="CN228" s="249"/>
      <c r="CO228" s="249"/>
      <c r="CP228" s="251" t="s">
        <v>20</v>
      </c>
      <c r="CQ228" s="249"/>
      <c r="CR228" s="252"/>
      <c r="CS228" s="285"/>
      <c r="CT228" s="286"/>
      <c r="CU228" s="286"/>
      <c r="CV228" s="286"/>
      <c r="CW228" s="277" t="e">
        <f>(VLOOKUP(AT228,'Category Segment Xref'!B:I,4,FALSE))</f>
        <v>#N/A</v>
      </c>
      <c r="CX228" s="249"/>
      <c r="CY228" s="249"/>
      <c r="CZ228" s="249"/>
      <c r="DA228" s="289"/>
      <c r="DB228" s="271"/>
      <c r="DC228" s="268"/>
      <c r="DD228" s="252"/>
      <c r="DE228" s="252"/>
      <c r="DF228" s="269"/>
      <c r="DG228" s="251"/>
      <c r="DH228" s="251"/>
      <c r="DI228" s="251"/>
      <c r="DJ228" s="251"/>
      <c r="DK228" s="251"/>
      <c r="DL228" s="251"/>
      <c r="DM228" s="251"/>
      <c r="DN228" s="251"/>
      <c r="DO228" s="251"/>
      <c r="DP228" s="251"/>
      <c r="DQ228" s="251"/>
      <c r="DR228" s="278"/>
      <c r="DS228" s="279">
        <v>2</v>
      </c>
      <c r="DT228" s="280" t="s">
        <v>134</v>
      </c>
      <c r="DU228" s="281"/>
      <c r="DV228" s="282"/>
      <c r="DW228" s="282"/>
      <c r="DX228" s="283" t="e">
        <f>(VLOOKUP(D228,DROPDOWN!G:H,2,FALSE))</f>
        <v>#N/A</v>
      </c>
      <c r="DY228" s="281"/>
      <c r="DZ228" s="284"/>
    </row>
    <row r="229" spans="2:130" ht="15" customHeight="1" x14ac:dyDescent="0.25">
      <c r="B229" s="249"/>
      <c r="C229" s="250"/>
      <c r="D229" s="251"/>
      <c r="E229" s="252"/>
      <c r="F229" s="252"/>
      <c r="G229" s="270"/>
      <c r="H229" s="270"/>
      <c r="I229" s="289"/>
      <c r="J229" s="253"/>
      <c r="K229" s="249"/>
      <c r="L229" s="253"/>
      <c r="M229" s="249"/>
      <c r="N229" s="254"/>
      <c r="O229" s="255"/>
      <c r="P229" s="255"/>
      <c r="Q229" s="255"/>
      <c r="R229" s="255" t="str">
        <f>IFERROR(VLOOKUP(Q229,'DSD Distributor List'!A:B,2,FALSE),"")</f>
        <v/>
      </c>
      <c r="S229" s="351"/>
      <c r="T229" s="352"/>
      <c r="U229" s="352"/>
      <c r="V229" s="251"/>
      <c r="W229" s="251"/>
      <c r="X229" s="251"/>
      <c r="Y229" s="251"/>
      <c r="Z229" s="256"/>
      <c r="AA229" s="256" t="str">
        <f t="shared" si="15"/>
        <v/>
      </c>
      <c r="AB229" s="260">
        <f t="shared" si="16"/>
        <v>0</v>
      </c>
      <c r="AC229" s="251"/>
      <c r="AD229" s="261"/>
      <c r="AE229" s="262"/>
      <c r="AF229" s="356" t="str">
        <f t="shared" si="17"/>
        <v/>
      </c>
      <c r="AG229" s="255"/>
      <c r="AH229" s="255"/>
      <c r="AI229" s="267"/>
      <c r="AJ229" s="267"/>
      <c r="AK229" s="357" t="str">
        <f t="shared" si="18"/>
        <v/>
      </c>
      <c r="AL229" s="357" t="str">
        <f t="shared" si="19"/>
        <v/>
      </c>
      <c r="AM229" s="257"/>
      <c r="AN229" s="251"/>
      <c r="AO229" s="251"/>
      <c r="AP229" s="251"/>
      <c r="AQ229" s="251"/>
      <c r="AR229" s="358"/>
      <c r="AS229" s="272" t="e">
        <f>VLOOKUP(AT229,'Segment Hierarchy'!G:I,3,FALSE)</f>
        <v>#N/A</v>
      </c>
      <c r="AT229" s="273"/>
      <c r="AU229" s="249" t="s">
        <v>135</v>
      </c>
      <c r="AV229" s="251" t="s">
        <v>135</v>
      </c>
      <c r="AW229" s="270"/>
      <c r="AX229" s="265"/>
      <c r="AY229" s="266"/>
      <c r="AZ229" s="266"/>
      <c r="BA229" s="257"/>
      <c r="BB229" s="257"/>
      <c r="BC229" s="257"/>
      <c r="BD229" s="289"/>
      <c r="BE229" s="267"/>
      <c r="BF229" s="267"/>
      <c r="BG229" s="267"/>
      <c r="BH229" s="267"/>
      <c r="BI229" s="267"/>
      <c r="BJ229" s="267"/>
      <c r="BK229" s="252"/>
      <c r="BL229" s="257"/>
      <c r="BM229" s="257"/>
      <c r="BN229" s="258"/>
      <c r="BO229" s="258"/>
      <c r="BP229" s="258"/>
      <c r="BQ229" s="259"/>
      <c r="BR229" s="258"/>
      <c r="BS229" s="258"/>
      <c r="BT229" s="258"/>
      <c r="BU229" s="263"/>
      <c r="BV229" s="251"/>
      <c r="BW229" s="264"/>
      <c r="BX229" s="251"/>
      <c r="BY229" s="289"/>
      <c r="BZ229" s="274"/>
      <c r="CA229" s="274"/>
      <c r="CB229" s="257"/>
      <c r="CC229" s="275"/>
      <c r="CD229" s="249"/>
      <c r="CE229" s="249"/>
      <c r="CF229" s="249"/>
      <c r="CG229" s="249"/>
      <c r="CH229" s="27"/>
      <c r="CI229" s="288"/>
      <c r="CJ229" s="251" t="s">
        <v>20</v>
      </c>
      <c r="CK229" s="249"/>
      <c r="CL229" s="251"/>
      <c r="CM229" s="249"/>
      <c r="CN229" s="249"/>
      <c r="CO229" s="249"/>
      <c r="CP229" s="251" t="s">
        <v>20</v>
      </c>
      <c r="CQ229" s="249"/>
      <c r="CR229" s="252"/>
      <c r="CS229" s="285"/>
      <c r="CT229" s="286"/>
      <c r="CU229" s="286"/>
      <c r="CV229" s="286"/>
      <c r="CW229" s="277" t="e">
        <f>(VLOOKUP(AT229,'Category Segment Xref'!B:I,4,FALSE))</f>
        <v>#N/A</v>
      </c>
      <c r="CX229" s="249"/>
      <c r="CY229" s="249"/>
      <c r="CZ229" s="249"/>
      <c r="DA229" s="289"/>
      <c r="DB229" s="271"/>
      <c r="DC229" s="268"/>
      <c r="DD229" s="252"/>
      <c r="DE229" s="252"/>
      <c r="DF229" s="269"/>
      <c r="DG229" s="251"/>
      <c r="DH229" s="251"/>
      <c r="DI229" s="251"/>
      <c r="DJ229" s="251"/>
      <c r="DK229" s="251"/>
      <c r="DL229" s="251"/>
      <c r="DM229" s="251"/>
      <c r="DN229" s="251"/>
      <c r="DO229" s="251"/>
      <c r="DP229" s="251"/>
      <c r="DQ229" s="251"/>
      <c r="DR229" s="278"/>
      <c r="DS229" s="279">
        <v>2</v>
      </c>
      <c r="DT229" s="280" t="s">
        <v>134</v>
      </c>
      <c r="DU229" s="281"/>
      <c r="DV229" s="282"/>
      <c r="DW229" s="282"/>
      <c r="DX229" s="283" t="e">
        <f>(VLOOKUP(D229,DROPDOWN!G:H,2,FALSE))</f>
        <v>#N/A</v>
      </c>
      <c r="DY229" s="281"/>
      <c r="DZ229" s="284"/>
    </row>
    <row r="230" spans="2:130" ht="15" customHeight="1" x14ac:dyDescent="0.25">
      <c r="B230" s="249"/>
      <c r="C230" s="250"/>
      <c r="D230" s="251"/>
      <c r="E230" s="252"/>
      <c r="F230" s="252"/>
      <c r="G230" s="270"/>
      <c r="H230" s="270"/>
      <c r="I230" s="289"/>
      <c r="J230" s="253"/>
      <c r="K230" s="249"/>
      <c r="L230" s="253"/>
      <c r="M230" s="249"/>
      <c r="N230" s="254"/>
      <c r="O230" s="255"/>
      <c r="P230" s="255"/>
      <c r="Q230" s="255"/>
      <c r="R230" s="255" t="str">
        <f>IFERROR(VLOOKUP(Q230,'DSD Distributor List'!A:B,2,FALSE),"")</f>
        <v/>
      </c>
      <c r="S230" s="351"/>
      <c r="T230" s="352"/>
      <c r="U230" s="352"/>
      <c r="V230" s="251"/>
      <c r="W230" s="251"/>
      <c r="X230" s="251"/>
      <c r="Y230" s="251"/>
      <c r="Z230" s="256"/>
      <c r="AA230" s="256" t="str">
        <f t="shared" si="15"/>
        <v/>
      </c>
      <c r="AB230" s="260">
        <f t="shared" si="16"/>
        <v>0</v>
      </c>
      <c r="AC230" s="251"/>
      <c r="AD230" s="261"/>
      <c r="AE230" s="262"/>
      <c r="AF230" s="356" t="str">
        <f t="shared" si="17"/>
        <v/>
      </c>
      <c r="AG230" s="255"/>
      <c r="AH230" s="255"/>
      <c r="AI230" s="267"/>
      <c r="AJ230" s="267"/>
      <c r="AK230" s="357" t="str">
        <f t="shared" si="18"/>
        <v/>
      </c>
      <c r="AL230" s="357" t="str">
        <f t="shared" si="19"/>
        <v/>
      </c>
      <c r="AM230" s="257"/>
      <c r="AN230" s="251"/>
      <c r="AO230" s="251"/>
      <c r="AP230" s="251"/>
      <c r="AQ230" s="251"/>
      <c r="AR230" s="358"/>
      <c r="AS230" s="272" t="e">
        <f>VLOOKUP(AT230,'Segment Hierarchy'!G:I,3,FALSE)</f>
        <v>#N/A</v>
      </c>
      <c r="AT230" s="273"/>
      <c r="AU230" s="249" t="s">
        <v>135</v>
      </c>
      <c r="AV230" s="251" t="s">
        <v>135</v>
      </c>
      <c r="AW230" s="270"/>
      <c r="AX230" s="265"/>
      <c r="AY230" s="266"/>
      <c r="AZ230" s="266"/>
      <c r="BA230" s="257"/>
      <c r="BB230" s="257"/>
      <c r="BC230" s="257"/>
      <c r="BD230" s="289"/>
      <c r="BE230" s="267"/>
      <c r="BF230" s="267"/>
      <c r="BG230" s="267"/>
      <c r="BH230" s="267"/>
      <c r="BI230" s="267"/>
      <c r="BJ230" s="267"/>
      <c r="BK230" s="252"/>
      <c r="BL230" s="257"/>
      <c r="BM230" s="257"/>
      <c r="BN230" s="258"/>
      <c r="BO230" s="258"/>
      <c r="BP230" s="258"/>
      <c r="BQ230" s="259"/>
      <c r="BR230" s="258"/>
      <c r="BS230" s="258"/>
      <c r="BT230" s="258"/>
      <c r="BU230" s="263"/>
      <c r="BV230" s="251"/>
      <c r="BW230" s="264"/>
      <c r="BX230" s="251"/>
      <c r="BY230" s="289"/>
      <c r="BZ230" s="274"/>
      <c r="CA230" s="274"/>
      <c r="CB230" s="257"/>
      <c r="CC230" s="275"/>
      <c r="CD230" s="249"/>
      <c r="CE230" s="249"/>
      <c r="CF230" s="249"/>
      <c r="CG230" s="249"/>
      <c r="CH230" s="27"/>
      <c r="CI230" s="288"/>
      <c r="CJ230" s="251" t="s">
        <v>20</v>
      </c>
      <c r="CK230" s="249"/>
      <c r="CL230" s="251"/>
      <c r="CM230" s="249"/>
      <c r="CN230" s="249"/>
      <c r="CO230" s="249"/>
      <c r="CP230" s="251" t="s">
        <v>20</v>
      </c>
      <c r="CQ230" s="249"/>
      <c r="CR230" s="252"/>
      <c r="CS230" s="285"/>
      <c r="CT230" s="286"/>
      <c r="CU230" s="286"/>
      <c r="CV230" s="286"/>
      <c r="CW230" s="277" t="e">
        <f>(VLOOKUP(AT230,'Category Segment Xref'!B:I,4,FALSE))</f>
        <v>#N/A</v>
      </c>
      <c r="CX230" s="249"/>
      <c r="CY230" s="249"/>
      <c r="CZ230" s="249"/>
      <c r="DA230" s="289"/>
      <c r="DB230" s="271"/>
      <c r="DC230" s="268"/>
      <c r="DD230" s="252"/>
      <c r="DE230" s="252"/>
      <c r="DF230" s="269"/>
      <c r="DG230" s="251"/>
      <c r="DH230" s="251"/>
      <c r="DI230" s="251"/>
      <c r="DJ230" s="251"/>
      <c r="DK230" s="251"/>
      <c r="DL230" s="251"/>
      <c r="DM230" s="251"/>
      <c r="DN230" s="251"/>
      <c r="DO230" s="251"/>
      <c r="DP230" s="251"/>
      <c r="DQ230" s="251"/>
      <c r="DR230" s="278"/>
      <c r="DS230" s="279">
        <v>2</v>
      </c>
      <c r="DT230" s="280" t="s">
        <v>134</v>
      </c>
      <c r="DU230" s="281"/>
      <c r="DV230" s="282"/>
      <c r="DW230" s="282"/>
      <c r="DX230" s="283" t="e">
        <f>(VLOOKUP(D230,DROPDOWN!G:H,2,FALSE))</f>
        <v>#N/A</v>
      </c>
      <c r="DY230" s="281"/>
      <c r="DZ230" s="284"/>
    </row>
    <row r="231" spans="2:130" ht="15" customHeight="1" x14ac:dyDescent="0.25">
      <c r="B231" s="249"/>
      <c r="C231" s="250"/>
      <c r="D231" s="251"/>
      <c r="E231" s="252"/>
      <c r="F231" s="252"/>
      <c r="G231" s="270"/>
      <c r="H231" s="270"/>
      <c r="I231" s="289"/>
      <c r="J231" s="253"/>
      <c r="K231" s="249"/>
      <c r="L231" s="253"/>
      <c r="M231" s="249"/>
      <c r="N231" s="254"/>
      <c r="O231" s="255"/>
      <c r="P231" s="255"/>
      <c r="Q231" s="255"/>
      <c r="R231" s="255" t="str">
        <f>IFERROR(VLOOKUP(Q231,'DSD Distributor List'!A:B,2,FALSE),"")</f>
        <v/>
      </c>
      <c r="S231" s="351"/>
      <c r="T231" s="352"/>
      <c r="U231" s="352"/>
      <c r="V231" s="251"/>
      <c r="W231" s="251"/>
      <c r="X231" s="251"/>
      <c r="Y231" s="251"/>
      <c r="Z231" s="256"/>
      <c r="AA231" s="256" t="str">
        <f t="shared" si="15"/>
        <v/>
      </c>
      <c r="AB231" s="260">
        <f t="shared" si="16"/>
        <v>0</v>
      </c>
      <c r="AC231" s="251"/>
      <c r="AD231" s="261"/>
      <c r="AE231" s="262"/>
      <c r="AF231" s="356" t="str">
        <f t="shared" si="17"/>
        <v/>
      </c>
      <c r="AG231" s="255"/>
      <c r="AH231" s="255"/>
      <c r="AI231" s="267"/>
      <c r="AJ231" s="267"/>
      <c r="AK231" s="357" t="str">
        <f t="shared" si="18"/>
        <v/>
      </c>
      <c r="AL231" s="357" t="str">
        <f t="shared" si="19"/>
        <v/>
      </c>
      <c r="AM231" s="257"/>
      <c r="AN231" s="251"/>
      <c r="AO231" s="251"/>
      <c r="AP231" s="251"/>
      <c r="AQ231" s="251"/>
      <c r="AR231" s="358"/>
      <c r="AS231" s="272" t="e">
        <f>VLOOKUP(AT231,'Segment Hierarchy'!G:I,3,FALSE)</f>
        <v>#N/A</v>
      </c>
      <c r="AT231" s="273"/>
      <c r="AU231" s="249" t="s">
        <v>135</v>
      </c>
      <c r="AV231" s="251" t="s">
        <v>135</v>
      </c>
      <c r="AW231" s="270"/>
      <c r="AX231" s="265"/>
      <c r="AY231" s="266"/>
      <c r="AZ231" s="266"/>
      <c r="BA231" s="257"/>
      <c r="BB231" s="257"/>
      <c r="BC231" s="257"/>
      <c r="BD231" s="289"/>
      <c r="BE231" s="267"/>
      <c r="BF231" s="267"/>
      <c r="BG231" s="267"/>
      <c r="BH231" s="267"/>
      <c r="BI231" s="267"/>
      <c r="BJ231" s="267"/>
      <c r="BK231" s="252"/>
      <c r="BL231" s="257"/>
      <c r="BM231" s="257"/>
      <c r="BN231" s="258"/>
      <c r="BO231" s="258"/>
      <c r="BP231" s="258"/>
      <c r="BQ231" s="259"/>
      <c r="BR231" s="258"/>
      <c r="BS231" s="258"/>
      <c r="BT231" s="258"/>
      <c r="BU231" s="263"/>
      <c r="BV231" s="251"/>
      <c r="BW231" s="264"/>
      <c r="BX231" s="251"/>
      <c r="BY231" s="289"/>
      <c r="BZ231" s="274"/>
      <c r="CA231" s="274"/>
      <c r="CB231" s="257"/>
      <c r="CC231" s="275"/>
      <c r="CD231" s="249"/>
      <c r="CE231" s="249"/>
      <c r="CF231" s="249"/>
      <c r="CG231" s="249"/>
      <c r="CH231" s="27"/>
      <c r="CI231" s="288"/>
      <c r="CJ231" s="251" t="s">
        <v>20</v>
      </c>
      <c r="CK231" s="249"/>
      <c r="CL231" s="251"/>
      <c r="CM231" s="249"/>
      <c r="CN231" s="249"/>
      <c r="CO231" s="249"/>
      <c r="CP231" s="251" t="s">
        <v>20</v>
      </c>
      <c r="CQ231" s="249"/>
      <c r="CR231" s="252"/>
      <c r="CS231" s="285"/>
      <c r="CT231" s="286"/>
      <c r="CU231" s="286"/>
      <c r="CV231" s="286"/>
      <c r="CW231" s="277" t="e">
        <f>(VLOOKUP(AT231,'Category Segment Xref'!B:I,4,FALSE))</f>
        <v>#N/A</v>
      </c>
      <c r="CX231" s="249"/>
      <c r="CY231" s="249"/>
      <c r="CZ231" s="249"/>
      <c r="DA231" s="289"/>
      <c r="DB231" s="271"/>
      <c r="DC231" s="268"/>
      <c r="DD231" s="252"/>
      <c r="DE231" s="252"/>
      <c r="DF231" s="269"/>
      <c r="DG231" s="251"/>
      <c r="DH231" s="251"/>
      <c r="DI231" s="251"/>
      <c r="DJ231" s="251"/>
      <c r="DK231" s="251"/>
      <c r="DL231" s="251"/>
      <c r="DM231" s="251"/>
      <c r="DN231" s="251"/>
      <c r="DO231" s="251"/>
      <c r="DP231" s="251"/>
      <c r="DQ231" s="251"/>
      <c r="DR231" s="278"/>
      <c r="DS231" s="279">
        <v>2</v>
      </c>
      <c r="DT231" s="280" t="s">
        <v>134</v>
      </c>
      <c r="DU231" s="281"/>
      <c r="DV231" s="282"/>
      <c r="DW231" s="282"/>
      <c r="DX231" s="283" t="e">
        <f>(VLOOKUP(D231,DROPDOWN!G:H,2,FALSE))</f>
        <v>#N/A</v>
      </c>
      <c r="DY231" s="281"/>
      <c r="DZ231" s="284"/>
    </row>
    <row r="232" spans="2:130" ht="15" customHeight="1" x14ac:dyDescent="0.25">
      <c r="B232" s="249"/>
      <c r="C232" s="250"/>
      <c r="D232" s="251"/>
      <c r="E232" s="252"/>
      <c r="F232" s="252"/>
      <c r="G232" s="270"/>
      <c r="H232" s="270"/>
      <c r="I232" s="289"/>
      <c r="J232" s="253"/>
      <c r="K232" s="249"/>
      <c r="L232" s="253"/>
      <c r="M232" s="249"/>
      <c r="N232" s="254"/>
      <c r="O232" s="255"/>
      <c r="P232" s="255"/>
      <c r="Q232" s="255"/>
      <c r="R232" s="255" t="str">
        <f>IFERROR(VLOOKUP(Q232,'DSD Distributor List'!A:B,2,FALSE),"")</f>
        <v/>
      </c>
      <c r="S232" s="351"/>
      <c r="T232" s="352"/>
      <c r="U232" s="352"/>
      <c r="V232" s="251"/>
      <c r="W232" s="251"/>
      <c r="X232" s="251"/>
      <c r="Y232" s="251"/>
      <c r="Z232" s="256"/>
      <c r="AA232" s="256" t="str">
        <f t="shared" si="15"/>
        <v/>
      </c>
      <c r="AB232" s="260">
        <f t="shared" si="16"/>
        <v>0</v>
      </c>
      <c r="AC232" s="251"/>
      <c r="AD232" s="261"/>
      <c r="AE232" s="262"/>
      <c r="AF232" s="356" t="str">
        <f t="shared" si="17"/>
        <v/>
      </c>
      <c r="AG232" s="255"/>
      <c r="AH232" s="255"/>
      <c r="AI232" s="267"/>
      <c r="AJ232" s="267"/>
      <c r="AK232" s="357" t="str">
        <f t="shared" si="18"/>
        <v/>
      </c>
      <c r="AL232" s="357" t="str">
        <f t="shared" si="19"/>
        <v/>
      </c>
      <c r="AM232" s="257"/>
      <c r="AN232" s="251"/>
      <c r="AO232" s="251"/>
      <c r="AP232" s="251"/>
      <c r="AQ232" s="251"/>
      <c r="AR232" s="358"/>
      <c r="AS232" s="272" t="e">
        <f>VLOOKUP(AT232,'Segment Hierarchy'!G:I,3,FALSE)</f>
        <v>#N/A</v>
      </c>
      <c r="AT232" s="273"/>
      <c r="AU232" s="249" t="s">
        <v>135</v>
      </c>
      <c r="AV232" s="251" t="s">
        <v>135</v>
      </c>
      <c r="AW232" s="270"/>
      <c r="AX232" s="265"/>
      <c r="AY232" s="266"/>
      <c r="AZ232" s="266"/>
      <c r="BA232" s="257"/>
      <c r="BB232" s="257"/>
      <c r="BC232" s="257"/>
      <c r="BD232" s="289"/>
      <c r="BE232" s="267"/>
      <c r="BF232" s="267"/>
      <c r="BG232" s="267"/>
      <c r="BH232" s="267"/>
      <c r="BI232" s="267"/>
      <c r="BJ232" s="267"/>
      <c r="BK232" s="252"/>
      <c r="BL232" s="257"/>
      <c r="BM232" s="257"/>
      <c r="BN232" s="258"/>
      <c r="BO232" s="258"/>
      <c r="BP232" s="258"/>
      <c r="BQ232" s="259"/>
      <c r="BR232" s="258"/>
      <c r="BS232" s="258"/>
      <c r="BT232" s="258"/>
      <c r="BU232" s="263"/>
      <c r="BV232" s="251"/>
      <c r="BW232" s="264"/>
      <c r="BX232" s="251"/>
      <c r="BY232" s="289"/>
      <c r="BZ232" s="274"/>
      <c r="CA232" s="274"/>
      <c r="CB232" s="257"/>
      <c r="CC232" s="275"/>
      <c r="CD232" s="249"/>
      <c r="CE232" s="249"/>
      <c r="CF232" s="249"/>
      <c r="CG232" s="249"/>
      <c r="CH232" s="27"/>
      <c r="CI232" s="288"/>
      <c r="CJ232" s="251" t="s">
        <v>20</v>
      </c>
      <c r="CK232" s="249"/>
      <c r="CL232" s="251"/>
      <c r="CM232" s="249"/>
      <c r="CN232" s="249"/>
      <c r="CO232" s="249"/>
      <c r="CP232" s="251" t="s">
        <v>20</v>
      </c>
      <c r="CQ232" s="249"/>
      <c r="CR232" s="252"/>
      <c r="CS232" s="285"/>
      <c r="CT232" s="286"/>
      <c r="CU232" s="286"/>
      <c r="CV232" s="286"/>
      <c r="CW232" s="277" t="e">
        <f>(VLOOKUP(AT232,'Category Segment Xref'!B:I,4,FALSE))</f>
        <v>#N/A</v>
      </c>
      <c r="CX232" s="249"/>
      <c r="CY232" s="249"/>
      <c r="CZ232" s="249"/>
      <c r="DA232" s="289"/>
      <c r="DB232" s="271"/>
      <c r="DC232" s="268"/>
      <c r="DD232" s="252"/>
      <c r="DE232" s="252"/>
      <c r="DF232" s="269"/>
      <c r="DG232" s="251"/>
      <c r="DH232" s="251"/>
      <c r="DI232" s="251"/>
      <c r="DJ232" s="251"/>
      <c r="DK232" s="251"/>
      <c r="DL232" s="251"/>
      <c r="DM232" s="251"/>
      <c r="DN232" s="251"/>
      <c r="DO232" s="251"/>
      <c r="DP232" s="251"/>
      <c r="DQ232" s="251"/>
      <c r="DR232" s="278"/>
      <c r="DS232" s="279">
        <v>2</v>
      </c>
      <c r="DT232" s="280" t="s">
        <v>134</v>
      </c>
      <c r="DU232" s="281"/>
      <c r="DV232" s="282"/>
      <c r="DW232" s="282"/>
      <c r="DX232" s="283" t="e">
        <f>(VLOOKUP(D232,DROPDOWN!G:H,2,FALSE))</f>
        <v>#N/A</v>
      </c>
      <c r="DY232" s="281"/>
      <c r="DZ232" s="284"/>
    </row>
    <row r="233" spans="2:130" ht="15" customHeight="1" x14ac:dyDescent="0.25">
      <c r="B233" s="249"/>
      <c r="C233" s="250"/>
      <c r="D233" s="251"/>
      <c r="E233" s="252"/>
      <c r="F233" s="252"/>
      <c r="G233" s="270"/>
      <c r="H233" s="270"/>
      <c r="I233" s="289"/>
      <c r="J233" s="253"/>
      <c r="K233" s="249"/>
      <c r="L233" s="253"/>
      <c r="M233" s="249"/>
      <c r="N233" s="254"/>
      <c r="O233" s="255"/>
      <c r="P233" s="255"/>
      <c r="Q233" s="255"/>
      <c r="R233" s="255" t="str">
        <f>IFERROR(VLOOKUP(Q233,'DSD Distributor List'!A:B,2,FALSE),"")</f>
        <v/>
      </c>
      <c r="S233" s="351"/>
      <c r="T233" s="352"/>
      <c r="U233" s="352"/>
      <c r="V233" s="251"/>
      <c r="W233" s="251"/>
      <c r="X233" s="251"/>
      <c r="Y233" s="251"/>
      <c r="Z233" s="256"/>
      <c r="AA233" s="256" t="str">
        <f t="shared" si="15"/>
        <v/>
      </c>
      <c r="AB233" s="260">
        <f t="shared" si="16"/>
        <v>0</v>
      </c>
      <c r="AC233" s="251"/>
      <c r="AD233" s="261"/>
      <c r="AE233" s="262"/>
      <c r="AF233" s="356" t="str">
        <f t="shared" si="17"/>
        <v/>
      </c>
      <c r="AG233" s="255"/>
      <c r="AH233" s="255"/>
      <c r="AI233" s="267"/>
      <c r="AJ233" s="267"/>
      <c r="AK233" s="357" t="str">
        <f t="shared" si="18"/>
        <v/>
      </c>
      <c r="AL233" s="357" t="str">
        <f t="shared" si="19"/>
        <v/>
      </c>
      <c r="AM233" s="257"/>
      <c r="AN233" s="251"/>
      <c r="AO233" s="251"/>
      <c r="AP233" s="251"/>
      <c r="AQ233" s="251"/>
      <c r="AR233" s="358"/>
      <c r="AS233" s="272" t="e">
        <f>VLOOKUP(AT233,'Segment Hierarchy'!G:I,3,FALSE)</f>
        <v>#N/A</v>
      </c>
      <c r="AT233" s="273"/>
      <c r="AU233" s="249" t="s">
        <v>135</v>
      </c>
      <c r="AV233" s="251" t="s">
        <v>135</v>
      </c>
      <c r="AW233" s="270"/>
      <c r="AX233" s="265"/>
      <c r="AY233" s="266"/>
      <c r="AZ233" s="266"/>
      <c r="BA233" s="257"/>
      <c r="BB233" s="257"/>
      <c r="BC233" s="257"/>
      <c r="BD233" s="289"/>
      <c r="BE233" s="267"/>
      <c r="BF233" s="267"/>
      <c r="BG233" s="267"/>
      <c r="BH233" s="267"/>
      <c r="BI233" s="267"/>
      <c r="BJ233" s="267"/>
      <c r="BK233" s="252"/>
      <c r="BL233" s="257"/>
      <c r="BM233" s="257"/>
      <c r="BN233" s="258"/>
      <c r="BO233" s="258"/>
      <c r="BP233" s="258"/>
      <c r="BQ233" s="259"/>
      <c r="BR233" s="258"/>
      <c r="BS233" s="258"/>
      <c r="BT233" s="258"/>
      <c r="BU233" s="263"/>
      <c r="BV233" s="251"/>
      <c r="BW233" s="264"/>
      <c r="BX233" s="251"/>
      <c r="BY233" s="289"/>
      <c r="BZ233" s="274"/>
      <c r="CA233" s="274"/>
      <c r="CB233" s="257"/>
      <c r="CC233" s="275"/>
      <c r="CD233" s="249"/>
      <c r="CE233" s="249"/>
      <c r="CF233" s="249"/>
      <c r="CG233" s="249"/>
      <c r="CH233" s="27"/>
      <c r="CI233" s="288"/>
      <c r="CJ233" s="251" t="s">
        <v>20</v>
      </c>
      <c r="CK233" s="249"/>
      <c r="CL233" s="251"/>
      <c r="CM233" s="249"/>
      <c r="CN233" s="249"/>
      <c r="CO233" s="249"/>
      <c r="CP233" s="251" t="s">
        <v>20</v>
      </c>
      <c r="CQ233" s="249"/>
      <c r="CR233" s="252"/>
      <c r="CS233" s="285"/>
      <c r="CT233" s="286"/>
      <c r="CU233" s="286"/>
      <c r="CV233" s="286"/>
      <c r="CW233" s="277" t="e">
        <f>(VLOOKUP(AT233,'Category Segment Xref'!B:I,4,FALSE))</f>
        <v>#N/A</v>
      </c>
      <c r="CX233" s="249"/>
      <c r="CY233" s="249"/>
      <c r="CZ233" s="249"/>
      <c r="DA233" s="289"/>
      <c r="DB233" s="271"/>
      <c r="DC233" s="268"/>
      <c r="DD233" s="252"/>
      <c r="DE233" s="252"/>
      <c r="DF233" s="269"/>
      <c r="DG233" s="251"/>
      <c r="DH233" s="251"/>
      <c r="DI233" s="251"/>
      <c r="DJ233" s="251"/>
      <c r="DK233" s="251"/>
      <c r="DL233" s="251"/>
      <c r="DM233" s="251"/>
      <c r="DN233" s="251"/>
      <c r="DO233" s="251"/>
      <c r="DP233" s="251"/>
      <c r="DQ233" s="251"/>
      <c r="DR233" s="278"/>
      <c r="DS233" s="279">
        <v>2</v>
      </c>
      <c r="DT233" s="280" t="s">
        <v>134</v>
      </c>
      <c r="DU233" s="281"/>
      <c r="DV233" s="282"/>
      <c r="DW233" s="282"/>
      <c r="DX233" s="283" t="e">
        <f>(VLOOKUP(D233,DROPDOWN!G:H,2,FALSE))</f>
        <v>#N/A</v>
      </c>
      <c r="DY233" s="281"/>
      <c r="DZ233" s="284"/>
    </row>
    <row r="234" spans="2:130" ht="15" customHeight="1" x14ac:dyDescent="0.25">
      <c r="B234" s="249"/>
      <c r="C234" s="250"/>
      <c r="D234" s="251"/>
      <c r="E234" s="252"/>
      <c r="F234" s="252"/>
      <c r="G234" s="270"/>
      <c r="H234" s="270"/>
      <c r="I234" s="289"/>
      <c r="J234" s="253"/>
      <c r="K234" s="249"/>
      <c r="L234" s="253"/>
      <c r="M234" s="249"/>
      <c r="N234" s="254"/>
      <c r="O234" s="255"/>
      <c r="P234" s="255"/>
      <c r="Q234" s="255"/>
      <c r="R234" s="255" t="str">
        <f>IFERROR(VLOOKUP(Q234,'DSD Distributor List'!A:B,2,FALSE),"")</f>
        <v/>
      </c>
      <c r="S234" s="351"/>
      <c r="T234" s="352"/>
      <c r="U234" s="352"/>
      <c r="V234" s="251"/>
      <c r="W234" s="251"/>
      <c r="X234" s="251"/>
      <c r="Y234" s="251"/>
      <c r="Z234" s="256"/>
      <c r="AA234" s="256" t="str">
        <f t="shared" si="15"/>
        <v/>
      </c>
      <c r="AB234" s="260">
        <f t="shared" si="16"/>
        <v>0</v>
      </c>
      <c r="AC234" s="251"/>
      <c r="AD234" s="261"/>
      <c r="AE234" s="262"/>
      <c r="AF234" s="356" t="str">
        <f t="shared" si="17"/>
        <v/>
      </c>
      <c r="AG234" s="255"/>
      <c r="AH234" s="255"/>
      <c r="AI234" s="267"/>
      <c r="AJ234" s="267"/>
      <c r="AK234" s="357" t="str">
        <f t="shared" si="18"/>
        <v/>
      </c>
      <c r="AL234" s="357" t="str">
        <f t="shared" si="19"/>
        <v/>
      </c>
      <c r="AM234" s="257"/>
      <c r="AN234" s="251"/>
      <c r="AO234" s="251"/>
      <c r="AP234" s="251"/>
      <c r="AQ234" s="251"/>
      <c r="AR234" s="358"/>
      <c r="AS234" s="272" t="e">
        <f>VLOOKUP(AT234,'Segment Hierarchy'!G:I,3,FALSE)</f>
        <v>#N/A</v>
      </c>
      <c r="AT234" s="273"/>
      <c r="AU234" s="249" t="s">
        <v>135</v>
      </c>
      <c r="AV234" s="251" t="s">
        <v>135</v>
      </c>
      <c r="AW234" s="270"/>
      <c r="AX234" s="265"/>
      <c r="AY234" s="266"/>
      <c r="AZ234" s="266"/>
      <c r="BA234" s="257"/>
      <c r="BB234" s="257"/>
      <c r="BC234" s="257"/>
      <c r="BD234" s="289"/>
      <c r="BE234" s="267"/>
      <c r="BF234" s="267"/>
      <c r="BG234" s="267"/>
      <c r="BH234" s="267"/>
      <c r="BI234" s="267"/>
      <c r="BJ234" s="267"/>
      <c r="BK234" s="252"/>
      <c r="BL234" s="257"/>
      <c r="BM234" s="257"/>
      <c r="BN234" s="258"/>
      <c r="BO234" s="258"/>
      <c r="BP234" s="258"/>
      <c r="BQ234" s="259"/>
      <c r="BR234" s="258"/>
      <c r="BS234" s="258"/>
      <c r="BT234" s="258"/>
      <c r="BU234" s="263"/>
      <c r="BV234" s="251"/>
      <c r="BW234" s="264"/>
      <c r="BX234" s="251"/>
      <c r="BY234" s="289"/>
      <c r="BZ234" s="274"/>
      <c r="CA234" s="274"/>
      <c r="CB234" s="257"/>
      <c r="CC234" s="275"/>
      <c r="CD234" s="249"/>
      <c r="CE234" s="249"/>
      <c r="CF234" s="249"/>
      <c r="CG234" s="249"/>
      <c r="CH234" s="27"/>
      <c r="CI234" s="288"/>
      <c r="CJ234" s="251" t="s">
        <v>20</v>
      </c>
      <c r="CK234" s="249"/>
      <c r="CL234" s="251"/>
      <c r="CM234" s="249"/>
      <c r="CN234" s="249"/>
      <c r="CO234" s="249"/>
      <c r="CP234" s="251" t="s">
        <v>20</v>
      </c>
      <c r="CQ234" s="249"/>
      <c r="CR234" s="252"/>
      <c r="CS234" s="285"/>
      <c r="CT234" s="286"/>
      <c r="CU234" s="286"/>
      <c r="CV234" s="286"/>
      <c r="CW234" s="277" t="e">
        <f>(VLOOKUP(AT234,'Category Segment Xref'!B:I,4,FALSE))</f>
        <v>#N/A</v>
      </c>
      <c r="CX234" s="249"/>
      <c r="CY234" s="249"/>
      <c r="CZ234" s="249"/>
      <c r="DA234" s="289"/>
      <c r="DB234" s="271"/>
      <c r="DC234" s="268"/>
      <c r="DD234" s="252"/>
      <c r="DE234" s="252"/>
      <c r="DF234" s="269"/>
      <c r="DG234" s="251"/>
      <c r="DH234" s="251"/>
      <c r="DI234" s="251"/>
      <c r="DJ234" s="251"/>
      <c r="DK234" s="251"/>
      <c r="DL234" s="251"/>
      <c r="DM234" s="251"/>
      <c r="DN234" s="251"/>
      <c r="DO234" s="251"/>
      <c r="DP234" s="251"/>
      <c r="DQ234" s="251"/>
      <c r="DR234" s="278"/>
      <c r="DS234" s="279">
        <v>2</v>
      </c>
      <c r="DT234" s="280" t="s">
        <v>134</v>
      </c>
      <c r="DU234" s="281"/>
      <c r="DV234" s="282"/>
      <c r="DW234" s="282"/>
      <c r="DX234" s="283" t="e">
        <f>(VLOOKUP(D234,DROPDOWN!G:H,2,FALSE))</f>
        <v>#N/A</v>
      </c>
      <c r="DY234" s="281"/>
      <c r="DZ234" s="284"/>
    </row>
    <row r="235" spans="2:130" ht="15" customHeight="1" x14ac:dyDescent="0.25">
      <c r="B235" s="249"/>
      <c r="C235" s="250"/>
      <c r="D235" s="251"/>
      <c r="E235" s="252"/>
      <c r="F235" s="252"/>
      <c r="G235" s="270"/>
      <c r="H235" s="270"/>
      <c r="I235" s="289"/>
      <c r="J235" s="253"/>
      <c r="K235" s="249"/>
      <c r="L235" s="253"/>
      <c r="M235" s="249"/>
      <c r="N235" s="254"/>
      <c r="O235" s="255"/>
      <c r="P235" s="255"/>
      <c r="Q235" s="255"/>
      <c r="R235" s="255" t="str">
        <f>IFERROR(VLOOKUP(Q235,'DSD Distributor List'!A:B,2,FALSE),"")</f>
        <v/>
      </c>
      <c r="S235" s="351"/>
      <c r="T235" s="352"/>
      <c r="U235" s="352"/>
      <c r="V235" s="251"/>
      <c r="W235" s="251"/>
      <c r="X235" s="251"/>
      <c r="Y235" s="251"/>
      <c r="Z235" s="256"/>
      <c r="AA235" s="256" t="str">
        <f t="shared" si="15"/>
        <v/>
      </c>
      <c r="AB235" s="260">
        <f t="shared" si="16"/>
        <v>0</v>
      </c>
      <c r="AC235" s="251"/>
      <c r="AD235" s="261"/>
      <c r="AE235" s="262"/>
      <c r="AF235" s="356" t="str">
        <f t="shared" si="17"/>
        <v/>
      </c>
      <c r="AG235" s="255"/>
      <c r="AH235" s="255"/>
      <c r="AI235" s="267"/>
      <c r="AJ235" s="267"/>
      <c r="AK235" s="357" t="str">
        <f t="shared" si="18"/>
        <v/>
      </c>
      <c r="AL235" s="357" t="str">
        <f t="shared" si="19"/>
        <v/>
      </c>
      <c r="AM235" s="257"/>
      <c r="AN235" s="251"/>
      <c r="AO235" s="251"/>
      <c r="AP235" s="251"/>
      <c r="AQ235" s="251"/>
      <c r="AR235" s="358"/>
      <c r="AS235" s="272" t="e">
        <f>VLOOKUP(AT235,'Segment Hierarchy'!G:I,3,FALSE)</f>
        <v>#N/A</v>
      </c>
      <c r="AT235" s="273"/>
      <c r="AU235" s="249" t="s">
        <v>135</v>
      </c>
      <c r="AV235" s="251" t="s">
        <v>135</v>
      </c>
      <c r="AW235" s="270"/>
      <c r="AX235" s="265"/>
      <c r="AY235" s="266"/>
      <c r="AZ235" s="266"/>
      <c r="BA235" s="257"/>
      <c r="BB235" s="257"/>
      <c r="BC235" s="257"/>
      <c r="BD235" s="289"/>
      <c r="BE235" s="267"/>
      <c r="BF235" s="267"/>
      <c r="BG235" s="267"/>
      <c r="BH235" s="267"/>
      <c r="BI235" s="267"/>
      <c r="BJ235" s="267"/>
      <c r="BK235" s="252"/>
      <c r="BL235" s="257"/>
      <c r="BM235" s="257"/>
      <c r="BN235" s="258"/>
      <c r="BO235" s="258"/>
      <c r="BP235" s="258"/>
      <c r="BQ235" s="259"/>
      <c r="BR235" s="258"/>
      <c r="BS235" s="258"/>
      <c r="BT235" s="258"/>
      <c r="BU235" s="263"/>
      <c r="BV235" s="251"/>
      <c r="BW235" s="264"/>
      <c r="BX235" s="251"/>
      <c r="BY235" s="289"/>
      <c r="BZ235" s="274"/>
      <c r="CA235" s="274"/>
      <c r="CB235" s="257"/>
      <c r="CC235" s="275"/>
      <c r="CD235" s="249"/>
      <c r="CE235" s="249"/>
      <c r="CF235" s="249"/>
      <c r="CG235" s="249"/>
      <c r="CH235" s="27"/>
      <c r="CI235" s="288"/>
      <c r="CJ235" s="251" t="s">
        <v>20</v>
      </c>
      <c r="CK235" s="249"/>
      <c r="CL235" s="251"/>
      <c r="CM235" s="249"/>
      <c r="CN235" s="249"/>
      <c r="CO235" s="249"/>
      <c r="CP235" s="251" t="s">
        <v>20</v>
      </c>
      <c r="CQ235" s="249"/>
      <c r="CR235" s="252"/>
      <c r="CS235" s="285"/>
      <c r="CT235" s="286"/>
      <c r="CU235" s="286"/>
      <c r="CV235" s="286"/>
      <c r="CW235" s="277" t="e">
        <f>(VLOOKUP(AT235,'Category Segment Xref'!B:I,4,FALSE))</f>
        <v>#N/A</v>
      </c>
      <c r="CX235" s="249"/>
      <c r="CY235" s="249"/>
      <c r="CZ235" s="249"/>
      <c r="DA235" s="289"/>
      <c r="DB235" s="271"/>
      <c r="DC235" s="268"/>
      <c r="DD235" s="252"/>
      <c r="DE235" s="252"/>
      <c r="DF235" s="269"/>
      <c r="DG235" s="251"/>
      <c r="DH235" s="251"/>
      <c r="DI235" s="251"/>
      <c r="DJ235" s="251"/>
      <c r="DK235" s="251"/>
      <c r="DL235" s="251"/>
      <c r="DM235" s="251"/>
      <c r="DN235" s="251"/>
      <c r="DO235" s="251"/>
      <c r="DP235" s="251"/>
      <c r="DQ235" s="251"/>
      <c r="DR235" s="278"/>
      <c r="DS235" s="279">
        <v>2</v>
      </c>
      <c r="DT235" s="280" t="s">
        <v>134</v>
      </c>
      <c r="DU235" s="281"/>
      <c r="DV235" s="282"/>
      <c r="DW235" s="282"/>
      <c r="DX235" s="283" t="e">
        <f>(VLOOKUP(D235,DROPDOWN!G:H,2,FALSE))</f>
        <v>#N/A</v>
      </c>
      <c r="DY235" s="281"/>
      <c r="DZ235" s="284"/>
    </row>
    <row r="236" spans="2:130" ht="15" customHeight="1" x14ac:dyDescent="0.25">
      <c r="B236" s="249"/>
      <c r="C236" s="250"/>
      <c r="D236" s="251"/>
      <c r="E236" s="252"/>
      <c r="F236" s="252"/>
      <c r="G236" s="270"/>
      <c r="H236" s="270"/>
      <c r="I236" s="289"/>
      <c r="J236" s="253"/>
      <c r="K236" s="249"/>
      <c r="L236" s="253"/>
      <c r="M236" s="249"/>
      <c r="N236" s="254"/>
      <c r="O236" s="255"/>
      <c r="P236" s="255"/>
      <c r="Q236" s="255"/>
      <c r="R236" s="255" t="str">
        <f>IFERROR(VLOOKUP(Q236,'DSD Distributor List'!A:B,2,FALSE),"")</f>
        <v/>
      </c>
      <c r="S236" s="351"/>
      <c r="T236" s="352"/>
      <c r="U236" s="352"/>
      <c r="V236" s="251"/>
      <c r="W236" s="251"/>
      <c r="X236" s="251"/>
      <c r="Y236" s="251"/>
      <c r="Z236" s="256"/>
      <c r="AA236" s="256" t="str">
        <f t="shared" si="15"/>
        <v/>
      </c>
      <c r="AB236" s="260">
        <f t="shared" si="16"/>
        <v>0</v>
      </c>
      <c r="AC236" s="251"/>
      <c r="AD236" s="261"/>
      <c r="AE236" s="262"/>
      <c r="AF236" s="356" t="str">
        <f t="shared" si="17"/>
        <v/>
      </c>
      <c r="AG236" s="255"/>
      <c r="AH236" s="255"/>
      <c r="AI236" s="267"/>
      <c r="AJ236" s="267"/>
      <c r="AK236" s="357" t="str">
        <f t="shared" si="18"/>
        <v/>
      </c>
      <c r="AL236" s="357" t="str">
        <f t="shared" si="19"/>
        <v/>
      </c>
      <c r="AM236" s="257"/>
      <c r="AN236" s="251"/>
      <c r="AO236" s="251"/>
      <c r="AP236" s="251"/>
      <c r="AQ236" s="251"/>
      <c r="AR236" s="358"/>
      <c r="AS236" s="272" t="e">
        <f>VLOOKUP(AT236,'Segment Hierarchy'!G:I,3,FALSE)</f>
        <v>#N/A</v>
      </c>
      <c r="AT236" s="273"/>
      <c r="AU236" s="249" t="s">
        <v>135</v>
      </c>
      <c r="AV236" s="251" t="s">
        <v>135</v>
      </c>
      <c r="AW236" s="270"/>
      <c r="AX236" s="265"/>
      <c r="AY236" s="266"/>
      <c r="AZ236" s="266"/>
      <c r="BA236" s="257"/>
      <c r="BB236" s="257"/>
      <c r="BC236" s="257"/>
      <c r="BD236" s="289"/>
      <c r="BE236" s="267"/>
      <c r="BF236" s="267"/>
      <c r="BG236" s="267"/>
      <c r="BH236" s="267"/>
      <c r="BI236" s="267"/>
      <c r="BJ236" s="267"/>
      <c r="BK236" s="252"/>
      <c r="BL236" s="257"/>
      <c r="BM236" s="257"/>
      <c r="BN236" s="258"/>
      <c r="BO236" s="258"/>
      <c r="BP236" s="258"/>
      <c r="BQ236" s="259"/>
      <c r="BR236" s="258"/>
      <c r="BS236" s="258"/>
      <c r="BT236" s="258"/>
      <c r="BU236" s="263"/>
      <c r="BV236" s="251"/>
      <c r="BW236" s="264"/>
      <c r="BX236" s="251"/>
      <c r="BY236" s="289"/>
      <c r="BZ236" s="274"/>
      <c r="CA236" s="274"/>
      <c r="CB236" s="257"/>
      <c r="CC236" s="275"/>
      <c r="CD236" s="249"/>
      <c r="CE236" s="249"/>
      <c r="CF236" s="249"/>
      <c r="CG236" s="249"/>
      <c r="CH236" s="27"/>
      <c r="CI236" s="288"/>
      <c r="CJ236" s="251" t="s">
        <v>20</v>
      </c>
      <c r="CK236" s="249"/>
      <c r="CL236" s="251"/>
      <c r="CM236" s="249"/>
      <c r="CN236" s="249"/>
      <c r="CO236" s="249"/>
      <c r="CP236" s="251" t="s">
        <v>20</v>
      </c>
      <c r="CQ236" s="249"/>
      <c r="CR236" s="252"/>
      <c r="CS236" s="285"/>
      <c r="CT236" s="286"/>
      <c r="CU236" s="286"/>
      <c r="CV236" s="286"/>
      <c r="CW236" s="277" t="e">
        <f>(VLOOKUP(AT236,'Category Segment Xref'!B:I,4,FALSE))</f>
        <v>#N/A</v>
      </c>
      <c r="CX236" s="249"/>
      <c r="CY236" s="249"/>
      <c r="CZ236" s="249"/>
      <c r="DA236" s="289"/>
      <c r="DB236" s="271"/>
      <c r="DC236" s="268"/>
      <c r="DD236" s="252"/>
      <c r="DE236" s="252"/>
      <c r="DF236" s="269"/>
      <c r="DG236" s="251"/>
      <c r="DH236" s="251"/>
      <c r="DI236" s="251"/>
      <c r="DJ236" s="251"/>
      <c r="DK236" s="251"/>
      <c r="DL236" s="251"/>
      <c r="DM236" s="251"/>
      <c r="DN236" s="251"/>
      <c r="DO236" s="251"/>
      <c r="DP236" s="251"/>
      <c r="DQ236" s="251"/>
      <c r="DR236" s="278"/>
      <c r="DS236" s="279">
        <v>2</v>
      </c>
      <c r="DT236" s="280" t="s">
        <v>134</v>
      </c>
      <c r="DU236" s="281"/>
      <c r="DV236" s="282"/>
      <c r="DW236" s="282"/>
      <c r="DX236" s="283" t="e">
        <f>(VLOOKUP(D236,DROPDOWN!G:H,2,FALSE))</f>
        <v>#N/A</v>
      </c>
      <c r="DY236" s="281"/>
      <c r="DZ236" s="284"/>
    </row>
    <row r="237" spans="2:130" ht="15" customHeight="1" x14ac:dyDescent="0.25">
      <c r="B237" s="249"/>
      <c r="C237" s="250"/>
      <c r="D237" s="251"/>
      <c r="E237" s="252"/>
      <c r="F237" s="252"/>
      <c r="G237" s="270"/>
      <c r="H237" s="270"/>
      <c r="I237" s="289"/>
      <c r="J237" s="253"/>
      <c r="K237" s="249"/>
      <c r="L237" s="253"/>
      <c r="M237" s="249"/>
      <c r="N237" s="254"/>
      <c r="O237" s="255"/>
      <c r="P237" s="255"/>
      <c r="Q237" s="255"/>
      <c r="R237" s="255" t="str">
        <f>IFERROR(VLOOKUP(Q237,'DSD Distributor List'!A:B,2,FALSE),"")</f>
        <v/>
      </c>
      <c r="S237" s="351"/>
      <c r="T237" s="352"/>
      <c r="U237" s="352"/>
      <c r="V237" s="251"/>
      <c r="W237" s="251"/>
      <c r="X237" s="251"/>
      <c r="Y237" s="251"/>
      <c r="Z237" s="256"/>
      <c r="AA237" s="256" t="str">
        <f t="shared" si="15"/>
        <v/>
      </c>
      <c r="AB237" s="260">
        <f t="shared" si="16"/>
        <v>0</v>
      </c>
      <c r="AC237" s="251"/>
      <c r="AD237" s="261"/>
      <c r="AE237" s="262"/>
      <c r="AF237" s="356" t="str">
        <f t="shared" si="17"/>
        <v/>
      </c>
      <c r="AG237" s="255"/>
      <c r="AH237" s="255"/>
      <c r="AI237" s="267"/>
      <c r="AJ237" s="267"/>
      <c r="AK237" s="357" t="str">
        <f t="shared" si="18"/>
        <v/>
      </c>
      <c r="AL237" s="357" t="str">
        <f t="shared" si="19"/>
        <v/>
      </c>
      <c r="AM237" s="257"/>
      <c r="AN237" s="251"/>
      <c r="AO237" s="251"/>
      <c r="AP237" s="251"/>
      <c r="AQ237" s="251"/>
      <c r="AR237" s="358"/>
      <c r="AS237" s="272" t="e">
        <f>VLOOKUP(AT237,'Segment Hierarchy'!G:I,3,FALSE)</f>
        <v>#N/A</v>
      </c>
      <c r="AT237" s="273"/>
      <c r="AU237" s="249" t="s">
        <v>135</v>
      </c>
      <c r="AV237" s="251" t="s">
        <v>135</v>
      </c>
      <c r="AW237" s="270"/>
      <c r="AX237" s="265"/>
      <c r="AY237" s="266"/>
      <c r="AZ237" s="266"/>
      <c r="BA237" s="257"/>
      <c r="BB237" s="257"/>
      <c r="BC237" s="257"/>
      <c r="BD237" s="289"/>
      <c r="BE237" s="267"/>
      <c r="BF237" s="267"/>
      <c r="BG237" s="267"/>
      <c r="BH237" s="267"/>
      <c r="BI237" s="267"/>
      <c r="BJ237" s="267"/>
      <c r="BK237" s="252"/>
      <c r="BL237" s="257"/>
      <c r="BM237" s="257"/>
      <c r="BN237" s="258"/>
      <c r="BO237" s="258"/>
      <c r="BP237" s="258"/>
      <c r="BQ237" s="259"/>
      <c r="BR237" s="258"/>
      <c r="BS237" s="258"/>
      <c r="BT237" s="258"/>
      <c r="BU237" s="263"/>
      <c r="BV237" s="251"/>
      <c r="BW237" s="264"/>
      <c r="BX237" s="251"/>
      <c r="BY237" s="289"/>
      <c r="BZ237" s="274"/>
      <c r="CA237" s="274"/>
      <c r="CB237" s="257"/>
      <c r="CC237" s="275"/>
      <c r="CD237" s="249"/>
      <c r="CE237" s="249"/>
      <c r="CF237" s="249"/>
      <c r="CG237" s="249"/>
      <c r="CH237" s="27"/>
      <c r="CI237" s="288"/>
      <c r="CJ237" s="251" t="s">
        <v>20</v>
      </c>
      <c r="CK237" s="249"/>
      <c r="CL237" s="251"/>
      <c r="CM237" s="249"/>
      <c r="CN237" s="249"/>
      <c r="CO237" s="249"/>
      <c r="CP237" s="251" t="s">
        <v>20</v>
      </c>
      <c r="CQ237" s="249"/>
      <c r="CR237" s="252"/>
      <c r="CS237" s="285"/>
      <c r="CT237" s="286"/>
      <c r="CU237" s="286"/>
      <c r="CV237" s="286"/>
      <c r="CW237" s="277" t="e">
        <f>(VLOOKUP(AT237,'Category Segment Xref'!B:I,4,FALSE))</f>
        <v>#N/A</v>
      </c>
      <c r="CX237" s="249"/>
      <c r="CY237" s="249"/>
      <c r="CZ237" s="249"/>
      <c r="DA237" s="289"/>
      <c r="DB237" s="271"/>
      <c r="DC237" s="268"/>
      <c r="DD237" s="252"/>
      <c r="DE237" s="252"/>
      <c r="DF237" s="269"/>
      <c r="DG237" s="251"/>
      <c r="DH237" s="251"/>
      <c r="DI237" s="251"/>
      <c r="DJ237" s="251"/>
      <c r="DK237" s="251"/>
      <c r="DL237" s="251"/>
      <c r="DM237" s="251"/>
      <c r="DN237" s="251"/>
      <c r="DO237" s="251"/>
      <c r="DP237" s="251"/>
      <c r="DQ237" s="251"/>
      <c r="DR237" s="278"/>
      <c r="DS237" s="279">
        <v>2</v>
      </c>
      <c r="DT237" s="280" t="s">
        <v>134</v>
      </c>
      <c r="DU237" s="281"/>
      <c r="DV237" s="282"/>
      <c r="DW237" s="282"/>
      <c r="DX237" s="283" t="e">
        <f>(VLOOKUP(D237,DROPDOWN!G:H,2,FALSE))</f>
        <v>#N/A</v>
      </c>
      <c r="DY237" s="281"/>
      <c r="DZ237" s="284"/>
    </row>
    <row r="238" spans="2:130" ht="15" customHeight="1" x14ac:dyDescent="0.25">
      <c r="B238" s="249"/>
      <c r="C238" s="250"/>
      <c r="D238" s="251"/>
      <c r="E238" s="252"/>
      <c r="F238" s="252"/>
      <c r="G238" s="270"/>
      <c r="H238" s="270"/>
      <c r="I238" s="289"/>
      <c r="J238" s="253"/>
      <c r="K238" s="249"/>
      <c r="L238" s="253"/>
      <c r="M238" s="249"/>
      <c r="N238" s="254"/>
      <c r="O238" s="255"/>
      <c r="P238" s="255"/>
      <c r="Q238" s="255"/>
      <c r="R238" s="255" t="str">
        <f>IFERROR(VLOOKUP(Q238,'DSD Distributor List'!A:B,2,FALSE),"")</f>
        <v/>
      </c>
      <c r="S238" s="351"/>
      <c r="T238" s="352"/>
      <c r="U238" s="352"/>
      <c r="V238" s="251"/>
      <c r="W238" s="251"/>
      <c r="X238" s="251"/>
      <c r="Y238" s="251"/>
      <c r="Z238" s="256"/>
      <c r="AA238" s="256" t="str">
        <f t="shared" si="15"/>
        <v/>
      </c>
      <c r="AB238" s="260">
        <f t="shared" si="16"/>
        <v>0</v>
      </c>
      <c r="AC238" s="251"/>
      <c r="AD238" s="261"/>
      <c r="AE238" s="262"/>
      <c r="AF238" s="356" t="str">
        <f t="shared" si="17"/>
        <v/>
      </c>
      <c r="AG238" s="255"/>
      <c r="AH238" s="255"/>
      <c r="AI238" s="267"/>
      <c r="AJ238" s="267"/>
      <c r="AK238" s="357" t="str">
        <f t="shared" si="18"/>
        <v/>
      </c>
      <c r="AL238" s="357" t="str">
        <f t="shared" si="19"/>
        <v/>
      </c>
      <c r="AM238" s="257"/>
      <c r="AN238" s="251"/>
      <c r="AO238" s="251"/>
      <c r="AP238" s="251"/>
      <c r="AQ238" s="251"/>
      <c r="AR238" s="358"/>
      <c r="AS238" s="272" t="e">
        <f>VLOOKUP(AT238,'Segment Hierarchy'!G:I,3,FALSE)</f>
        <v>#N/A</v>
      </c>
      <c r="AT238" s="273"/>
      <c r="AU238" s="249" t="s">
        <v>135</v>
      </c>
      <c r="AV238" s="251" t="s">
        <v>135</v>
      </c>
      <c r="AW238" s="270"/>
      <c r="AX238" s="265"/>
      <c r="AY238" s="266"/>
      <c r="AZ238" s="266"/>
      <c r="BA238" s="257"/>
      <c r="BB238" s="257"/>
      <c r="BC238" s="257"/>
      <c r="BD238" s="289"/>
      <c r="BE238" s="267"/>
      <c r="BF238" s="267"/>
      <c r="BG238" s="267"/>
      <c r="BH238" s="267"/>
      <c r="BI238" s="267"/>
      <c r="BJ238" s="267"/>
      <c r="BK238" s="252"/>
      <c r="BL238" s="257"/>
      <c r="BM238" s="257"/>
      <c r="BN238" s="258"/>
      <c r="BO238" s="258"/>
      <c r="BP238" s="258"/>
      <c r="BQ238" s="259"/>
      <c r="BR238" s="258"/>
      <c r="BS238" s="258"/>
      <c r="BT238" s="258"/>
      <c r="BU238" s="263"/>
      <c r="BV238" s="251"/>
      <c r="BW238" s="264"/>
      <c r="BX238" s="251"/>
      <c r="BY238" s="289"/>
      <c r="BZ238" s="274"/>
      <c r="CA238" s="274"/>
      <c r="CB238" s="257"/>
      <c r="CC238" s="275"/>
      <c r="CD238" s="249"/>
      <c r="CE238" s="249"/>
      <c r="CF238" s="249"/>
      <c r="CG238" s="249"/>
      <c r="CH238" s="27"/>
      <c r="CI238" s="288"/>
      <c r="CJ238" s="251" t="s">
        <v>20</v>
      </c>
      <c r="CK238" s="249"/>
      <c r="CL238" s="251"/>
      <c r="CM238" s="249"/>
      <c r="CN238" s="249"/>
      <c r="CO238" s="249"/>
      <c r="CP238" s="251" t="s">
        <v>20</v>
      </c>
      <c r="CQ238" s="249"/>
      <c r="CR238" s="252"/>
      <c r="CS238" s="285"/>
      <c r="CT238" s="286"/>
      <c r="CU238" s="286"/>
      <c r="CV238" s="286"/>
      <c r="CW238" s="277" t="e">
        <f>(VLOOKUP(AT238,'Category Segment Xref'!B:I,4,FALSE))</f>
        <v>#N/A</v>
      </c>
      <c r="CX238" s="249"/>
      <c r="CY238" s="249"/>
      <c r="CZ238" s="249"/>
      <c r="DA238" s="289"/>
      <c r="DB238" s="271"/>
      <c r="DC238" s="268"/>
      <c r="DD238" s="252"/>
      <c r="DE238" s="252"/>
      <c r="DF238" s="269"/>
      <c r="DG238" s="251"/>
      <c r="DH238" s="251"/>
      <c r="DI238" s="251"/>
      <c r="DJ238" s="251"/>
      <c r="DK238" s="251"/>
      <c r="DL238" s="251"/>
      <c r="DM238" s="251"/>
      <c r="DN238" s="251"/>
      <c r="DO238" s="251"/>
      <c r="DP238" s="251"/>
      <c r="DQ238" s="251"/>
      <c r="DR238" s="278"/>
      <c r="DS238" s="279">
        <v>2</v>
      </c>
      <c r="DT238" s="280" t="s">
        <v>134</v>
      </c>
      <c r="DU238" s="281"/>
      <c r="DV238" s="282"/>
      <c r="DW238" s="282"/>
      <c r="DX238" s="283" t="e">
        <f>(VLOOKUP(D238,DROPDOWN!G:H,2,FALSE))</f>
        <v>#N/A</v>
      </c>
      <c r="DY238" s="281"/>
      <c r="DZ238" s="284"/>
    </row>
    <row r="239" spans="2:130" ht="15" customHeight="1" x14ac:dyDescent="0.25">
      <c r="B239" s="249"/>
      <c r="C239" s="250"/>
      <c r="D239" s="251"/>
      <c r="E239" s="252"/>
      <c r="F239" s="252"/>
      <c r="G239" s="270"/>
      <c r="H239" s="270"/>
      <c r="I239" s="289"/>
      <c r="J239" s="253"/>
      <c r="K239" s="249"/>
      <c r="L239" s="253"/>
      <c r="M239" s="249"/>
      <c r="N239" s="254"/>
      <c r="O239" s="255"/>
      <c r="P239" s="255"/>
      <c r="Q239" s="255"/>
      <c r="R239" s="255" t="str">
        <f>IFERROR(VLOOKUP(Q239,'DSD Distributor List'!A:B,2,FALSE),"")</f>
        <v/>
      </c>
      <c r="S239" s="351"/>
      <c r="T239" s="352"/>
      <c r="U239" s="352"/>
      <c r="V239" s="251"/>
      <c r="W239" s="251"/>
      <c r="X239" s="251"/>
      <c r="Y239" s="251"/>
      <c r="Z239" s="256"/>
      <c r="AA239" s="256" t="str">
        <f t="shared" si="15"/>
        <v/>
      </c>
      <c r="AB239" s="260">
        <f t="shared" si="16"/>
        <v>0</v>
      </c>
      <c r="AC239" s="251"/>
      <c r="AD239" s="261"/>
      <c r="AE239" s="262"/>
      <c r="AF239" s="356" t="str">
        <f t="shared" si="17"/>
        <v/>
      </c>
      <c r="AG239" s="255"/>
      <c r="AH239" s="255"/>
      <c r="AI239" s="267"/>
      <c r="AJ239" s="267"/>
      <c r="AK239" s="357" t="str">
        <f t="shared" si="18"/>
        <v/>
      </c>
      <c r="AL239" s="357" t="str">
        <f t="shared" si="19"/>
        <v/>
      </c>
      <c r="AM239" s="257"/>
      <c r="AN239" s="251"/>
      <c r="AO239" s="251"/>
      <c r="AP239" s="251"/>
      <c r="AQ239" s="251"/>
      <c r="AR239" s="358"/>
      <c r="AS239" s="272" t="e">
        <f>VLOOKUP(AT239,'Segment Hierarchy'!G:I,3,FALSE)</f>
        <v>#N/A</v>
      </c>
      <c r="AT239" s="273"/>
      <c r="AU239" s="249" t="s">
        <v>135</v>
      </c>
      <c r="AV239" s="251" t="s">
        <v>135</v>
      </c>
      <c r="AW239" s="270"/>
      <c r="AX239" s="265"/>
      <c r="AY239" s="266"/>
      <c r="AZ239" s="266"/>
      <c r="BA239" s="257"/>
      <c r="BB239" s="257"/>
      <c r="BC239" s="257"/>
      <c r="BD239" s="289"/>
      <c r="BE239" s="267"/>
      <c r="BF239" s="267"/>
      <c r="BG239" s="267"/>
      <c r="BH239" s="267"/>
      <c r="BI239" s="267"/>
      <c r="BJ239" s="267"/>
      <c r="BK239" s="252"/>
      <c r="BL239" s="257"/>
      <c r="BM239" s="257"/>
      <c r="BN239" s="258"/>
      <c r="BO239" s="258"/>
      <c r="BP239" s="258"/>
      <c r="BQ239" s="259"/>
      <c r="BR239" s="258"/>
      <c r="BS239" s="258"/>
      <c r="BT239" s="258"/>
      <c r="BU239" s="263"/>
      <c r="BV239" s="251"/>
      <c r="BW239" s="264"/>
      <c r="BX239" s="251"/>
      <c r="BY239" s="289"/>
      <c r="BZ239" s="274"/>
      <c r="CA239" s="274"/>
      <c r="CB239" s="257"/>
      <c r="CC239" s="275"/>
      <c r="CD239" s="249"/>
      <c r="CE239" s="249"/>
      <c r="CF239" s="249"/>
      <c r="CG239" s="249"/>
      <c r="CH239" s="27"/>
      <c r="CI239" s="288"/>
      <c r="CJ239" s="251" t="s">
        <v>20</v>
      </c>
      <c r="CK239" s="249"/>
      <c r="CL239" s="251"/>
      <c r="CM239" s="249"/>
      <c r="CN239" s="249"/>
      <c r="CO239" s="249"/>
      <c r="CP239" s="251" t="s">
        <v>20</v>
      </c>
      <c r="CQ239" s="249"/>
      <c r="CR239" s="252"/>
      <c r="CS239" s="285"/>
      <c r="CT239" s="286"/>
      <c r="CU239" s="286"/>
      <c r="CV239" s="286"/>
      <c r="CW239" s="277" t="e">
        <f>(VLOOKUP(AT239,'Category Segment Xref'!B:I,4,FALSE))</f>
        <v>#N/A</v>
      </c>
      <c r="CX239" s="249"/>
      <c r="CY239" s="249"/>
      <c r="CZ239" s="249"/>
      <c r="DA239" s="289"/>
      <c r="DB239" s="271"/>
      <c r="DC239" s="268"/>
      <c r="DD239" s="252"/>
      <c r="DE239" s="252"/>
      <c r="DF239" s="269"/>
      <c r="DG239" s="251"/>
      <c r="DH239" s="251"/>
      <c r="DI239" s="251"/>
      <c r="DJ239" s="251"/>
      <c r="DK239" s="251"/>
      <c r="DL239" s="251"/>
      <c r="DM239" s="251"/>
      <c r="DN239" s="251"/>
      <c r="DO239" s="251"/>
      <c r="DP239" s="251"/>
      <c r="DQ239" s="251"/>
      <c r="DR239" s="278"/>
      <c r="DS239" s="279">
        <v>2</v>
      </c>
      <c r="DT239" s="280" t="s">
        <v>134</v>
      </c>
      <c r="DU239" s="281"/>
      <c r="DV239" s="282"/>
      <c r="DW239" s="282"/>
      <c r="DX239" s="283" t="e">
        <f>(VLOOKUP(D239,DROPDOWN!G:H,2,FALSE))</f>
        <v>#N/A</v>
      </c>
      <c r="DY239" s="281"/>
      <c r="DZ239" s="284"/>
    </row>
    <row r="240" spans="2:130" ht="15" customHeight="1" x14ac:dyDescent="0.25">
      <c r="B240" s="249"/>
      <c r="C240" s="250"/>
      <c r="D240" s="251"/>
      <c r="E240" s="252"/>
      <c r="F240" s="252"/>
      <c r="G240" s="270"/>
      <c r="H240" s="270"/>
      <c r="I240" s="289"/>
      <c r="J240" s="253"/>
      <c r="K240" s="249"/>
      <c r="L240" s="253"/>
      <c r="M240" s="249"/>
      <c r="N240" s="254"/>
      <c r="O240" s="255"/>
      <c r="P240" s="255"/>
      <c r="Q240" s="255"/>
      <c r="R240" s="255" t="str">
        <f>IFERROR(VLOOKUP(Q240,'DSD Distributor List'!A:B,2,FALSE),"")</f>
        <v/>
      </c>
      <c r="S240" s="351"/>
      <c r="T240" s="352"/>
      <c r="U240" s="352"/>
      <c r="V240" s="251"/>
      <c r="W240" s="251"/>
      <c r="X240" s="251"/>
      <c r="Y240" s="251"/>
      <c r="Z240" s="256"/>
      <c r="AA240" s="256" t="str">
        <f t="shared" si="15"/>
        <v/>
      </c>
      <c r="AB240" s="260">
        <f t="shared" si="16"/>
        <v>0</v>
      </c>
      <c r="AC240" s="251"/>
      <c r="AD240" s="261"/>
      <c r="AE240" s="262"/>
      <c r="AF240" s="356" t="str">
        <f t="shared" si="17"/>
        <v/>
      </c>
      <c r="AG240" s="255"/>
      <c r="AH240" s="255"/>
      <c r="AI240" s="267"/>
      <c r="AJ240" s="267"/>
      <c r="AK240" s="357" t="str">
        <f t="shared" si="18"/>
        <v/>
      </c>
      <c r="AL240" s="357" t="str">
        <f t="shared" si="19"/>
        <v/>
      </c>
      <c r="AM240" s="257"/>
      <c r="AN240" s="251"/>
      <c r="AO240" s="251"/>
      <c r="AP240" s="251"/>
      <c r="AQ240" s="251"/>
      <c r="AR240" s="358"/>
      <c r="AS240" s="272" t="e">
        <f>VLOOKUP(AT240,'Segment Hierarchy'!G:I,3,FALSE)</f>
        <v>#N/A</v>
      </c>
      <c r="AT240" s="273"/>
      <c r="AU240" s="249" t="s">
        <v>135</v>
      </c>
      <c r="AV240" s="251" t="s">
        <v>135</v>
      </c>
      <c r="AW240" s="270"/>
      <c r="AX240" s="265"/>
      <c r="AY240" s="266"/>
      <c r="AZ240" s="266"/>
      <c r="BA240" s="257"/>
      <c r="BB240" s="257"/>
      <c r="BC240" s="257"/>
      <c r="BD240" s="289"/>
      <c r="BE240" s="267"/>
      <c r="BF240" s="267"/>
      <c r="BG240" s="267"/>
      <c r="BH240" s="267"/>
      <c r="BI240" s="267"/>
      <c r="BJ240" s="267"/>
      <c r="BK240" s="252"/>
      <c r="BL240" s="257"/>
      <c r="BM240" s="257"/>
      <c r="BN240" s="258"/>
      <c r="BO240" s="258"/>
      <c r="BP240" s="258"/>
      <c r="BQ240" s="259"/>
      <c r="BR240" s="258"/>
      <c r="BS240" s="258"/>
      <c r="BT240" s="258"/>
      <c r="BU240" s="263"/>
      <c r="BV240" s="251"/>
      <c r="BW240" s="264"/>
      <c r="BX240" s="251"/>
      <c r="BY240" s="289"/>
      <c r="BZ240" s="274"/>
      <c r="CA240" s="274"/>
      <c r="CB240" s="257"/>
      <c r="CC240" s="275"/>
      <c r="CD240" s="249"/>
      <c r="CE240" s="249"/>
      <c r="CF240" s="249"/>
      <c r="CG240" s="249"/>
      <c r="CH240" s="27"/>
      <c r="CI240" s="288"/>
      <c r="CJ240" s="251" t="s">
        <v>20</v>
      </c>
      <c r="CK240" s="249"/>
      <c r="CL240" s="251"/>
      <c r="CM240" s="249"/>
      <c r="CN240" s="249"/>
      <c r="CO240" s="249"/>
      <c r="CP240" s="251" t="s">
        <v>20</v>
      </c>
      <c r="CQ240" s="249"/>
      <c r="CR240" s="252"/>
      <c r="CS240" s="285"/>
      <c r="CT240" s="286"/>
      <c r="CU240" s="286"/>
      <c r="CV240" s="286"/>
      <c r="CW240" s="277" t="e">
        <f>(VLOOKUP(AT240,'Category Segment Xref'!B:I,4,FALSE))</f>
        <v>#N/A</v>
      </c>
      <c r="CX240" s="249"/>
      <c r="CY240" s="249"/>
      <c r="CZ240" s="249"/>
      <c r="DA240" s="289"/>
      <c r="DB240" s="271"/>
      <c r="DC240" s="268"/>
      <c r="DD240" s="252"/>
      <c r="DE240" s="252"/>
      <c r="DF240" s="269"/>
      <c r="DG240" s="251"/>
      <c r="DH240" s="251"/>
      <c r="DI240" s="251"/>
      <c r="DJ240" s="251"/>
      <c r="DK240" s="251"/>
      <c r="DL240" s="251"/>
      <c r="DM240" s="251"/>
      <c r="DN240" s="251"/>
      <c r="DO240" s="251"/>
      <c r="DP240" s="251"/>
      <c r="DQ240" s="251"/>
      <c r="DR240" s="278"/>
      <c r="DS240" s="279">
        <v>2</v>
      </c>
      <c r="DT240" s="280" t="s">
        <v>134</v>
      </c>
      <c r="DU240" s="281"/>
      <c r="DV240" s="282"/>
      <c r="DW240" s="282"/>
      <c r="DX240" s="283" t="e">
        <f>(VLOOKUP(D240,DROPDOWN!G:H,2,FALSE))</f>
        <v>#N/A</v>
      </c>
      <c r="DY240" s="281"/>
      <c r="DZ240" s="284"/>
    </row>
    <row r="241" spans="2:130" ht="15" customHeight="1" x14ac:dyDescent="0.25">
      <c r="B241" s="249"/>
      <c r="C241" s="250"/>
      <c r="D241" s="251"/>
      <c r="E241" s="252"/>
      <c r="F241" s="252"/>
      <c r="G241" s="270"/>
      <c r="H241" s="270"/>
      <c r="I241" s="289"/>
      <c r="J241" s="253"/>
      <c r="K241" s="249"/>
      <c r="L241" s="253"/>
      <c r="M241" s="249"/>
      <c r="N241" s="254"/>
      <c r="O241" s="255"/>
      <c r="P241" s="255"/>
      <c r="Q241" s="255"/>
      <c r="R241" s="255" t="str">
        <f>IFERROR(VLOOKUP(Q241,'DSD Distributor List'!A:B,2,FALSE),"")</f>
        <v/>
      </c>
      <c r="S241" s="351"/>
      <c r="T241" s="352"/>
      <c r="U241" s="352"/>
      <c r="V241" s="251"/>
      <c r="W241" s="251"/>
      <c r="X241" s="251"/>
      <c r="Y241" s="251"/>
      <c r="Z241" s="256"/>
      <c r="AA241" s="256" t="str">
        <f t="shared" si="15"/>
        <v/>
      </c>
      <c r="AB241" s="260">
        <f t="shared" si="16"/>
        <v>0</v>
      </c>
      <c r="AC241" s="251"/>
      <c r="AD241" s="261"/>
      <c r="AE241" s="262"/>
      <c r="AF241" s="356" t="str">
        <f t="shared" si="17"/>
        <v/>
      </c>
      <c r="AG241" s="255"/>
      <c r="AH241" s="255"/>
      <c r="AI241" s="267"/>
      <c r="AJ241" s="267"/>
      <c r="AK241" s="357" t="str">
        <f t="shared" si="18"/>
        <v/>
      </c>
      <c r="AL241" s="357" t="str">
        <f t="shared" si="19"/>
        <v/>
      </c>
      <c r="AM241" s="257"/>
      <c r="AN241" s="251"/>
      <c r="AO241" s="251"/>
      <c r="AP241" s="251"/>
      <c r="AQ241" s="251"/>
      <c r="AR241" s="358"/>
      <c r="AS241" s="272" t="e">
        <f>VLOOKUP(AT241,'Segment Hierarchy'!G:I,3,FALSE)</f>
        <v>#N/A</v>
      </c>
      <c r="AT241" s="273"/>
      <c r="AU241" s="249" t="s">
        <v>135</v>
      </c>
      <c r="AV241" s="251" t="s">
        <v>135</v>
      </c>
      <c r="AW241" s="270"/>
      <c r="AX241" s="265"/>
      <c r="AY241" s="266"/>
      <c r="AZ241" s="266"/>
      <c r="BA241" s="257"/>
      <c r="BB241" s="257"/>
      <c r="BC241" s="257"/>
      <c r="BD241" s="289"/>
      <c r="BE241" s="267"/>
      <c r="BF241" s="267"/>
      <c r="BG241" s="267"/>
      <c r="BH241" s="267"/>
      <c r="BI241" s="267"/>
      <c r="BJ241" s="267"/>
      <c r="BK241" s="252"/>
      <c r="BL241" s="257"/>
      <c r="BM241" s="257"/>
      <c r="BN241" s="258"/>
      <c r="BO241" s="258"/>
      <c r="BP241" s="258"/>
      <c r="BQ241" s="259"/>
      <c r="BR241" s="258"/>
      <c r="BS241" s="258"/>
      <c r="BT241" s="258"/>
      <c r="BU241" s="263"/>
      <c r="BV241" s="251"/>
      <c r="BW241" s="264"/>
      <c r="BX241" s="251"/>
      <c r="BY241" s="289"/>
      <c r="BZ241" s="274"/>
      <c r="CA241" s="274"/>
      <c r="CB241" s="257"/>
      <c r="CC241" s="275"/>
      <c r="CD241" s="249"/>
      <c r="CE241" s="249"/>
      <c r="CF241" s="249"/>
      <c r="CG241" s="249"/>
      <c r="CH241" s="27"/>
      <c r="CI241" s="288"/>
      <c r="CJ241" s="251" t="s">
        <v>20</v>
      </c>
      <c r="CK241" s="249"/>
      <c r="CL241" s="251"/>
      <c r="CM241" s="249"/>
      <c r="CN241" s="249"/>
      <c r="CO241" s="249"/>
      <c r="CP241" s="251" t="s">
        <v>20</v>
      </c>
      <c r="CQ241" s="249"/>
      <c r="CR241" s="252"/>
      <c r="CS241" s="285"/>
      <c r="CT241" s="286"/>
      <c r="CU241" s="286"/>
      <c r="CV241" s="286"/>
      <c r="CW241" s="277" t="e">
        <f>(VLOOKUP(AT241,'Category Segment Xref'!B:I,4,FALSE))</f>
        <v>#N/A</v>
      </c>
      <c r="CX241" s="249"/>
      <c r="CY241" s="249"/>
      <c r="CZ241" s="249"/>
      <c r="DA241" s="289"/>
      <c r="DB241" s="271"/>
      <c r="DC241" s="268"/>
      <c r="DD241" s="252"/>
      <c r="DE241" s="252"/>
      <c r="DF241" s="269"/>
      <c r="DG241" s="251"/>
      <c r="DH241" s="251"/>
      <c r="DI241" s="251"/>
      <c r="DJ241" s="251"/>
      <c r="DK241" s="251"/>
      <c r="DL241" s="251"/>
      <c r="DM241" s="251"/>
      <c r="DN241" s="251"/>
      <c r="DO241" s="251"/>
      <c r="DP241" s="251"/>
      <c r="DQ241" s="251"/>
      <c r="DR241" s="278"/>
      <c r="DS241" s="279">
        <v>2</v>
      </c>
      <c r="DT241" s="280" t="s">
        <v>134</v>
      </c>
      <c r="DU241" s="281"/>
      <c r="DV241" s="282"/>
      <c r="DW241" s="282"/>
      <c r="DX241" s="283" t="e">
        <f>(VLOOKUP(D241,DROPDOWN!G:H,2,FALSE))</f>
        <v>#N/A</v>
      </c>
      <c r="DY241" s="281"/>
      <c r="DZ241" s="284"/>
    </row>
    <row r="242" spans="2:130" ht="15" customHeight="1" x14ac:dyDescent="0.25">
      <c r="B242" s="249"/>
      <c r="C242" s="250"/>
      <c r="D242" s="251"/>
      <c r="E242" s="252"/>
      <c r="F242" s="252"/>
      <c r="G242" s="270"/>
      <c r="H242" s="270"/>
      <c r="I242" s="289"/>
      <c r="J242" s="253"/>
      <c r="K242" s="249"/>
      <c r="L242" s="253"/>
      <c r="M242" s="249"/>
      <c r="N242" s="254"/>
      <c r="O242" s="255"/>
      <c r="P242" s="255"/>
      <c r="Q242" s="255"/>
      <c r="R242" s="255" t="str">
        <f>IFERROR(VLOOKUP(Q242,'DSD Distributor List'!A:B,2,FALSE),"")</f>
        <v/>
      </c>
      <c r="S242" s="351"/>
      <c r="T242" s="352"/>
      <c r="U242" s="352"/>
      <c r="V242" s="251"/>
      <c r="W242" s="251"/>
      <c r="X242" s="251"/>
      <c r="Y242" s="251"/>
      <c r="Z242" s="256"/>
      <c r="AA242" s="256" t="str">
        <f t="shared" si="15"/>
        <v/>
      </c>
      <c r="AB242" s="260">
        <f t="shared" si="16"/>
        <v>0</v>
      </c>
      <c r="AC242" s="251"/>
      <c r="AD242" s="261"/>
      <c r="AE242" s="262"/>
      <c r="AF242" s="356" t="str">
        <f t="shared" si="17"/>
        <v/>
      </c>
      <c r="AG242" s="255"/>
      <c r="AH242" s="255"/>
      <c r="AI242" s="267"/>
      <c r="AJ242" s="267"/>
      <c r="AK242" s="357" t="str">
        <f t="shared" si="18"/>
        <v/>
      </c>
      <c r="AL242" s="357" t="str">
        <f t="shared" si="19"/>
        <v/>
      </c>
      <c r="AM242" s="257"/>
      <c r="AN242" s="251"/>
      <c r="AO242" s="251"/>
      <c r="AP242" s="251"/>
      <c r="AQ242" s="251"/>
      <c r="AR242" s="358"/>
      <c r="AS242" s="272" t="e">
        <f>VLOOKUP(AT242,'Segment Hierarchy'!G:I,3,FALSE)</f>
        <v>#N/A</v>
      </c>
      <c r="AT242" s="273"/>
      <c r="AU242" s="249" t="s">
        <v>135</v>
      </c>
      <c r="AV242" s="251" t="s">
        <v>135</v>
      </c>
      <c r="AW242" s="270"/>
      <c r="AX242" s="265"/>
      <c r="AY242" s="266"/>
      <c r="AZ242" s="266"/>
      <c r="BA242" s="257"/>
      <c r="BB242" s="257"/>
      <c r="BC242" s="257"/>
      <c r="BD242" s="289"/>
      <c r="BE242" s="267"/>
      <c r="BF242" s="267"/>
      <c r="BG242" s="267"/>
      <c r="BH242" s="267"/>
      <c r="BI242" s="267"/>
      <c r="BJ242" s="267"/>
      <c r="BK242" s="252"/>
      <c r="BL242" s="257"/>
      <c r="BM242" s="257"/>
      <c r="BN242" s="258"/>
      <c r="BO242" s="258"/>
      <c r="BP242" s="258"/>
      <c r="BQ242" s="259"/>
      <c r="BR242" s="258"/>
      <c r="BS242" s="258"/>
      <c r="BT242" s="258"/>
      <c r="BU242" s="263"/>
      <c r="BV242" s="251"/>
      <c r="BW242" s="264"/>
      <c r="BX242" s="251"/>
      <c r="BY242" s="289"/>
      <c r="BZ242" s="274"/>
      <c r="CA242" s="274"/>
      <c r="CB242" s="257"/>
      <c r="CC242" s="275"/>
      <c r="CD242" s="249"/>
      <c r="CE242" s="249"/>
      <c r="CF242" s="249"/>
      <c r="CG242" s="249"/>
      <c r="CH242" s="27"/>
      <c r="CI242" s="288"/>
      <c r="CJ242" s="251" t="s">
        <v>20</v>
      </c>
      <c r="CK242" s="249"/>
      <c r="CL242" s="251"/>
      <c r="CM242" s="249"/>
      <c r="CN242" s="249"/>
      <c r="CO242" s="249"/>
      <c r="CP242" s="251" t="s">
        <v>20</v>
      </c>
      <c r="CQ242" s="249"/>
      <c r="CR242" s="252"/>
      <c r="CS242" s="285"/>
      <c r="CT242" s="286"/>
      <c r="CU242" s="286"/>
      <c r="CV242" s="286"/>
      <c r="CW242" s="277" t="e">
        <f>(VLOOKUP(AT242,'Category Segment Xref'!B:I,4,FALSE))</f>
        <v>#N/A</v>
      </c>
      <c r="CX242" s="249"/>
      <c r="CY242" s="249"/>
      <c r="CZ242" s="249"/>
      <c r="DA242" s="289"/>
      <c r="DB242" s="271"/>
      <c r="DC242" s="268"/>
      <c r="DD242" s="252"/>
      <c r="DE242" s="252"/>
      <c r="DF242" s="269"/>
      <c r="DG242" s="251"/>
      <c r="DH242" s="251"/>
      <c r="DI242" s="251"/>
      <c r="DJ242" s="251"/>
      <c r="DK242" s="251"/>
      <c r="DL242" s="251"/>
      <c r="DM242" s="251"/>
      <c r="DN242" s="251"/>
      <c r="DO242" s="251"/>
      <c r="DP242" s="251"/>
      <c r="DQ242" s="251"/>
      <c r="DR242" s="278"/>
      <c r="DS242" s="279">
        <v>2</v>
      </c>
      <c r="DT242" s="280" t="s">
        <v>134</v>
      </c>
      <c r="DU242" s="281"/>
      <c r="DV242" s="282"/>
      <c r="DW242" s="282"/>
      <c r="DX242" s="283" t="e">
        <f>(VLOOKUP(D242,DROPDOWN!G:H,2,FALSE))</f>
        <v>#N/A</v>
      </c>
      <c r="DY242" s="281"/>
      <c r="DZ242" s="284"/>
    </row>
    <row r="243" spans="2:130" ht="15" customHeight="1" x14ac:dyDescent="0.25">
      <c r="B243" s="249"/>
      <c r="C243" s="250"/>
      <c r="D243" s="251"/>
      <c r="E243" s="252"/>
      <c r="F243" s="252"/>
      <c r="G243" s="270"/>
      <c r="H243" s="270"/>
      <c r="I243" s="289"/>
      <c r="J243" s="253"/>
      <c r="K243" s="249"/>
      <c r="L243" s="253"/>
      <c r="M243" s="249"/>
      <c r="N243" s="254"/>
      <c r="O243" s="255"/>
      <c r="P243" s="255"/>
      <c r="Q243" s="255"/>
      <c r="R243" s="255" t="str">
        <f>IFERROR(VLOOKUP(Q243,'DSD Distributor List'!A:B,2,FALSE),"")</f>
        <v/>
      </c>
      <c r="S243" s="351"/>
      <c r="T243" s="352"/>
      <c r="U243" s="352"/>
      <c r="V243" s="251"/>
      <c r="W243" s="251"/>
      <c r="X243" s="251"/>
      <c r="Y243" s="251"/>
      <c r="Z243" s="256"/>
      <c r="AA243" s="256" t="str">
        <f t="shared" si="15"/>
        <v/>
      </c>
      <c r="AB243" s="260">
        <f t="shared" si="16"/>
        <v>0</v>
      </c>
      <c r="AC243" s="251"/>
      <c r="AD243" s="261"/>
      <c r="AE243" s="262"/>
      <c r="AF243" s="356" t="str">
        <f t="shared" si="17"/>
        <v/>
      </c>
      <c r="AG243" s="255"/>
      <c r="AH243" s="255"/>
      <c r="AI243" s="267"/>
      <c r="AJ243" s="267"/>
      <c r="AK243" s="357" t="str">
        <f t="shared" si="18"/>
        <v/>
      </c>
      <c r="AL243" s="357" t="str">
        <f t="shared" si="19"/>
        <v/>
      </c>
      <c r="AM243" s="257"/>
      <c r="AN243" s="251"/>
      <c r="AO243" s="251"/>
      <c r="AP243" s="251"/>
      <c r="AQ243" s="251"/>
      <c r="AR243" s="358"/>
      <c r="AS243" s="272" t="e">
        <f>VLOOKUP(AT243,'Segment Hierarchy'!G:I,3,FALSE)</f>
        <v>#N/A</v>
      </c>
      <c r="AT243" s="273"/>
      <c r="AU243" s="249" t="s">
        <v>135</v>
      </c>
      <c r="AV243" s="251" t="s">
        <v>135</v>
      </c>
      <c r="AW243" s="270"/>
      <c r="AX243" s="265"/>
      <c r="AY243" s="266"/>
      <c r="AZ243" s="266"/>
      <c r="BA243" s="257"/>
      <c r="BB243" s="257"/>
      <c r="BC243" s="257"/>
      <c r="BD243" s="289"/>
      <c r="BE243" s="267"/>
      <c r="BF243" s="267"/>
      <c r="BG243" s="267"/>
      <c r="BH243" s="267"/>
      <c r="BI243" s="267"/>
      <c r="BJ243" s="267"/>
      <c r="BK243" s="252"/>
      <c r="BL243" s="257"/>
      <c r="BM243" s="257"/>
      <c r="BN243" s="258"/>
      <c r="BO243" s="258"/>
      <c r="BP243" s="258"/>
      <c r="BQ243" s="259"/>
      <c r="BR243" s="258"/>
      <c r="BS243" s="258"/>
      <c r="BT243" s="258"/>
      <c r="BU243" s="263"/>
      <c r="BV243" s="251"/>
      <c r="BW243" s="264"/>
      <c r="BX243" s="251"/>
      <c r="BY243" s="289"/>
      <c r="BZ243" s="274"/>
      <c r="CA243" s="274"/>
      <c r="CB243" s="257"/>
      <c r="CC243" s="275"/>
      <c r="CD243" s="249"/>
      <c r="CE243" s="249"/>
      <c r="CF243" s="249"/>
      <c r="CG243" s="249"/>
      <c r="CH243" s="27"/>
      <c r="CI243" s="288"/>
      <c r="CJ243" s="251" t="s">
        <v>20</v>
      </c>
      <c r="CK243" s="249"/>
      <c r="CL243" s="251"/>
      <c r="CM243" s="249"/>
      <c r="CN243" s="249"/>
      <c r="CO243" s="249"/>
      <c r="CP243" s="251" t="s">
        <v>20</v>
      </c>
      <c r="CQ243" s="249"/>
      <c r="CR243" s="252"/>
      <c r="CS243" s="285"/>
      <c r="CT243" s="286"/>
      <c r="CU243" s="286"/>
      <c r="CV243" s="286"/>
      <c r="CW243" s="277" t="e">
        <f>(VLOOKUP(AT243,'Category Segment Xref'!B:I,4,FALSE))</f>
        <v>#N/A</v>
      </c>
      <c r="CX243" s="249"/>
      <c r="CY243" s="249"/>
      <c r="CZ243" s="249"/>
      <c r="DA243" s="289"/>
      <c r="DB243" s="271"/>
      <c r="DC243" s="268"/>
      <c r="DD243" s="252"/>
      <c r="DE243" s="252"/>
      <c r="DF243" s="269"/>
      <c r="DG243" s="251"/>
      <c r="DH243" s="251"/>
      <c r="DI243" s="251"/>
      <c r="DJ243" s="251"/>
      <c r="DK243" s="251"/>
      <c r="DL243" s="251"/>
      <c r="DM243" s="251"/>
      <c r="DN243" s="251"/>
      <c r="DO243" s="251"/>
      <c r="DP243" s="251"/>
      <c r="DQ243" s="251"/>
      <c r="DR243" s="278"/>
      <c r="DS243" s="279">
        <v>2</v>
      </c>
      <c r="DT243" s="280" t="s">
        <v>134</v>
      </c>
      <c r="DU243" s="281"/>
      <c r="DV243" s="282"/>
      <c r="DW243" s="282"/>
      <c r="DX243" s="283" t="e">
        <f>(VLOOKUP(D243,DROPDOWN!G:H,2,FALSE))</f>
        <v>#N/A</v>
      </c>
      <c r="DY243" s="281"/>
      <c r="DZ243" s="284"/>
    </row>
    <row r="244" spans="2:130" ht="15" customHeight="1" x14ac:dyDescent="0.25">
      <c r="B244" s="249"/>
      <c r="C244" s="250"/>
      <c r="D244" s="251"/>
      <c r="E244" s="252"/>
      <c r="F244" s="252"/>
      <c r="G244" s="270"/>
      <c r="H244" s="270"/>
      <c r="I244" s="289"/>
      <c r="J244" s="253"/>
      <c r="K244" s="249"/>
      <c r="L244" s="253"/>
      <c r="M244" s="249"/>
      <c r="N244" s="254"/>
      <c r="O244" s="255"/>
      <c r="P244" s="255"/>
      <c r="Q244" s="255"/>
      <c r="R244" s="255" t="str">
        <f>IFERROR(VLOOKUP(Q244,'DSD Distributor List'!A:B,2,FALSE),"")</f>
        <v/>
      </c>
      <c r="S244" s="351"/>
      <c r="T244" s="352"/>
      <c r="U244" s="352"/>
      <c r="V244" s="251"/>
      <c r="W244" s="251"/>
      <c r="X244" s="251"/>
      <c r="Y244" s="251"/>
      <c r="Z244" s="256"/>
      <c r="AA244" s="256" t="str">
        <f t="shared" si="15"/>
        <v/>
      </c>
      <c r="AB244" s="260">
        <f t="shared" si="16"/>
        <v>0</v>
      </c>
      <c r="AC244" s="251"/>
      <c r="AD244" s="261"/>
      <c r="AE244" s="262"/>
      <c r="AF244" s="356" t="str">
        <f t="shared" si="17"/>
        <v/>
      </c>
      <c r="AG244" s="255"/>
      <c r="AH244" s="255"/>
      <c r="AI244" s="267"/>
      <c r="AJ244" s="267"/>
      <c r="AK244" s="357" t="str">
        <f t="shared" si="18"/>
        <v/>
      </c>
      <c r="AL244" s="357" t="str">
        <f t="shared" si="19"/>
        <v/>
      </c>
      <c r="AM244" s="257"/>
      <c r="AN244" s="251"/>
      <c r="AO244" s="251"/>
      <c r="AP244" s="251"/>
      <c r="AQ244" s="251"/>
      <c r="AR244" s="358"/>
      <c r="AS244" s="272" t="e">
        <f>VLOOKUP(AT244,'Segment Hierarchy'!G:I,3,FALSE)</f>
        <v>#N/A</v>
      </c>
      <c r="AT244" s="273"/>
      <c r="AU244" s="249" t="s">
        <v>135</v>
      </c>
      <c r="AV244" s="251" t="s">
        <v>135</v>
      </c>
      <c r="AW244" s="270"/>
      <c r="AX244" s="265"/>
      <c r="AY244" s="266"/>
      <c r="AZ244" s="266"/>
      <c r="BA244" s="257"/>
      <c r="BB244" s="257"/>
      <c r="BC244" s="257"/>
      <c r="BD244" s="289"/>
      <c r="BE244" s="267"/>
      <c r="BF244" s="267"/>
      <c r="BG244" s="267"/>
      <c r="BH244" s="267"/>
      <c r="BI244" s="267"/>
      <c r="BJ244" s="267"/>
      <c r="BK244" s="252"/>
      <c r="BL244" s="257"/>
      <c r="BM244" s="257"/>
      <c r="BN244" s="258"/>
      <c r="BO244" s="258"/>
      <c r="BP244" s="258"/>
      <c r="BQ244" s="259"/>
      <c r="BR244" s="258"/>
      <c r="BS244" s="258"/>
      <c r="BT244" s="258"/>
      <c r="BU244" s="263"/>
      <c r="BV244" s="251"/>
      <c r="BW244" s="264"/>
      <c r="BX244" s="251"/>
      <c r="BY244" s="289"/>
      <c r="BZ244" s="274"/>
      <c r="CA244" s="274"/>
      <c r="CB244" s="257"/>
      <c r="CC244" s="275"/>
      <c r="CD244" s="249"/>
      <c r="CE244" s="249"/>
      <c r="CF244" s="249"/>
      <c r="CG244" s="249"/>
      <c r="CH244" s="27"/>
      <c r="CI244" s="288"/>
      <c r="CJ244" s="251" t="s">
        <v>20</v>
      </c>
      <c r="CK244" s="249"/>
      <c r="CL244" s="251"/>
      <c r="CM244" s="249"/>
      <c r="CN244" s="249"/>
      <c r="CO244" s="249"/>
      <c r="CP244" s="251" t="s">
        <v>20</v>
      </c>
      <c r="CQ244" s="249"/>
      <c r="CR244" s="252"/>
      <c r="CS244" s="285"/>
      <c r="CT244" s="286"/>
      <c r="CU244" s="286"/>
      <c r="CV244" s="286"/>
      <c r="CW244" s="277" t="e">
        <f>(VLOOKUP(AT244,'Category Segment Xref'!B:I,4,FALSE))</f>
        <v>#N/A</v>
      </c>
      <c r="CX244" s="249"/>
      <c r="CY244" s="249"/>
      <c r="CZ244" s="249"/>
      <c r="DA244" s="289"/>
      <c r="DB244" s="271"/>
      <c r="DC244" s="268"/>
      <c r="DD244" s="252"/>
      <c r="DE244" s="252"/>
      <c r="DF244" s="269"/>
      <c r="DG244" s="251"/>
      <c r="DH244" s="251"/>
      <c r="DI244" s="251"/>
      <c r="DJ244" s="251"/>
      <c r="DK244" s="251"/>
      <c r="DL244" s="251"/>
      <c r="DM244" s="251"/>
      <c r="DN244" s="251"/>
      <c r="DO244" s="251"/>
      <c r="DP244" s="251"/>
      <c r="DQ244" s="251"/>
      <c r="DR244" s="278"/>
      <c r="DS244" s="279">
        <v>2</v>
      </c>
      <c r="DT244" s="280" t="s">
        <v>134</v>
      </c>
      <c r="DU244" s="281"/>
      <c r="DV244" s="282"/>
      <c r="DW244" s="282"/>
      <c r="DX244" s="283" t="e">
        <f>(VLOOKUP(D244,DROPDOWN!G:H,2,FALSE))</f>
        <v>#N/A</v>
      </c>
      <c r="DY244" s="281"/>
      <c r="DZ244" s="284"/>
    </row>
    <row r="245" spans="2:130" ht="15" customHeight="1" x14ac:dyDescent="0.25">
      <c r="B245" s="249"/>
      <c r="C245" s="250"/>
      <c r="D245" s="251"/>
      <c r="E245" s="252"/>
      <c r="F245" s="252"/>
      <c r="G245" s="270"/>
      <c r="H245" s="270"/>
      <c r="I245" s="289"/>
      <c r="J245" s="253"/>
      <c r="K245" s="249"/>
      <c r="L245" s="253"/>
      <c r="M245" s="249"/>
      <c r="N245" s="254"/>
      <c r="O245" s="255"/>
      <c r="P245" s="255"/>
      <c r="Q245" s="255"/>
      <c r="R245" s="255" t="str">
        <f>IFERROR(VLOOKUP(Q245,'DSD Distributor List'!A:B,2,FALSE),"")</f>
        <v/>
      </c>
      <c r="S245" s="351"/>
      <c r="T245" s="352"/>
      <c r="U245" s="352"/>
      <c r="V245" s="251"/>
      <c r="W245" s="251"/>
      <c r="X245" s="251"/>
      <c r="Y245" s="251"/>
      <c r="Z245" s="256"/>
      <c r="AA245" s="256" t="str">
        <f t="shared" si="15"/>
        <v/>
      </c>
      <c r="AB245" s="260">
        <f t="shared" si="16"/>
        <v>0</v>
      </c>
      <c r="AC245" s="251"/>
      <c r="AD245" s="261"/>
      <c r="AE245" s="262"/>
      <c r="AF245" s="356" t="str">
        <f t="shared" si="17"/>
        <v/>
      </c>
      <c r="AG245" s="255"/>
      <c r="AH245" s="255"/>
      <c r="AI245" s="267"/>
      <c r="AJ245" s="267"/>
      <c r="AK245" s="357" t="str">
        <f t="shared" si="18"/>
        <v/>
      </c>
      <c r="AL245" s="357" t="str">
        <f t="shared" si="19"/>
        <v/>
      </c>
      <c r="AM245" s="257"/>
      <c r="AN245" s="251"/>
      <c r="AO245" s="251"/>
      <c r="AP245" s="251"/>
      <c r="AQ245" s="251"/>
      <c r="AR245" s="358"/>
      <c r="AS245" s="272" t="e">
        <f>VLOOKUP(AT245,'Segment Hierarchy'!G:I,3,FALSE)</f>
        <v>#N/A</v>
      </c>
      <c r="AT245" s="273"/>
      <c r="AU245" s="249" t="s">
        <v>135</v>
      </c>
      <c r="AV245" s="251" t="s">
        <v>135</v>
      </c>
      <c r="AW245" s="270"/>
      <c r="AX245" s="265"/>
      <c r="AY245" s="266"/>
      <c r="AZ245" s="266"/>
      <c r="BA245" s="257"/>
      <c r="BB245" s="257"/>
      <c r="BC245" s="257"/>
      <c r="BD245" s="289"/>
      <c r="BE245" s="267"/>
      <c r="BF245" s="267"/>
      <c r="BG245" s="267"/>
      <c r="BH245" s="267"/>
      <c r="BI245" s="267"/>
      <c r="BJ245" s="267"/>
      <c r="BK245" s="252"/>
      <c r="BL245" s="257"/>
      <c r="BM245" s="257"/>
      <c r="BN245" s="258"/>
      <c r="BO245" s="258"/>
      <c r="BP245" s="258"/>
      <c r="BQ245" s="259"/>
      <c r="BR245" s="258"/>
      <c r="BS245" s="258"/>
      <c r="BT245" s="258"/>
      <c r="BU245" s="263"/>
      <c r="BV245" s="251"/>
      <c r="BW245" s="264"/>
      <c r="BX245" s="251"/>
      <c r="BY245" s="289"/>
      <c r="BZ245" s="274"/>
      <c r="CA245" s="274"/>
      <c r="CB245" s="257"/>
      <c r="CC245" s="275"/>
      <c r="CD245" s="249"/>
      <c r="CE245" s="249"/>
      <c r="CF245" s="249"/>
      <c r="CG245" s="249"/>
      <c r="CH245" s="27"/>
      <c r="CI245" s="288"/>
      <c r="CJ245" s="251" t="s">
        <v>20</v>
      </c>
      <c r="CK245" s="249"/>
      <c r="CL245" s="251"/>
      <c r="CM245" s="249"/>
      <c r="CN245" s="249"/>
      <c r="CO245" s="249"/>
      <c r="CP245" s="251" t="s">
        <v>20</v>
      </c>
      <c r="CQ245" s="249"/>
      <c r="CR245" s="252"/>
      <c r="CS245" s="285"/>
      <c r="CT245" s="286"/>
      <c r="CU245" s="286"/>
      <c r="CV245" s="286"/>
      <c r="CW245" s="277" t="e">
        <f>(VLOOKUP(AT245,'Category Segment Xref'!B:I,4,FALSE))</f>
        <v>#N/A</v>
      </c>
      <c r="CX245" s="249"/>
      <c r="CY245" s="249"/>
      <c r="CZ245" s="249"/>
      <c r="DA245" s="289"/>
      <c r="DB245" s="271"/>
      <c r="DC245" s="268"/>
      <c r="DD245" s="252"/>
      <c r="DE245" s="252"/>
      <c r="DF245" s="269"/>
      <c r="DG245" s="251"/>
      <c r="DH245" s="251"/>
      <c r="DI245" s="251"/>
      <c r="DJ245" s="251"/>
      <c r="DK245" s="251"/>
      <c r="DL245" s="251"/>
      <c r="DM245" s="251"/>
      <c r="DN245" s="251"/>
      <c r="DO245" s="251"/>
      <c r="DP245" s="251"/>
      <c r="DQ245" s="251"/>
      <c r="DR245" s="278"/>
      <c r="DS245" s="279">
        <v>2</v>
      </c>
      <c r="DT245" s="280" t="s">
        <v>134</v>
      </c>
      <c r="DU245" s="281"/>
      <c r="DV245" s="282"/>
      <c r="DW245" s="282"/>
      <c r="DX245" s="283" t="e">
        <f>(VLOOKUP(D245,DROPDOWN!G:H,2,FALSE))</f>
        <v>#N/A</v>
      </c>
      <c r="DY245" s="281"/>
      <c r="DZ245" s="284"/>
    </row>
    <row r="246" spans="2:130" ht="15" customHeight="1" x14ac:dyDescent="0.25">
      <c r="B246" s="249"/>
      <c r="C246" s="250"/>
      <c r="D246" s="251"/>
      <c r="E246" s="252"/>
      <c r="F246" s="252"/>
      <c r="G246" s="270"/>
      <c r="H246" s="270"/>
      <c r="I246" s="289"/>
      <c r="J246" s="253"/>
      <c r="K246" s="249"/>
      <c r="L246" s="253"/>
      <c r="M246" s="249"/>
      <c r="N246" s="254"/>
      <c r="O246" s="255"/>
      <c r="P246" s="255"/>
      <c r="Q246" s="255"/>
      <c r="R246" s="255" t="str">
        <f>IFERROR(VLOOKUP(Q246,'DSD Distributor List'!A:B,2,FALSE),"")</f>
        <v/>
      </c>
      <c r="S246" s="351"/>
      <c r="T246" s="352"/>
      <c r="U246" s="352"/>
      <c r="V246" s="251"/>
      <c r="W246" s="251"/>
      <c r="X246" s="251"/>
      <c r="Y246" s="251"/>
      <c r="Z246" s="256"/>
      <c r="AA246" s="256" t="str">
        <f t="shared" si="15"/>
        <v/>
      </c>
      <c r="AB246" s="260">
        <f t="shared" si="16"/>
        <v>0</v>
      </c>
      <c r="AC246" s="251"/>
      <c r="AD246" s="261"/>
      <c r="AE246" s="262"/>
      <c r="AF246" s="356" t="str">
        <f t="shared" si="17"/>
        <v/>
      </c>
      <c r="AG246" s="255"/>
      <c r="AH246" s="255"/>
      <c r="AI246" s="267"/>
      <c r="AJ246" s="267"/>
      <c r="AK246" s="357" t="str">
        <f t="shared" si="18"/>
        <v/>
      </c>
      <c r="AL246" s="357" t="str">
        <f t="shared" si="19"/>
        <v/>
      </c>
      <c r="AM246" s="257"/>
      <c r="AN246" s="251"/>
      <c r="AO246" s="251"/>
      <c r="AP246" s="251"/>
      <c r="AQ246" s="251"/>
      <c r="AR246" s="358"/>
      <c r="AS246" s="272" t="e">
        <f>VLOOKUP(AT246,'Segment Hierarchy'!G:I,3,FALSE)</f>
        <v>#N/A</v>
      </c>
      <c r="AT246" s="273"/>
      <c r="AU246" s="249" t="s">
        <v>135</v>
      </c>
      <c r="AV246" s="251" t="s">
        <v>135</v>
      </c>
      <c r="AW246" s="270"/>
      <c r="AX246" s="265"/>
      <c r="AY246" s="266"/>
      <c r="AZ246" s="266"/>
      <c r="BA246" s="257"/>
      <c r="BB246" s="257"/>
      <c r="BC246" s="257"/>
      <c r="BD246" s="289"/>
      <c r="BE246" s="267"/>
      <c r="BF246" s="267"/>
      <c r="BG246" s="267"/>
      <c r="BH246" s="267"/>
      <c r="BI246" s="267"/>
      <c r="BJ246" s="267"/>
      <c r="BK246" s="252"/>
      <c r="BL246" s="257"/>
      <c r="BM246" s="257"/>
      <c r="BN246" s="258"/>
      <c r="BO246" s="258"/>
      <c r="BP246" s="258"/>
      <c r="BQ246" s="259"/>
      <c r="BR246" s="258"/>
      <c r="BS246" s="258"/>
      <c r="BT246" s="258"/>
      <c r="BU246" s="263"/>
      <c r="BV246" s="251"/>
      <c r="BW246" s="264"/>
      <c r="BX246" s="251"/>
      <c r="BY246" s="289"/>
      <c r="BZ246" s="274"/>
      <c r="CA246" s="274"/>
      <c r="CB246" s="257"/>
      <c r="CC246" s="275"/>
      <c r="CD246" s="249"/>
      <c r="CE246" s="249"/>
      <c r="CF246" s="249"/>
      <c r="CG246" s="249"/>
      <c r="CH246" s="27"/>
      <c r="CI246" s="288"/>
      <c r="CJ246" s="251" t="s">
        <v>20</v>
      </c>
      <c r="CK246" s="249"/>
      <c r="CL246" s="251"/>
      <c r="CM246" s="249"/>
      <c r="CN246" s="249"/>
      <c r="CO246" s="249"/>
      <c r="CP246" s="251" t="s">
        <v>20</v>
      </c>
      <c r="CQ246" s="249"/>
      <c r="CR246" s="252"/>
      <c r="CS246" s="285"/>
      <c r="CT246" s="286"/>
      <c r="CU246" s="286"/>
      <c r="CV246" s="286"/>
      <c r="CW246" s="277" t="e">
        <f>(VLOOKUP(AT246,'Category Segment Xref'!B:I,4,FALSE))</f>
        <v>#N/A</v>
      </c>
      <c r="CX246" s="249"/>
      <c r="CY246" s="249"/>
      <c r="CZ246" s="249"/>
      <c r="DA246" s="289"/>
      <c r="DB246" s="271"/>
      <c r="DC246" s="268"/>
      <c r="DD246" s="252"/>
      <c r="DE246" s="252"/>
      <c r="DF246" s="269"/>
      <c r="DG246" s="251"/>
      <c r="DH246" s="251"/>
      <c r="DI246" s="251"/>
      <c r="DJ246" s="251"/>
      <c r="DK246" s="251"/>
      <c r="DL246" s="251"/>
      <c r="DM246" s="251"/>
      <c r="DN246" s="251"/>
      <c r="DO246" s="251"/>
      <c r="DP246" s="251"/>
      <c r="DQ246" s="251"/>
      <c r="DR246" s="278"/>
      <c r="DS246" s="279">
        <v>2</v>
      </c>
      <c r="DT246" s="280" t="s">
        <v>134</v>
      </c>
      <c r="DU246" s="281"/>
      <c r="DV246" s="282"/>
      <c r="DW246" s="282"/>
      <c r="DX246" s="283" t="e">
        <f>(VLOOKUP(D246,DROPDOWN!G:H,2,FALSE))</f>
        <v>#N/A</v>
      </c>
      <c r="DY246" s="281"/>
      <c r="DZ246" s="284"/>
    </row>
    <row r="247" spans="2:130" ht="15" customHeight="1" x14ac:dyDescent="0.25">
      <c r="B247" s="249"/>
      <c r="C247" s="250"/>
      <c r="D247" s="251"/>
      <c r="E247" s="252"/>
      <c r="F247" s="252"/>
      <c r="G247" s="270"/>
      <c r="H247" s="270"/>
      <c r="I247" s="289"/>
      <c r="J247" s="253"/>
      <c r="K247" s="249"/>
      <c r="L247" s="253"/>
      <c r="M247" s="249"/>
      <c r="N247" s="254"/>
      <c r="O247" s="255"/>
      <c r="P247" s="255"/>
      <c r="Q247" s="255"/>
      <c r="R247" s="255" t="str">
        <f>IFERROR(VLOOKUP(Q247,'DSD Distributor List'!A:B,2,FALSE),"")</f>
        <v/>
      </c>
      <c r="S247" s="351"/>
      <c r="T247" s="352"/>
      <c r="U247" s="352"/>
      <c r="V247" s="251"/>
      <c r="W247" s="251"/>
      <c r="X247" s="251"/>
      <c r="Y247" s="251"/>
      <c r="Z247" s="256"/>
      <c r="AA247" s="256" t="str">
        <f t="shared" si="15"/>
        <v/>
      </c>
      <c r="AB247" s="260">
        <f t="shared" si="16"/>
        <v>0</v>
      </c>
      <c r="AC247" s="251"/>
      <c r="AD247" s="261"/>
      <c r="AE247" s="262"/>
      <c r="AF247" s="356" t="str">
        <f t="shared" si="17"/>
        <v/>
      </c>
      <c r="AG247" s="255"/>
      <c r="AH247" s="255"/>
      <c r="AI247" s="267"/>
      <c r="AJ247" s="267"/>
      <c r="AK247" s="357" t="str">
        <f t="shared" si="18"/>
        <v/>
      </c>
      <c r="AL247" s="357" t="str">
        <f t="shared" si="19"/>
        <v/>
      </c>
      <c r="AM247" s="257"/>
      <c r="AN247" s="251"/>
      <c r="AO247" s="251"/>
      <c r="AP247" s="251"/>
      <c r="AQ247" s="251"/>
      <c r="AR247" s="358"/>
      <c r="AS247" s="272" t="e">
        <f>VLOOKUP(AT247,'Segment Hierarchy'!G:I,3,FALSE)</f>
        <v>#N/A</v>
      </c>
      <c r="AT247" s="273"/>
      <c r="AU247" s="249" t="s">
        <v>135</v>
      </c>
      <c r="AV247" s="251" t="s">
        <v>135</v>
      </c>
      <c r="AW247" s="270"/>
      <c r="AX247" s="265"/>
      <c r="AY247" s="266"/>
      <c r="AZ247" s="266"/>
      <c r="BA247" s="257"/>
      <c r="BB247" s="257"/>
      <c r="BC247" s="257"/>
      <c r="BD247" s="289"/>
      <c r="BE247" s="267"/>
      <c r="BF247" s="267"/>
      <c r="BG247" s="267"/>
      <c r="BH247" s="267"/>
      <c r="BI247" s="267"/>
      <c r="BJ247" s="267"/>
      <c r="BK247" s="252"/>
      <c r="BL247" s="257"/>
      <c r="BM247" s="257"/>
      <c r="BN247" s="258"/>
      <c r="BO247" s="258"/>
      <c r="BP247" s="258"/>
      <c r="BQ247" s="259"/>
      <c r="BR247" s="258"/>
      <c r="BS247" s="258"/>
      <c r="BT247" s="258"/>
      <c r="BU247" s="263"/>
      <c r="BV247" s="251"/>
      <c r="BW247" s="264"/>
      <c r="BX247" s="251"/>
      <c r="BY247" s="289"/>
      <c r="BZ247" s="274"/>
      <c r="CA247" s="274"/>
      <c r="CB247" s="257"/>
      <c r="CC247" s="275"/>
      <c r="CD247" s="249"/>
      <c r="CE247" s="249"/>
      <c r="CF247" s="249"/>
      <c r="CG247" s="249"/>
      <c r="CH247" s="27"/>
      <c r="CI247" s="288"/>
      <c r="CJ247" s="251" t="s">
        <v>20</v>
      </c>
      <c r="CK247" s="249"/>
      <c r="CL247" s="251"/>
      <c r="CM247" s="249"/>
      <c r="CN247" s="249"/>
      <c r="CO247" s="249"/>
      <c r="CP247" s="251" t="s">
        <v>20</v>
      </c>
      <c r="CQ247" s="249"/>
      <c r="CR247" s="252"/>
      <c r="CS247" s="285"/>
      <c r="CT247" s="286"/>
      <c r="CU247" s="286"/>
      <c r="CV247" s="286"/>
      <c r="CW247" s="277" t="e">
        <f>(VLOOKUP(AT247,'Category Segment Xref'!B:I,4,FALSE))</f>
        <v>#N/A</v>
      </c>
      <c r="CX247" s="249"/>
      <c r="CY247" s="249"/>
      <c r="CZ247" s="249"/>
      <c r="DA247" s="289"/>
      <c r="DB247" s="271"/>
      <c r="DC247" s="268"/>
      <c r="DD247" s="252"/>
      <c r="DE247" s="252"/>
      <c r="DF247" s="269"/>
      <c r="DG247" s="251"/>
      <c r="DH247" s="251"/>
      <c r="DI247" s="251"/>
      <c r="DJ247" s="251"/>
      <c r="DK247" s="251"/>
      <c r="DL247" s="251"/>
      <c r="DM247" s="251"/>
      <c r="DN247" s="251"/>
      <c r="DO247" s="251"/>
      <c r="DP247" s="251"/>
      <c r="DQ247" s="251"/>
      <c r="DR247" s="278"/>
      <c r="DS247" s="279">
        <v>2</v>
      </c>
      <c r="DT247" s="280" t="s">
        <v>134</v>
      </c>
      <c r="DU247" s="281"/>
      <c r="DV247" s="282"/>
      <c r="DW247" s="282"/>
      <c r="DX247" s="283" t="e">
        <f>(VLOOKUP(D247,DROPDOWN!G:H,2,FALSE))</f>
        <v>#N/A</v>
      </c>
      <c r="DY247" s="281"/>
      <c r="DZ247" s="284"/>
    </row>
    <row r="248" spans="2:130" ht="15" customHeight="1" x14ac:dyDescent="0.25">
      <c r="B248" s="249"/>
      <c r="C248" s="250"/>
      <c r="D248" s="251"/>
      <c r="E248" s="252"/>
      <c r="F248" s="252"/>
      <c r="G248" s="270"/>
      <c r="H248" s="270"/>
      <c r="I248" s="289"/>
      <c r="J248" s="253"/>
      <c r="K248" s="249"/>
      <c r="L248" s="253"/>
      <c r="M248" s="249"/>
      <c r="N248" s="254"/>
      <c r="O248" s="255"/>
      <c r="P248" s="255"/>
      <c r="Q248" s="255"/>
      <c r="R248" s="255" t="str">
        <f>IFERROR(VLOOKUP(Q248,'DSD Distributor List'!A:B,2,FALSE),"")</f>
        <v/>
      </c>
      <c r="S248" s="351"/>
      <c r="T248" s="352"/>
      <c r="U248" s="352"/>
      <c r="V248" s="251"/>
      <c r="W248" s="251"/>
      <c r="X248" s="251"/>
      <c r="Y248" s="251"/>
      <c r="Z248" s="256"/>
      <c r="AA248" s="256" t="str">
        <f t="shared" si="15"/>
        <v/>
      </c>
      <c r="AB248" s="260">
        <f t="shared" si="16"/>
        <v>0</v>
      </c>
      <c r="AC248" s="251"/>
      <c r="AD248" s="261"/>
      <c r="AE248" s="262"/>
      <c r="AF248" s="356" t="str">
        <f t="shared" si="17"/>
        <v/>
      </c>
      <c r="AG248" s="255"/>
      <c r="AH248" s="255"/>
      <c r="AI248" s="267"/>
      <c r="AJ248" s="267"/>
      <c r="AK248" s="357" t="str">
        <f t="shared" si="18"/>
        <v/>
      </c>
      <c r="AL248" s="357" t="str">
        <f t="shared" si="19"/>
        <v/>
      </c>
      <c r="AM248" s="257"/>
      <c r="AN248" s="251"/>
      <c r="AO248" s="251"/>
      <c r="AP248" s="251"/>
      <c r="AQ248" s="251"/>
      <c r="AR248" s="358"/>
      <c r="AS248" s="272" t="e">
        <f>VLOOKUP(AT248,'Segment Hierarchy'!G:I,3,FALSE)</f>
        <v>#N/A</v>
      </c>
      <c r="AT248" s="273"/>
      <c r="AU248" s="249" t="s">
        <v>135</v>
      </c>
      <c r="AV248" s="251" t="s">
        <v>135</v>
      </c>
      <c r="AW248" s="270"/>
      <c r="AX248" s="265"/>
      <c r="AY248" s="266"/>
      <c r="AZ248" s="266"/>
      <c r="BA248" s="257"/>
      <c r="BB248" s="257"/>
      <c r="BC248" s="257"/>
      <c r="BD248" s="289"/>
      <c r="BE248" s="267"/>
      <c r="BF248" s="267"/>
      <c r="BG248" s="267"/>
      <c r="BH248" s="267"/>
      <c r="BI248" s="267"/>
      <c r="BJ248" s="267"/>
      <c r="BK248" s="252"/>
      <c r="BL248" s="257"/>
      <c r="BM248" s="257"/>
      <c r="BN248" s="258"/>
      <c r="BO248" s="258"/>
      <c r="BP248" s="258"/>
      <c r="BQ248" s="259"/>
      <c r="BR248" s="258"/>
      <c r="BS248" s="258"/>
      <c r="BT248" s="258"/>
      <c r="BU248" s="263"/>
      <c r="BV248" s="251"/>
      <c r="BW248" s="264"/>
      <c r="BX248" s="251"/>
      <c r="BY248" s="289"/>
      <c r="BZ248" s="274"/>
      <c r="CA248" s="274"/>
      <c r="CB248" s="257"/>
      <c r="CC248" s="275"/>
      <c r="CD248" s="249"/>
      <c r="CE248" s="249"/>
      <c r="CF248" s="249"/>
      <c r="CG248" s="249"/>
      <c r="CH248" s="27"/>
      <c r="CI248" s="288"/>
      <c r="CJ248" s="251" t="s">
        <v>20</v>
      </c>
      <c r="CK248" s="249"/>
      <c r="CL248" s="251"/>
      <c r="CM248" s="249"/>
      <c r="CN248" s="249"/>
      <c r="CO248" s="249"/>
      <c r="CP248" s="251" t="s">
        <v>20</v>
      </c>
      <c r="CQ248" s="249"/>
      <c r="CR248" s="252"/>
      <c r="CS248" s="285"/>
      <c r="CT248" s="286"/>
      <c r="CU248" s="286"/>
      <c r="CV248" s="286"/>
      <c r="CW248" s="277" t="e">
        <f>(VLOOKUP(AT248,'Category Segment Xref'!B:I,4,FALSE))</f>
        <v>#N/A</v>
      </c>
      <c r="CX248" s="249"/>
      <c r="CY248" s="249"/>
      <c r="CZ248" s="249"/>
      <c r="DA248" s="289"/>
      <c r="DB248" s="271"/>
      <c r="DC248" s="268"/>
      <c r="DD248" s="252"/>
      <c r="DE248" s="252"/>
      <c r="DF248" s="269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78"/>
      <c r="DS248" s="279">
        <v>2</v>
      </c>
      <c r="DT248" s="280" t="s">
        <v>134</v>
      </c>
      <c r="DU248" s="281"/>
      <c r="DV248" s="282"/>
      <c r="DW248" s="282"/>
      <c r="DX248" s="283" t="e">
        <f>(VLOOKUP(D248,DROPDOWN!G:H,2,FALSE))</f>
        <v>#N/A</v>
      </c>
      <c r="DY248" s="281"/>
      <c r="DZ248" s="284"/>
    </row>
    <row r="249" spans="2:130" ht="15" customHeight="1" x14ac:dyDescent="0.25">
      <c r="B249" s="249"/>
      <c r="C249" s="250"/>
      <c r="D249" s="251"/>
      <c r="E249" s="252"/>
      <c r="F249" s="252"/>
      <c r="G249" s="270"/>
      <c r="H249" s="270"/>
      <c r="I249" s="289"/>
      <c r="J249" s="253"/>
      <c r="K249" s="249"/>
      <c r="L249" s="253"/>
      <c r="M249" s="249"/>
      <c r="N249" s="254"/>
      <c r="O249" s="255"/>
      <c r="P249" s="255"/>
      <c r="Q249" s="255"/>
      <c r="R249" s="255" t="str">
        <f>IFERROR(VLOOKUP(Q249,'DSD Distributor List'!A:B,2,FALSE),"")</f>
        <v/>
      </c>
      <c r="S249" s="351"/>
      <c r="T249" s="352"/>
      <c r="U249" s="352"/>
      <c r="V249" s="251"/>
      <c r="W249" s="251"/>
      <c r="X249" s="251"/>
      <c r="Y249" s="251"/>
      <c r="Z249" s="256"/>
      <c r="AA249" s="256" t="str">
        <f t="shared" si="15"/>
        <v/>
      </c>
      <c r="AB249" s="260">
        <f t="shared" si="16"/>
        <v>0</v>
      </c>
      <c r="AC249" s="251"/>
      <c r="AD249" s="261"/>
      <c r="AE249" s="262"/>
      <c r="AF249" s="356" t="str">
        <f t="shared" si="17"/>
        <v/>
      </c>
      <c r="AG249" s="255"/>
      <c r="AH249" s="255"/>
      <c r="AI249" s="267"/>
      <c r="AJ249" s="267"/>
      <c r="AK249" s="357" t="str">
        <f t="shared" si="18"/>
        <v/>
      </c>
      <c r="AL249" s="357" t="str">
        <f t="shared" si="19"/>
        <v/>
      </c>
      <c r="AM249" s="257"/>
      <c r="AN249" s="251"/>
      <c r="AO249" s="251"/>
      <c r="AP249" s="251"/>
      <c r="AQ249" s="251"/>
      <c r="AR249" s="358"/>
      <c r="AS249" s="272" t="e">
        <f>VLOOKUP(AT249,'Segment Hierarchy'!G:I,3,FALSE)</f>
        <v>#N/A</v>
      </c>
      <c r="AT249" s="273"/>
      <c r="AU249" s="249" t="s">
        <v>135</v>
      </c>
      <c r="AV249" s="251" t="s">
        <v>135</v>
      </c>
      <c r="AW249" s="270"/>
      <c r="AX249" s="265"/>
      <c r="AY249" s="266"/>
      <c r="AZ249" s="266"/>
      <c r="BA249" s="257"/>
      <c r="BB249" s="257"/>
      <c r="BC249" s="257"/>
      <c r="BD249" s="289"/>
      <c r="BE249" s="267"/>
      <c r="BF249" s="267"/>
      <c r="BG249" s="267"/>
      <c r="BH249" s="267"/>
      <c r="BI249" s="267"/>
      <c r="BJ249" s="267"/>
      <c r="BK249" s="252"/>
      <c r="BL249" s="257"/>
      <c r="BM249" s="257"/>
      <c r="BN249" s="258"/>
      <c r="BO249" s="258"/>
      <c r="BP249" s="258"/>
      <c r="BQ249" s="259"/>
      <c r="BR249" s="258"/>
      <c r="BS249" s="258"/>
      <c r="BT249" s="258"/>
      <c r="BU249" s="263"/>
      <c r="BV249" s="251"/>
      <c r="BW249" s="264"/>
      <c r="BX249" s="251"/>
      <c r="BY249" s="289"/>
      <c r="BZ249" s="274"/>
      <c r="CA249" s="274"/>
      <c r="CB249" s="257"/>
      <c r="CC249" s="275"/>
      <c r="CD249" s="249"/>
      <c r="CE249" s="249"/>
      <c r="CF249" s="249"/>
      <c r="CG249" s="249"/>
      <c r="CH249" s="27"/>
      <c r="CI249" s="288"/>
      <c r="CJ249" s="251" t="s">
        <v>20</v>
      </c>
      <c r="CK249" s="249"/>
      <c r="CL249" s="251"/>
      <c r="CM249" s="249"/>
      <c r="CN249" s="249"/>
      <c r="CO249" s="249"/>
      <c r="CP249" s="251" t="s">
        <v>20</v>
      </c>
      <c r="CQ249" s="249"/>
      <c r="CR249" s="252"/>
      <c r="CS249" s="285"/>
      <c r="CT249" s="286"/>
      <c r="CU249" s="286"/>
      <c r="CV249" s="286"/>
      <c r="CW249" s="277" t="e">
        <f>(VLOOKUP(AT249,'Category Segment Xref'!B:I,4,FALSE))</f>
        <v>#N/A</v>
      </c>
      <c r="CX249" s="249"/>
      <c r="CY249" s="249"/>
      <c r="CZ249" s="249"/>
      <c r="DA249" s="289"/>
      <c r="DB249" s="271"/>
      <c r="DC249" s="268"/>
      <c r="DD249" s="252"/>
      <c r="DE249" s="252"/>
      <c r="DF249" s="269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78"/>
      <c r="DS249" s="279">
        <v>2</v>
      </c>
      <c r="DT249" s="280" t="s">
        <v>134</v>
      </c>
      <c r="DU249" s="281"/>
      <c r="DV249" s="282"/>
      <c r="DW249" s="282"/>
      <c r="DX249" s="283" t="e">
        <f>(VLOOKUP(D249,DROPDOWN!G:H,2,FALSE))</f>
        <v>#N/A</v>
      </c>
      <c r="DY249" s="281"/>
      <c r="DZ249" s="284"/>
    </row>
    <row r="250" spans="2:130" ht="15" customHeight="1" x14ac:dyDescent="0.25">
      <c r="B250" s="249"/>
      <c r="C250" s="250"/>
      <c r="D250" s="251"/>
      <c r="E250" s="252"/>
      <c r="F250" s="252"/>
      <c r="G250" s="270"/>
      <c r="H250" s="270"/>
      <c r="I250" s="289"/>
      <c r="J250" s="253"/>
      <c r="K250" s="249"/>
      <c r="L250" s="253"/>
      <c r="M250" s="249"/>
      <c r="N250" s="254"/>
      <c r="O250" s="255"/>
      <c r="P250" s="255"/>
      <c r="Q250" s="255"/>
      <c r="R250" s="255" t="str">
        <f>IFERROR(VLOOKUP(Q250,'DSD Distributor List'!A:B,2,FALSE),"")</f>
        <v/>
      </c>
      <c r="S250" s="351"/>
      <c r="T250" s="352"/>
      <c r="U250" s="352"/>
      <c r="V250" s="251"/>
      <c r="W250" s="251"/>
      <c r="X250" s="251"/>
      <c r="Y250" s="251"/>
      <c r="Z250" s="256"/>
      <c r="AA250" s="256" t="str">
        <f t="shared" si="15"/>
        <v/>
      </c>
      <c r="AB250" s="260">
        <f t="shared" si="16"/>
        <v>0</v>
      </c>
      <c r="AC250" s="251"/>
      <c r="AD250" s="261"/>
      <c r="AE250" s="262"/>
      <c r="AF250" s="356" t="str">
        <f t="shared" si="17"/>
        <v/>
      </c>
      <c r="AG250" s="255"/>
      <c r="AH250" s="255"/>
      <c r="AI250" s="267"/>
      <c r="AJ250" s="267"/>
      <c r="AK250" s="357" t="str">
        <f t="shared" si="18"/>
        <v/>
      </c>
      <c r="AL250" s="357" t="str">
        <f t="shared" si="19"/>
        <v/>
      </c>
      <c r="AM250" s="257"/>
      <c r="AN250" s="251"/>
      <c r="AO250" s="251"/>
      <c r="AP250" s="251"/>
      <c r="AQ250" s="251"/>
      <c r="AR250" s="358"/>
      <c r="AS250" s="272" t="e">
        <f>VLOOKUP(AT250,'Segment Hierarchy'!G:I,3,FALSE)</f>
        <v>#N/A</v>
      </c>
      <c r="AT250" s="273"/>
      <c r="AU250" s="249" t="s">
        <v>135</v>
      </c>
      <c r="AV250" s="251" t="s">
        <v>135</v>
      </c>
      <c r="AW250" s="270"/>
      <c r="AX250" s="265"/>
      <c r="AY250" s="266"/>
      <c r="AZ250" s="266"/>
      <c r="BA250" s="257"/>
      <c r="BB250" s="257"/>
      <c r="BC250" s="257"/>
      <c r="BD250" s="289"/>
      <c r="BE250" s="267"/>
      <c r="BF250" s="267"/>
      <c r="BG250" s="267"/>
      <c r="BH250" s="267"/>
      <c r="BI250" s="267"/>
      <c r="BJ250" s="267"/>
      <c r="BK250" s="252"/>
      <c r="BL250" s="257"/>
      <c r="BM250" s="257"/>
      <c r="BN250" s="258"/>
      <c r="BO250" s="258"/>
      <c r="BP250" s="258"/>
      <c r="BQ250" s="259"/>
      <c r="BR250" s="258"/>
      <c r="BS250" s="258"/>
      <c r="BT250" s="258"/>
      <c r="BU250" s="263"/>
      <c r="BV250" s="251"/>
      <c r="BW250" s="264"/>
      <c r="BX250" s="251"/>
      <c r="BY250" s="289"/>
      <c r="BZ250" s="274"/>
      <c r="CA250" s="274"/>
      <c r="CB250" s="257"/>
      <c r="CC250" s="275"/>
      <c r="CD250" s="249"/>
      <c r="CE250" s="249"/>
      <c r="CF250" s="249"/>
      <c r="CG250" s="249"/>
      <c r="CH250" s="27"/>
      <c r="CI250" s="288"/>
      <c r="CJ250" s="251" t="s">
        <v>20</v>
      </c>
      <c r="CK250" s="249"/>
      <c r="CL250" s="251"/>
      <c r="CM250" s="249"/>
      <c r="CN250" s="249"/>
      <c r="CO250" s="249"/>
      <c r="CP250" s="251" t="s">
        <v>20</v>
      </c>
      <c r="CQ250" s="249"/>
      <c r="CR250" s="252"/>
      <c r="CS250" s="285"/>
      <c r="CT250" s="286"/>
      <c r="CU250" s="286"/>
      <c r="CV250" s="286"/>
      <c r="CW250" s="277" t="e">
        <f>(VLOOKUP(AT250,'Category Segment Xref'!B:I,4,FALSE))</f>
        <v>#N/A</v>
      </c>
      <c r="CX250" s="249"/>
      <c r="CY250" s="249"/>
      <c r="CZ250" s="249"/>
      <c r="DA250" s="289"/>
      <c r="DB250" s="271"/>
      <c r="DC250" s="268"/>
      <c r="DD250" s="252"/>
      <c r="DE250" s="252"/>
      <c r="DF250" s="269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78"/>
      <c r="DS250" s="279">
        <v>2</v>
      </c>
      <c r="DT250" s="280" t="s">
        <v>134</v>
      </c>
      <c r="DU250" s="281"/>
      <c r="DV250" s="282"/>
      <c r="DW250" s="282"/>
      <c r="DX250" s="283" t="e">
        <f>(VLOOKUP(D250,DROPDOWN!G:H,2,FALSE))</f>
        <v>#N/A</v>
      </c>
      <c r="DY250" s="281"/>
      <c r="DZ250" s="284"/>
    </row>
    <row r="251" spans="2:130" ht="15" customHeight="1" x14ac:dyDescent="0.25">
      <c r="B251" s="249"/>
      <c r="C251" s="250"/>
      <c r="D251" s="251"/>
      <c r="E251" s="252"/>
      <c r="F251" s="252"/>
      <c r="G251" s="270"/>
      <c r="H251" s="270"/>
      <c r="I251" s="289"/>
      <c r="J251" s="253"/>
      <c r="K251" s="249"/>
      <c r="L251" s="253"/>
      <c r="M251" s="249"/>
      <c r="N251" s="254"/>
      <c r="O251" s="255"/>
      <c r="P251" s="255"/>
      <c r="Q251" s="255"/>
      <c r="R251" s="255" t="str">
        <f>IFERROR(VLOOKUP(Q251,'DSD Distributor List'!A:B,2,FALSE),"")</f>
        <v/>
      </c>
      <c r="S251" s="351"/>
      <c r="T251" s="352"/>
      <c r="U251" s="352"/>
      <c r="V251" s="251"/>
      <c r="W251" s="251"/>
      <c r="X251" s="251"/>
      <c r="Y251" s="251"/>
      <c r="Z251" s="256"/>
      <c r="AA251" s="256" t="str">
        <f t="shared" si="15"/>
        <v/>
      </c>
      <c r="AB251" s="260">
        <f t="shared" si="16"/>
        <v>0</v>
      </c>
      <c r="AC251" s="251"/>
      <c r="AD251" s="261"/>
      <c r="AE251" s="262"/>
      <c r="AF251" s="356" t="str">
        <f t="shared" si="17"/>
        <v/>
      </c>
      <c r="AG251" s="255"/>
      <c r="AH251" s="255"/>
      <c r="AI251" s="267"/>
      <c r="AJ251" s="267"/>
      <c r="AK251" s="357" t="str">
        <f t="shared" si="18"/>
        <v/>
      </c>
      <c r="AL251" s="357" t="str">
        <f t="shared" si="19"/>
        <v/>
      </c>
      <c r="AM251" s="257"/>
      <c r="AN251" s="251"/>
      <c r="AO251" s="251"/>
      <c r="AP251" s="251"/>
      <c r="AQ251" s="251"/>
      <c r="AR251" s="358"/>
      <c r="AS251" s="272" t="e">
        <f>VLOOKUP(AT251,'Segment Hierarchy'!G:I,3,FALSE)</f>
        <v>#N/A</v>
      </c>
      <c r="AT251" s="273"/>
      <c r="AU251" s="249" t="s">
        <v>135</v>
      </c>
      <c r="AV251" s="251" t="s">
        <v>135</v>
      </c>
      <c r="AW251" s="270"/>
      <c r="AX251" s="265"/>
      <c r="AY251" s="266"/>
      <c r="AZ251" s="266"/>
      <c r="BA251" s="257"/>
      <c r="BB251" s="257"/>
      <c r="BC251" s="257"/>
      <c r="BD251" s="289"/>
      <c r="BE251" s="267"/>
      <c r="BF251" s="267"/>
      <c r="BG251" s="267"/>
      <c r="BH251" s="267"/>
      <c r="BI251" s="267"/>
      <c r="BJ251" s="267"/>
      <c r="BK251" s="252"/>
      <c r="BL251" s="257"/>
      <c r="BM251" s="257"/>
      <c r="BN251" s="258"/>
      <c r="BO251" s="258"/>
      <c r="BP251" s="258"/>
      <c r="BQ251" s="259"/>
      <c r="BR251" s="258"/>
      <c r="BS251" s="258"/>
      <c r="BT251" s="258"/>
      <c r="BU251" s="263"/>
      <c r="BV251" s="251"/>
      <c r="BW251" s="264"/>
      <c r="BX251" s="251"/>
      <c r="BY251" s="289"/>
      <c r="BZ251" s="274"/>
      <c r="CA251" s="274"/>
      <c r="CB251" s="257"/>
      <c r="CC251" s="275"/>
      <c r="CD251" s="249"/>
      <c r="CE251" s="249"/>
      <c r="CF251" s="249"/>
      <c r="CG251" s="249"/>
      <c r="CH251" s="27"/>
      <c r="CI251" s="288"/>
      <c r="CJ251" s="251" t="s">
        <v>20</v>
      </c>
      <c r="CK251" s="249"/>
      <c r="CL251" s="251"/>
      <c r="CM251" s="249"/>
      <c r="CN251" s="249"/>
      <c r="CO251" s="249"/>
      <c r="CP251" s="251" t="s">
        <v>20</v>
      </c>
      <c r="CQ251" s="249"/>
      <c r="CR251" s="252"/>
      <c r="CS251" s="285"/>
      <c r="CT251" s="286"/>
      <c r="CU251" s="286"/>
      <c r="CV251" s="286"/>
      <c r="CW251" s="277" t="e">
        <f>(VLOOKUP(AT251,'Category Segment Xref'!B:I,4,FALSE))</f>
        <v>#N/A</v>
      </c>
      <c r="CX251" s="249"/>
      <c r="CY251" s="249"/>
      <c r="CZ251" s="249"/>
      <c r="DA251" s="289"/>
      <c r="DB251" s="271"/>
      <c r="DC251" s="268"/>
      <c r="DD251" s="252"/>
      <c r="DE251" s="252"/>
      <c r="DF251" s="269"/>
      <c r="DG251" s="251"/>
      <c r="DH251" s="251"/>
      <c r="DI251" s="251"/>
      <c r="DJ251" s="251"/>
      <c r="DK251" s="251"/>
      <c r="DL251" s="251"/>
      <c r="DM251" s="251"/>
      <c r="DN251" s="251"/>
      <c r="DO251" s="251"/>
      <c r="DP251" s="251"/>
      <c r="DQ251" s="251"/>
      <c r="DR251" s="278"/>
      <c r="DS251" s="279">
        <v>2</v>
      </c>
      <c r="DT251" s="280" t="s">
        <v>134</v>
      </c>
      <c r="DU251" s="281"/>
      <c r="DV251" s="282"/>
      <c r="DW251" s="282"/>
      <c r="DX251" s="283" t="e">
        <f>(VLOOKUP(D251,DROPDOWN!G:H,2,FALSE))</f>
        <v>#N/A</v>
      </c>
      <c r="DY251" s="281"/>
      <c r="DZ251" s="284"/>
    </row>
    <row r="252" spans="2:130" ht="15" customHeight="1" x14ac:dyDescent="0.25">
      <c r="B252" s="249"/>
      <c r="C252" s="250"/>
      <c r="D252" s="251"/>
      <c r="E252" s="252"/>
      <c r="F252" s="252"/>
      <c r="G252" s="270"/>
      <c r="H252" s="270"/>
      <c r="I252" s="289"/>
      <c r="J252" s="253"/>
      <c r="K252" s="249"/>
      <c r="L252" s="253"/>
      <c r="M252" s="249"/>
      <c r="N252" s="254"/>
      <c r="O252" s="255"/>
      <c r="P252" s="255"/>
      <c r="Q252" s="255"/>
      <c r="R252" s="255" t="str">
        <f>IFERROR(VLOOKUP(Q252,'DSD Distributor List'!A:B,2,FALSE),"")</f>
        <v/>
      </c>
      <c r="S252" s="351"/>
      <c r="T252" s="352"/>
      <c r="U252" s="352"/>
      <c r="V252" s="251"/>
      <c r="W252" s="251"/>
      <c r="X252" s="251"/>
      <c r="Y252" s="251"/>
      <c r="Z252" s="256"/>
      <c r="AA252" s="256" t="str">
        <f t="shared" si="15"/>
        <v/>
      </c>
      <c r="AB252" s="260">
        <f t="shared" si="16"/>
        <v>0</v>
      </c>
      <c r="AC252" s="251"/>
      <c r="AD252" s="261"/>
      <c r="AE252" s="262"/>
      <c r="AF252" s="356" t="str">
        <f t="shared" si="17"/>
        <v/>
      </c>
      <c r="AG252" s="255"/>
      <c r="AH252" s="255"/>
      <c r="AI252" s="267"/>
      <c r="AJ252" s="267"/>
      <c r="AK252" s="357" t="str">
        <f t="shared" si="18"/>
        <v/>
      </c>
      <c r="AL252" s="357" t="str">
        <f t="shared" si="19"/>
        <v/>
      </c>
      <c r="AM252" s="257"/>
      <c r="AN252" s="251"/>
      <c r="AO252" s="251"/>
      <c r="AP252" s="251"/>
      <c r="AQ252" s="251"/>
      <c r="AR252" s="358"/>
      <c r="AS252" s="272" t="e">
        <f>VLOOKUP(AT252,'Segment Hierarchy'!G:I,3,FALSE)</f>
        <v>#N/A</v>
      </c>
      <c r="AT252" s="273"/>
      <c r="AU252" s="249" t="s">
        <v>135</v>
      </c>
      <c r="AV252" s="251" t="s">
        <v>135</v>
      </c>
      <c r="AW252" s="270"/>
      <c r="AX252" s="265"/>
      <c r="AY252" s="266"/>
      <c r="AZ252" s="266"/>
      <c r="BA252" s="257"/>
      <c r="BB252" s="257"/>
      <c r="BC252" s="257"/>
      <c r="BD252" s="289"/>
      <c r="BE252" s="267"/>
      <c r="BF252" s="267"/>
      <c r="BG252" s="267"/>
      <c r="BH252" s="267"/>
      <c r="BI252" s="267"/>
      <c r="BJ252" s="267"/>
      <c r="BK252" s="252"/>
      <c r="BL252" s="257"/>
      <c r="BM252" s="257"/>
      <c r="BN252" s="258"/>
      <c r="BO252" s="258"/>
      <c r="BP252" s="258"/>
      <c r="BQ252" s="259"/>
      <c r="BR252" s="258"/>
      <c r="BS252" s="258"/>
      <c r="BT252" s="258"/>
      <c r="BU252" s="263"/>
      <c r="BV252" s="251"/>
      <c r="BW252" s="264"/>
      <c r="BX252" s="251"/>
      <c r="BY252" s="289"/>
      <c r="BZ252" s="274"/>
      <c r="CA252" s="274"/>
      <c r="CB252" s="257"/>
      <c r="CC252" s="275"/>
      <c r="CD252" s="249"/>
      <c r="CE252" s="249"/>
      <c r="CF252" s="249"/>
      <c r="CG252" s="249"/>
      <c r="CH252" s="27"/>
      <c r="CI252" s="288"/>
      <c r="CJ252" s="251" t="s">
        <v>20</v>
      </c>
      <c r="CK252" s="249"/>
      <c r="CL252" s="251"/>
      <c r="CM252" s="249"/>
      <c r="CN252" s="249"/>
      <c r="CO252" s="249"/>
      <c r="CP252" s="251" t="s">
        <v>20</v>
      </c>
      <c r="CQ252" s="249"/>
      <c r="CR252" s="252"/>
      <c r="CS252" s="285"/>
      <c r="CT252" s="286"/>
      <c r="CU252" s="286"/>
      <c r="CV252" s="286"/>
      <c r="CW252" s="277" t="e">
        <f>(VLOOKUP(AT252,'Category Segment Xref'!B:I,4,FALSE))</f>
        <v>#N/A</v>
      </c>
      <c r="CX252" s="249"/>
      <c r="CY252" s="249"/>
      <c r="CZ252" s="249"/>
      <c r="DA252" s="289"/>
      <c r="DB252" s="271"/>
      <c r="DC252" s="268"/>
      <c r="DD252" s="252"/>
      <c r="DE252" s="252"/>
      <c r="DF252" s="269"/>
      <c r="DG252" s="251"/>
      <c r="DH252" s="251"/>
      <c r="DI252" s="251"/>
      <c r="DJ252" s="251"/>
      <c r="DK252" s="251"/>
      <c r="DL252" s="251"/>
      <c r="DM252" s="251"/>
      <c r="DN252" s="251"/>
      <c r="DO252" s="251"/>
      <c r="DP252" s="251"/>
      <c r="DQ252" s="251"/>
      <c r="DR252" s="278"/>
      <c r="DS252" s="279">
        <v>2</v>
      </c>
      <c r="DT252" s="280" t="s">
        <v>134</v>
      </c>
      <c r="DU252" s="281"/>
      <c r="DV252" s="282"/>
      <c r="DW252" s="282"/>
      <c r="DX252" s="283" t="e">
        <f>(VLOOKUP(D252,DROPDOWN!G:H,2,FALSE))</f>
        <v>#N/A</v>
      </c>
      <c r="DY252" s="281"/>
      <c r="DZ252" s="284"/>
    </row>
    <row r="253" spans="2:130" ht="15" customHeight="1" x14ac:dyDescent="0.25">
      <c r="B253" s="249"/>
      <c r="C253" s="250"/>
      <c r="D253" s="251"/>
      <c r="E253" s="252"/>
      <c r="F253" s="252"/>
      <c r="G253" s="270"/>
      <c r="H253" s="270"/>
      <c r="I253" s="289"/>
      <c r="J253" s="253"/>
      <c r="K253" s="249"/>
      <c r="L253" s="253"/>
      <c r="M253" s="249"/>
      <c r="N253" s="254"/>
      <c r="O253" s="255"/>
      <c r="P253" s="255"/>
      <c r="Q253" s="255"/>
      <c r="R253" s="255" t="str">
        <f>IFERROR(VLOOKUP(Q253,'DSD Distributor List'!A:B,2,FALSE),"")</f>
        <v/>
      </c>
      <c r="S253" s="351"/>
      <c r="T253" s="352"/>
      <c r="U253" s="352"/>
      <c r="V253" s="251"/>
      <c r="W253" s="251"/>
      <c r="X253" s="251"/>
      <c r="Y253" s="251"/>
      <c r="Z253" s="256"/>
      <c r="AA253" s="256" t="str">
        <f t="shared" si="15"/>
        <v/>
      </c>
      <c r="AB253" s="260">
        <f t="shared" si="16"/>
        <v>0</v>
      </c>
      <c r="AC253" s="251"/>
      <c r="AD253" s="261"/>
      <c r="AE253" s="262"/>
      <c r="AF253" s="356" t="str">
        <f t="shared" si="17"/>
        <v/>
      </c>
      <c r="AG253" s="255"/>
      <c r="AH253" s="255"/>
      <c r="AI253" s="267"/>
      <c r="AJ253" s="267"/>
      <c r="AK253" s="357" t="str">
        <f t="shared" si="18"/>
        <v/>
      </c>
      <c r="AL253" s="357" t="str">
        <f t="shared" si="19"/>
        <v/>
      </c>
      <c r="AM253" s="257"/>
      <c r="AN253" s="251"/>
      <c r="AO253" s="251"/>
      <c r="AP253" s="251"/>
      <c r="AQ253" s="251"/>
      <c r="AR253" s="358"/>
      <c r="AS253" s="272" t="e">
        <f>VLOOKUP(AT253,'Segment Hierarchy'!G:I,3,FALSE)</f>
        <v>#N/A</v>
      </c>
      <c r="AT253" s="273"/>
      <c r="AU253" s="249" t="s">
        <v>135</v>
      </c>
      <c r="AV253" s="251" t="s">
        <v>135</v>
      </c>
      <c r="AW253" s="270"/>
      <c r="AX253" s="265"/>
      <c r="AY253" s="266"/>
      <c r="AZ253" s="266"/>
      <c r="BA253" s="257"/>
      <c r="BB253" s="257"/>
      <c r="BC253" s="257"/>
      <c r="BD253" s="289"/>
      <c r="BE253" s="267"/>
      <c r="BF253" s="267"/>
      <c r="BG253" s="267"/>
      <c r="BH253" s="267"/>
      <c r="BI253" s="267"/>
      <c r="BJ253" s="267"/>
      <c r="BK253" s="252"/>
      <c r="BL253" s="257"/>
      <c r="BM253" s="257"/>
      <c r="BN253" s="258"/>
      <c r="BO253" s="258"/>
      <c r="BP253" s="258"/>
      <c r="BQ253" s="259"/>
      <c r="BR253" s="258"/>
      <c r="BS253" s="258"/>
      <c r="BT253" s="258"/>
      <c r="BU253" s="263"/>
      <c r="BV253" s="251"/>
      <c r="BW253" s="264"/>
      <c r="BX253" s="251"/>
      <c r="BY253" s="289"/>
      <c r="BZ253" s="274"/>
      <c r="CA253" s="274"/>
      <c r="CB253" s="257"/>
      <c r="CC253" s="275"/>
      <c r="CD253" s="249"/>
      <c r="CE253" s="249"/>
      <c r="CF253" s="249"/>
      <c r="CG253" s="249"/>
      <c r="CH253" s="27"/>
      <c r="CI253" s="288"/>
      <c r="CJ253" s="251" t="s">
        <v>20</v>
      </c>
      <c r="CK253" s="249"/>
      <c r="CL253" s="251"/>
      <c r="CM253" s="249"/>
      <c r="CN253" s="249"/>
      <c r="CO253" s="249"/>
      <c r="CP253" s="251" t="s">
        <v>20</v>
      </c>
      <c r="CQ253" s="249"/>
      <c r="CR253" s="252"/>
      <c r="CS253" s="285"/>
      <c r="CT253" s="286"/>
      <c r="CU253" s="286"/>
      <c r="CV253" s="286"/>
      <c r="CW253" s="277" t="e">
        <f>(VLOOKUP(AT253,'Category Segment Xref'!B:I,4,FALSE))</f>
        <v>#N/A</v>
      </c>
      <c r="CX253" s="249"/>
      <c r="CY253" s="249"/>
      <c r="CZ253" s="249"/>
      <c r="DA253" s="289"/>
      <c r="DB253" s="271"/>
      <c r="DC253" s="268"/>
      <c r="DD253" s="252"/>
      <c r="DE253" s="252"/>
      <c r="DF253" s="269"/>
      <c r="DG253" s="251"/>
      <c r="DH253" s="251"/>
      <c r="DI253" s="251"/>
      <c r="DJ253" s="251"/>
      <c r="DK253" s="251"/>
      <c r="DL253" s="251"/>
      <c r="DM253" s="251"/>
      <c r="DN253" s="251"/>
      <c r="DO253" s="251"/>
      <c r="DP253" s="251"/>
      <c r="DQ253" s="251"/>
      <c r="DR253" s="278"/>
      <c r="DS253" s="279">
        <v>2</v>
      </c>
      <c r="DT253" s="280" t="s">
        <v>134</v>
      </c>
      <c r="DU253" s="281"/>
      <c r="DV253" s="282"/>
      <c r="DW253" s="282"/>
      <c r="DX253" s="283" t="e">
        <f>(VLOOKUP(D253,DROPDOWN!G:H,2,FALSE))</f>
        <v>#N/A</v>
      </c>
      <c r="DY253" s="281"/>
      <c r="DZ253" s="284"/>
    </row>
    <row r="254" spans="2:130" ht="15" customHeight="1" x14ac:dyDescent="0.25">
      <c r="B254" s="249"/>
      <c r="C254" s="250"/>
      <c r="D254" s="251"/>
      <c r="E254" s="252"/>
      <c r="F254" s="252"/>
      <c r="G254" s="270"/>
      <c r="H254" s="270"/>
      <c r="I254" s="289"/>
      <c r="J254" s="253"/>
      <c r="K254" s="249"/>
      <c r="L254" s="253"/>
      <c r="M254" s="249"/>
      <c r="N254" s="254"/>
      <c r="O254" s="255"/>
      <c r="P254" s="255"/>
      <c r="Q254" s="255"/>
      <c r="R254" s="255" t="str">
        <f>IFERROR(VLOOKUP(Q254,'DSD Distributor List'!A:B,2,FALSE),"")</f>
        <v/>
      </c>
      <c r="S254" s="351"/>
      <c r="T254" s="352"/>
      <c r="U254" s="352"/>
      <c r="V254" s="251"/>
      <c r="W254" s="251"/>
      <c r="X254" s="251"/>
      <c r="Y254" s="251"/>
      <c r="Z254" s="256"/>
      <c r="AA254" s="256" t="str">
        <f t="shared" si="15"/>
        <v/>
      </c>
      <c r="AB254" s="260">
        <f t="shared" si="16"/>
        <v>0</v>
      </c>
      <c r="AC254" s="251"/>
      <c r="AD254" s="261"/>
      <c r="AE254" s="262"/>
      <c r="AF254" s="356" t="str">
        <f t="shared" si="17"/>
        <v/>
      </c>
      <c r="AG254" s="255"/>
      <c r="AH254" s="255"/>
      <c r="AI254" s="267"/>
      <c r="AJ254" s="267"/>
      <c r="AK254" s="357" t="str">
        <f t="shared" si="18"/>
        <v/>
      </c>
      <c r="AL254" s="357" t="str">
        <f t="shared" si="19"/>
        <v/>
      </c>
      <c r="AM254" s="257"/>
      <c r="AN254" s="251"/>
      <c r="AO254" s="251"/>
      <c r="AP254" s="251"/>
      <c r="AQ254" s="251"/>
      <c r="AR254" s="358"/>
      <c r="AS254" s="272" t="e">
        <f>VLOOKUP(AT254,'Segment Hierarchy'!G:I,3,FALSE)</f>
        <v>#N/A</v>
      </c>
      <c r="AT254" s="273"/>
      <c r="AU254" s="249" t="s">
        <v>135</v>
      </c>
      <c r="AV254" s="251" t="s">
        <v>135</v>
      </c>
      <c r="AW254" s="270"/>
      <c r="AX254" s="265"/>
      <c r="AY254" s="266"/>
      <c r="AZ254" s="266"/>
      <c r="BA254" s="257"/>
      <c r="BB254" s="257"/>
      <c r="BC254" s="257"/>
      <c r="BD254" s="289"/>
      <c r="BE254" s="267"/>
      <c r="BF254" s="267"/>
      <c r="BG254" s="267"/>
      <c r="BH254" s="267"/>
      <c r="BI254" s="267"/>
      <c r="BJ254" s="267"/>
      <c r="BK254" s="252"/>
      <c r="BL254" s="257"/>
      <c r="BM254" s="257"/>
      <c r="BN254" s="258"/>
      <c r="BO254" s="258"/>
      <c r="BP254" s="258"/>
      <c r="BQ254" s="259"/>
      <c r="BR254" s="258"/>
      <c r="BS254" s="258"/>
      <c r="BT254" s="258"/>
      <c r="BU254" s="263"/>
      <c r="BV254" s="251"/>
      <c r="BW254" s="264"/>
      <c r="BX254" s="251"/>
      <c r="BY254" s="289"/>
      <c r="BZ254" s="274"/>
      <c r="CA254" s="274"/>
      <c r="CB254" s="257"/>
      <c r="CC254" s="275"/>
      <c r="CD254" s="249"/>
      <c r="CE254" s="249"/>
      <c r="CF254" s="249"/>
      <c r="CG254" s="249"/>
      <c r="CH254" s="27"/>
      <c r="CI254" s="288"/>
      <c r="CJ254" s="251" t="s">
        <v>20</v>
      </c>
      <c r="CK254" s="249"/>
      <c r="CL254" s="251"/>
      <c r="CM254" s="249"/>
      <c r="CN254" s="249"/>
      <c r="CO254" s="249"/>
      <c r="CP254" s="251" t="s">
        <v>20</v>
      </c>
      <c r="CQ254" s="249"/>
      <c r="CR254" s="252"/>
      <c r="CS254" s="285"/>
      <c r="CT254" s="286"/>
      <c r="CU254" s="286"/>
      <c r="CV254" s="286"/>
      <c r="CW254" s="277" t="e">
        <f>(VLOOKUP(AT254,'Category Segment Xref'!B:I,4,FALSE))</f>
        <v>#N/A</v>
      </c>
      <c r="CX254" s="249"/>
      <c r="CY254" s="249"/>
      <c r="CZ254" s="249"/>
      <c r="DA254" s="289"/>
      <c r="DB254" s="271"/>
      <c r="DC254" s="268"/>
      <c r="DD254" s="252"/>
      <c r="DE254" s="252"/>
      <c r="DF254" s="269"/>
      <c r="DG254" s="251"/>
      <c r="DH254" s="251"/>
      <c r="DI254" s="251"/>
      <c r="DJ254" s="251"/>
      <c r="DK254" s="251"/>
      <c r="DL254" s="251"/>
      <c r="DM254" s="251"/>
      <c r="DN254" s="251"/>
      <c r="DO254" s="251"/>
      <c r="DP254" s="251"/>
      <c r="DQ254" s="251"/>
      <c r="DR254" s="278"/>
      <c r="DS254" s="279">
        <v>2</v>
      </c>
      <c r="DT254" s="280" t="s">
        <v>134</v>
      </c>
      <c r="DU254" s="281"/>
      <c r="DV254" s="282"/>
      <c r="DW254" s="282"/>
      <c r="DX254" s="283" t="e">
        <f>(VLOOKUP(D254,DROPDOWN!G:H,2,FALSE))</f>
        <v>#N/A</v>
      </c>
      <c r="DY254" s="281"/>
      <c r="DZ254" s="284"/>
    </row>
    <row r="255" spans="2:130" ht="15" customHeight="1" x14ac:dyDescent="0.25">
      <c r="B255" s="249"/>
      <c r="C255" s="250"/>
      <c r="D255" s="251"/>
      <c r="E255" s="252"/>
      <c r="F255" s="252"/>
      <c r="G255" s="270"/>
      <c r="H255" s="270"/>
      <c r="I255" s="289"/>
      <c r="J255" s="253"/>
      <c r="K255" s="249"/>
      <c r="L255" s="253"/>
      <c r="M255" s="249"/>
      <c r="N255" s="254"/>
      <c r="O255" s="255"/>
      <c r="P255" s="255"/>
      <c r="Q255" s="255"/>
      <c r="R255" s="255" t="str">
        <f>IFERROR(VLOOKUP(Q255,'DSD Distributor List'!A:B,2,FALSE),"")</f>
        <v/>
      </c>
      <c r="S255" s="351"/>
      <c r="T255" s="352"/>
      <c r="U255" s="352"/>
      <c r="V255" s="251"/>
      <c r="W255" s="251"/>
      <c r="X255" s="251"/>
      <c r="Y255" s="251"/>
      <c r="Z255" s="256"/>
      <c r="AA255" s="256" t="str">
        <f t="shared" si="15"/>
        <v/>
      </c>
      <c r="AB255" s="260">
        <f t="shared" si="16"/>
        <v>0</v>
      </c>
      <c r="AC255" s="251"/>
      <c r="AD255" s="261"/>
      <c r="AE255" s="262"/>
      <c r="AF255" s="356" t="str">
        <f t="shared" si="17"/>
        <v/>
      </c>
      <c r="AG255" s="255"/>
      <c r="AH255" s="255"/>
      <c r="AI255" s="267"/>
      <c r="AJ255" s="267"/>
      <c r="AK255" s="357" t="str">
        <f t="shared" si="18"/>
        <v/>
      </c>
      <c r="AL255" s="357" t="str">
        <f t="shared" si="19"/>
        <v/>
      </c>
      <c r="AM255" s="257"/>
      <c r="AN255" s="251"/>
      <c r="AO255" s="251"/>
      <c r="AP255" s="251"/>
      <c r="AQ255" s="251"/>
      <c r="AR255" s="358"/>
      <c r="AS255" s="272" t="e">
        <f>VLOOKUP(AT255,'Segment Hierarchy'!G:I,3,FALSE)</f>
        <v>#N/A</v>
      </c>
      <c r="AT255" s="273"/>
      <c r="AU255" s="249" t="s">
        <v>135</v>
      </c>
      <c r="AV255" s="251" t="s">
        <v>135</v>
      </c>
      <c r="AW255" s="270"/>
      <c r="AX255" s="265"/>
      <c r="AY255" s="266"/>
      <c r="AZ255" s="266"/>
      <c r="BA255" s="257"/>
      <c r="BB255" s="257"/>
      <c r="BC255" s="257"/>
      <c r="BD255" s="289"/>
      <c r="BE255" s="267"/>
      <c r="BF255" s="267"/>
      <c r="BG255" s="267"/>
      <c r="BH255" s="267"/>
      <c r="BI255" s="267"/>
      <c r="BJ255" s="267"/>
      <c r="BK255" s="252"/>
      <c r="BL255" s="257"/>
      <c r="BM255" s="257"/>
      <c r="BN255" s="258"/>
      <c r="BO255" s="258"/>
      <c r="BP255" s="258"/>
      <c r="BQ255" s="259"/>
      <c r="BR255" s="258"/>
      <c r="BS255" s="258"/>
      <c r="BT255" s="258"/>
      <c r="BU255" s="263"/>
      <c r="BV255" s="251"/>
      <c r="BW255" s="264"/>
      <c r="BX255" s="251"/>
      <c r="BY255" s="289"/>
      <c r="BZ255" s="274"/>
      <c r="CA255" s="274"/>
      <c r="CB255" s="257"/>
      <c r="CC255" s="275"/>
      <c r="CD255" s="249"/>
      <c r="CE255" s="249"/>
      <c r="CF255" s="249"/>
      <c r="CG255" s="249"/>
      <c r="CH255" s="27"/>
      <c r="CI255" s="288"/>
      <c r="CJ255" s="251" t="s">
        <v>20</v>
      </c>
      <c r="CK255" s="249"/>
      <c r="CL255" s="251"/>
      <c r="CM255" s="249"/>
      <c r="CN255" s="249"/>
      <c r="CO255" s="249"/>
      <c r="CP255" s="251" t="s">
        <v>20</v>
      </c>
      <c r="CQ255" s="249"/>
      <c r="CR255" s="252"/>
      <c r="CS255" s="285"/>
      <c r="CT255" s="286"/>
      <c r="CU255" s="286"/>
      <c r="CV255" s="286"/>
      <c r="CW255" s="277" t="e">
        <f>(VLOOKUP(AT255,'Category Segment Xref'!B:I,4,FALSE))</f>
        <v>#N/A</v>
      </c>
      <c r="CX255" s="249"/>
      <c r="CY255" s="249"/>
      <c r="CZ255" s="249"/>
      <c r="DA255" s="289"/>
      <c r="DB255" s="271"/>
      <c r="DC255" s="268"/>
      <c r="DD255" s="252"/>
      <c r="DE255" s="252"/>
      <c r="DF255" s="269"/>
      <c r="DG255" s="251"/>
      <c r="DH255" s="251"/>
      <c r="DI255" s="251"/>
      <c r="DJ255" s="251"/>
      <c r="DK255" s="251"/>
      <c r="DL255" s="251"/>
      <c r="DM255" s="251"/>
      <c r="DN255" s="251"/>
      <c r="DO255" s="251"/>
      <c r="DP255" s="251"/>
      <c r="DQ255" s="251"/>
      <c r="DR255" s="278"/>
      <c r="DS255" s="279">
        <v>2</v>
      </c>
      <c r="DT255" s="280" t="s">
        <v>134</v>
      </c>
      <c r="DU255" s="281"/>
      <c r="DV255" s="282"/>
      <c r="DW255" s="282"/>
      <c r="DX255" s="283" t="e">
        <f>(VLOOKUP(D255,DROPDOWN!G:H,2,FALSE))</f>
        <v>#N/A</v>
      </c>
      <c r="DY255" s="281"/>
      <c r="DZ255" s="284"/>
    </row>
    <row r="256" spans="2:130" ht="15" customHeight="1" x14ac:dyDescent="0.25">
      <c r="B256" s="249"/>
      <c r="C256" s="250"/>
      <c r="D256" s="251"/>
      <c r="E256" s="252"/>
      <c r="F256" s="252"/>
      <c r="G256" s="270"/>
      <c r="H256" s="270"/>
      <c r="I256" s="289"/>
      <c r="J256" s="253"/>
      <c r="K256" s="249"/>
      <c r="L256" s="253"/>
      <c r="M256" s="249"/>
      <c r="N256" s="254"/>
      <c r="O256" s="255"/>
      <c r="P256" s="255"/>
      <c r="Q256" s="255"/>
      <c r="R256" s="255" t="str">
        <f>IFERROR(VLOOKUP(Q256,'DSD Distributor List'!A:B,2,FALSE),"")</f>
        <v/>
      </c>
      <c r="S256" s="351"/>
      <c r="T256" s="352"/>
      <c r="U256" s="352"/>
      <c r="V256" s="251"/>
      <c r="W256" s="251"/>
      <c r="X256" s="251"/>
      <c r="Y256" s="251"/>
      <c r="Z256" s="256"/>
      <c r="AA256" s="256" t="str">
        <f t="shared" si="15"/>
        <v/>
      </c>
      <c r="AB256" s="260">
        <f t="shared" si="16"/>
        <v>0</v>
      </c>
      <c r="AC256" s="251"/>
      <c r="AD256" s="261"/>
      <c r="AE256" s="262"/>
      <c r="AF256" s="356" t="str">
        <f t="shared" si="17"/>
        <v/>
      </c>
      <c r="AG256" s="255"/>
      <c r="AH256" s="255"/>
      <c r="AI256" s="267"/>
      <c r="AJ256" s="267"/>
      <c r="AK256" s="357" t="str">
        <f t="shared" si="18"/>
        <v/>
      </c>
      <c r="AL256" s="357" t="str">
        <f t="shared" si="19"/>
        <v/>
      </c>
      <c r="AM256" s="257"/>
      <c r="AN256" s="251"/>
      <c r="AO256" s="251"/>
      <c r="AP256" s="251"/>
      <c r="AQ256" s="251"/>
      <c r="AR256" s="358"/>
      <c r="AS256" s="272" t="e">
        <f>VLOOKUP(AT256,'Segment Hierarchy'!G:I,3,FALSE)</f>
        <v>#N/A</v>
      </c>
      <c r="AT256" s="273"/>
      <c r="AU256" s="249" t="s">
        <v>135</v>
      </c>
      <c r="AV256" s="251" t="s">
        <v>135</v>
      </c>
      <c r="AW256" s="270"/>
      <c r="AX256" s="265"/>
      <c r="AY256" s="266"/>
      <c r="AZ256" s="266"/>
      <c r="BA256" s="257"/>
      <c r="BB256" s="257"/>
      <c r="BC256" s="257"/>
      <c r="BD256" s="289"/>
      <c r="BE256" s="267"/>
      <c r="BF256" s="267"/>
      <c r="BG256" s="267"/>
      <c r="BH256" s="267"/>
      <c r="BI256" s="267"/>
      <c r="BJ256" s="267"/>
      <c r="BK256" s="252"/>
      <c r="BL256" s="257"/>
      <c r="BM256" s="257"/>
      <c r="BN256" s="258"/>
      <c r="BO256" s="258"/>
      <c r="BP256" s="258"/>
      <c r="BQ256" s="259"/>
      <c r="BR256" s="258"/>
      <c r="BS256" s="258"/>
      <c r="BT256" s="258"/>
      <c r="BU256" s="263"/>
      <c r="BV256" s="251"/>
      <c r="BW256" s="264"/>
      <c r="BX256" s="251"/>
      <c r="BY256" s="289"/>
      <c r="BZ256" s="274"/>
      <c r="CA256" s="274"/>
      <c r="CB256" s="257"/>
      <c r="CC256" s="275"/>
      <c r="CD256" s="249"/>
      <c r="CE256" s="249"/>
      <c r="CF256" s="249"/>
      <c r="CG256" s="249"/>
      <c r="CH256" s="27"/>
      <c r="CI256" s="288"/>
      <c r="CJ256" s="251" t="s">
        <v>20</v>
      </c>
      <c r="CK256" s="249"/>
      <c r="CL256" s="251"/>
      <c r="CM256" s="249"/>
      <c r="CN256" s="249"/>
      <c r="CO256" s="249"/>
      <c r="CP256" s="251" t="s">
        <v>20</v>
      </c>
      <c r="CQ256" s="249"/>
      <c r="CR256" s="252"/>
      <c r="CS256" s="285"/>
      <c r="CT256" s="286"/>
      <c r="CU256" s="286"/>
      <c r="CV256" s="286"/>
      <c r="CW256" s="277" t="e">
        <f>(VLOOKUP(AT256,'Category Segment Xref'!B:I,4,FALSE))</f>
        <v>#N/A</v>
      </c>
      <c r="CX256" s="249"/>
      <c r="CY256" s="249"/>
      <c r="CZ256" s="249"/>
      <c r="DA256" s="289"/>
      <c r="DB256" s="271"/>
      <c r="DC256" s="268"/>
      <c r="DD256" s="252"/>
      <c r="DE256" s="252"/>
      <c r="DF256" s="269"/>
      <c r="DG256" s="251"/>
      <c r="DH256" s="251"/>
      <c r="DI256" s="251"/>
      <c r="DJ256" s="251"/>
      <c r="DK256" s="251"/>
      <c r="DL256" s="251"/>
      <c r="DM256" s="251"/>
      <c r="DN256" s="251"/>
      <c r="DO256" s="251"/>
      <c r="DP256" s="251"/>
      <c r="DQ256" s="251"/>
      <c r="DR256" s="278"/>
      <c r="DS256" s="279">
        <v>2</v>
      </c>
      <c r="DT256" s="280" t="s">
        <v>134</v>
      </c>
      <c r="DU256" s="281"/>
      <c r="DV256" s="282"/>
      <c r="DW256" s="282"/>
      <c r="DX256" s="283" t="e">
        <f>(VLOOKUP(D256,DROPDOWN!G:H,2,FALSE))</f>
        <v>#N/A</v>
      </c>
      <c r="DY256" s="281"/>
      <c r="DZ256" s="284"/>
    </row>
    <row r="257" spans="2:130" ht="15" customHeight="1" x14ac:dyDescent="0.25">
      <c r="B257" s="249"/>
      <c r="C257" s="250"/>
      <c r="D257" s="251"/>
      <c r="E257" s="252"/>
      <c r="F257" s="252"/>
      <c r="G257" s="270"/>
      <c r="H257" s="270"/>
      <c r="I257" s="289"/>
      <c r="J257" s="253"/>
      <c r="K257" s="249"/>
      <c r="L257" s="253"/>
      <c r="M257" s="249"/>
      <c r="N257" s="254"/>
      <c r="O257" s="255"/>
      <c r="P257" s="255"/>
      <c r="Q257" s="255"/>
      <c r="R257" s="255" t="str">
        <f>IFERROR(VLOOKUP(Q257,'DSD Distributor List'!A:B,2,FALSE),"")</f>
        <v/>
      </c>
      <c r="S257" s="351"/>
      <c r="T257" s="352"/>
      <c r="U257" s="352"/>
      <c r="V257" s="251"/>
      <c r="W257" s="251"/>
      <c r="X257" s="251"/>
      <c r="Y257" s="251"/>
      <c r="Z257" s="256"/>
      <c r="AA257" s="256" t="str">
        <f t="shared" si="15"/>
        <v/>
      </c>
      <c r="AB257" s="260">
        <f t="shared" si="16"/>
        <v>0</v>
      </c>
      <c r="AC257" s="251"/>
      <c r="AD257" s="261"/>
      <c r="AE257" s="262"/>
      <c r="AF257" s="356" t="str">
        <f t="shared" si="17"/>
        <v/>
      </c>
      <c r="AG257" s="255"/>
      <c r="AH257" s="255"/>
      <c r="AI257" s="267"/>
      <c r="AJ257" s="267"/>
      <c r="AK257" s="357" t="str">
        <f t="shared" si="18"/>
        <v/>
      </c>
      <c r="AL257" s="357" t="str">
        <f t="shared" si="19"/>
        <v/>
      </c>
      <c r="AM257" s="257"/>
      <c r="AN257" s="251"/>
      <c r="AO257" s="251"/>
      <c r="AP257" s="251"/>
      <c r="AQ257" s="251"/>
      <c r="AR257" s="358"/>
      <c r="AS257" s="272" t="e">
        <f>VLOOKUP(AT257,'Segment Hierarchy'!G:I,3,FALSE)</f>
        <v>#N/A</v>
      </c>
      <c r="AT257" s="273"/>
      <c r="AU257" s="249" t="s">
        <v>135</v>
      </c>
      <c r="AV257" s="251" t="s">
        <v>135</v>
      </c>
      <c r="AW257" s="270"/>
      <c r="AX257" s="265"/>
      <c r="AY257" s="266"/>
      <c r="AZ257" s="266"/>
      <c r="BA257" s="257"/>
      <c r="BB257" s="257"/>
      <c r="BC257" s="257"/>
      <c r="BD257" s="289"/>
      <c r="BE257" s="267"/>
      <c r="BF257" s="267"/>
      <c r="BG257" s="267"/>
      <c r="BH257" s="267"/>
      <c r="BI257" s="267"/>
      <c r="BJ257" s="267"/>
      <c r="BK257" s="252"/>
      <c r="BL257" s="257"/>
      <c r="BM257" s="257"/>
      <c r="BN257" s="258"/>
      <c r="BO257" s="258"/>
      <c r="BP257" s="258"/>
      <c r="BQ257" s="259"/>
      <c r="BR257" s="258"/>
      <c r="BS257" s="258"/>
      <c r="BT257" s="258"/>
      <c r="BU257" s="263"/>
      <c r="BV257" s="251"/>
      <c r="BW257" s="264"/>
      <c r="BX257" s="251"/>
      <c r="BY257" s="289"/>
      <c r="BZ257" s="274"/>
      <c r="CA257" s="274"/>
      <c r="CB257" s="257"/>
      <c r="CC257" s="275"/>
      <c r="CD257" s="249"/>
      <c r="CE257" s="249"/>
      <c r="CF257" s="249"/>
      <c r="CG257" s="249"/>
      <c r="CH257" s="27"/>
      <c r="CI257" s="288"/>
      <c r="CJ257" s="251" t="s">
        <v>20</v>
      </c>
      <c r="CK257" s="249"/>
      <c r="CL257" s="251"/>
      <c r="CM257" s="249"/>
      <c r="CN257" s="249"/>
      <c r="CO257" s="249"/>
      <c r="CP257" s="251" t="s">
        <v>20</v>
      </c>
      <c r="CQ257" s="249"/>
      <c r="CR257" s="252"/>
      <c r="CS257" s="285"/>
      <c r="CT257" s="286"/>
      <c r="CU257" s="286"/>
      <c r="CV257" s="286"/>
      <c r="CW257" s="277" t="e">
        <f>(VLOOKUP(AT257,'Category Segment Xref'!B:I,4,FALSE))</f>
        <v>#N/A</v>
      </c>
      <c r="CX257" s="249"/>
      <c r="CY257" s="249"/>
      <c r="CZ257" s="249"/>
      <c r="DA257" s="289"/>
      <c r="DB257" s="271"/>
      <c r="DC257" s="268"/>
      <c r="DD257" s="252"/>
      <c r="DE257" s="252"/>
      <c r="DF257" s="269"/>
      <c r="DG257" s="251"/>
      <c r="DH257" s="251"/>
      <c r="DI257" s="251"/>
      <c r="DJ257" s="251"/>
      <c r="DK257" s="251"/>
      <c r="DL257" s="251"/>
      <c r="DM257" s="251"/>
      <c r="DN257" s="251"/>
      <c r="DO257" s="251"/>
      <c r="DP257" s="251"/>
      <c r="DQ257" s="251"/>
      <c r="DR257" s="278"/>
      <c r="DS257" s="279">
        <v>2</v>
      </c>
      <c r="DT257" s="280" t="s">
        <v>134</v>
      </c>
      <c r="DU257" s="281"/>
      <c r="DV257" s="282"/>
      <c r="DW257" s="282"/>
      <c r="DX257" s="283" t="e">
        <f>(VLOOKUP(D257,DROPDOWN!G:H,2,FALSE))</f>
        <v>#N/A</v>
      </c>
      <c r="DY257" s="281"/>
      <c r="DZ257" s="284"/>
    </row>
    <row r="258" spans="2:130" ht="15" customHeight="1" x14ac:dyDescent="0.25">
      <c r="B258" s="249"/>
      <c r="C258" s="250"/>
      <c r="D258" s="251"/>
      <c r="E258" s="252"/>
      <c r="F258" s="252"/>
      <c r="G258" s="270"/>
      <c r="H258" s="270"/>
      <c r="I258" s="289"/>
      <c r="J258" s="253"/>
      <c r="K258" s="249"/>
      <c r="L258" s="253"/>
      <c r="M258" s="249"/>
      <c r="N258" s="254"/>
      <c r="O258" s="255"/>
      <c r="P258" s="255"/>
      <c r="Q258" s="255"/>
      <c r="R258" s="255" t="str">
        <f>IFERROR(VLOOKUP(Q258,'DSD Distributor List'!A:B,2,FALSE),"")</f>
        <v/>
      </c>
      <c r="S258" s="351"/>
      <c r="T258" s="352"/>
      <c r="U258" s="352"/>
      <c r="V258" s="251"/>
      <c r="W258" s="251"/>
      <c r="X258" s="251"/>
      <c r="Y258" s="251"/>
      <c r="Z258" s="256"/>
      <c r="AA258" s="256" t="str">
        <f t="shared" si="15"/>
        <v/>
      </c>
      <c r="AB258" s="260">
        <f t="shared" si="16"/>
        <v>0</v>
      </c>
      <c r="AC258" s="251"/>
      <c r="AD258" s="261"/>
      <c r="AE258" s="262"/>
      <c r="AF258" s="356" t="str">
        <f t="shared" si="17"/>
        <v/>
      </c>
      <c r="AG258" s="255"/>
      <c r="AH258" s="255"/>
      <c r="AI258" s="267"/>
      <c r="AJ258" s="267"/>
      <c r="AK258" s="357" t="str">
        <f t="shared" si="18"/>
        <v/>
      </c>
      <c r="AL258" s="357" t="str">
        <f t="shared" si="19"/>
        <v/>
      </c>
      <c r="AM258" s="257"/>
      <c r="AN258" s="251"/>
      <c r="AO258" s="251"/>
      <c r="AP258" s="251"/>
      <c r="AQ258" s="251"/>
      <c r="AR258" s="358"/>
      <c r="AS258" s="272" t="e">
        <f>VLOOKUP(AT258,'Segment Hierarchy'!G:I,3,FALSE)</f>
        <v>#N/A</v>
      </c>
      <c r="AT258" s="273"/>
      <c r="AU258" s="249" t="s">
        <v>135</v>
      </c>
      <c r="AV258" s="251" t="s">
        <v>135</v>
      </c>
      <c r="AW258" s="270"/>
      <c r="AX258" s="265"/>
      <c r="AY258" s="266"/>
      <c r="AZ258" s="266"/>
      <c r="BA258" s="257"/>
      <c r="BB258" s="257"/>
      <c r="BC258" s="257"/>
      <c r="BD258" s="289"/>
      <c r="BE258" s="267"/>
      <c r="BF258" s="267"/>
      <c r="BG258" s="267"/>
      <c r="BH258" s="267"/>
      <c r="BI258" s="267"/>
      <c r="BJ258" s="267"/>
      <c r="BK258" s="252"/>
      <c r="BL258" s="257"/>
      <c r="BM258" s="257"/>
      <c r="BN258" s="258"/>
      <c r="BO258" s="258"/>
      <c r="BP258" s="258"/>
      <c r="BQ258" s="259"/>
      <c r="BR258" s="258"/>
      <c r="BS258" s="258"/>
      <c r="BT258" s="258"/>
      <c r="BU258" s="263"/>
      <c r="BV258" s="251"/>
      <c r="BW258" s="264"/>
      <c r="BX258" s="251"/>
      <c r="BY258" s="289"/>
      <c r="BZ258" s="274"/>
      <c r="CA258" s="274"/>
      <c r="CB258" s="257"/>
      <c r="CC258" s="275"/>
      <c r="CD258" s="249"/>
      <c r="CE258" s="249"/>
      <c r="CF258" s="249"/>
      <c r="CG258" s="249"/>
      <c r="CH258" s="27"/>
      <c r="CI258" s="288"/>
      <c r="CJ258" s="251" t="s">
        <v>20</v>
      </c>
      <c r="CK258" s="249"/>
      <c r="CL258" s="251"/>
      <c r="CM258" s="249"/>
      <c r="CN258" s="249"/>
      <c r="CO258" s="249"/>
      <c r="CP258" s="251" t="s">
        <v>20</v>
      </c>
      <c r="CQ258" s="249"/>
      <c r="CR258" s="252"/>
      <c r="CS258" s="285"/>
      <c r="CT258" s="286"/>
      <c r="CU258" s="286"/>
      <c r="CV258" s="286"/>
      <c r="CW258" s="277" t="e">
        <f>(VLOOKUP(AT258,'Category Segment Xref'!B:I,4,FALSE))</f>
        <v>#N/A</v>
      </c>
      <c r="CX258" s="249"/>
      <c r="CY258" s="249"/>
      <c r="CZ258" s="249"/>
      <c r="DA258" s="289"/>
      <c r="DB258" s="271"/>
      <c r="DC258" s="268"/>
      <c r="DD258" s="252"/>
      <c r="DE258" s="252"/>
      <c r="DF258" s="269"/>
      <c r="DG258" s="251"/>
      <c r="DH258" s="251"/>
      <c r="DI258" s="251"/>
      <c r="DJ258" s="251"/>
      <c r="DK258" s="251"/>
      <c r="DL258" s="251"/>
      <c r="DM258" s="251"/>
      <c r="DN258" s="251"/>
      <c r="DO258" s="251"/>
      <c r="DP258" s="251"/>
      <c r="DQ258" s="251"/>
      <c r="DR258" s="278"/>
      <c r="DS258" s="279">
        <v>2</v>
      </c>
      <c r="DT258" s="280" t="s">
        <v>134</v>
      </c>
      <c r="DU258" s="281"/>
      <c r="DV258" s="282"/>
      <c r="DW258" s="282"/>
      <c r="DX258" s="283" t="e">
        <f>(VLOOKUP(D258,DROPDOWN!G:H,2,FALSE))</f>
        <v>#N/A</v>
      </c>
      <c r="DY258" s="281"/>
      <c r="DZ258" s="284"/>
    </row>
    <row r="259" spans="2:130" ht="15" customHeight="1" x14ac:dyDescent="0.25">
      <c r="B259" s="249"/>
      <c r="C259" s="250"/>
      <c r="D259" s="251"/>
      <c r="E259" s="252"/>
      <c r="F259" s="252"/>
      <c r="G259" s="270"/>
      <c r="H259" s="270"/>
      <c r="I259" s="289"/>
      <c r="J259" s="253"/>
      <c r="K259" s="249"/>
      <c r="L259" s="253"/>
      <c r="M259" s="249"/>
      <c r="N259" s="254"/>
      <c r="O259" s="255"/>
      <c r="P259" s="255"/>
      <c r="Q259" s="255"/>
      <c r="R259" s="255" t="str">
        <f>IFERROR(VLOOKUP(Q259,'DSD Distributor List'!A:B,2,FALSE),"")</f>
        <v/>
      </c>
      <c r="S259" s="351"/>
      <c r="T259" s="352"/>
      <c r="U259" s="352"/>
      <c r="V259" s="251"/>
      <c r="W259" s="251"/>
      <c r="X259" s="251"/>
      <c r="Y259" s="251"/>
      <c r="Z259" s="256"/>
      <c r="AA259" s="256" t="str">
        <f t="shared" si="15"/>
        <v/>
      </c>
      <c r="AB259" s="260">
        <f t="shared" si="16"/>
        <v>0</v>
      </c>
      <c r="AC259" s="251"/>
      <c r="AD259" s="261"/>
      <c r="AE259" s="262"/>
      <c r="AF259" s="356" t="str">
        <f t="shared" si="17"/>
        <v/>
      </c>
      <c r="AG259" s="255"/>
      <c r="AH259" s="255"/>
      <c r="AI259" s="267"/>
      <c r="AJ259" s="267"/>
      <c r="AK259" s="357" t="str">
        <f t="shared" si="18"/>
        <v/>
      </c>
      <c r="AL259" s="357" t="str">
        <f t="shared" si="19"/>
        <v/>
      </c>
      <c r="AM259" s="257"/>
      <c r="AN259" s="251"/>
      <c r="AO259" s="251"/>
      <c r="AP259" s="251"/>
      <c r="AQ259" s="251"/>
      <c r="AR259" s="358"/>
      <c r="AS259" s="272" t="e">
        <f>VLOOKUP(AT259,'Segment Hierarchy'!G:I,3,FALSE)</f>
        <v>#N/A</v>
      </c>
      <c r="AT259" s="273"/>
      <c r="AU259" s="249" t="s">
        <v>135</v>
      </c>
      <c r="AV259" s="251" t="s">
        <v>135</v>
      </c>
      <c r="AW259" s="270"/>
      <c r="AX259" s="265"/>
      <c r="AY259" s="266"/>
      <c r="AZ259" s="266"/>
      <c r="BA259" s="257"/>
      <c r="BB259" s="257"/>
      <c r="BC259" s="257"/>
      <c r="BD259" s="289"/>
      <c r="BE259" s="267"/>
      <c r="BF259" s="267"/>
      <c r="BG259" s="267"/>
      <c r="BH259" s="267"/>
      <c r="BI259" s="267"/>
      <c r="BJ259" s="267"/>
      <c r="BK259" s="252"/>
      <c r="BL259" s="257"/>
      <c r="BM259" s="257"/>
      <c r="BN259" s="258"/>
      <c r="BO259" s="258"/>
      <c r="BP259" s="258"/>
      <c r="BQ259" s="259"/>
      <c r="BR259" s="258"/>
      <c r="BS259" s="258"/>
      <c r="BT259" s="258"/>
      <c r="BU259" s="263"/>
      <c r="BV259" s="251"/>
      <c r="BW259" s="264"/>
      <c r="BX259" s="251"/>
      <c r="BY259" s="289"/>
      <c r="BZ259" s="274"/>
      <c r="CA259" s="274"/>
      <c r="CB259" s="257"/>
      <c r="CC259" s="275"/>
      <c r="CD259" s="249"/>
      <c r="CE259" s="249"/>
      <c r="CF259" s="249"/>
      <c r="CG259" s="249"/>
      <c r="CH259" s="27"/>
      <c r="CI259" s="288"/>
      <c r="CJ259" s="251" t="s">
        <v>20</v>
      </c>
      <c r="CK259" s="249"/>
      <c r="CL259" s="251"/>
      <c r="CM259" s="249"/>
      <c r="CN259" s="249"/>
      <c r="CO259" s="249"/>
      <c r="CP259" s="251" t="s">
        <v>20</v>
      </c>
      <c r="CQ259" s="249"/>
      <c r="CR259" s="252"/>
      <c r="CS259" s="285"/>
      <c r="CT259" s="286"/>
      <c r="CU259" s="286"/>
      <c r="CV259" s="286"/>
      <c r="CW259" s="277" t="e">
        <f>(VLOOKUP(AT259,'Category Segment Xref'!B:I,4,FALSE))</f>
        <v>#N/A</v>
      </c>
      <c r="CX259" s="249"/>
      <c r="CY259" s="249"/>
      <c r="CZ259" s="249"/>
      <c r="DA259" s="289"/>
      <c r="DB259" s="271"/>
      <c r="DC259" s="268"/>
      <c r="DD259" s="252"/>
      <c r="DE259" s="252"/>
      <c r="DF259" s="269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78"/>
      <c r="DS259" s="279">
        <v>2</v>
      </c>
      <c r="DT259" s="280" t="s">
        <v>134</v>
      </c>
      <c r="DU259" s="281"/>
      <c r="DV259" s="282"/>
      <c r="DW259" s="282"/>
      <c r="DX259" s="283" t="e">
        <f>(VLOOKUP(D259,DROPDOWN!G:H,2,FALSE))</f>
        <v>#N/A</v>
      </c>
      <c r="DY259" s="281"/>
      <c r="DZ259" s="284"/>
    </row>
    <row r="260" spans="2:130" ht="15" customHeight="1" x14ac:dyDescent="0.25">
      <c r="B260" s="249"/>
      <c r="C260" s="250"/>
      <c r="D260" s="251"/>
      <c r="E260" s="252"/>
      <c r="F260" s="252"/>
      <c r="G260" s="270"/>
      <c r="H260" s="270"/>
      <c r="I260" s="289"/>
      <c r="J260" s="253"/>
      <c r="K260" s="249"/>
      <c r="L260" s="253"/>
      <c r="M260" s="249"/>
      <c r="N260" s="254"/>
      <c r="O260" s="255"/>
      <c r="P260" s="255"/>
      <c r="Q260" s="255"/>
      <c r="R260" s="255" t="str">
        <f>IFERROR(VLOOKUP(Q260,'DSD Distributor List'!A:B,2,FALSE),"")</f>
        <v/>
      </c>
      <c r="S260" s="351"/>
      <c r="T260" s="352"/>
      <c r="U260" s="352"/>
      <c r="V260" s="251"/>
      <c r="W260" s="251"/>
      <c r="X260" s="251"/>
      <c r="Y260" s="251"/>
      <c r="Z260" s="256"/>
      <c r="AA260" s="256" t="str">
        <f t="shared" si="15"/>
        <v/>
      </c>
      <c r="AB260" s="260">
        <f t="shared" si="16"/>
        <v>0</v>
      </c>
      <c r="AC260" s="251"/>
      <c r="AD260" s="261"/>
      <c r="AE260" s="262"/>
      <c r="AF260" s="356" t="str">
        <f t="shared" si="17"/>
        <v/>
      </c>
      <c r="AG260" s="255"/>
      <c r="AH260" s="255"/>
      <c r="AI260" s="267"/>
      <c r="AJ260" s="267"/>
      <c r="AK260" s="357" t="str">
        <f t="shared" si="18"/>
        <v/>
      </c>
      <c r="AL260" s="357" t="str">
        <f t="shared" si="19"/>
        <v/>
      </c>
      <c r="AM260" s="257"/>
      <c r="AN260" s="251"/>
      <c r="AO260" s="251"/>
      <c r="AP260" s="251"/>
      <c r="AQ260" s="251"/>
      <c r="AR260" s="358"/>
      <c r="AS260" s="272" t="e">
        <f>VLOOKUP(AT260,'Segment Hierarchy'!G:I,3,FALSE)</f>
        <v>#N/A</v>
      </c>
      <c r="AT260" s="273"/>
      <c r="AU260" s="249" t="s">
        <v>135</v>
      </c>
      <c r="AV260" s="251" t="s">
        <v>135</v>
      </c>
      <c r="AW260" s="270"/>
      <c r="AX260" s="265"/>
      <c r="AY260" s="266"/>
      <c r="AZ260" s="266"/>
      <c r="BA260" s="257"/>
      <c r="BB260" s="257"/>
      <c r="BC260" s="257"/>
      <c r="BD260" s="289"/>
      <c r="BE260" s="267"/>
      <c r="BF260" s="267"/>
      <c r="BG260" s="267"/>
      <c r="BH260" s="267"/>
      <c r="BI260" s="267"/>
      <c r="BJ260" s="267"/>
      <c r="BK260" s="252"/>
      <c r="BL260" s="257"/>
      <c r="BM260" s="257"/>
      <c r="BN260" s="258"/>
      <c r="BO260" s="258"/>
      <c r="BP260" s="258"/>
      <c r="BQ260" s="259"/>
      <c r="BR260" s="258"/>
      <c r="BS260" s="258"/>
      <c r="BT260" s="258"/>
      <c r="BU260" s="263"/>
      <c r="BV260" s="251"/>
      <c r="BW260" s="264"/>
      <c r="BX260" s="251"/>
      <c r="BY260" s="289"/>
      <c r="BZ260" s="274"/>
      <c r="CA260" s="274"/>
      <c r="CB260" s="257"/>
      <c r="CC260" s="275"/>
      <c r="CD260" s="249"/>
      <c r="CE260" s="249"/>
      <c r="CF260" s="249"/>
      <c r="CG260" s="249"/>
      <c r="CH260" s="27"/>
      <c r="CI260" s="288"/>
      <c r="CJ260" s="251" t="s">
        <v>20</v>
      </c>
      <c r="CK260" s="249"/>
      <c r="CL260" s="251"/>
      <c r="CM260" s="249"/>
      <c r="CN260" s="249"/>
      <c r="CO260" s="249"/>
      <c r="CP260" s="251" t="s">
        <v>20</v>
      </c>
      <c r="CQ260" s="249"/>
      <c r="CR260" s="252"/>
      <c r="CS260" s="285"/>
      <c r="CT260" s="286"/>
      <c r="CU260" s="286"/>
      <c r="CV260" s="286"/>
      <c r="CW260" s="277" t="e">
        <f>(VLOOKUP(AT260,'Category Segment Xref'!B:I,4,FALSE))</f>
        <v>#N/A</v>
      </c>
      <c r="CX260" s="249"/>
      <c r="CY260" s="249"/>
      <c r="CZ260" s="249"/>
      <c r="DA260" s="289"/>
      <c r="DB260" s="271"/>
      <c r="DC260" s="268"/>
      <c r="DD260" s="252"/>
      <c r="DE260" s="252"/>
      <c r="DF260" s="269"/>
      <c r="DG260" s="251"/>
      <c r="DH260" s="251"/>
      <c r="DI260" s="251"/>
      <c r="DJ260" s="251"/>
      <c r="DK260" s="251"/>
      <c r="DL260" s="251"/>
      <c r="DM260" s="251"/>
      <c r="DN260" s="251"/>
      <c r="DO260" s="251"/>
      <c r="DP260" s="251"/>
      <c r="DQ260" s="251"/>
      <c r="DR260" s="278"/>
      <c r="DS260" s="279">
        <v>2</v>
      </c>
      <c r="DT260" s="280" t="s">
        <v>134</v>
      </c>
      <c r="DU260" s="281"/>
      <c r="DV260" s="282"/>
      <c r="DW260" s="282"/>
      <c r="DX260" s="283" t="e">
        <f>(VLOOKUP(D260,DROPDOWN!G:H,2,FALSE))</f>
        <v>#N/A</v>
      </c>
      <c r="DY260" s="281"/>
      <c r="DZ260" s="284"/>
    </row>
    <row r="261" spans="2:130" ht="15" customHeight="1" x14ac:dyDescent="0.25">
      <c r="B261" s="249"/>
      <c r="C261" s="250"/>
      <c r="D261" s="251"/>
      <c r="E261" s="252"/>
      <c r="F261" s="252"/>
      <c r="G261" s="270"/>
      <c r="H261" s="270"/>
      <c r="I261" s="289"/>
      <c r="J261" s="253"/>
      <c r="K261" s="249"/>
      <c r="L261" s="253"/>
      <c r="M261" s="249"/>
      <c r="N261" s="254"/>
      <c r="O261" s="255"/>
      <c r="P261" s="255"/>
      <c r="Q261" s="255"/>
      <c r="R261" s="255" t="str">
        <f>IFERROR(VLOOKUP(Q261,'DSD Distributor List'!A:B,2,FALSE),"")</f>
        <v/>
      </c>
      <c r="S261" s="351"/>
      <c r="T261" s="352"/>
      <c r="U261" s="352"/>
      <c r="V261" s="251"/>
      <c r="W261" s="251"/>
      <c r="X261" s="251"/>
      <c r="Y261" s="251"/>
      <c r="Z261" s="256"/>
      <c r="AA261" s="256" t="str">
        <f t="shared" si="15"/>
        <v/>
      </c>
      <c r="AB261" s="260">
        <f t="shared" si="16"/>
        <v>0</v>
      </c>
      <c r="AC261" s="251"/>
      <c r="AD261" s="261"/>
      <c r="AE261" s="262"/>
      <c r="AF261" s="356" t="str">
        <f t="shared" si="17"/>
        <v/>
      </c>
      <c r="AG261" s="255"/>
      <c r="AH261" s="255"/>
      <c r="AI261" s="267"/>
      <c r="AJ261" s="267"/>
      <c r="AK261" s="357" t="str">
        <f t="shared" si="18"/>
        <v/>
      </c>
      <c r="AL261" s="357" t="str">
        <f t="shared" si="19"/>
        <v/>
      </c>
      <c r="AM261" s="257"/>
      <c r="AN261" s="251"/>
      <c r="AO261" s="251"/>
      <c r="AP261" s="251"/>
      <c r="AQ261" s="251"/>
      <c r="AR261" s="358"/>
      <c r="AS261" s="272" t="e">
        <f>VLOOKUP(AT261,'Segment Hierarchy'!G:I,3,FALSE)</f>
        <v>#N/A</v>
      </c>
      <c r="AT261" s="273"/>
      <c r="AU261" s="249" t="s">
        <v>135</v>
      </c>
      <c r="AV261" s="251" t="s">
        <v>135</v>
      </c>
      <c r="AW261" s="270"/>
      <c r="AX261" s="265"/>
      <c r="AY261" s="266"/>
      <c r="AZ261" s="266"/>
      <c r="BA261" s="257"/>
      <c r="BB261" s="257"/>
      <c r="BC261" s="257"/>
      <c r="BD261" s="289"/>
      <c r="BE261" s="267"/>
      <c r="BF261" s="267"/>
      <c r="BG261" s="267"/>
      <c r="BH261" s="267"/>
      <c r="BI261" s="267"/>
      <c r="BJ261" s="267"/>
      <c r="BK261" s="252"/>
      <c r="BL261" s="257"/>
      <c r="BM261" s="257"/>
      <c r="BN261" s="258"/>
      <c r="BO261" s="258"/>
      <c r="BP261" s="258"/>
      <c r="BQ261" s="259"/>
      <c r="BR261" s="258"/>
      <c r="BS261" s="258"/>
      <c r="BT261" s="258"/>
      <c r="BU261" s="263"/>
      <c r="BV261" s="251"/>
      <c r="BW261" s="264"/>
      <c r="BX261" s="251"/>
      <c r="BY261" s="289"/>
      <c r="BZ261" s="274"/>
      <c r="CA261" s="274"/>
      <c r="CB261" s="257"/>
      <c r="CC261" s="275"/>
      <c r="CD261" s="249"/>
      <c r="CE261" s="249"/>
      <c r="CF261" s="249"/>
      <c r="CG261" s="249"/>
      <c r="CH261" s="27"/>
      <c r="CI261" s="288"/>
      <c r="CJ261" s="251" t="s">
        <v>20</v>
      </c>
      <c r="CK261" s="249"/>
      <c r="CL261" s="251"/>
      <c r="CM261" s="249"/>
      <c r="CN261" s="249"/>
      <c r="CO261" s="249"/>
      <c r="CP261" s="251" t="s">
        <v>20</v>
      </c>
      <c r="CQ261" s="249"/>
      <c r="CR261" s="252"/>
      <c r="CS261" s="285"/>
      <c r="CT261" s="286"/>
      <c r="CU261" s="286"/>
      <c r="CV261" s="286"/>
      <c r="CW261" s="277" t="e">
        <f>(VLOOKUP(AT261,'Category Segment Xref'!B:I,4,FALSE))</f>
        <v>#N/A</v>
      </c>
      <c r="CX261" s="249"/>
      <c r="CY261" s="249"/>
      <c r="CZ261" s="249"/>
      <c r="DA261" s="289"/>
      <c r="DB261" s="271"/>
      <c r="DC261" s="268"/>
      <c r="DD261" s="252"/>
      <c r="DE261" s="252"/>
      <c r="DF261" s="269"/>
      <c r="DG261" s="251"/>
      <c r="DH261" s="251"/>
      <c r="DI261" s="251"/>
      <c r="DJ261" s="251"/>
      <c r="DK261" s="251"/>
      <c r="DL261" s="251"/>
      <c r="DM261" s="251"/>
      <c r="DN261" s="251"/>
      <c r="DO261" s="251"/>
      <c r="DP261" s="251"/>
      <c r="DQ261" s="251"/>
      <c r="DR261" s="278"/>
      <c r="DS261" s="279">
        <v>2</v>
      </c>
      <c r="DT261" s="280" t="s">
        <v>134</v>
      </c>
      <c r="DU261" s="281"/>
      <c r="DV261" s="282"/>
      <c r="DW261" s="282"/>
      <c r="DX261" s="283" t="e">
        <f>(VLOOKUP(D261,DROPDOWN!G:H,2,FALSE))</f>
        <v>#N/A</v>
      </c>
      <c r="DY261" s="281"/>
      <c r="DZ261" s="284"/>
    </row>
    <row r="262" spans="2:130" ht="15" customHeight="1" x14ac:dyDescent="0.25">
      <c r="B262" s="249"/>
      <c r="C262" s="250"/>
      <c r="D262" s="251"/>
      <c r="E262" s="252"/>
      <c r="F262" s="252"/>
      <c r="G262" s="270"/>
      <c r="H262" s="270"/>
      <c r="I262" s="289"/>
      <c r="J262" s="253"/>
      <c r="K262" s="249"/>
      <c r="L262" s="253"/>
      <c r="M262" s="249"/>
      <c r="N262" s="254"/>
      <c r="O262" s="255"/>
      <c r="P262" s="255"/>
      <c r="Q262" s="255"/>
      <c r="R262" s="255" t="str">
        <f>IFERROR(VLOOKUP(Q262,'DSD Distributor List'!A:B,2,FALSE),"")</f>
        <v/>
      </c>
      <c r="S262" s="351"/>
      <c r="T262" s="352"/>
      <c r="U262" s="352"/>
      <c r="V262" s="251"/>
      <c r="W262" s="251"/>
      <c r="X262" s="251"/>
      <c r="Y262" s="251"/>
      <c r="Z262" s="256"/>
      <c r="AA262" s="256" t="str">
        <f t="shared" si="15"/>
        <v/>
      </c>
      <c r="AB262" s="260">
        <f t="shared" si="16"/>
        <v>0</v>
      </c>
      <c r="AC262" s="251"/>
      <c r="AD262" s="261"/>
      <c r="AE262" s="262"/>
      <c r="AF262" s="356" t="str">
        <f t="shared" si="17"/>
        <v/>
      </c>
      <c r="AG262" s="255"/>
      <c r="AH262" s="255"/>
      <c r="AI262" s="267"/>
      <c r="AJ262" s="267"/>
      <c r="AK262" s="357" t="str">
        <f t="shared" si="18"/>
        <v/>
      </c>
      <c r="AL262" s="357" t="str">
        <f t="shared" si="19"/>
        <v/>
      </c>
      <c r="AM262" s="257"/>
      <c r="AN262" s="251"/>
      <c r="AO262" s="251"/>
      <c r="AP262" s="251"/>
      <c r="AQ262" s="251"/>
      <c r="AR262" s="358"/>
      <c r="AS262" s="272" t="e">
        <f>VLOOKUP(AT262,'Segment Hierarchy'!G:I,3,FALSE)</f>
        <v>#N/A</v>
      </c>
      <c r="AT262" s="273"/>
      <c r="AU262" s="249" t="s">
        <v>135</v>
      </c>
      <c r="AV262" s="251" t="s">
        <v>135</v>
      </c>
      <c r="AW262" s="270"/>
      <c r="AX262" s="265"/>
      <c r="AY262" s="266"/>
      <c r="AZ262" s="266"/>
      <c r="BA262" s="257"/>
      <c r="BB262" s="257"/>
      <c r="BC262" s="257"/>
      <c r="BD262" s="289"/>
      <c r="BE262" s="267"/>
      <c r="BF262" s="267"/>
      <c r="BG262" s="267"/>
      <c r="BH262" s="267"/>
      <c r="BI262" s="267"/>
      <c r="BJ262" s="267"/>
      <c r="BK262" s="252"/>
      <c r="BL262" s="257"/>
      <c r="BM262" s="257"/>
      <c r="BN262" s="258"/>
      <c r="BO262" s="258"/>
      <c r="BP262" s="258"/>
      <c r="BQ262" s="259"/>
      <c r="BR262" s="258"/>
      <c r="BS262" s="258"/>
      <c r="BT262" s="258"/>
      <c r="BU262" s="263"/>
      <c r="BV262" s="251"/>
      <c r="BW262" s="264"/>
      <c r="BX262" s="251"/>
      <c r="BY262" s="289"/>
      <c r="BZ262" s="274"/>
      <c r="CA262" s="274"/>
      <c r="CB262" s="257"/>
      <c r="CC262" s="275"/>
      <c r="CD262" s="249"/>
      <c r="CE262" s="249"/>
      <c r="CF262" s="249"/>
      <c r="CG262" s="249"/>
      <c r="CH262" s="27"/>
      <c r="CI262" s="288"/>
      <c r="CJ262" s="251" t="s">
        <v>20</v>
      </c>
      <c r="CK262" s="249"/>
      <c r="CL262" s="251"/>
      <c r="CM262" s="249"/>
      <c r="CN262" s="249"/>
      <c r="CO262" s="249"/>
      <c r="CP262" s="251" t="s">
        <v>20</v>
      </c>
      <c r="CQ262" s="249"/>
      <c r="CR262" s="252"/>
      <c r="CS262" s="285"/>
      <c r="CT262" s="286"/>
      <c r="CU262" s="286"/>
      <c r="CV262" s="286"/>
      <c r="CW262" s="277" t="e">
        <f>(VLOOKUP(AT262,'Category Segment Xref'!B:I,4,FALSE))</f>
        <v>#N/A</v>
      </c>
      <c r="CX262" s="249"/>
      <c r="CY262" s="249"/>
      <c r="CZ262" s="249"/>
      <c r="DA262" s="289"/>
      <c r="DB262" s="271"/>
      <c r="DC262" s="268"/>
      <c r="DD262" s="252"/>
      <c r="DE262" s="252"/>
      <c r="DF262" s="269"/>
      <c r="DG262" s="251"/>
      <c r="DH262" s="251"/>
      <c r="DI262" s="251"/>
      <c r="DJ262" s="251"/>
      <c r="DK262" s="251"/>
      <c r="DL262" s="251"/>
      <c r="DM262" s="251"/>
      <c r="DN262" s="251"/>
      <c r="DO262" s="251"/>
      <c r="DP262" s="251"/>
      <c r="DQ262" s="251"/>
      <c r="DR262" s="278"/>
      <c r="DS262" s="279">
        <v>2</v>
      </c>
      <c r="DT262" s="280" t="s">
        <v>134</v>
      </c>
      <c r="DU262" s="281"/>
      <c r="DV262" s="282"/>
      <c r="DW262" s="282"/>
      <c r="DX262" s="283" t="e">
        <f>(VLOOKUP(D262,DROPDOWN!G:H,2,FALSE))</f>
        <v>#N/A</v>
      </c>
      <c r="DY262" s="281"/>
      <c r="DZ262" s="284"/>
    </row>
    <row r="263" spans="2:130" ht="15" customHeight="1" x14ac:dyDescent="0.25">
      <c r="B263" s="249"/>
      <c r="C263" s="250"/>
      <c r="D263" s="251"/>
      <c r="E263" s="252"/>
      <c r="F263" s="252"/>
      <c r="G263" s="270"/>
      <c r="H263" s="270"/>
      <c r="I263" s="289"/>
      <c r="J263" s="253"/>
      <c r="K263" s="249"/>
      <c r="L263" s="253"/>
      <c r="M263" s="249"/>
      <c r="N263" s="254"/>
      <c r="O263" s="255"/>
      <c r="P263" s="255"/>
      <c r="Q263" s="255"/>
      <c r="R263" s="255" t="str">
        <f>IFERROR(VLOOKUP(Q263,'DSD Distributor List'!A:B,2,FALSE),"")</f>
        <v/>
      </c>
      <c r="S263" s="351"/>
      <c r="T263" s="352"/>
      <c r="U263" s="352"/>
      <c r="V263" s="251"/>
      <c r="W263" s="251"/>
      <c r="X263" s="251"/>
      <c r="Y263" s="251"/>
      <c r="Z263" s="256"/>
      <c r="AA263" s="256" t="str">
        <f t="shared" si="15"/>
        <v/>
      </c>
      <c r="AB263" s="260">
        <f t="shared" si="16"/>
        <v>0</v>
      </c>
      <c r="AC263" s="251"/>
      <c r="AD263" s="261"/>
      <c r="AE263" s="262"/>
      <c r="AF263" s="356" t="str">
        <f t="shared" si="17"/>
        <v/>
      </c>
      <c r="AG263" s="255"/>
      <c r="AH263" s="255"/>
      <c r="AI263" s="267"/>
      <c r="AJ263" s="267"/>
      <c r="AK263" s="357" t="str">
        <f t="shared" si="18"/>
        <v/>
      </c>
      <c r="AL263" s="357" t="str">
        <f t="shared" si="19"/>
        <v/>
      </c>
      <c r="AM263" s="257"/>
      <c r="AN263" s="251"/>
      <c r="AO263" s="251"/>
      <c r="AP263" s="251"/>
      <c r="AQ263" s="251"/>
      <c r="AR263" s="358"/>
      <c r="AS263" s="272" t="e">
        <f>VLOOKUP(AT263,'Segment Hierarchy'!G:I,3,FALSE)</f>
        <v>#N/A</v>
      </c>
      <c r="AT263" s="273"/>
      <c r="AU263" s="249" t="s">
        <v>135</v>
      </c>
      <c r="AV263" s="251" t="s">
        <v>135</v>
      </c>
      <c r="AW263" s="270"/>
      <c r="AX263" s="265"/>
      <c r="AY263" s="266"/>
      <c r="AZ263" s="266"/>
      <c r="BA263" s="257"/>
      <c r="BB263" s="257"/>
      <c r="BC263" s="257"/>
      <c r="BD263" s="289"/>
      <c r="BE263" s="267"/>
      <c r="BF263" s="267"/>
      <c r="BG263" s="267"/>
      <c r="BH263" s="267"/>
      <c r="BI263" s="267"/>
      <c r="BJ263" s="267"/>
      <c r="BK263" s="252"/>
      <c r="BL263" s="257"/>
      <c r="BM263" s="257"/>
      <c r="BN263" s="258"/>
      <c r="BO263" s="258"/>
      <c r="BP263" s="258"/>
      <c r="BQ263" s="259"/>
      <c r="BR263" s="258"/>
      <c r="BS263" s="258"/>
      <c r="BT263" s="258"/>
      <c r="BU263" s="263"/>
      <c r="BV263" s="251"/>
      <c r="BW263" s="264"/>
      <c r="BX263" s="251"/>
      <c r="BY263" s="289"/>
      <c r="BZ263" s="274"/>
      <c r="CA263" s="274"/>
      <c r="CB263" s="257"/>
      <c r="CC263" s="275"/>
      <c r="CD263" s="249"/>
      <c r="CE263" s="249"/>
      <c r="CF263" s="249"/>
      <c r="CG263" s="249"/>
      <c r="CH263" s="27"/>
      <c r="CI263" s="288"/>
      <c r="CJ263" s="251" t="s">
        <v>20</v>
      </c>
      <c r="CK263" s="249"/>
      <c r="CL263" s="251"/>
      <c r="CM263" s="249"/>
      <c r="CN263" s="249"/>
      <c r="CO263" s="249"/>
      <c r="CP263" s="251" t="s">
        <v>20</v>
      </c>
      <c r="CQ263" s="249"/>
      <c r="CR263" s="252"/>
      <c r="CS263" s="285"/>
      <c r="CT263" s="286"/>
      <c r="CU263" s="286"/>
      <c r="CV263" s="286"/>
      <c r="CW263" s="277" t="e">
        <f>(VLOOKUP(AT263,'Category Segment Xref'!B:I,4,FALSE))</f>
        <v>#N/A</v>
      </c>
      <c r="CX263" s="249"/>
      <c r="CY263" s="249"/>
      <c r="CZ263" s="249"/>
      <c r="DA263" s="289"/>
      <c r="DB263" s="271"/>
      <c r="DC263" s="268"/>
      <c r="DD263" s="252"/>
      <c r="DE263" s="252"/>
      <c r="DF263" s="269"/>
      <c r="DG263" s="251"/>
      <c r="DH263" s="251"/>
      <c r="DI263" s="251"/>
      <c r="DJ263" s="251"/>
      <c r="DK263" s="251"/>
      <c r="DL263" s="251"/>
      <c r="DM263" s="251"/>
      <c r="DN263" s="251"/>
      <c r="DO263" s="251"/>
      <c r="DP263" s="251"/>
      <c r="DQ263" s="251"/>
      <c r="DR263" s="278"/>
      <c r="DS263" s="279">
        <v>2</v>
      </c>
      <c r="DT263" s="280" t="s">
        <v>134</v>
      </c>
      <c r="DU263" s="281"/>
      <c r="DV263" s="282"/>
      <c r="DW263" s="282"/>
      <c r="DX263" s="283" t="e">
        <f>(VLOOKUP(D263,DROPDOWN!G:H,2,FALSE))</f>
        <v>#N/A</v>
      </c>
      <c r="DY263" s="281"/>
      <c r="DZ263" s="284"/>
    </row>
    <row r="264" spans="2:130" ht="15" customHeight="1" x14ac:dyDescent="0.25">
      <c r="B264" s="249"/>
      <c r="C264" s="250"/>
      <c r="D264" s="251"/>
      <c r="E264" s="252"/>
      <c r="F264" s="252"/>
      <c r="G264" s="270"/>
      <c r="H264" s="270"/>
      <c r="I264" s="289"/>
      <c r="J264" s="253"/>
      <c r="K264" s="249"/>
      <c r="L264" s="253"/>
      <c r="M264" s="249"/>
      <c r="N264" s="254"/>
      <c r="O264" s="255"/>
      <c r="P264" s="255"/>
      <c r="Q264" s="255"/>
      <c r="R264" s="255" t="str">
        <f>IFERROR(VLOOKUP(Q264,'DSD Distributor List'!A:B,2,FALSE),"")</f>
        <v/>
      </c>
      <c r="S264" s="351"/>
      <c r="T264" s="352"/>
      <c r="U264" s="352"/>
      <c r="V264" s="251"/>
      <c r="W264" s="251"/>
      <c r="X264" s="251"/>
      <c r="Y264" s="251"/>
      <c r="Z264" s="256"/>
      <c r="AA264" s="256" t="str">
        <f t="shared" si="15"/>
        <v/>
      </c>
      <c r="AB264" s="260">
        <f t="shared" si="16"/>
        <v>0</v>
      </c>
      <c r="AC264" s="251"/>
      <c r="AD264" s="261"/>
      <c r="AE264" s="262"/>
      <c r="AF264" s="356" t="str">
        <f t="shared" si="17"/>
        <v/>
      </c>
      <c r="AG264" s="255"/>
      <c r="AH264" s="255"/>
      <c r="AI264" s="267"/>
      <c r="AJ264" s="267"/>
      <c r="AK264" s="357" t="str">
        <f t="shared" si="18"/>
        <v/>
      </c>
      <c r="AL264" s="357" t="str">
        <f t="shared" si="19"/>
        <v/>
      </c>
      <c r="AM264" s="257"/>
      <c r="AN264" s="251"/>
      <c r="AO264" s="251"/>
      <c r="AP264" s="251"/>
      <c r="AQ264" s="251"/>
      <c r="AR264" s="358"/>
      <c r="AS264" s="272" t="e">
        <f>VLOOKUP(AT264,'Segment Hierarchy'!G:I,3,FALSE)</f>
        <v>#N/A</v>
      </c>
      <c r="AT264" s="273"/>
      <c r="AU264" s="249" t="s">
        <v>135</v>
      </c>
      <c r="AV264" s="251" t="s">
        <v>135</v>
      </c>
      <c r="AW264" s="270"/>
      <c r="AX264" s="265"/>
      <c r="AY264" s="266"/>
      <c r="AZ264" s="266"/>
      <c r="BA264" s="257"/>
      <c r="BB264" s="257"/>
      <c r="BC264" s="257"/>
      <c r="BD264" s="289"/>
      <c r="BE264" s="267"/>
      <c r="BF264" s="267"/>
      <c r="BG264" s="267"/>
      <c r="BH264" s="267"/>
      <c r="BI264" s="267"/>
      <c r="BJ264" s="267"/>
      <c r="BK264" s="252"/>
      <c r="BL264" s="257"/>
      <c r="BM264" s="257"/>
      <c r="BN264" s="258"/>
      <c r="BO264" s="258"/>
      <c r="BP264" s="258"/>
      <c r="BQ264" s="259"/>
      <c r="BR264" s="258"/>
      <c r="BS264" s="258"/>
      <c r="BT264" s="258"/>
      <c r="BU264" s="263"/>
      <c r="BV264" s="251"/>
      <c r="BW264" s="264"/>
      <c r="BX264" s="251"/>
      <c r="BY264" s="289"/>
      <c r="BZ264" s="274"/>
      <c r="CA264" s="274"/>
      <c r="CB264" s="257"/>
      <c r="CC264" s="275"/>
      <c r="CD264" s="249"/>
      <c r="CE264" s="249"/>
      <c r="CF264" s="249"/>
      <c r="CG264" s="249"/>
      <c r="CH264" s="27"/>
      <c r="CI264" s="288"/>
      <c r="CJ264" s="251" t="s">
        <v>20</v>
      </c>
      <c r="CK264" s="249"/>
      <c r="CL264" s="251"/>
      <c r="CM264" s="249"/>
      <c r="CN264" s="249"/>
      <c r="CO264" s="249"/>
      <c r="CP264" s="251" t="s">
        <v>20</v>
      </c>
      <c r="CQ264" s="249"/>
      <c r="CR264" s="252"/>
      <c r="CS264" s="285"/>
      <c r="CT264" s="286"/>
      <c r="CU264" s="286"/>
      <c r="CV264" s="286"/>
      <c r="CW264" s="277" t="e">
        <f>(VLOOKUP(AT264,'Category Segment Xref'!B:I,4,FALSE))</f>
        <v>#N/A</v>
      </c>
      <c r="CX264" s="249"/>
      <c r="CY264" s="249"/>
      <c r="CZ264" s="249"/>
      <c r="DA264" s="289"/>
      <c r="DB264" s="271"/>
      <c r="DC264" s="268"/>
      <c r="DD264" s="252"/>
      <c r="DE264" s="252"/>
      <c r="DF264" s="269"/>
      <c r="DG264" s="251"/>
      <c r="DH264" s="251"/>
      <c r="DI264" s="251"/>
      <c r="DJ264" s="251"/>
      <c r="DK264" s="251"/>
      <c r="DL264" s="251"/>
      <c r="DM264" s="251"/>
      <c r="DN264" s="251"/>
      <c r="DO264" s="251"/>
      <c r="DP264" s="251"/>
      <c r="DQ264" s="251"/>
      <c r="DR264" s="278"/>
      <c r="DS264" s="279">
        <v>2</v>
      </c>
      <c r="DT264" s="280" t="s">
        <v>134</v>
      </c>
      <c r="DU264" s="281"/>
      <c r="DV264" s="282"/>
      <c r="DW264" s="282"/>
      <c r="DX264" s="283" t="e">
        <f>(VLOOKUP(D264,DROPDOWN!G:H,2,FALSE))</f>
        <v>#N/A</v>
      </c>
      <c r="DY264" s="281"/>
      <c r="DZ264" s="284"/>
    </row>
    <row r="265" spans="2:130" ht="15" customHeight="1" x14ac:dyDescent="0.25">
      <c r="B265" s="249"/>
      <c r="C265" s="250"/>
      <c r="D265" s="251"/>
      <c r="E265" s="252"/>
      <c r="F265" s="252"/>
      <c r="G265" s="270"/>
      <c r="H265" s="270"/>
      <c r="I265" s="289"/>
      <c r="J265" s="253"/>
      <c r="K265" s="249"/>
      <c r="L265" s="253"/>
      <c r="M265" s="249"/>
      <c r="N265" s="254"/>
      <c r="O265" s="255"/>
      <c r="P265" s="255"/>
      <c r="Q265" s="255"/>
      <c r="R265" s="255" t="str">
        <f>IFERROR(VLOOKUP(Q265,'DSD Distributor List'!A:B,2,FALSE),"")</f>
        <v/>
      </c>
      <c r="S265" s="351"/>
      <c r="T265" s="352"/>
      <c r="U265" s="352"/>
      <c r="V265" s="251"/>
      <c r="W265" s="251"/>
      <c r="X265" s="251"/>
      <c r="Y265" s="251"/>
      <c r="Z265" s="256"/>
      <c r="AA265" s="256" t="str">
        <f t="shared" si="15"/>
        <v/>
      </c>
      <c r="AB265" s="260">
        <f t="shared" si="16"/>
        <v>0</v>
      </c>
      <c r="AC265" s="251"/>
      <c r="AD265" s="261"/>
      <c r="AE265" s="262"/>
      <c r="AF265" s="356" t="str">
        <f t="shared" si="17"/>
        <v/>
      </c>
      <c r="AG265" s="255"/>
      <c r="AH265" s="255"/>
      <c r="AI265" s="267"/>
      <c r="AJ265" s="267"/>
      <c r="AK265" s="357" t="str">
        <f t="shared" si="18"/>
        <v/>
      </c>
      <c r="AL265" s="357" t="str">
        <f t="shared" si="19"/>
        <v/>
      </c>
      <c r="AM265" s="257"/>
      <c r="AN265" s="251"/>
      <c r="AO265" s="251"/>
      <c r="AP265" s="251"/>
      <c r="AQ265" s="251"/>
      <c r="AR265" s="358"/>
      <c r="AS265" s="272" t="e">
        <f>VLOOKUP(AT265,'Segment Hierarchy'!G:I,3,FALSE)</f>
        <v>#N/A</v>
      </c>
      <c r="AT265" s="273"/>
      <c r="AU265" s="249" t="s">
        <v>135</v>
      </c>
      <c r="AV265" s="251" t="s">
        <v>135</v>
      </c>
      <c r="AW265" s="270"/>
      <c r="AX265" s="265"/>
      <c r="AY265" s="266"/>
      <c r="AZ265" s="266"/>
      <c r="BA265" s="257"/>
      <c r="BB265" s="257"/>
      <c r="BC265" s="257"/>
      <c r="BD265" s="289"/>
      <c r="BE265" s="267"/>
      <c r="BF265" s="267"/>
      <c r="BG265" s="267"/>
      <c r="BH265" s="267"/>
      <c r="BI265" s="267"/>
      <c r="BJ265" s="267"/>
      <c r="BK265" s="252"/>
      <c r="BL265" s="257"/>
      <c r="BM265" s="257"/>
      <c r="BN265" s="258"/>
      <c r="BO265" s="258"/>
      <c r="BP265" s="258"/>
      <c r="BQ265" s="259"/>
      <c r="BR265" s="258"/>
      <c r="BS265" s="258"/>
      <c r="BT265" s="258"/>
      <c r="BU265" s="263"/>
      <c r="BV265" s="251"/>
      <c r="BW265" s="264"/>
      <c r="BX265" s="251"/>
      <c r="BY265" s="289"/>
      <c r="BZ265" s="274"/>
      <c r="CA265" s="274"/>
      <c r="CB265" s="257"/>
      <c r="CC265" s="275"/>
      <c r="CD265" s="249"/>
      <c r="CE265" s="249"/>
      <c r="CF265" s="249"/>
      <c r="CG265" s="249"/>
      <c r="CH265" s="27"/>
      <c r="CI265" s="288"/>
      <c r="CJ265" s="251" t="s">
        <v>20</v>
      </c>
      <c r="CK265" s="249"/>
      <c r="CL265" s="251"/>
      <c r="CM265" s="249"/>
      <c r="CN265" s="249"/>
      <c r="CO265" s="249"/>
      <c r="CP265" s="251" t="s">
        <v>20</v>
      </c>
      <c r="CQ265" s="249"/>
      <c r="CR265" s="252"/>
      <c r="CS265" s="285"/>
      <c r="CT265" s="286"/>
      <c r="CU265" s="286"/>
      <c r="CV265" s="286"/>
      <c r="CW265" s="277" t="e">
        <f>(VLOOKUP(AT265,'Category Segment Xref'!B:I,4,FALSE))</f>
        <v>#N/A</v>
      </c>
      <c r="CX265" s="249"/>
      <c r="CY265" s="249"/>
      <c r="CZ265" s="249"/>
      <c r="DA265" s="289"/>
      <c r="DB265" s="271"/>
      <c r="DC265" s="268"/>
      <c r="DD265" s="252"/>
      <c r="DE265" s="252"/>
      <c r="DF265" s="269"/>
      <c r="DG265" s="251"/>
      <c r="DH265" s="251"/>
      <c r="DI265" s="251"/>
      <c r="DJ265" s="251"/>
      <c r="DK265" s="251"/>
      <c r="DL265" s="251"/>
      <c r="DM265" s="251"/>
      <c r="DN265" s="251"/>
      <c r="DO265" s="251"/>
      <c r="DP265" s="251"/>
      <c r="DQ265" s="251"/>
      <c r="DR265" s="278"/>
      <c r="DS265" s="279">
        <v>2</v>
      </c>
      <c r="DT265" s="280" t="s">
        <v>134</v>
      </c>
      <c r="DU265" s="281"/>
      <c r="DV265" s="282"/>
      <c r="DW265" s="282"/>
      <c r="DX265" s="283" t="e">
        <f>(VLOOKUP(D265,DROPDOWN!G:H,2,FALSE))</f>
        <v>#N/A</v>
      </c>
      <c r="DY265" s="281"/>
      <c r="DZ265" s="284"/>
    </row>
    <row r="266" spans="2:130" ht="15" customHeight="1" x14ac:dyDescent="0.25">
      <c r="B266" s="249"/>
      <c r="C266" s="250"/>
      <c r="D266" s="251"/>
      <c r="E266" s="252"/>
      <c r="F266" s="252"/>
      <c r="G266" s="270"/>
      <c r="H266" s="270"/>
      <c r="I266" s="289"/>
      <c r="J266" s="253"/>
      <c r="K266" s="249"/>
      <c r="L266" s="253"/>
      <c r="M266" s="249"/>
      <c r="N266" s="254"/>
      <c r="O266" s="255"/>
      <c r="P266" s="255"/>
      <c r="Q266" s="255"/>
      <c r="R266" s="255" t="str">
        <f>IFERROR(VLOOKUP(Q266,'DSD Distributor List'!A:B,2,FALSE),"")</f>
        <v/>
      </c>
      <c r="S266" s="351"/>
      <c r="T266" s="352"/>
      <c r="U266" s="352"/>
      <c r="V266" s="251"/>
      <c r="W266" s="251"/>
      <c r="X266" s="251"/>
      <c r="Y266" s="251"/>
      <c r="Z266" s="256"/>
      <c r="AA266" s="256" t="str">
        <f t="shared" si="15"/>
        <v/>
      </c>
      <c r="AB266" s="260">
        <f t="shared" si="16"/>
        <v>0</v>
      </c>
      <c r="AC266" s="251"/>
      <c r="AD266" s="261"/>
      <c r="AE266" s="262"/>
      <c r="AF266" s="356" t="str">
        <f t="shared" si="17"/>
        <v/>
      </c>
      <c r="AG266" s="255"/>
      <c r="AH266" s="255"/>
      <c r="AI266" s="267"/>
      <c r="AJ266" s="267"/>
      <c r="AK266" s="357" t="str">
        <f t="shared" si="18"/>
        <v/>
      </c>
      <c r="AL266" s="357" t="str">
        <f t="shared" si="19"/>
        <v/>
      </c>
      <c r="AM266" s="257"/>
      <c r="AN266" s="251"/>
      <c r="AO266" s="251"/>
      <c r="AP266" s="251"/>
      <c r="AQ266" s="251"/>
      <c r="AR266" s="358"/>
      <c r="AS266" s="272" t="e">
        <f>VLOOKUP(AT266,'Segment Hierarchy'!G:I,3,FALSE)</f>
        <v>#N/A</v>
      </c>
      <c r="AT266" s="273"/>
      <c r="AU266" s="249" t="s">
        <v>135</v>
      </c>
      <c r="AV266" s="251" t="s">
        <v>135</v>
      </c>
      <c r="AW266" s="270"/>
      <c r="AX266" s="265"/>
      <c r="AY266" s="266"/>
      <c r="AZ266" s="266"/>
      <c r="BA266" s="257"/>
      <c r="BB266" s="257"/>
      <c r="BC266" s="257"/>
      <c r="BD266" s="289"/>
      <c r="BE266" s="267"/>
      <c r="BF266" s="267"/>
      <c r="BG266" s="267"/>
      <c r="BH266" s="267"/>
      <c r="BI266" s="267"/>
      <c r="BJ266" s="267"/>
      <c r="BK266" s="252"/>
      <c r="BL266" s="257"/>
      <c r="BM266" s="257"/>
      <c r="BN266" s="258"/>
      <c r="BO266" s="258"/>
      <c r="BP266" s="258"/>
      <c r="BQ266" s="259"/>
      <c r="BR266" s="258"/>
      <c r="BS266" s="258"/>
      <c r="BT266" s="258"/>
      <c r="BU266" s="263"/>
      <c r="BV266" s="251"/>
      <c r="BW266" s="264"/>
      <c r="BX266" s="251"/>
      <c r="BY266" s="289"/>
      <c r="BZ266" s="274"/>
      <c r="CA266" s="274"/>
      <c r="CB266" s="257"/>
      <c r="CC266" s="275"/>
      <c r="CD266" s="249"/>
      <c r="CE266" s="249"/>
      <c r="CF266" s="249"/>
      <c r="CG266" s="249"/>
      <c r="CH266" s="27"/>
      <c r="CI266" s="288"/>
      <c r="CJ266" s="251" t="s">
        <v>20</v>
      </c>
      <c r="CK266" s="249"/>
      <c r="CL266" s="251"/>
      <c r="CM266" s="249"/>
      <c r="CN266" s="249"/>
      <c r="CO266" s="249"/>
      <c r="CP266" s="251" t="s">
        <v>20</v>
      </c>
      <c r="CQ266" s="249"/>
      <c r="CR266" s="252"/>
      <c r="CS266" s="285"/>
      <c r="CT266" s="286"/>
      <c r="CU266" s="286"/>
      <c r="CV266" s="286"/>
      <c r="CW266" s="277" t="e">
        <f>(VLOOKUP(AT266,'Category Segment Xref'!B:I,4,FALSE))</f>
        <v>#N/A</v>
      </c>
      <c r="CX266" s="249"/>
      <c r="CY266" s="249"/>
      <c r="CZ266" s="249"/>
      <c r="DA266" s="289"/>
      <c r="DB266" s="271"/>
      <c r="DC266" s="268"/>
      <c r="DD266" s="252"/>
      <c r="DE266" s="252"/>
      <c r="DF266" s="269"/>
      <c r="DG266" s="251"/>
      <c r="DH266" s="251"/>
      <c r="DI266" s="251"/>
      <c r="DJ266" s="251"/>
      <c r="DK266" s="251"/>
      <c r="DL266" s="251"/>
      <c r="DM266" s="251"/>
      <c r="DN266" s="251"/>
      <c r="DO266" s="251"/>
      <c r="DP266" s="251"/>
      <c r="DQ266" s="251"/>
      <c r="DR266" s="278"/>
      <c r="DS266" s="279">
        <v>2</v>
      </c>
      <c r="DT266" s="280" t="s">
        <v>134</v>
      </c>
      <c r="DU266" s="281"/>
      <c r="DV266" s="282"/>
      <c r="DW266" s="282"/>
      <c r="DX266" s="283" t="e">
        <f>(VLOOKUP(D266,DROPDOWN!G:H,2,FALSE))</f>
        <v>#N/A</v>
      </c>
      <c r="DY266" s="281"/>
      <c r="DZ266" s="284"/>
    </row>
    <row r="267" spans="2:130" ht="15" customHeight="1" x14ac:dyDescent="0.25">
      <c r="B267" s="249"/>
      <c r="C267" s="250"/>
      <c r="D267" s="251"/>
      <c r="E267" s="252"/>
      <c r="F267" s="252"/>
      <c r="G267" s="270"/>
      <c r="H267" s="270"/>
      <c r="I267" s="289"/>
      <c r="J267" s="253"/>
      <c r="K267" s="249"/>
      <c r="L267" s="253"/>
      <c r="M267" s="249"/>
      <c r="N267" s="254"/>
      <c r="O267" s="255"/>
      <c r="P267" s="255"/>
      <c r="Q267" s="255"/>
      <c r="R267" s="255" t="str">
        <f>IFERROR(VLOOKUP(Q267,'DSD Distributor List'!A:B,2,FALSE),"")</f>
        <v/>
      </c>
      <c r="S267" s="351"/>
      <c r="T267" s="352"/>
      <c r="U267" s="352"/>
      <c r="V267" s="251"/>
      <c r="W267" s="251"/>
      <c r="X267" s="251"/>
      <c r="Y267" s="251"/>
      <c r="Z267" s="256"/>
      <c r="AA267" s="256" t="str">
        <f t="shared" si="15"/>
        <v/>
      </c>
      <c r="AB267" s="260">
        <f t="shared" si="16"/>
        <v>0</v>
      </c>
      <c r="AC267" s="251"/>
      <c r="AD267" s="261"/>
      <c r="AE267" s="262"/>
      <c r="AF267" s="356" t="str">
        <f t="shared" si="17"/>
        <v/>
      </c>
      <c r="AG267" s="255"/>
      <c r="AH267" s="255"/>
      <c r="AI267" s="267"/>
      <c r="AJ267" s="267"/>
      <c r="AK267" s="357" t="str">
        <f t="shared" si="18"/>
        <v/>
      </c>
      <c r="AL267" s="357" t="str">
        <f t="shared" si="19"/>
        <v/>
      </c>
      <c r="AM267" s="257"/>
      <c r="AN267" s="251"/>
      <c r="AO267" s="251"/>
      <c r="AP267" s="251"/>
      <c r="AQ267" s="251"/>
      <c r="AR267" s="358"/>
      <c r="AS267" s="272" t="e">
        <f>VLOOKUP(AT267,'Segment Hierarchy'!G:I,3,FALSE)</f>
        <v>#N/A</v>
      </c>
      <c r="AT267" s="273"/>
      <c r="AU267" s="249" t="s">
        <v>135</v>
      </c>
      <c r="AV267" s="251" t="s">
        <v>135</v>
      </c>
      <c r="AW267" s="270"/>
      <c r="AX267" s="265"/>
      <c r="AY267" s="266"/>
      <c r="AZ267" s="266"/>
      <c r="BA267" s="257"/>
      <c r="BB267" s="257"/>
      <c r="BC267" s="257"/>
      <c r="BD267" s="289"/>
      <c r="BE267" s="267"/>
      <c r="BF267" s="267"/>
      <c r="BG267" s="267"/>
      <c r="BH267" s="267"/>
      <c r="BI267" s="267"/>
      <c r="BJ267" s="267"/>
      <c r="BK267" s="252"/>
      <c r="BL267" s="257"/>
      <c r="BM267" s="257"/>
      <c r="BN267" s="258"/>
      <c r="BO267" s="258"/>
      <c r="BP267" s="258"/>
      <c r="BQ267" s="259"/>
      <c r="BR267" s="258"/>
      <c r="BS267" s="258"/>
      <c r="BT267" s="258"/>
      <c r="BU267" s="263"/>
      <c r="BV267" s="251"/>
      <c r="BW267" s="264"/>
      <c r="BX267" s="251"/>
      <c r="BY267" s="289"/>
      <c r="BZ267" s="274"/>
      <c r="CA267" s="274"/>
      <c r="CB267" s="257"/>
      <c r="CC267" s="275"/>
      <c r="CD267" s="249"/>
      <c r="CE267" s="249"/>
      <c r="CF267" s="249"/>
      <c r="CG267" s="249"/>
      <c r="CH267" s="27"/>
      <c r="CI267" s="288"/>
      <c r="CJ267" s="251" t="s">
        <v>20</v>
      </c>
      <c r="CK267" s="249"/>
      <c r="CL267" s="251"/>
      <c r="CM267" s="249"/>
      <c r="CN267" s="249"/>
      <c r="CO267" s="249"/>
      <c r="CP267" s="251" t="s">
        <v>20</v>
      </c>
      <c r="CQ267" s="249"/>
      <c r="CR267" s="252"/>
      <c r="CS267" s="285"/>
      <c r="CT267" s="286"/>
      <c r="CU267" s="286"/>
      <c r="CV267" s="286"/>
      <c r="CW267" s="277" t="e">
        <f>(VLOOKUP(AT267,'Category Segment Xref'!B:I,4,FALSE))</f>
        <v>#N/A</v>
      </c>
      <c r="CX267" s="249"/>
      <c r="CY267" s="249"/>
      <c r="CZ267" s="249"/>
      <c r="DA267" s="289"/>
      <c r="DB267" s="271"/>
      <c r="DC267" s="268"/>
      <c r="DD267" s="252"/>
      <c r="DE267" s="252"/>
      <c r="DF267" s="269"/>
      <c r="DG267" s="251"/>
      <c r="DH267" s="251"/>
      <c r="DI267" s="251"/>
      <c r="DJ267" s="251"/>
      <c r="DK267" s="251"/>
      <c r="DL267" s="251"/>
      <c r="DM267" s="251"/>
      <c r="DN267" s="251"/>
      <c r="DO267" s="251"/>
      <c r="DP267" s="251"/>
      <c r="DQ267" s="251"/>
      <c r="DR267" s="278"/>
      <c r="DS267" s="279">
        <v>2</v>
      </c>
      <c r="DT267" s="280" t="s">
        <v>134</v>
      </c>
      <c r="DU267" s="281"/>
      <c r="DV267" s="282"/>
      <c r="DW267" s="282"/>
      <c r="DX267" s="283" t="e">
        <f>(VLOOKUP(D267,DROPDOWN!G:H,2,FALSE))</f>
        <v>#N/A</v>
      </c>
      <c r="DY267" s="281"/>
      <c r="DZ267" s="284"/>
    </row>
    <row r="268" spans="2:130" ht="15" customHeight="1" x14ac:dyDescent="0.25">
      <c r="B268" s="249"/>
      <c r="C268" s="250"/>
      <c r="D268" s="251"/>
      <c r="E268" s="252"/>
      <c r="F268" s="252"/>
      <c r="G268" s="270"/>
      <c r="H268" s="270"/>
      <c r="I268" s="289"/>
      <c r="J268" s="253"/>
      <c r="K268" s="249"/>
      <c r="L268" s="253"/>
      <c r="M268" s="249"/>
      <c r="N268" s="254"/>
      <c r="O268" s="255"/>
      <c r="P268" s="255"/>
      <c r="Q268" s="255"/>
      <c r="R268" s="255" t="str">
        <f>IFERROR(VLOOKUP(Q268,'DSD Distributor List'!A:B,2,FALSE),"")</f>
        <v/>
      </c>
      <c r="S268" s="351"/>
      <c r="T268" s="352"/>
      <c r="U268" s="352"/>
      <c r="V268" s="251"/>
      <c r="W268" s="251"/>
      <c r="X268" s="251"/>
      <c r="Y268" s="251"/>
      <c r="Z268" s="256"/>
      <c r="AA268" s="256" t="str">
        <f t="shared" si="15"/>
        <v/>
      </c>
      <c r="AB268" s="260">
        <f t="shared" si="16"/>
        <v>0</v>
      </c>
      <c r="AC268" s="251"/>
      <c r="AD268" s="261"/>
      <c r="AE268" s="262"/>
      <c r="AF268" s="356" t="str">
        <f t="shared" si="17"/>
        <v/>
      </c>
      <c r="AG268" s="255"/>
      <c r="AH268" s="255"/>
      <c r="AI268" s="267"/>
      <c r="AJ268" s="267"/>
      <c r="AK268" s="357" t="str">
        <f t="shared" si="18"/>
        <v/>
      </c>
      <c r="AL268" s="357" t="str">
        <f t="shared" si="19"/>
        <v/>
      </c>
      <c r="AM268" s="257"/>
      <c r="AN268" s="251"/>
      <c r="AO268" s="251"/>
      <c r="AP268" s="251"/>
      <c r="AQ268" s="251"/>
      <c r="AR268" s="358"/>
      <c r="AS268" s="272" t="e">
        <f>VLOOKUP(AT268,'Segment Hierarchy'!G:I,3,FALSE)</f>
        <v>#N/A</v>
      </c>
      <c r="AT268" s="273"/>
      <c r="AU268" s="249" t="s">
        <v>135</v>
      </c>
      <c r="AV268" s="251" t="s">
        <v>135</v>
      </c>
      <c r="AW268" s="270"/>
      <c r="AX268" s="265"/>
      <c r="AY268" s="266"/>
      <c r="AZ268" s="266"/>
      <c r="BA268" s="257"/>
      <c r="BB268" s="257"/>
      <c r="BC268" s="257"/>
      <c r="BD268" s="289"/>
      <c r="BE268" s="267"/>
      <c r="BF268" s="267"/>
      <c r="BG268" s="267"/>
      <c r="BH268" s="267"/>
      <c r="BI268" s="267"/>
      <c r="BJ268" s="267"/>
      <c r="BK268" s="252"/>
      <c r="BL268" s="257"/>
      <c r="BM268" s="257"/>
      <c r="BN268" s="258"/>
      <c r="BO268" s="258"/>
      <c r="BP268" s="258"/>
      <c r="BQ268" s="259"/>
      <c r="BR268" s="258"/>
      <c r="BS268" s="258"/>
      <c r="BT268" s="258"/>
      <c r="BU268" s="263"/>
      <c r="BV268" s="251"/>
      <c r="BW268" s="264"/>
      <c r="BX268" s="251"/>
      <c r="BY268" s="289"/>
      <c r="BZ268" s="274"/>
      <c r="CA268" s="274"/>
      <c r="CB268" s="257"/>
      <c r="CC268" s="275"/>
      <c r="CD268" s="249"/>
      <c r="CE268" s="249"/>
      <c r="CF268" s="249"/>
      <c r="CG268" s="249"/>
      <c r="CH268" s="27"/>
      <c r="CI268" s="288"/>
      <c r="CJ268" s="251" t="s">
        <v>20</v>
      </c>
      <c r="CK268" s="249"/>
      <c r="CL268" s="251"/>
      <c r="CM268" s="249"/>
      <c r="CN268" s="249"/>
      <c r="CO268" s="249"/>
      <c r="CP268" s="251" t="s">
        <v>20</v>
      </c>
      <c r="CQ268" s="249"/>
      <c r="CR268" s="252"/>
      <c r="CS268" s="285"/>
      <c r="CT268" s="286"/>
      <c r="CU268" s="286"/>
      <c r="CV268" s="286"/>
      <c r="CW268" s="277" t="e">
        <f>(VLOOKUP(AT268,'Category Segment Xref'!B:I,4,FALSE))</f>
        <v>#N/A</v>
      </c>
      <c r="CX268" s="249"/>
      <c r="CY268" s="249"/>
      <c r="CZ268" s="249"/>
      <c r="DA268" s="289"/>
      <c r="DB268" s="271"/>
      <c r="DC268" s="268"/>
      <c r="DD268" s="252"/>
      <c r="DE268" s="252"/>
      <c r="DF268" s="269"/>
      <c r="DG268" s="251"/>
      <c r="DH268" s="251"/>
      <c r="DI268" s="251"/>
      <c r="DJ268" s="251"/>
      <c r="DK268" s="251"/>
      <c r="DL268" s="251"/>
      <c r="DM268" s="251"/>
      <c r="DN268" s="251"/>
      <c r="DO268" s="251"/>
      <c r="DP268" s="251"/>
      <c r="DQ268" s="251"/>
      <c r="DR268" s="278"/>
      <c r="DS268" s="279">
        <v>2</v>
      </c>
      <c r="DT268" s="280" t="s">
        <v>134</v>
      </c>
      <c r="DU268" s="281"/>
      <c r="DV268" s="282"/>
      <c r="DW268" s="282"/>
      <c r="DX268" s="283" t="e">
        <f>(VLOOKUP(D268,DROPDOWN!G:H,2,FALSE))</f>
        <v>#N/A</v>
      </c>
      <c r="DY268" s="281"/>
      <c r="DZ268" s="284"/>
    </row>
    <row r="269" spans="2:130" ht="15" customHeight="1" x14ac:dyDescent="0.25">
      <c r="B269" s="249"/>
      <c r="C269" s="250"/>
      <c r="D269" s="251"/>
      <c r="E269" s="252"/>
      <c r="F269" s="252"/>
      <c r="G269" s="270"/>
      <c r="H269" s="270"/>
      <c r="I269" s="289"/>
      <c r="J269" s="253"/>
      <c r="K269" s="249"/>
      <c r="L269" s="253"/>
      <c r="M269" s="249"/>
      <c r="N269" s="254"/>
      <c r="O269" s="255"/>
      <c r="P269" s="255"/>
      <c r="Q269" s="255"/>
      <c r="R269" s="255" t="str">
        <f>IFERROR(VLOOKUP(Q269,'DSD Distributor List'!A:B,2,FALSE),"")</f>
        <v/>
      </c>
      <c r="S269" s="351"/>
      <c r="T269" s="352"/>
      <c r="U269" s="352"/>
      <c r="V269" s="251"/>
      <c r="W269" s="251"/>
      <c r="X269" s="251"/>
      <c r="Y269" s="251"/>
      <c r="Z269" s="256"/>
      <c r="AA269" s="256" t="str">
        <f t="shared" si="15"/>
        <v/>
      </c>
      <c r="AB269" s="260">
        <f t="shared" si="16"/>
        <v>0</v>
      </c>
      <c r="AC269" s="251"/>
      <c r="AD269" s="261"/>
      <c r="AE269" s="262"/>
      <c r="AF269" s="356" t="str">
        <f t="shared" si="17"/>
        <v/>
      </c>
      <c r="AG269" s="255"/>
      <c r="AH269" s="255"/>
      <c r="AI269" s="267"/>
      <c r="AJ269" s="267"/>
      <c r="AK269" s="357" t="str">
        <f t="shared" si="18"/>
        <v/>
      </c>
      <c r="AL269" s="357" t="str">
        <f t="shared" si="19"/>
        <v/>
      </c>
      <c r="AM269" s="257"/>
      <c r="AN269" s="251"/>
      <c r="AO269" s="251"/>
      <c r="AP269" s="251"/>
      <c r="AQ269" s="251"/>
      <c r="AR269" s="358"/>
      <c r="AS269" s="272" t="e">
        <f>VLOOKUP(AT269,'Segment Hierarchy'!G:I,3,FALSE)</f>
        <v>#N/A</v>
      </c>
      <c r="AT269" s="273"/>
      <c r="AU269" s="249" t="s">
        <v>135</v>
      </c>
      <c r="AV269" s="251" t="s">
        <v>135</v>
      </c>
      <c r="AW269" s="270"/>
      <c r="AX269" s="265"/>
      <c r="AY269" s="266"/>
      <c r="AZ269" s="266"/>
      <c r="BA269" s="257"/>
      <c r="BB269" s="257"/>
      <c r="BC269" s="257"/>
      <c r="BD269" s="289"/>
      <c r="BE269" s="267"/>
      <c r="BF269" s="267"/>
      <c r="BG269" s="267"/>
      <c r="BH269" s="267"/>
      <c r="BI269" s="267"/>
      <c r="BJ269" s="267"/>
      <c r="BK269" s="252"/>
      <c r="BL269" s="257"/>
      <c r="BM269" s="257"/>
      <c r="BN269" s="258"/>
      <c r="BO269" s="258"/>
      <c r="BP269" s="258"/>
      <c r="BQ269" s="259"/>
      <c r="BR269" s="258"/>
      <c r="BS269" s="258"/>
      <c r="BT269" s="258"/>
      <c r="BU269" s="263"/>
      <c r="BV269" s="251"/>
      <c r="BW269" s="264"/>
      <c r="BX269" s="251"/>
      <c r="BY269" s="289"/>
      <c r="BZ269" s="274"/>
      <c r="CA269" s="274"/>
      <c r="CB269" s="257"/>
      <c r="CC269" s="275"/>
      <c r="CD269" s="249"/>
      <c r="CE269" s="249"/>
      <c r="CF269" s="249"/>
      <c r="CG269" s="249"/>
      <c r="CH269" s="27"/>
      <c r="CI269" s="288"/>
      <c r="CJ269" s="251" t="s">
        <v>20</v>
      </c>
      <c r="CK269" s="249"/>
      <c r="CL269" s="251"/>
      <c r="CM269" s="249"/>
      <c r="CN269" s="249"/>
      <c r="CO269" s="249"/>
      <c r="CP269" s="251" t="s">
        <v>20</v>
      </c>
      <c r="CQ269" s="249"/>
      <c r="CR269" s="252"/>
      <c r="CS269" s="285"/>
      <c r="CT269" s="286"/>
      <c r="CU269" s="286"/>
      <c r="CV269" s="286"/>
      <c r="CW269" s="277" t="e">
        <f>(VLOOKUP(AT269,'Category Segment Xref'!B:I,4,FALSE))</f>
        <v>#N/A</v>
      </c>
      <c r="CX269" s="249"/>
      <c r="CY269" s="249"/>
      <c r="CZ269" s="249"/>
      <c r="DA269" s="289"/>
      <c r="DB269" s="271"/>
      <c r="DC269" s="268"/>
      <c r="DD269" s="252"/>
      <c r="DE269" s="252"/>
      <c r="DF269" s="269"/>
      <c r="DG269" s="251"/>
      <c r="DH269" s="251"/>
      <c r="DI269" s="251"/>
      <c r="DJ269" s="251"/>
      <c r="DK269" s="251"/>
      <c r="DL269" s="251"/>
      <c r="DM269" s="251"/>
      <c r="DN269" s="251"/>
      <c r="DO269" s="251"/>
      <c r="DP269" s="251"/>
      <c r="DQ269" s="251"/>
      <c r="DR269" s="278"/>
      <c r="DS269" s="279">
        <v>2</v>
      </c>
      <c r="DT269" s="280" t="s">
        <v>134</v>
      </c>
      <c r="DU269" s="281"/>
      <c r="DV269" s="282"/>
      <c r="DW269" s="282"/>
      <c r="DX269" s="283" t="e">
        <f>(VLOOKUP(D269,DROPDOWN!G:H,2,FALSE))</f>
        <v>#N/A</v>
      </c>
      <c r="DY269" s="281"/>
      <c r="DZ269" s="284"/>
    </row>
    <row r="270" spans="2:130" ht="15" customHeight="1" x14ac:dyDescent="0.25">
      <c r="B270" s="249"/>
      <c r="C270" s="250"/>
      <c r="D270" s="251"/>
      <c r="E270" s="252"/>
      <c r="F270" s="252"/>
      <c r="G270" s="270"/>
      <c r="H270" s="270"/>
      <c r="I270" s="289"/>
      <c r="J270" s="253"/>
      <c r="K270" s="249"/>
      <c r="L270" s="253"/>
      <c r="M270" s="249"/>
      <c r="N270" s="254"/>
      <c r="O270" s="255"/>
      <c r="P270" s="255"/>
      <c r="Q270" s="255"/>
      <c r="R270" s="255" t="str">
        <f>IFERROR(VLOOKUP(Q270,'DSD Distributor List'!A:B,2,FALSE),"")</f>
        <v/>
      </c>
      <c r="S270" s="351"/>
      <c r="T270" s="352"/>
      <c r="U270" s="352"/>
      <c r="V270" s="251"/>
      <c r="W270" s="251"/>
      <c r="X270" s="251"/>
      <c r="Y270" s="251"/>
      <c r="Z270" s="256"/>
      <c r="AA270" s="256" t="str">
        <f t="shared" si="15"/>
        <v/>
      </c>
      <c r="AB270" s="260">
        <f t="shared" si="16"/>
        <v>0</v>
      </c>
      <c r="AC270" s="251"/>
      <c r="AD270" s="261"/>
      <c r="AE270" s="262"/>
      <c r="AF270" s="356" t="str">
        <f t="shared" si="17"/>
        <v/>
      </c>
      <c r="AG270" s="255"/>
      <c r="AH270" s="255"/>
      <c r="AI270" s="267"/>
      <c r="AJ270" s="267"/>
      <c r="AK270" s="357" t="str">
        <f t="shared" si="18"/>
        <v/>
      </c>
      <c r="AL270" s="357" t="str">
        <f t="shared" si="19"/>
        <v/>
      </c>
      <c r="AM270" s="257"/>
      <c r="AN270" s="251"/>
      <c r="AO270" s="251"/>
      <c r="AP270" s="251"/>
      <c r="AQ270" s="251"/>
      <c r="AR270" s="358"/>
      <c r="AS270" s="272" t="e">
        <f>VLOOKUP(AT270,'Segment Hierarchy'!G:I,3,FALSE)</f>
        <v>#N/A</v>
      </c>
      <c r="AT270" s="273"/>
      <c r="AU270" s="249" t="s">
        <v>135</v>
      </c>
      <c r="AV270" s="251" t="s">
        <v>135</v>
      </c>
      <c r="AW270" s="270"/>
      <c r="AX270" s="265"/>
      <c r="AY270" s="266"/>
      <c r="AZ270" s="266"/>
      <c r="BA270" s="257"/>
      <c r="BB270" s="257"/>
      <c r="BC270" s="257"/>
      <c r="BD270" s="289"/>
      <c r="BE270" s="267"/>
      <c r="BF270" s="267"/>
      <c r="BG270" s="267"/>
      <c r="BH270" s="267"/>
      <c r="BI270" s="267"/>
      <c r="BJ270" s="267"/>
      <c r="BK270" s="252"/>
      <c r="BL270" s="257"/>
      <c r="BM270" s="257"/>
      <c r="BN270" s="258"/>
      <c r="BO270" s="258"/>
      <c r="BP270" s="258"/>
      <c r="BQ270" s="259"/>
      <c r="BR270" s="258"/>
      <c r="BS270" s="258"/>
      <c r="BT270" s="258"/>
      <c r="BU270" s="263"/>
      <c r="BV270" s="251"/>
      <c r="BW270" s="264"/>
      <c r="BX270" s="251"/>
      <c r="BY270" s="289"/>
      <c r="BZ270" s="274"/>
      <c r="CA270" s="274"/>
      <c r="CB270" s="257"/>
      <c r="CC270" s="275"/>
      <c r="CD270" s="249"/>
      <c r="CE270" s="249"/>
      <c r="CF270" s="249"/>
      <c r="CG270" s="249"/>
      <c r="CH270" s="27"/>
      <c r="CI270" s="288"/>
      <c r="CJ270" s="251" t="s">
        <v>20</v>
      </c>
      <c r="CK270" s="249"/>
      <c r="CL270" s="251"/>
      <c r="CM270" s="249"/>
      <c r="CN270" s="249"/>
      <c r="CO270" s="249"/>
      <c r="CP270" s="251" t="s">
        <v>20</v>
      </c>
      <c r="CQ270" s="249"/>
      <c r="CR270" s="252"/>
      <c r="CS270" s="285"/>
      <c r="CT270" s="286"/>
      <c r="CU270" s="286"/>
      <c r="CV270" s="286"/>
      <c r="CW270" s="277" t="e">
        <f>(VLOOKUP(AT270,'Category Segment Xref'!B:I,4,FALSE))</f>
        <v>#N/A</v>
      </c>
      <c r="CX270" s="249"/>
      <c r="CY270" s="249"/>
      <c r="CZ270" s="249"/>
      <c r="DA270" s="289"/>
      <c r="DB270" s="271"/>
      <c r="DC270" s="268"/>
      <c r="DD270" s="252"/>
      <c r="DE270" s="252"/>
      <c r="DF270" s="269"/>
      <c r="DG270" s="251"/>
      <c r="DH270" s="251"/>
      <c r="DI270" s="251"/>
      <c r="DJ270" s="251"/>
      <c r="DK270" s="251"/>
      <c r="DL270" s="251"/>
      <c r="DM270" s="251"/>
      <c r="DN270" s="251"/>
      <c r="DO270" s="251"/>
      <c r="DP270" s="251"/>
      <c r="DQ270" s="251"/>
      <c r="DR270" s="278"/>
      <c r="DS270" s="279">
        <v>2</v>
      </c>
      <c r="DT270" s="280" t="s">
        <v>134</v>
      </c>
      <c r="DU270" s="281"/>
      <c r="DV270" s="282"/>
      <c r="DW270" s="282"/>
      <c r="DX270" s="283" t="e">
        <f>(VLOOKUP(D270,DROPDOWN!G:H,2,FALSE))</f>
        <v>#N/A</v>
      </c>
      <c r="DY270" s="281"/>
      <c r="DZ270" s="284"/>
    </row>
    <row r="271" spans="2:130" ht="15" customHeight="1" x14ac:dyDescent="0.25">
      <c r="B271" s="249"/>
      <c r="C271" s="250"/>
      <c r="D271" s="251"/>
      <c r="E271" s="252"/>
      <c r="F271" s="252"/>
      <c r="G271" s="270"/>
      <c r="H271" s="270"/>
      <c r="I271" s="289"/>
      <c r="J271" s="253"/>
      <c r="K271" s="249"/>
      <c r="L271" s="253"/>
      <c r="M271" s="249"/>
      <c r="N271" s="254"/>
      <c r="O271" s="255"/>
      <c r="P271" s="255"/>
      <c r="Q271" s="255"/>
      <c r="R271" s="255" t="str">
        <f>IFERROR(VLOOKUP(Q271,'DSD Distributor List'!A:B,2,FALSE),"")</f>
        <v/>
      </c>
      <c r="S271" s="351"/>
      <c r="T271" s="352"/>
      <c r="U271" s="352"/>
      <c r="V271" s="251"/>
      <c r="W271" s="251"/>
      <c r="X271" s="251"/>
      <c r="Y271" s="251"/>
      <c r="Z271" s="256"/>
      <c r="AA271" s="256" t="str">
        <f t="shared" si="15"/>
        <v/>
      </c>
      <c r="AB271" s="260">
        <f t="shared" si="16"/>
        <v>0</v>
      </c>
      <c r="AC271" s="251"/>
      <c r="AD271" s="261"/>
      <c r="AE271" s="262"/>
      <c r="AF271" s="356" t="str">
        <f t="shared" si="17"/>
        <v/>
      </c>
      <c r="AG271" s="255"/>
      <c r="AH271" s="255"/>
      <c r="AI271" s="267"/>
      <c r="AJ271" s="267"/>
      <c r="AK271" s="357" t="str">
        <f t="shared" si="18"/>
        <v/>
      </c>
      <c r="AL271" s="357" t="str">
        <f t="shared" si="19"/>
        <v/>
      </c>
      <c r="AM271" s="257"/>
      <c r="AN271" s="251"/>
      <c r="AO271" s="251"/>
      <c r="AP271" s="251"/>
      <c r="AQ271" s="251"/>
      <c r="AR271" s="358"/>
      <c r="AS271" s="272" t="e">
        <f>VLOOKUP(AT271,'Segment Hierarchy'!G:I,3,FALSE)</f>
        <v>#N/A</v>
      </c>
      <c r="AT271" s="273"/>
      <c r="AU271" s="249" t="s">
        <v>135</v>
      </c>
      <c r="AV271" s="251" t="s">
        <v>135</v>
      </c>
      <c r="AW271" s="270"/>
      <c r="AX271" s="265"/>
      <c r="AY271" s="266"/>
      <c r="AZ271" s="266"/>
      <c r="BA271" s="257"/>
      <c r="BB271" s="257"/>
      <c r="BC271" s="257"/>
      <c r="BD271" s="289"/>
      <c r="BE271" s="267"/>
      <c r="BF271" s="267"/>
      <c r="BG271" s="267"/>
      <c r="BH271" s="267"/>
      <c r="BI271" s="267"/>
      <c r="BJ271" s="267"/>
      <c r="BK271" s="252"/>
      <c r="BL271" s="257"/>
      <c r="BM271" s="257"/>
      <c r="BN271" s="258"/>
      <c r="BO271" s="258"/>
      <c r="BP271" s="258"/>
      <c r="BQ271" s="259"/>
      <c r="BR271" s="258"/>
      <c r="BS271" s="258"/>
      <c r="BT271" s="258"/>
      <c r="BU271" s="263"/>
      <c r="BV271" s="251"/>
      <c r="BW271" s="264"/>
      <c r="BX271" s="251"/>
      <c r="BY271" s="289"/>
      <c r="BZ271" s="274"/>
      <c r="CA271" s="274"/>
      <c r="CB271" s="257"/>
      <c r="CC271" s="275"/>
      <c r="CD271" s="249"/>
      <c r="CE271" s="249"/>
      <c r="CF271" s="249"/>
      <c r="CG271" s="249"/>
      <c r="CH271" s="27"/>
      <c r="CI271" s="288"/>
      <c r="CJ271" s="251" t="s">
        <v>20</v>
      </c>
      <c r="CK271" s="249"/>
      <c r="CL271" s="251"/>
      <c r="CM271" s="249"/>
      <c r="CN271" s="249"/>
      <c r="CO271" s="249"/>
      <c r="CP271" s="251" t="s">
        <v>20</v>
      </c>
      <c r="CQ271" s="249"/>
      <c r="CR271" s="252"/>
      <c r="CS271" s="285"/>
      <c r="CT271" s="286"/>
      <c r="CU271" s="286"/>
      <c r="CV271" s="286"/>
      <c r="CW271" s="277" t="e">
        <f>(VLOOKUP(AT271,'Category Segment Xref'!B:I,4,FALSE))</f>
        <v>#N/A</v>
      </c>
      <c r="CX271" s="249"/>
      <c r="CY271" s="249"/>
      <c r="CZ271" s="249"/>
      <c r="DA271" s="289"/>
      <c r="DB271" s="271"/>
      <c r="DC271" s="268"/>
      <c r="DD271" s="252"/>
      <c r="DE271" s="252"/>
      <c r="DF271" s="269"/>
      <c r="DG271" s="251"/>
      <c r="DH271" s="251"/>
      <c r="DI271" s="251"/>
      <c r="DJ271" s="251"/>
      <c r="DK271" s="251"/>
      <c r="DL271" s="251"/>
      <c r="DM271" s="251"/>
      <c r="DN271" s="251"/>
      <c r="DO271" s="251"/>
      <c r="DP271" s="251"/>
      <c r="DQ271" s="251"/>
      <c r="DR271" s="278"/>
      <c r="DS271" s="279">
        <v>2</v>
      </c>
      <c r="DT271" s="280" t="s">
        <v>134</v>
      </c>
      <c r="DU271" s="281"/>
      <c r="DV271" s="282"/>
      <c r="DW271" s="282"/>
      <c r="DX271" s="283" t="e">
        <f>(VLOOKUP(D271,DROPDOWN!G:H,2,FALSE))</f>
        <v>#N/A</v>
      </c>
      <c r="DY271" s="281"/>
      <c r="DZ271" s="284"/>
    </row>
    <row r="272" spans="2:130" ht="15" customHeight="1" x14ac:dyDescent="0.25">
      <c r="B272" s="249"/>
      <c r="C272" s="250"/>
      <c r="D272" s="251"/>
      <c r="E272" s="252"/>
      <c r="F272" s="252"/>
      <c r="G272" s="270"/>
      <c r="H272" s="270"/>
      <c r="I272" s="289"/>
      <c r="J272" s="253"/>
      <c r="K272" s="249"/>
      <c r="L272" s="253"/>
      <c r="M272" s="249"/>
      <c r="N272" s="254"/>
      <c r="O272" s="255"/>
      <c r="P272" s="255"/>
      <c r="Q272" s="255"/>
      <c r="R272" s="255" t="str">
        <f>IFERROR(VLOOKUP(Q272,'DSD Distributor List'!A:B,2,FALSE),"")</f>
        <v/>
      </c>
      <c r="S272" s="351"/>
      <c r="T272" s="352"/>
      <c r="U272" s="352"/>
      <c r="V272" s="251"/>
      <c r="W272" s="251"/>
      <c r="X272" s="251"/>
      <c r="Y272" s="251"/>
      <c r="Z272" s="256"/>
      <c r="AA272" s="256" t="str">
        <f t="shared" si="15"/>
        <v/>
      </c>
      <c r="AB272" s="260">
        <f t="shared" si="16"/>
        <v>0</v>
      </c>
      <c r="AC272" s="251"/>
      <c r="AD272" s="261"/>
      <c r="AE272" s="262"/>
      <c r="AF272" s="356" t="str">
        <f t="shared" si="17"/>
        <v/>
      </c>
      <c r="AG272" s="255"/>
      <c r="AH272" s="255"/>
      <c r="AI272" s="267"/>
      <c r="AJ272" s="267"/>
      <c r="AK272" s="357" t="str">
        <f t="shared" si="18"/>
        <v/>
      </c>
      <c r="AL272" s="357" t="str">
        <f t="shared" si="19"/>
        <v/>
      </c>
      <c r="AM272" s="257"/>
      <c r="AN272" s="251"/>
      <c r="AO272" s="251"/>
      <c r="AP272" s="251"/>
      <c r="AQ272" s="251"/>
      <c r="AR272" s="358"/>
      <c r="AS272" s="272" t="e">
        <f>VLOOKUP(AT272,'Segment Hierarchy'!G:I,3,FALSE)</f>
        <v>#N/A</v>
      </c>
      <c r="AT272" s="273"/>
      <c r="AU272" s="249" t="s">
        <v>135</v>
      </c>
      <c r="AV272" s="251" t="s">
        <v>135</v>
      </c>
      <c r="AW272" s="270"/>
      <c r="AX272" s="265"/>
      <c r="AY272" s="266"/>
      <c r="AZ272" s="266"/>
      <c r="BA272" s="257"/>
      <c r="BB272" s="257"/>
      <c r="BC272" s="257"/>
      <c r="BD272" s="289"/>
      <c r="BE272" s="267"/>
      <c r="BF272" s="267"/>
      <c r="BG272" s="267"/>
      <c r="BH272" s="267"/>
      <c r="BI272" s="267"/>
      <c r="BJ272" s="267"/>
      <c r="BK272" s="252"/>
      <c r="BL272" s="257"/>
      <c r="BM272" s="257"/>
      <c r="BN272" s="258"/>
      <c r="BO272" s="258"/>
      <c r="BP272" s="258"/>
      <c r="BQ272" s="259"/>
      <c r="BR272" s="258"/>
      <c r="BS272" s="258"/>
      <c r="BT272" s="258"/>
      <c r="BU272" s="263"/>
      <c r="BV272" s="251"/>
      <c r="BW272" s="264"/>
      <c r="BX272" s="251"/>
      <c r="BY272" s="289"/>
      <c r="BZ272" s="274"/>
      <c r="CA272" s="274"/>
      <c r="CB272" s="257"/>
      <c r="CC272" s="275"/>
      <c r="CD272" s="249"/>
      <c r="CE272" s="249"/>
      <c r="CF272" s="249"/>
      <c r="CG272" s="249"/>
      <c r="CH272" s="27"/>
      <c r="CI272" s="288"/>
      <c r="CJ272" s="251" t="s">
        <v>20</v>
      </c>
      <c r="CK272" s="249"/>
      <c r="CL272" s="251"/>
      <c r="CM272" s="249"/>
      <c r="CN272" s="249"/>
      <c r="CO272" s="249"/>
      <c r="CP272" s="251" t="s">
        <v>20</v>
      </c>
      <c r="CQ272" s="249"/>
      <c r="CR272" s="252"/>
      <c r="CS272" s="285"/>
      <c r="CT272" s="286"/>
      <c r="CU272" s="286"/>
      <c r="CV272" s="286"/>
      <c r="CW272" s="277" t="e">
        <f>(VLOOKUP(AT272,'Category Segment Xref'!B:I,4,FALSE))</f>
        <v>#N/A</v>
      </c>
      <c r="CX272" s="249"/>
      <c r="CY272" s="249"/>
      <c r="CZ272" s="249"/>
      <c r="DA272" s="289"/>
      <c r="DB272" s="271"/>
      <c r="DC272" s="268"/>
      <c r="DD272" s="252"/>
      <c r="DE272" s="252"/>
      <c r="DF272" s="269"/>
      <c r="DG272" s="251"/>
      <c r="DH272" s="251"/>
      <c r="DI272" s="251"/>
      <c r="DJ272" s="251"/>
      <c r="DK272" s="251"/>
      <c r="DL272" s="251"/>
      <c r="DM272" s="251"/>
      <c r="DN272" s="251"/>
      <c r="DO272" s="251"/>
      <c r="DP272" s="251"/>
      <c r="DQ272" s="251"/>
      <c r="DR272" s="278"/>
      <c r="DS272" s="279">
        <v>2</v>
      </c>
      <c r="DT272" s="280" t="s">
        <v>134</v>
      </c>
      <c r="DU272" s="281"/>
      <c r="DV272" s="282"/>
      <c r="DW272" s="282"/>
      <c r="DX272" s="283" t="e">
        <f>(VLOOKUP(D272,DROPDOWN!G:H,2,FALSE))</f>
        <v>#N/A</v>
      </c>
      <c r="DY272" s="281"/>
      <c r="DZ272" s="284"/>
    </row>
    <row r="273" spans="2:130" ht="15" customHeight="1" x14ac:dyDescent="0.25">
      <c r="B273" s="249"/>
      <c r="C273" s="250"/>
      <c r="D273" s="251"/>
      <c r="E273" s="252"/>
      <c r="F273" s="252"/>
      <c r="G273" s="270"/>
      <c r="H273" s="270"/>
      <c r="I273" s="289"/>
      <c r="J273" s="253"/>
      <c r="K273" s="249"/>
      <c r="L273" s="253"/>
      <c r="M273" s="249"/>
      <c r="N273" s="254"/>
      <c r="O273" s="255"/>
      <c r="P273" s="255"/>
      <c r="Q273" s="255"/>
      <c r="R273" s="255" t="str">
        <f>IFERROR(VLOOKUP(Q273,'DSD Distributor List'!A:B,2,FALSE),"")</f>
        <v/>
      </c>
      <c r="S273" s="351"/>
      <c r="T273" s="352"/>
      <c r="U273" s="352"/>
      <c r="V273" s="251"/>
      <c r="W273" s="251"/>
      <c r="X273" s="251"/>
      <c r="Y273" s="251"/>
      <c r="Z273" s="256"/>
      <c r="AA273" s="256" t="str">
        <f t="shared" si="15"/>
        <v/>
      </c>
      <c r="AB273" s="260">
        <f t="shared" si="16"/>
        <v>0</v>
      </c>
      <c r="AC273" s="251"/>
      <c r="AD273" s="261"/>
      <c r="AE273" s="262"/>
      <c r="AF273" s="356" t="str">
        <f t="shared" si="17"/>
        <v/>
      </c>
      <c r="AG273" s="255"/>
      <c r="AH273" s="255"/>
      <c r="AI273" s="267"/>
      <c r="AJ273" s="267"/>
      <c r="AK273" s="357" t="str">
        <f t="shared" si="18"/>
        <v/>
      </c>
      <c r="AL273" s="357" t="str">
        <f t="shared" si="19"/>
        <v/>
      </c>
      <c r="AM273" s="257"/>
      <c r="AN273" s="251"/>
      <c r="AO273" s="251"/>
      <c r="AP273" s="251"/>
      <c r="AQ273" s="251"/>
      <c r="AR273" s="358"/>
      <c r="AS273" s="272" t="e">
        <f>VLOOKUP(AT273,'Segment Hierarchy'!G:I,3,FALSE)</f>
        <v>#N/A</v>
      </c>
      <c r="AT273" s="273"/>
      <c r="AU273" s="249" t="s">
        <v>135</v>
      </c>
      <c r="AV273" s="251" t="s">
        <v>135</v>
      </c>
      <c r="AW273" s="270"/>
      <c r="AX273" s="265"/>
      <c r="AY273" s="266"/>
      <c r="AZ273" s="266"/>
      <c r="BA273" s="257"/>
      <c r="BB273" s="257"/>
      <c r="BC273" s="257"/>
      <c r="BD273" s="289"/>
      <c r="BE273" s="267"/>
      <c r="BF273" s="267"/>
      <c r="BG273" s="267"/>
      <c r="BH273" s="267"/>
      <c r="BI273" s="267"/>
      <c r="BJ273" s="267"/>
      <c r="BK273" s="252"/>
      <c r="BL273" s="257"/>
      <c r="BM273" s="257"/>
      <c r="BN273" s="258"/>
      <c r="BO273" s="258"/>
      <c r="BP273" s="258"/>
      <c r="BQ273" s="259"/>
      <c r="BR273" s="258"/>
      <c r="BS273" s="258"/>
      <c r="BT273" s="258"/>
      <c r="BU273" s="263"/>
      <c r="BV273" s="251"/>
      <c r="BW273" s="264"/>
      <c r="BX273" s="251"/>
      <c r="BY273" s="289"/>
      <c r="BZ273" s="274"/>
      <c r="CA273" s="274"/>
      <c r="CB273" s="257"/>
      <c r="CC273" s="275"/>
      <c r="CD273" s="249"/>
      <c r="CE273" s="249"/>
      <c r="CF273" s="249"/>
      <c r="CG273" s="249"/>
      <c r="CH273" s="27"/>
      <c r="CI273" s="288"/>
      <c r="CJ273" s="251" t="s">
        <v>20</v>
      </c>
      <c r="CK273" s="249"/>
      <c r="CL273" s="251"/>
      <c r="CM273" s="249"/>
      <c r="CN273" s="249"/>
      <c r="CO273" s="249"/>
      <c r="CP273" s="251" t="s">
        <v>20</v>
      </c>
      <c r="CQ273" s="249"/>
      <c r="CR273" s="252"/>
      <c r="CS273" s="285"/>
      <c r="CT273" s="286"/>
      <c r="CU273" s="286"/>
      <c r="CV273" s="286"/>
      <c r="CW273" s="277" t="e">
        <f>(VLOOKUP(AT273,'Category Segment Xref'!B:I,4,FALSE))</f>
        <v>#N/A</v>
      </c>
      <c r="CX273" s="249"/>
      <c r="CY273" s="249"/>
      <c r="CZ273" s="249"/>
      <c r="DA273" s="289"/>
      <c r="DB273" s="271"/>
      <c r="DC273" s="268"/>
      <c r="DD273" s="252"/>
      <c r="DE273" s="252"/>
      <c r="DF273" s="269"/>
      <c r="DG273" s="251"/>
      <c r="DH273" s="251"/>
      <c r="DI273" s="251"/>
      <c r="DJ273" s="251"/>
      <c r="DK273" s="251"/>
      <c r="DL273" s="251"/>
      <c r="DM273" s="251"/>
      <c r="DN273" s="251"/>
      <c r="DO273" s="251"/>
      <c r="DP273" s="251"/>
      <c r="DQ273" s="251"/>
      <c r="DR273" s="278"/>
      <c r="DS273" s="279">
        <v>2</v>
      </c>
      <c r="DT273" s="280" t="s">
        <v>134</v>
      </c>
      <c r="DU273" s="281"/>
      <c r="DV273" s="282"/>
      <c r="DW273" s="282"/>
      <c r="DX273" s="283" t="e">
        <f>(VLOOKUP(D273,DROPDOWN!G:H,2,FALSE))</f>
        <v>#N/A</v>
      </c>
      <c r="DY273" s="281"/>
      <c r="DZ273" s="284"/>
    </row>
    <row r="274" spans="2:130" ht="15" customHeight="1" x14ac:dyDescent="0.25">
      <c r="B274" s="249"/>
      <c r="C274" s="250"/>
      <c r="D274" s="251"/>
      <c r="E274" s="252"/>
      <c r="F274" s="252"/>
      <c r="G274" s="270"/>
      <c r="H274" s="270"/>
      <c r="I274" s="289"/>
      <c r="J274" s="253"/>
      <c r="K274" s="249"/>
      <c r="L274" s="253"/>
      <c r="M274" s="249"/>
      <c r="N274" s="254"/>
      <c r="O274" s="255"/>
      <c r="P274" s="255"/>
      <c r="Q274" s="255"/>
      <c r="R274" s="255" t="str">
        <f>IFERROR(VLOOKUP(Q274,'DSD Distributor List'!A:B,2,FALSE),"")</f>
        <v/>
      </c>
      <c r="S274" s="351"/>
      <c r="T274" s="352"/>
      <c r="U274" s="352"/>
      <c r="V274" s="251"/>
      <c r="W274" s="251"/>
      <c r="X274" s="251"/>
      <c r="Y274" s="251"/>
      <c r="Z274" s="256"/>
      <c r="AA274" s="256" t="str">
        <f t="shared" si="15"/>
        <v/>
      </c>
      <c r="AB274" s="260">
        <f t="shared" si="16"/>
        <v>0</v>
      </c>
      <c r="AC274" s="251"/>
      <c r="AD274" s="261"/>
      <c r="AE274" s="262"/>
      <c r="AF274" s="356" t="str">
        <f t="shared" si="17"/>
        <v/>
      </c>
      <c r="AG274" s="255"/>
      <c r="AH274" s="255"/>
      <c r="AI274" s="267"/>
      <c r="AJ274" s="267"/>
      <c r="AK274" s="357" t="str">
        <f t="shared" si="18"/>
        <v/>
      </c>
      <c r="AL274" s="357" t="str">
        <f t="shared" si="19"/>
        <v/>
      </c>
      <c r="AM274" s="257"/>
      <c r="AN274" s="251"/>
      <c r="AO274" s="251"/>
      <c r="AP274" s="251"/>
      <c r="AQ274" s="251"/>
      <c r="AR274" s="358"/>
      <c r="AS274" s="272" t="e">
        <f>VLOOKUP(AT274,'Segment Hierarchy'!G:I,3,FALSE)</f>
        <v>#N/A</v>
      </c>
      <c r="AT274" s="273"/>
      <c r="AU274" s="249" t="s">
        <v>135</v>
      </c>
      <c r="AV274" s="251" t="s">
        <v>135</v>
      </c>
      <c r="AW274" s="270"/>
      <c r="AX274" s="265"/>
      <c r="AY274" s="266"/>
      <c r="AZ274" s="266"/>
      <c r="BA274" s="257"/>
      <c r="BB274" s="257"/>
      <c r="BC274" s="257"/>
      <c r="BD274" s="289"/>
      <c r="BE274" s="267"/>
      <c r="BF274" s="267"/>
      <c r="BG274" s="267"/>
      <c r="BH274" s="267"/>
      <c r="BI274" s="267"/>
      <c r="BJ274" s="267"/>
      <c r="BK274" s="252"/>
      <c r="BL274" s="257"/>
      <c r="BM274" s="257"/>
      <c r="BN274" s="258"/>
      <c r="BO274" s="258"/>
      <c r="BP274" s="258"/>
      <c r="BQ274" s="259"/>
      <c r="BR274" s="258"/>
      <c r="BS274" s="258"/>
      <c r="BT274" s="258"/>
      <c r="BU274" s="263"/>
      <c r="BV274" s="251"/>
      <c r="BW274" s="264"/>
      <c r="BX274" s="251"/>
      <c r="BY274" s="289"/>
      <c r="BZ274" s="274"/>
      <c r="CA274" s="274"/>
      <c r="CB274" s="257"/>
      <c r="CC274" s="275"/>
      <c r="CD274" s="249"/>
      <c r="CE274" s="249"/>
      <c r="CF274" s="249"/>
      <c r="CG274" s="249"/>
      <c r="CH274" s="27"/>
      <c r="CI274" s="288"/>
      <c r="CJ274" s="251" t="s">
        <v>20</v>
      </c>
      <c r="CK274" s="249"/>
      <c r="CL274" s="251"/>
      <c r="CM274" s="249"/>
      <c r="CN274" s="249"/>
      <c r="CO274" s="249"/>
      <c r="CP274" s="251" t="s">
        <v>20</v>
      </c>
      <c r="CQ274" s="249"/>
      <c r="CR274" s="252"/>
      <c r="CS274" s="285"/>
      <c r="CT274" s="286"/>
      <c r="CU274" s="286"/>
      <c r="CV274" s="286"/>
      <c r="CW274" s="277" t="e">
        <f>(VLOOKUP(AT274,'Category Segment Xref'!B:I,4,FALSE))</f>
        <v>#N/A</v>
      </c>
      <c r="CX274" s="249"/>
      <c r="CY274" s="249"/>
      <c r="CZ274" s="249"/>
      <c r="DA274" s="289"/>
      <c r="DB274" s="271"/>
      <c r="DC274" s="268"/>
      <c r="DD274" s="252"/>
      <c r="DE274" s="252"/>
      <c r="DF274" s="269"/>
      <c r="DG274" s="251"/>
      <c r="DH274" s="251"/>
      <c r="DI274" s="251"/>
      <c r="DJ274" s="251"/>
      <c r="DK274" s="251"/>
      <c r="DL274" s="251"/>
      <c r="DM274" s="251"/>
      <c r="DN274" s="251"/>
      <c r="DO274" s="251"/>
      <c r="DP274" s="251"/>
      <c r="DQ274" s="251"/>
      <c r="DR274" s="278"/>
      <c r="DS274" s="279">
        <v>2</v>
      </c>
      <c r="DT274" s="280" t="s">
        <v>134</v>
      </c>
      <c r="DU274" s="281"/>
      <c r="DV274" s="282"/>
      <c r="DW274" s="282"/>
      <c r="DX274" s="283" t="e">
        <f>(VLOOKUP(D274,DROPDOWN!G:H,2,FALSE))</f>
        <v>#N/A</v>
      </c>
      <c r="DY274" s="281"/>
      <c r="DZ274" s="284"/>
    </row>
    <row r="275" spans="2:130" ht="15" customHeight="1" x14ac:dyDescent="0.25">
      <c r="B275" s="249"/>
      <c r="C275" s="250"/>
      <c r="D275" s="251"/>
      <c r="E275" s="252"/>
      <c r="F275" s="252"/>
      <c r="G275" s="270"/>
      <c r="H275" s="270"/>
      <c r="I275" s="289"/>
      <c r="J275" s="253"/>
      <c r="K275" s="249"/>
      <c r="L275" s="253"/>
      <c r="M275" s="249"/>
      <c r="N275" s="254"/>
      <c r="O275" s="255"/>
      <c r="P275" s="255"/>
      <c r="Q275" s="255"/>
      <c r="R275" s="255" t="str">
        <f>IFERROR(VLOOKUP(Q275,'DSD Distributor List'!A:B,2,FALSE),"")</f>
        <v/>
      </c>
      <c r="S275" s="351"/>
      <c r="T275" s="352"/>
      <c r="U275" s="352"/>
      <c r="V275" s="251"/>
      <c r="W275" s="251"/>
      <c r="X275" s="251"/>
      <c r="Y275" s="251"/>
      <c r="Z275" s="256"/>
      <c r="AA275" s="256" t="str">
        <f t="shared" si="15"/>
        <v/>
      </c>
      <c r="AB275" s="260">
        <f t="shared" si="16"/>
        <v>0</v>
      </c>
      <c r="AC275" s="251"/>
      <c r="AD275" s="261"/>
      <c r="AE275" s="262"/>
      <c r="AF275" s="356" t="str">
        <f t="shared" si="17"/>
        <v/>
      </c>
      <c r="AG275" s="255"/>
      <c r="AH275" s="255"/>
      <c r="AI275" s="267"/>
      <c r="AJ275" s="267"/>
      <c r="AK275" s="357" t="str">
        <f t="shared" si="18"/>
        <v/>
      </c>
      <c r="AL275" s="357" t="str">
        <f t="shared" si="19"/>
        <v/>
      </c>
      <c r="AM275" s="257"/>
      <c r="AN275" s="251"/>
      <c r="AO275" s="251"/>
      <c r="AP275" s="251"/>
      <c r="AQ275" s="251"/>
      <c r="AR275" s="358"/>
      <c r="AS275" s="272" t="e">
        <f>VLOOKUP(AT275,'Segment Hierarchy'!G:I,3,FALSE)</f>
        <v>#N/A</v>
      </c>
      <c r="AT275" s="273"/>
      <c r="AU275" s="249" t="s">
        <v>135</v>
      </c>
      <c r="AV275" s="251" t="s">
        <v>135</v>
      </c>
      <c r="AW275" s="270"/>
      <c r="AX275" s="265"/>
      <c r="AY275" s="266"/>
      <c r="AZ275" s="266"/>
      <c r="BA275" s="257"/>
      <c r="BB275" s="257"/>
      <c r="BC275" s="257"/>
      <c r="BD275" s="289"/>
      <c r="BE275" s="267"/>
      <c r="BF275" s="267"/>
      <c r="BG275" s="267"/>
      <c r="BH275" s="267"/>
      <c r="BI275" s="267"/>
      <c r="BJ275" s="267"/>
      <c r="BK275" s="252"/>
      <c r="BL275" s="257"/>
      <c r="BM275" s="257"/>
      <c r="BN275" s="258"/>
      <c r="BO275" s="258"/>
      <c r="BP275" s="258"/>
      <c r="BQ275" s="259"/>
      <c r="BR275" s="258"/>
      <c r="BS275" s="258"/>
      <c r="BT275" s="258"/>
      <c r="BU275" s="263"/>
      <c r="BV275" s="251"/>
      <c r="BW275" s="264"/>
      <c r="BX275" s="251"/>
      <c r="BY275" s="289"/>
      <c r="BZ275" s="274"/>
      <c r="CA275" s="274"/>
      <c r="CB275" s="257"/>
      <c r="CC275" s="275"/>
      <c r="CD275" s="249"/>
      <c r="CE275" s="249"/>
      <c r="CF275" s="249"/>
      <c r="CG275" s="249"/>
      <c r="CH275" s="27"/>
      <c r="CI275" s="288"/>
      <c r="CJ275" s="251" t="s">
        <v>20</v>
      </c>
      <c r="CK275" s="249"/>
      <c r="CL275" s="251"/>
      <c r="CM275" s="249"/>
      <c r="CN275" s="249"/>
      <c r="CO275" s="249"/>
      <c r="CP275" s="251" t="s">
        <v>20</v>
      </c>
      <c r="CQ275" s="249"/>
      <c r="CR275" s="252"/>
      <c r="CS275" s="285"/>
      <c r="CT275" s="286"/>
      <c r="CU275" s="286"/>
      <c r="CV275" s="286"/>
      <c r="CW275" s="277" t="e">
        <f>(VLOOKUP(AT275,'Category Segment Xref'!B:I,4,FALSE))</f>
        <v>#N/A</v>
      </c>
      <c r="CX275" s="249"/>
      <c r="CY275" s="249"/>
      <c r="CZ275" s="249"/>
      <c r="DA275" s="289"/>
      <c r="DB275" s="271"/>
      <c r="DC275" s="268"/>
      <c r="DD275" s="252"/>
      <c r="DE275" s="252"/>
      <c r="DF275" s="269"/>
      <c r="DG275" s="251"/>
      <c r="DH275" s="251"/>
      <c r="DI275" s="251"/>
      <c r="DJ275" s="251"/>
      <c r="DK275" s="251"/>
      <c r="DL275" s="251"/>
      <c r="DM275" s="251"/>
      <c r="DN275" s="251"/>
      <c r="DO275" s="251"/>
      <c r="DP275" s="251"/>
      <c r="DQ275" s="251"/>
      <c r="DR275" s="278"/>
      <c r="DS275" s="279">
        <v>2</v>
      </c>
      <c r="DT275" s="280" t="s">
        <v>134</v>
      </c>
      <c r="DU275" s="281"/>
      <c r="DV275" s="282"/>
      <c r="DW275" s="282"/>
      <c r="DX275" s="283" t="e">
        <f>(VLOOKUP(D275,DROPDOWN!G:H,2,FALSE))</f>
        <v>#N/A</v>
      </c>
      <c r="DY275" s="281"/>
      <c r="DZ275" s="284"/>
    </row>
    <row r="276" spans="2:130" ht="15" customHeight="1" x14ac:dyDescent="0.25">
      <c r="B276" s="249"/>
      <c r="C276" s="250"/>
      <c r="D276" s="251"/>
      <c r="E276" s="252"/>
      <c r="F276" s="252"/>
      <c r="G276" s="270"/>
      <c r="H276" s="270"/>
      <c r="I276" s="289"/>
      <c r="J276" s="253"/>
      <c r="K276" s="249"/>
      <c r="L276" s="253"/>
      <c r="M276" s="249"/>
      <c r="N276" s="254"/>
      <c r="O276" s="255"/>
      <c r="P276" s="255"/>
      <c r="Q276" s="255"/>
      <c r="R276" s="255" t="str">
        <f>IFERROR(VLOOKUP(Q276,'DSD Distributor List'!A:B,2,FALSE),"")</f>
        <v/>
      </c>
      <c r="S276" s="351"/>
      <c r="T276" s="352"/>
      <c r="U276" s="352"/>
      <c r="V276" s="251"/>
      <c r="W276" s="251"/>
      <c r="X276" s="251"/>
      <c r="Y276" s="251"/>
      <c r="Z276" s="256"/>
      <c r="AA276" s="256" t="str">
        <f t="shared" si="15"/>
        <v/>
      </c>
      <c r="AB276" s="260">
        <f t="shared" si="16"/>
        <v>0</v>
      </c>
      <c r="AC276" s="251"/>
      <c r="AD276" s="261"/>
      <c r="AE276" s="262"/>
      <c r="AF276" s="356" t="str">
        <f t="shared" si="17"/>
        <v/>
      </c>
      <c r="AG276" s="255"/>
      <c r="AH276" s="255"/>
      <c r="AI276" s="267"/>
      <c r="AJ276" s="267"/>
      <c r="AK276" s="357" t="str">
        <f t="shared" si="18"/>
        <v/>
      </c>
      <c r="AL276" s="357" t="str">
        <f t="shared" si="19"/>
        <v/>
      </c>
      <c r="AM276" s="257"/>
      <c r="AN276" s="251"/>
      <c r="AO276" s="251"/>
      <c r="AP276" s="251"/>
      <c r="AQ276" s="251"/>
      <c r="AR276" s="358"/>
      <c r="AS276" s="272" t="e">
        <f>VLOOKUP(AT276,'Segment Hierarchy'!G:I,3,FALSE)</f>
        <v>#N/A</v>
      </c>
      <c r="AT276" s="273"/>
      <c r="AU276" s="249" t="s">
        <v>135</v>
      </c>
      <c r="AV276" s="251" t="s">
        <v>135</v>
      </c>
      <c r="AW276" s="270"/>
      <c r="AX276" s="265"/>
      <c r="AY276" s="266"/>
      <c r="AZ276" s="266"/>
      <c r="BA276" s="257"/>
      <c r="BB276" s="257"/>
      <c r="BC276" s="257"/>
      <c r="BD276" s="289"/>
      <c r="BE276" s="267"/>
      <c r="BF276" s="267"/>
      <c r="BG276" s="267"/>
      <c r="BH276" s="267"/>
      <c r="BI276" s="267"/>
      <c r="BJ276" s="267"/>
      <c r="BK276" s="252"/>
      <c r="BL276" s="257"/>
      <c r="BM276" s="257"/>
      <c r="BN276" s="258"/>
      <c r="BO276" s="258"/>
      <c r="BP276" s="258"/>
      <c r="BQ276" s="259"/>
      <c r="BR276" s="258"/>
      <c r="BS276" s="258"/>
      <c r="BT276" s="258"/>
      <c r="BU276" s="263"/>
      <c r="BV276" s="251"/>
      <c r="BW276" s="264"/>
      <c r="BX276" s="251"/>
      <c r="BY276" s="289"/>
      <c r="BZ276" s="274"/>
      <c r="CA276" s="274"/>
      <c r="CB276" s="257"/>
      <c r="CC276" s="275"/>
      <c r="CD276" s="249"/>
      <c r="CE276" s="249"/>
      <c r="CF276" s="249"/>
      <c r="CG276" s="249"/>
      <c r="CH276" s="27"/>
      <c r="CI276" s="288"/>
      <c r="CJ276" s="251" t="s">
        <v>20</v>
      </c>
      <c r="CK276" s="249"/>
      <c r="CL276" s="251"/>
      <c r="CM276" s="249"/>
      <c r="CN276" s="249"/>
      <c r="CO276" s="249"/>
      <c r="CP276" s="251" t="s">
        <v>20</v>
      </c>
      <c r="CQ276" s="249"/>
      <c r="CR276" s="252"/>
      <c r="CS276" s="285"/>
      <c r="CT276" s="286"/>
      <c r="CU276" s="286"/>
      <c r="CV276" s="286"/>
      <c r="CW276" s="277" t="e">
        <f>(VLOOKUP(AT276,'Category Segment Xref'!B:I,4,FALSE))</f>
        <v>#N/A</v>
      </c>
      <c r="CX276" s="249"/>
      <c r="CY276" s="249"/>
      <c r="CZ276" s="249"/>
      <c r="DA276" s="289"/>
      <c r="DB276" s="271"/>
      <c r="DC276" s="268"/>
      <c r="DD276" s="252"/>
      <c r="DE276" s="252"/>
      <c r="DF276" s="269"/>
      <c r="DG276" s="251"/>
      <c r="DH276" s="251"/>
      <c r="DI276" s="251"/>
      <c r="DJ276" s="251"/>
      <c r="DK276" s="251"/>
      <c r="DL276" s="251"/>
      <c r="DM276" s="251"/>
      <c r="DN276" s="251"/>
      <c r="DO276" s="251"/>
      <c r="DP276" s="251"/>
      <c r="DQ276" s="251"/>
      <c r="DR276" s="278"/>
      <c r="DS276" s="279">
        <v>2</v>
      </c>
      <c r="DT276" s="280" t="s">
        <v>134</v>
      </c>
      <c r="DU276" s="281"/>
      <c r="DV276" s="282"/>
      <c r="DW276" s="282"/>
      <c r="DX276" s="283" t="e">
        <f>(VLOOKUP(D276,DROPDOWN!G:H,2,FALSE))</f>
        <v>#N/A</v>
      </c>
      <c r="DY276" s="281"/>
      <c r="DZ276" s="284"/>
    </row>
    <row r="277" spans="2:130" ht="15" customHeight="1" x14ac:dyDescent="0.25">
      <c r="B277" s="249"/>
      <c r="C277" s="250"/>
      <c r="D277" s="251"/>
      <c r="E277" s="252"/>
      <c r="F277" s="252"/>
      <c r="G277" s="270"/>
      <c r="H277" s="270"/>
      <c r="I277" s="289"/>
      <c r="J277" s="253"/>
      <c r="K277" s="249"/>
      <c r="L277" s="253"/>
      <c r="M277" s="249"/>
      <c r="N277" s="254"/>
      <c r="O277" s="255"/>
      <c r="P277" s="255"/>
      <c r="Q277" s="255"/>
      <c r="R277" s="255" t="str">
        <f>IFERROR(VLOOKUP(Q277,'DSD Distributor List'!A:B,2,FALSE),"")</f>
        <v/>
      </c>
      <c r="S277" s="351"/>
      <c r="T277" s="352"/>
      <c r="U277" s="352"/>
      <c r="V277" s="251"/>
      <c r="W277" s="251"/>
      <c r="X277" s="251"/>
      <c r="Y277" s="251"/>
      <c r="Z277" s="256"/>
      <c r="AA277" s="256" t="str">
        <f t="shared" si="15"/>
        <v/>
      </c>
      <c r="AB277" s="260">
        <f t="shared" si="16"/>
        <v>0</v>
      </c>
      <c r="AC277" s="251"/>
      <c r="AD277" s="261"/>
      <c r="AE277" s="262"/>
      <c r="AF277" s="356" t="str">
        <f t="shared" si="17"/>
        <v/>
      </c>
      <c r="AG277" s="255"/>
      <c r="AH277" s="255"/>
      <c r="AI277" s="267"/>
      <c r="AJ277" s="267"/>
      <c r="AK277" s="357" t="str">
        <f t="shared" si="18"/>
        <v/>
      </c>
      <c r="AL277" s="357" t="str">
        <f t="shared" si="19"/>
        <v/>
      </c>
      <c r="AM277" s="257"/>
      <c r="AN277" s="251"/>
      <c r="AO277" s="251"/>
      <c r="AP277" s="251"/>
      <c r="AQ277" s="251"/>
      <c r="AR277" s="358"/>
      <c r="AS277" s="272" t="e">
        <f>VLOOKUP(AT277,'Segment Hierarchy'!G:I,3,FALSE)</f>
        <v>#N/A</v>
      </c>
      <c r="AT277" s="273"/>
      <c r="AU277" s="249" t="s">
        <v>135</v>
      </c>
      <c r="AV277" s="251" t="s">
        <v>135</v>
      </c>
      <c r="AW277" s="270"/>
      <c r="AX277" s="265"/>
      <c r="AY277" s="266"/>
      <c r="AZ277" s="266"/>
      <c r="BA277" s="257"/>
      <c r="BB277" s="257"/>
      <c r="BC277" s="257"/>
      <c r="BD277" s="289"/>
      <c r="BE277" s="267"/>
      <c r="BF277" s="267"/>
      <c r="BG277" s="267"/>
      <c r="BH277" s="267"/>
      <c r="BI277" s="267"/>
      <c r="BJ277" s="267"/>
      <c r="BK277" s="252"/>
      <c r="BL277" s="257"/>
      <c r="BM277" s="257"/>
      <c r="BN277" s="258"/>
      <c r="BO277" s="258"/>
      <c r="BP277" s="258"/>
      <c r="BQ277" s="259"/>
      <c r="BR277" s="258"/>
      <c r="BS277" s="258"/>
      <c r="BT277" s="258"/>
      <c r="BU277" s="263"/>
      <c r="BV277" s="251"/>
      <c r="BW277" s="264"/>
      <c r="BX277" s="251"/>
      <c r="BY277" s="289"/>
      <c r="BZ277" s="274"/>
      <c r="CA277" s="274"/>
      <c r="CB277" s="257"/>
      <c r="CC277" s="275"/>
      <c r="CD277" s="249"/>
      <c r="CE277" s="249"/>
      <c r="CF277" s="249"/>
      <c r="CG277" s="249"/>
      <c r="CH277" s="27"/>
      <c r="CI277" s="288"/>
      <c r="CJ277" s="251" t="s">
        <v>20</v>
      </c>
      <c r="CK277" s="249"/>
      <c r="CL277" s="251"/>
      <c r="CM277" s="249"/>
      <c r="CN277" s="249"/>
      <c r="CO277" s="249"/>
      <c r="CP277" s="251" t="s">
        <v>20</v>
      </c>
      <c r="CQ277" s="249"/>
      <c r="CR277" s="252"/>
      <c r="CS277" s="285"/>
      <c r="CT277" s="286"/>
      <c r="CU277" s="286"/>
      <c r="CV277" s="286"/>
      <c r="CW277" s="277" t="e">
        <f>(VLOOKUP(AT277,'Category Segment Xref'!B:I,4,FALSE))</f>
        <v>#N/A</v>
      </c>
      <c r="CX277" s="249"/>
      <c r="CY277" s="249"/>
      <c r="CZ277" s="249"/>
      <c r="DA277" s="289"/>
      <c r="DB277" s="271"/>
      <c r="DC277" s="268"/>
      <c r="DD277" s="252"/>
      <c r="DE277" s="252"/>
      <c r="DF277" s="269"/>
      <c r="DG277" s="251"/>
      <c r="DH277" s="251"/>
      <c r="DI277" s="251"/>
      <c r="DJ277" s="251"/>
      <c r="DK277" s="251"/>
      <c r="DL277" s="251"/>
      <c r="DM277" s="251"/>
      <c r="DN277" s="251"/>
      <c r="DO277" s="251"/>
      <c r="DP277" s="251"/>
      <c r="DQ277" s="251"/>
      <c r="DR277" s="278"/>
      <c r="DS277" s="279">
        <v>2</v>
      </c>
      <c r="DT277" s="280" t="s">
        <v>134</v>
      </c>
      <c r="DU277" s="281"/>
      <c r="DV277" s="282"/>
      <c r="DW277" s="282"/>
      <c r="DX277" s="283" t="e">
        <f>(VLOOKUP(D277,DROPDOWN!G:H,2,FALSE))</f>
        <v>#N/A</v>
      </c>
      <c r="DY277" s="281"/>
      <c r="DZ277" s="284"/>
    </row>
    <row r="278" spans="2:130" ht="15" customHeight="1" x14ac:dyDescent="0.25">
      <c r="B278" s="249"/>
      <c r="C278" s="250"/>
      <c r="D278" s="251"/>
      <c r="E278" s="252"/>
      <c r="F278" s="252"/>
      <c r="G278" s="270"/>
      <c r="H278" s="270"/>
      <c r="I278" s="289"/>
      <c r="J278" s="253"/>
      <c r="K278" s="249"/>
      <c r="L278" s="253"/>
      <c r="M278" s="249"/>
      <c r="N278" s="254"/>
      <c r="O278" s="255"/>
      <c r="P278" s="255"/>
      <c r="Q278" s="255"/>
      <c r="R278" s="255" t="str">
        <f>IFERROR(VLOOKUP(Q278,'DSD Distributor List'!A:B,2,FALSE),"")</f>
        <v/>
      </c>
      <c r="S278" s="351"/>
      <c r="T278" s="352"/>
      <c r="U278" s="352"/>
      <c r="V278" s="251"/>
      <c r="W278" s="251"/>
      <c r="X278" s="251"/>
      <c r="Y278" s="251"/>
      <c r="Z278" s="256"/>
      <c r="AA278" s="256" t="str">
        <f t="shared" si="15"/>
        <v/>
      </c>
      <c r="AB278" s="260">
        <f t="shared" si="16"/>
        <v>0</v>
      </c>
      <c r="AC278" s="251"/>
      <c r="AD278" s="261"/>
      <c r="AE278" s="262"/>
      <c r="AF278" s="356" t="str">
        <f t="shared" si="17"/>
        <v/>
      </c>
      <c r="AG278" s="255"/>
      <c r="AH278" s="255"/>
      <c r="AI278" s="267"/>
      <c r="AJ278" s="267"/>
      <c r="AK278" s="357" t="str">
        <f t="shared" si="18"/>
        <v/>
      </c>
      <c r="AL278" s="357" t="str">
        <f t="shared" si="19"/>
        <v/>
      </c>
      <c r="AM278" s="257"/>
      <c r="AN278" s="251"/>
      <c r="AO278" s="251"/>
      <c r="AP278" s="251"/>
      <c r="AQ278" s="251"/>
      <c r="AR278" s="358"/>
      <c r="AS278" s="272" t="e">
        <f>VLOOKUP(AT278,'Segment Hierarchy'!G:I,3,FALSE)</f>
        <v>#N/A</v>
      </c>
      <c r="AT278" s="273"/>
      <c r="AU278" s="249" t="s">
        <v>135</v>
      </c>
      <c r="AV278" s="251" t="s">
        <v>135</v>
      </c>
      <c r="AW278" s="270"/>
      <c r="AX278" s="265"/>
      <c r="AY278" s="266"/>
      <c r="AZ278" s="266"/>
      <c r="BA278" s="257"/>
      <c r="BB278" s="257"/>
      <c r="BC278" s="257"/>
      <c r="BD278" s="289"/>
      <c r="BE278" s="267"/>
      <c r="BF278" s="267"/>
      <c r="BG278" s="267"/>
      <c r="BH278" s="267"/>
      <c r="BI278" s="267"/>
      <c r="BJ278" s="267"/>
      <c r="BK278" s="252"/>
      <c r="BL278" s="257"/>
      <c r="BM278" s="257"/>
      <c r="BN278" s="258"/>
      <c r="BO278" s="258"/>
      <c r="BP278" s="258"/>
      <c r="BQ278" s="259"/>
      <c r="BR278" s="258"/>
      <c r="BS278" s="258"/>
      <c r="BT278" s="258"/>
      <c r="BU278" s="263"/>
      <c r="BV278" s="251"/>
      <c r="BW278" s="264"/>
      <c r="BX278" s="251"/>
      <c r="BY278" s="289"/>
      <c r="BZ278" s="274"/>
      <c r="CA278" s="274"/>
      <c r="CB278" s="257"/>
      <c r="CC278" s="275"/>
      <c r="CD278" s="249"/>
      <c r="CE278" s="249"/>
      <c r="CF278" s="249"/>
      <c r="CG278" s="249"/>
      <c r="CH278" s="27"/>
      <c r="CI278" s="288"/>
      <c r="CJ278" s="251" t="s">
        <v>20</v>
      </c>
      <c r="CK278" s="249"/>
      <c r="CL278" s="251"/>
      <c r="CM278" s="249"/>
      <c r="CN278" s="249"/>
      <c r="CO278" s="249"/>
      <c r="CP278" s="251" t="s">
        <v>20</v>
      </c>
      <c r="CQ278" s="249"/>
      <c r="CR278" s="252"/>
      <c r="CS278" s="285"/>
      <c r="CT278" s="286"/>
      <c r="CU278" s="286"/>
      <c r="CV278" s="286"/>
      <c r="CW278" s="277" t="e">
        <f>(VLOOKUP(AT278,'Category Segment Xref'!B:I,4,FALSE))</f>
        <v>#N/A</v>
      </c>
      <c r="CX278" s="249"/>
      <c r="CY278" s="249"/>
      <c r="CZ278" s="249"/>
      <c r="DA278" s="289"/>
      <c r="DB278" s="271"/>
      <c r="DC278" s="268"/>
      <c r="DD278" s="252"/>
      <c r="DE278" s="252"/>
      <c r="DF278" s="269"/>
      <c r="DG278" s="251"/>
      <c r="DH278" s="251"/>
      <c r="DI278" s="251"/>
      <c r="DJ278" s="251"/>
      <c r="DK278" s="251"/>
      <c r="DL278" s="251"/>
      <c r="DM278" s="251"/>
      <c r="DN278" s="251"/>
      <c r="DO278" s="251"/>
      <c r="DP278" s="251"/>
      <c r="DQ278" s="251"/>
      <c r="DR278" s="278"/>
      <c r="DS278" s="279">
        <v>2</v>
      </c>
      <c r="DT278" s="280" t="s">
        <v>134</v>
      </c>
      <c r="DU278" s="281"/>
      <c r="DV278" s="282"/>
      <c r="DW278" s="282"/>
      <c r="DX278" s="283" t="e">
        <f>(VLOOKUP(D278,DROPDOWN!G:H,2,FALSE))</f>
        <v>#N/A</v>
      </c>
      <c r="DY278" s="281"/>
      <c r="DZ278" s="284"/>
    </row>
    <row r="279" spans="2:130" ht="15" customHeight="1" x14ac:dyDescent="0.25">
      <c r="B279" s="249"/>
      <c r="C279" s="250"/>
      <c r="D279" s="251"/>
      <c r="E279" s="252"/>
      <c r="F279" s="252"/>
      <c r="G279" s="270"/>
      <c r="H279" s="270"/>
      <c r="I279" s="289"/>
      <c r="J279" s="253"/>
      <c r="K279" s="249"/>
      <c r="L279" s="253"/>
      <c r="M279" s="249"/>
      <c r="N279" s="254"/>
      <c r="O279" s="255"/>
      <c r="P279" s="255"/>
      <c r="Q279" s="255"/>
      <c r="R279" s="255" t="str">
        <f>IFERROR(VLOOKUP(Q279,'DSD Distributor List'!A:B,2,FALSE),"")</f>
        <v/>
      </c>
      <c r="S279" s="351"/>
      <c r="T279" s="352"/>
      <c r="U279" s="352"/>
      <c r="V279" s="251"/>
      <c r="W279" s="251"/>
      <c r="X279" s="251"/>
      <c r="Y279" s="251"/>
      <c r="Z279" s="256"/>
      <c r="AA279" s="256" t="str">
        <f t="shared" ref="AA279:AA323" si="20">IFERROR(Z279/W279,"")</f>
        <v/>
      </c>
      <c r="AB279" s="260">
        <f t="shared" ref="AB279:AB323" si="21">((BN279*BO279*BP279)/1728)</f>
        <v>0</v>
      </c>
      <c r="AC279" s="251"/>
      <c r="AD279" s="261"/>
      <c r="AE279" s="262"/>
      <c r="AF279" s="356" t="str">
        <f t="shared" ref="AF279:AF323" si="22">IFERROR((AE279-AA279)/AE279,"")</f>
        <v/>
      </c>
      <c r="AG279" s="255"/>
      <c r="AH279" s="255"/>
      <c r="AI279" s="267"/>
      <c r="AJ279" s="267"/>
      <c r="AK279" s="357" t="str">
        <f t="shared" ref="AK279:AK323" si="23">IFERROR(((AI279-AA279)/AI279),"")</f>
        <v/>
      </c>
      <c r="AL279" s="357" t="str">
        <f t="shared" ref="AL279:AL323" si="24">IFERROR(((AJ279-AA279)/AJ279),"")</f>
        <v/>
      </c>
      <c r="AM279" s="257"/>
      <c r="AN279" s="251"/>
      <c r="AO279" s="251"/>
      <c r="AP279" s="251"/>
      <c r="AQ279" s="251"/>
      <c r="AR279" s="358"/>
      <c r="AS279" s="272" t="e">
        <f>VLOOKUP(AT279,'Segment Hierarchy'!G:I,3,FALSE)</f>
        <v>#N/A</v>
      </c>
      <c r="AT279" s="273"/>
      <c r="AU279" s="249" t="s">
        <v>135</v>
      </c>
      <c r="AV279" s="251" t="s">
        <v>135</v>
      </c>
      <c r="AW279" s="270"/>
      <c r="AX279" s="265"/>
      <c r="AY279" s="266"/>
      <c r="AZ279" s="266"/>
      <c r="BA279" s="257"/>
      <c r="BB279" s="257"/>
      <c r="BC279" s="257"/>
      <c r="BD279" s="289"/>
      <c r="BE279" s="267"/>
      <c r="BF279" s="267"/>
      <c r="BG279" s="267"/>
      <c r="BH279" s="267"/>
      <c r="BI279" s="267"/>
      <c r="BJ279" s="267"/>
      <c r="BK279" s="252"/>
      <c r="BL279" s="257"/>
      <c r="BM279" s="257"/>
      <c r="BN279" s="258"/>
      <c r="BO279" s="258"/>
      <c r="BP279" s="258"/>
      <c r="BQ279" s="259"/>
      <c r="BR279" s="258"/>
      <c r="BS279" s="258"/>
      <c r="BT279" s="258"/>
      <c r="BU279" s="263"/>
      <c r="BV279" s="251"/>
      <c r="BW279" s="264"/>
      <c r="BX279" s="251"/>
      <c r="BY279" s="289"/>
      <c r="BZ279" s="274"/>
      <c r="CA279" s="274"/>
      <c r="CB279" s="257"/>
      <c r="CC279" s="275"/>
      <c r="CD279" s="249"/>
      <c r="CE279" s="249"/>
      <c r="CF279" s="249"/>
      <c r="CG279" s="249"/>
      <c r="CH279" s="27"/>
      <c r="CI279" s="288"/>
      <c r="CJ279" s="251" t="s">
        <v>20</v>
      </c>
      <c r="CK279" s="249"/>
      <c r="CL279" s="251"/>
      <c r="CM279" s="249"/>
      <c r="CN279" s="249"/>
      <c r="CO279" s="249"/>
      <c r="CP279" s="251" t="s">
        <v>20</v>
      </c>
      <c r="CQ279" s="249"/>
      <c r="CR279" s="252"/>
      <c r="CS279" s="285"/>
      <c r="CT279" s="286"/>
      <c r="CU279" s="286"/>
      <c r="CV279" s="286"/>
      <c r="CW279" s="277" t="e">
        <f>(VLOOKUP(AT279,'Category Segment Xref'!B:I,4,FALSE))</f>
        <v>#N/A</v>
      </c>
      <c r="CX279" s="249"/>
      <c r="CY279" s="249"/>
      <c r="CZ279" s="249"/>
      <c r="DA279" s="289"/>
      <c r="DB279" s="271"/>
      <c r="DC279" s="268"/>
      <c r="DD279" s="252"/>
      <c r="DE279" s="252"/>
      <c r="DF279" s="269"/>
      <c r="DG279" s="251"/>
      <c r="DH279" s="251"/>
      <c r="DI279" s="251"/>
      <c r="DJ279" s="251"/>
      <c r="DK279" s="251"/>
      <c r="DL279" s="251"/>
      <c r="DM279" s="251"/>
      <c r="DN279" s="251"/>
      <c r="DO279" s="251"/>
      <c r="DP279" s="251"/>
      <c r="DQ279" s="251"/>
      <c r="DR279" s="278"/>
      <c r="DS279" s="279">
        <v>2</v>
      </c>
      <c r="DT279" s="280" t="s">
        <v>134</v>
      </c>
      <c r="DU279" s="281"/>
      <c r="DV279" s="282"/>
      <c r="DW279" s="282"/>
      <c r="DX279" s="283" t="e">
        <f>(VLOOKUP(D279,DROPDOWN!G:H,2,FALSE))</f>
        <v>#N/A</v>
      </c>
      <c r="DY279" s="281"/>
      <c r="DZ279" s="284"/>
    </row>
    <row r="280" spans="2:130" ht="15" customHeight="1" x14ac:dyDescent="0.25">
      <c r="B280" s="249"/>
      <c r="C280" s="250"/>
      <c r="D280" s="251"/>
      <c r="E280" s="252"/>
      <c r="F280" s="252"/>
      <c r="G280" s="270"/>
      <c r="H280" s="270"/>
      <c r="I280" s="289"/>
      <c r="J280" s="253"/>
      <c r="K280" s="249"/>
      <c r="L280" s="253"/>
      <c r="M280" s="249"/>
      <c r="N280" s="254"/>
      <c r="O280" s="255"/>
      <c r="P280" s="255"/>
      <c r="Q280" s="255"/>
      <c r="R280" s="255" t="str">
        <f>IFERROR(VLOOKUP(Q280,'DSD Distributor List'!A:B,2,FALSE),"")</f>
        <v/>
      </c>
      <c r="S280" s="351"/>
      <c r="T280" s="352"/>
      <c r="U280" s="352"/>
      <c r="V280" s="251"/>
      <c r="W280" s="251"/>
      <c r="X280" s="251"/>
      <c r="Y280" s="251"/>
      <c r="Z280" s="256"/>
      <c r="AA280" s="256" t="str">
        <f t="shared" si="20"/>
        <v/>
      </c>
      <c r="AB280" s="260">
        <f t="shared" si="21"/>
        <v>0</v>
      </c>
      <c r="AC280" s="251"/>
      <c r="AD280" s="261"/>
      <c r="AE280" s="262"/>
      <c r="AF280" s="356" t="str">
        <f t="shared" si="22"/>
        <v/>
      </c>
      <c r="AG280" s="255"/>
      <c r="AH280" s="255"/>
      <c r="AI280" s="267"/>
      <c r="AJ280" s="267"/>
      <c r="AK280" s="357" t="str">
        <f t="shared" si="23"/>
        <v/>
      </c>
      <c r="AL280" s="357" t="str">
        <f t="shared" si="24"/>
        <v/>
      </c>
      <c r="AM280" s="257"/>
      <c r="AN280" s="251"/>
      <c r="AO280" s="251"/>
      <c r="AP280" s="251"/>
      <c r="AQ280" s="251"/>
      <c r="AR280" s="358"/>
      <c r="AS280" s="272" t="e">
        <f>VLOOKUP(AT280,'Segment Hierarchy'!G:I,3,FALSE)</f>
        <v>#N/A</v>
      </c>
      <c r="AT280" s="273"/>
      <c r="AU280" s="249" t="s">
        <v>135</v>
      </c>
      <c r="AV280" s="251" t="s">
        <v>135</v>
      </c>
      <c r="AW280" s="270"/>
      <c r="AX280" s="265"/>
      <c r="AY280" s="266"/>
      <c r="AZ280" s="266"/>
      <c r="BA280" s="257"/>
      <c r="BB280" s="257"/>
      <c r="BC280" s="257"/>
      <c r="BD280" s="289"/>
      <c r="BE280" s="267"/>
      <c r="BF280" s="267"/>
      <c r="BG280" s="267"/>
      <c r="BH280" s="267"/>
      <c r="BI280" s="267"/>
      <c r="BJ280" s="267"/>
      <c r="BK280" s="252"/>
      <c r="BL280" s="257"/>
      <c r="BM280" s="257"/>
      <c r="BN280" s="258"/>
      <c r="BO280" s="258"/>
      <c r="BP280" s="258"/>
      <c r="BQ280" s="259"/>
      <c r="BR280" s="258"/>
      <c r="BS280" s="258"/>
      <c r="BT280" s="258"/>
      <c r="BU280" s="263"/>
      <c r="BV280" s="251"/>
      <c r="BW280" s="264"/>
      <c r="BX280" s="251"/>
      <c r="BY280" s="289"/>
      <c r="BZ280" s="274"/>
      <c r="CA280" s="274"/>
      <c r="CB280" s="257"/>
      <c r="CC280" s="275"/>
      <c r="CD280" s="249"/>
      <c r="CE280" s="249"/>
      <c r="CF280" s="249"/>
      <c r="CG280" s="249"/>
      <c r="CH280" s="27"/>
      <c r="CI280" s="288"/>
      <c r="CJ280" s="251" t="s">
        <v>20</v>
      </c>
      <c r="CK280" s="249"/>
      <c r="CL280" s="251"/>
      <c r="CM280" s="249"/>
      <c r="CN280" s="249"/>
      <c r="CO280" s="249"/>
      <c r="CP280" s="251" t="s">
        <v>20</v>
      </c>
      <c r="CQ280" s="249"/>
      <c r="CR280" s="252"/>
      <c r="CS280" s="285"/>
      <c r="CT280" s="286"/>
      <c r="CU280" s="286"/>
      <c r="CV280" s="286"/>
      <c r="CW280" s="277" t="e">
        <f>(VLOOKUP(AT280,'Category Segment Xref'!B:I,4,FALSE))</f>
        <v>#N/A</v>
      </c>
      <c r="CX280" s="249"/>
      <c r="CY280" s="249"/>
      <c r="CZ280" s="249"/>
      <c r="DA280" s="289"/>
      <c r="DB280" s="271"/>
      <c r="DC280" s="268"/>
      <c r="DD280" s="252"/>
      <c r="DE280" s="252"/>
      <c r="DF280" s="269"/>
      <c r="DG280" s="251"/>
      <c r="DH280" s="251"/>
      <c r="DI280" s="251"/>
      <c r="DJ280" s="251"/>
      <c r="DK280" s="251"/>
      <c r="DL280" s="251"/>
      <c r="DM280" s="251"/>
      <c r="DN280" s="251"/>
      <c r="DO280" s="251"/>
      <c r="DP280" s="251"/>
      <c r="DQ280" s="251"/>
      <c r="DR280" s="278"/>
      <c r="DS280" s="279">
        <v>2</v>
      </c>
      <c r="DT280" s="280" t="s">
        <v>134</v>
      </c>
      <c r="DU280" s="281"/>
      <c r="DV280" s="282"/>
      <c r="DW280" s="282"/>
      <c r="DX280" s="283" t="e">
        <f>(VLOOKUP(D280,DROPDOWN!G:H,2,FALSE))</f>
        <v>#N/A</v>
      </c>
      <c r="DY280" s="281"/>
      <c r="DZ280" s="284"/>
    </row>
    <row r="281" spans="2:130" ht="15" customHeight="1" x14ac:dyDescent="0.25">
      <c r="B281" s="249"/>
      <c r="C281" s="250"/>
      <c r="D281" s="251"/>
      <c r="E281" s="252"/>
      <c r="F281" s="252"/>
      <c r="G281" s="270"/>
      <c r="H281" s="270"/>
      <c r="I281" s="289"/>
      <c r="J281" s="253"/>
      <c r="K281" s="249"/>
      <c r="L281" s="253"/>
      <c r="M281" s="249"/>
      <c r="N281" s="254"/>
      <c r="O281" s="255"/>
      <c r="P281" s="255"/>
      <c r="Q281" s="255"/>
      <c r="R281" s="255" t="str">
        <f>IFERROR(VLOOKUP(Q281,'DSD Distributor List'!A:B,2,FALSE),"")</f>
        <v/>
      </c>
      <c r="S281" s="351"/>
      <c r="T281" s="352"/>
      <c r="U281" s="352"/>
      <c r="V281" s="251"/>
      <c r="W281" s="251"/>
      <c r="X281" s="251"/>
      <c r="Y281" s="251"/>
      <c r="Z281" s="256"/>
      <c r="AA281" s="256" t="str">
        <f t="shared" si="20"/>
        <v/>
      </c>
      <c r="AB281" s="260">
        <f t="shared" si="21"/>
        <v>0</v>
      </c>
      <c r="AC281" s="251"/>
      <c r="AD281" s="261"/>
      <c r="AE281" s="262"/>
      <c r="AF281" s="356" t="str">
        <f t="shared" si="22"/>
        <v/>
      </c>
      <c r="AG281" s="255"/>
      <c r="AH281" s="255"/>
      <c r="AI281" s="267"/>
      <c r="AJ281" s="267"/>
      <c r="AK281" s="357" t="str">
        <f t="shared" si="23"/>
        <v/>
      </c>
      <c r="AL281" s="357" t="str">
        <f t="shared" si="24"/>
        <v/>
      </c>
      <c r="AM281" s="257"/>
      <c r="AN281" s="251"/>
      <c r="AO281" s="251"/>
      <c r="AP281" s="251"/>
      <c r="AQ281" s="251"/>
      <c r="AR281" s="358"/>
      <c r="AS281" s="272" t="e">
        <f>VLOOKUP(AT281,'Segment Hierarchy'!G:I,3,FALSE)</f>
        <v>#N/A</v>
      </c>
      <c r="AT281" s="273"/>
      <c r="AU281" s="249" t="s">
        <v>135</v>
      </c>
      <c r="AV281" s="251" t="s">
        <v>135</v>
      </c>
      <c r="AW281" s="270"/>
      <c r="AX281" s="265"/>
      <c r="AY281" s="266"/>
      <c r="AZ281" s="266"/>
      <c r="BA281" s="257"/>
      <c r="BB281" s="257"/>
      <c r="BC281" s="257"/>
      <c r="BD281" s="289"/>
      <c r="BE281" s="267"/>
      <c r="BF281" s="267"/>
      <c r="BG281" s="267"/>
      <c r="BH281" s="267"/>
      <c r="BI281" s="267"/>
      <c r="BJ281" s="267"/>
      <c r="BK281" s="252"/>
      <c r="BL281" s="257"/>
      <c r="BM281" s="257"/>
      <c r="BN281" s="258"/>
      <c r="BO281" s="258"/>
      <c r="BP281" s="258"/>
      <c r="BQ281" s="259"/>
      <c r="BR281" s="258"/>
      <c r="BS281" s="258"/>
      <c r="BT281" s="258"/>
      <c r="BU281" s="263"/>
      <c r="BV281" s="251"/>
      <c r="BW281" s="264"/>
      <c r="BX281" s="251"/>
      <c r="BY281" s="289"/>
      <c r="BZ281" s="274"/>
      <c r="CA281" s="274"/>
      <c r="CB281" s="257"/>
      <c r="CC281" s="275"/>
      <c r="CD281" s="249"/>
      <c r="CE281" s="249"/>
      <c r="CF281" s="249"/>
      <c r="CG281" s="249"/>
      <c r="CH281" s="27"/>
      <c r="CI281" s="288"/>
      <c r="CJ281" s="251" t="s">
        <v>20</v>
      </c>
      <c r="CK281" s="249"/>
      <c r="CL281" s="251"/>
      <c r="CM281" s="249"/>
      <c r="CN281" s="249"/>
      <c r="CO281" s="249"/>
      <c r="CP281" s="251" t="s">
        <v>20</v>
      </c>
      <c r="CQ281" s="249"/>
      <c r="CR281" s="252"/>
      <c r="CS281" s="285"/>
      <c r="CT281" s="286"/>
      <c r="CU281" s="286"/>
      <c r="CV281" s="286"/>
      <c r="CW281" s="277" t="e">
        <f>(VLOOKUP(AT281,'Category Segment Xref'!B:I,4,FALSE))</f>
        <v>#N/A</v>
      </c>
      <c r="CX281" s="249"/>
      <c r="CY281" s="249"/>
      <c r="CZ281" s="249"/>
      <c r="DA281" s="289"/>
      <c r="DB281" s="271"/>
      <c r="DC281" s="268"/>
      <c r="DD281" s="252"/>
      <c r="DE281" s="252"/>
      <c r="DF281" s="269"/>
      <c r="DG281" s="251"/>
      <c r="DH281" s="251"/>
      <c r="DI281" s="251"/>
      <c r="DJ281" s="251"/>
      <c r="DK281" s="251"/>
      <c r="DL281" s="251"/>
      <c r="DM281" s="251"/>
      <c r="DN281" s="251"/>
      <c r="DO281" s="251"/>
      <c r="DP281" s="251"/>
      <c r="DQ281" s="251"/>
      <c r="DR281" s="278"/>
      <c r="DS281" s="279">
        <v>2</v>
      </c>
      <c r="DT281" s="280" t="s">
        <v>134</v>
      </c>
      <c r="DU281" s="281"/>
      <c r="DV281" s="282"/>
      <c r="DW281" s="282"/>
      <c r="DX281" s="283" t="e">
        <f>(VLOOKUP(D281,DROPDOWN!G:H,2,FALSE))</f>
        <v>#N/A</v>
      </c>
      <c r="DY281" s="281"/>
      <c r="DZ281" s="284"/>
    </row>
    <row r="282" spans="2:130" ht="15" customHeight="1" x14ac:dyDescent="0.25">
      <c r="B282" s="249"/>
      <c r="C282" s="250"/>
      <c r="D282" s="251"/>
      <c r="E282" s="252"/>
      <c r="F282" s="252"/>
      <c r="G282" s="270"/>
      <c r="H282" s="270"/>
      <c r="I282" s="289"/>
      <c r="J282" s="253"/>
      <c r="K282" s="249"/>
      <c r="L282" s="253"/>
      <c r="M282" s="249"/>
      <c r="N282" s="254"/>
      <c r="O282" s="255"/>
      <c r="P282" s="255"/>
      <c r="Q282" s="255"/>
      <c r="R282" s="255" t="str">
        <f>IFERROR(VLOOKUP(Q282,'DSD Distributor List'!A:B,2,FALSE),"")</f>
        <v/>
      </c>
      <c r="S282" s="351"/>
      <c r="T282" s="352"/>
      <c r="U282" s="352"/>
      <c r="V282" s="251"/>
      <c r="W282" s="251"/>
      <c r="X282" s="251"/>
      <c r="Y282" s="251"/>
      <c r="Z282" s="256"/>
      <c r="AA282" s="256" t="str">
        <f t="shared" si="20"/>
        <v/>
      </c>
      <c r="AB282" s="260">
        <f t="shared" si="21"/>
        <v>0</v>
      </c>
      <c r="AC282" s="251"/>
      <c r="AD282" s="261"/>
      <c r="AE282" s="262"/>
      <c r="AF282" s="356" t="str">
        <f t="shared" si="22"/>
        <v/>
      </c>
      <c r="AG282" s="255"/>
      <c r="AH282" s="255"/>
      <c r="AI282" s="267"/>
      <c r="AJ282" s="267"/>
      <c r="AK282" s="357" t="str">
        <f t="shared" si="23"/>
        <v/>
      </c>
      <c r="AL282" s="357" t="str">
        <f t="shared" si="24"/>
        <v/>
      </c>
      <c r="AM282" s="257"/>
      <c r="AN282" s="251"/>
      <c r="AO282" s="251"/>
      <c r="AP282" s="251"/>
      <c r="AQ282" s="251"/>
      <c r="AR282" s="358"/>
      <c r="AS282" s="272" t="e">
        <f>VLOOKUP(AT282,'Segment Hierarchy'!G:I,3,FALSE)</f>
        <v>#N/A</v>
      </c>
      <c r="AT282" s="273"/>
      <c r="AU282" s="249" t="s">
        <v>135</v>
      </c>
      <c r="AV282" s="251" t="s">
        <v>135</v>
      </c>
      <c r="AW282" s="270"/>
      <c r="AX282" s="265"/>
      <c r="AY282" s="266"/>
      <c r="AZ282" s="266"/>
      <c r="BA282" s="257"/>
      <c r="BB282" s="257"/>
      <c r="BC282" s="257"/>
      <c r="BD282" s="289"/>
      <c r="BE282" s="267"/>
      <c r="BF282" s="267"/>
      <c r="BG282" s="267"/>
      <c r="BH282" s="267"/>
      <c r="BI282" s="267"/>
      <c r="BJ282" s="267"/>
      <c r="BK282" s="252"/>
      <c r="BL282" s="257"/>
      <c r="BM282" s="257"/>
      <c r="BN282" s="258"/>
      <c r="BO282" s="258"/>
      <c r="BP282" s="258"/>
      <c r="BQ282" s="259"/>
      <c r="BR282" s="258"/>
      <c r="BS282" s="258"/>
      <c r="BT282" s="258"/>
      <c r="BU282" s="263"/>
      <c r="BV282" s="251"/>
      <c r="BW282" s="264"/>
      <c r="BX282" s="251"/>
      <c r="BY282" s="289"/>
      <c r="BZ282" s="274"/>
      <c r="CA282" s="274"/>
      <c r="CB282" s="257"/>
      <c r="CC282" s="275"/>
      <c r="CD282" s="249"/>
      <c r="CE282" s="249"/>
      <c r="CF282" s="249"/>
      <c r="CG282" s="249"/>
      <c r="CH282" s="27"/>
      <c r="CI282" s="288"/>
      <c r="CJ282" s="251" t="s">
        <v>20</v>
      </c>
      <c r="CK282" s="249"/>
      <c r="CL282" s="251"/>
      <c r="CM282" s="249"/>
      <c r="CN282" s="249"/>
      <c r="CO282" s="249"/>
      <c r="CP282" s="251" t="s">
        <v>20</v>
      </c>
      <c r="CQ282" s="249"/>
      <c r="CR282" s="252"/>
      <c r="CS282" s="285"/>
      <c r="CT282" s="286"/>
      <c r="CU282" s="286"/>
      <c r="CV282" s="286"/>
      <c r="CW282" s="277" t="e">
        <f>(VLOOKUP(AT282,'Category Segment Xref'!B:I,4,FALSE))</f>
        <v>#N/A</v>
      </c>
      <c r="CX282" s="249"/>
      <c r="CY282" s="249"/>
      <c r="CZ282" s="249"/>
      <c r="DA282" s="289"/>
      <c r="DB282" s="271"/>
      <c r="DC282" s="268"/>
      <c r="DD282" s="252"/>
      <c r="DE282" s="252"/>
      <c r="DF282" s="269"/>
      <c r="DG282" s="251"/>
      <c r="DH282" s="251"/>
      <c r="DI282" s="251"/>
      <c r="DJ282" s="251"/>
      <c r="DK282" s="251"/>
      <c r="DL282" s="251"/>
      <c r="DM282" s="251"/>
      <c r="DN282" s="251"/>
      <c r="DO282" s="251"/>
      <c r="DP282" s="251"/>
      <c r="DQ282" s="251"/>
      <c r="DR282" s="278"/>
      <c r="DS282" s="279">
        <v>2</v>
      </c>
      <c r="DT282" s="280" t="s">
        <v>134</v>
      </c>
      <c r="DU282" s="281"/>
      <c r="DV282" s="282"/>
      <c r="DW282" s="282"/>
      <c r="DX282" s="283" t="e">
        <f>(VLOOKUP(D282,DROPDOWN!G:H,2,FALSE))</f>
        <v>#N/A</v>
      </c>
      <c r="DY282" s="281"/>
      <c r="DZ282" s="284"/>
    </row>
    <row r="283" spans="2:130" ht="15" customHeight="1" x14ac:dyDescent="0.25">
      <c r="B283" s="249"/>
      <c r="C283" s="250"/>
      <c r="D283" s="251"/>
      <c r="E283" s="252"/>
      <c r="F283" s="252"/>
      <c r="G283" s="270"/>
      <c r="H283" s="270"/>
      <c r="I283" s="289"/>
      <c r="J283" s="253"/>
      <c r="K283" s="249"/>
      <c r="L283" s="253"/>
      <c r="M283" s="249"/>
      <c r="N283" s="254"/>
      <c r="O283" s="255"/>
      <c r="P283" s="255"/>
      <c r="Q283" s="255"/>
      <c r="R283" s="255" t="str">
        <f>IFERROR(VLOOKUP(Q283,'DSD Distributor List'!A:B,2,FALSE),"")</f>
        <v/>
      </c>
      <c r="S283" s="351"/>
      <c r="T283" s="352"/>
      <c r="U283" s="352"/>
      <c r="V283" s="251"/>
      <c r="W283" s="251"/>
      <c r="X283" s="251"/>
      <c r="Y283" s="251"/>
      <c r="Z283" s="256"/>
      <c r="AA283" s="256" t="str">
        <f t="shared" si="20"/>
        <v/>
      </c>
      <c r="AB283" s="260">
        <f t="shared" si="21"/>
        <v>0</v>
      </c>
      <c r="AC283" s="251"/>
      <c r="AD283" s="261"/>
      <c r="AE283" s="262"/>
      <c r="AF283" s="356" t="str">
        <f t="shared" si="22"/>
        <v/>
      </c>
      <c r="AG283" s="255"/>
      <c r="AH283" s="255"/>
      <c r="AI283" s="267"/>
      <c r="AJ283" s="267"/>
      <c r="AK283" s="357" t="str">
        <f t="shared" si="23"/>
        <v/>
      </c>
      <c r="AL283" s="357" t="str">
        <f t="shared" si="24"/>
        <v/>
      </c>
      <c r="AM283" s="257"/>
      <c r="AN283" s="251"/>
      <c r="AO283" s="251"/>
      <c r="AP283" s="251"/>
      <c r="AQ283" s="251"/>
      <c r="AR283" s="358"/>
      <c r="AS283" s="272" t="e">
        <f>VLOOKUP(AT283,'Segment Hierarchy'!G:I,3,FALSE)</f>
        <v>#N/A</v>
      </c>
      <c r="AT283" s="273"/>
      <c r="AU283" s="249" t="s">
        <v>135</v>
      </c>
      <c r="AV283" s="251" t="s">
        <v>135</v>
      </c>
      <c r="AW283" s="270"/>
      <c r="AX283" s="265"/>
      <c r="AY283" s="266"/>
      <c r="AZ283" s="266"/>
      <c r="BA283" s="257"/>
      <c r="BB283" s="257"/>
      <c r="BC283" s="257"/>
      <c r="BD283" s="289"/>
      <c r="BE283" s="267"/>
      <c r="BF283" s="267"/>
      <c r="BG283" s="267"/>
      <c r="BH283" s="267"/>
      <c r="BI283" s="267"/>
      <c r="BJ283" s="267"/>
      <c r="BK283" s="252"/>
      <c r="BL283" s="257"/>
      <c r="BM283" s="257"/>
      <c r="BN283" s="258"/>
      <c r="BO283" s="258"/>
      <c r="BP283" s="258"/>
      <c r="BQ283" s="259"/>
      <c r="BR283" s="258"/>
      <c r="BS283" s="258"/>
      <c r="BT283" s="258"/>
      <c r="BU283" s="263"/>
      <c r="BV283" s="251"/>
      <c r="BW283" s="264"/>
      <c r="BX283" s="251"/>
      <c r="BY283" s="289"/>
      <c r="BZ283" s="274"/>
      <c r="CA283" s="274"/>
      <c r="CB283" s="257"/>
      <c r="CC283" s="275"/>
      <c r="CD283" s="249"/>
      <c r="CE283" s="249"/>
      <c r="CF283" s="249"/>
      <c r="CG283" s="249"/>
      <c r="CH283" s="27"/>
      <c r="CI283" s="288"/>
      <c r="CJ283" s="251" t="s">
        <v>20</v>
      </c>
      <c r="CK283" s="249"/>
      <c r="CL283" s="251"/>
      <c r="CM283" s="249"/>
      <c r="CN283" s="249"/>
      <c r="CO283" s="249"/>
      <c r="CP283" s="251" t="s">
        <v>20</v>
      </c>
      <c r="CQ283" s="249"/>
      <c r="CR283" s="252"/>
      <c r="CS283" s="285"/>
      <c r="CT283" s="286"/>
      <c r="CU283" s="286"/>
      <c r="CV283" s="286"/>
      <c r="CW283" s="277" t="e">
        <f>(VLOOKUP(AT283,'Category Segment Xref'!B:I,4,FALSE))</f>
        <v>#N/A</v>
      </c>
      <c r="CX283" s="249"/>
      <c r="CY283" s="249"/>
      <c r="CZ283" s="249"/>
      <c r="DA283" s="289"/>
      <c r="DB283" s="271"/>
      <c r="DC283" s="268"/>
      <c r="DD283" s="252"/>
      <c r="DE283" s="252"/>
      <c r="DF283" s="269"/>
      <c r="DG283" s="251"/>
      <c r="DH283" s="251"/>
      <c r="DI283" s="251"/>
      <c r="DJ283" s="251"/>
      <c r="DK283" s="251"/>
      <c r="DL283" s="251"/>
      <c r="DM283" s="251"/>
      <c r="DN283" s="251"/>
      <c r="DO283" s="251"/>
      <c r="DP283" s="251"/>
      <c r="DQ283" s="251"/>
      <c r="DR283" s="278"/>
      <c r="DS283" s="279">
        <v>2</v>
      </c>
      <c r="DT283" s="280" t="s">
        <v>134</v>
      </c>
      <c r="DU283" s="281"/>
      <c r="DV283" s="282"/>
      <c r="DW283" s="282"/>
      <c r="DX283" s="283" t="e">
        <f>(VLOOKUP(D283,DROPDOWN!G:H,2,FALSE))</f>
        <v>#N/A</v>
      </c>
      <c r="DY283" s="281"/>
      <c r="DZ283" s="284"/>
    </row>
    <row r="284" spans="2:130" ht="15" customHeight="1" x14ac:dyDescent="0.25">
      <c r="B284" s="249"/>
      <c r="C284" s="250"/>
      <c r="D284" s="251"/>
      <c r="E284" s="252"/>
      <c r="F284" s="252"/>
      <c r="G284" s="270"/>
      <c r="H284" s="270"/>
      <c r="I284" s="289"/>
      <c r="J284" s="253"/>
      <c r="K284" s="249"/>
      <c r="L284" s="253"/>
      <c r="M284" s="249"/>
      <c r="N284" s="254"/>
      <c r="O284" s="255"/>
      <c r="P284" s="255"/>
      <c r="Q284" s="255"/>
      <c r="R284" s="255" t="str">
        <f>IFERROR(VLOOKUP(Q284,'DSD Distributor List'!A:B,2,FALSE),"")</f>
        <v/>
      </c>
      <c r="S284" s="351"/>
      <c r="T284" s="352"/>
      <c r="U284" s="352"/>
      <c r="V284" s="251"/>
      <c r="W284" s="251"/>
      <c r="X284" s="251"/>
      <c r="Y284" s="251"/>
      <c r="Z284" s="256"/>
      <c r="AA284" s="256" t="str">
        <f t="shared" si="20"/>
        <v/>
      </c>
      <c r="AB284" s="260">
        <f t="shared" si="21"/>
        <v>0</v>
      </c>
      <c r="AC284" s="251"/>
      <c r="AD284" s="261"/>
      <c r="AE284" s="262"/>
      <c r="AF284" s="356" t="str">
        <f t="shared" si="22"/>
        <v/>
      </c>
      <c r="AG284" s="255"/>
      <c r="AH284" s="255"/>
      <c r="AI284" s="267"/>
      <c r="AJ284" s="267"/>
      <c r="AK284" s="357" t="str">
        <f t="shared" si="23"/>
        <v/>
      </c>
      <c r="AL284" s="357" t="str">
        <f t="shared" si="24"/>
        <v/>
      </c>
      <c r="AM284" s="257"/>
      <c r="AN284" s="251"/>
      <c r="AO284" s="251"/>
      <c r="AP284" s="251"/>
      <c r="AQ284" s="251"/>
      <c r="AR284" s="358"/>
      <c r="AS284" s="272" t="e">
        <f>VLOOKUP(AT284,'Segment Hierarchy'!G:I,3,FALSE)</f>
        <v>#N/A</v>
      </c>
      <c r="AT284" s="273"/>
      <c r="AU284" s="249" t="s">
        <v>135</v>
      </c>
      <c r="AV284" s="251" t="s">
        <v>135</v>
      </c>
      <c r="AW284" s="270"/>
      <c r="AX284" s="265"/>
      <c r="AY284" s="266"/>
      <c r="AZ284" s="266"/>
      <c r="BA284" s="257"/>
      <c r="BB284" s="257"/>
      <c r="BC284" s="257"/>
      <c r="BD284" s="289"/>
      <c r="BE284" s="267"/>
      <c r="BF284" s="267"/>
      <c r="BG284" s="267"/>
      <c r="BH284" s="267"/>
      <c r="BI284" s="267"/>
      <c r="BJ284" s="267"/>
      <c r="BK284" s="252"/>
      <c r="BL284" s="257"/>
      <c r="BM284" s="257"/>
      <c r="BN284" s="258"/>
      <c r="BO284" s="258"/>
      <c r="BP284" s="258"/>
      <c r="BQ284" s="259"/>
      <c r="BR284" s="258"/>
      <c r="BS284" s="258"/>
      <c r="BT284" s="258"/>
      <c r="BU284" s="263"/>
      <c r="BV284" s="251"/>
      <c r="BW284" s="264"/>
      <c r="BX284" s="251"/>
      <c r="BY284" s="289"/>
      <c r="BZ284" s="274"/>
      <c r="CA284" s="274"/>
      <c r="CB284" s="257"/>
      <c r="CC284" s="275"/>
      <c r="CD284" s="249"/>
      <c r="CE284" s="249"/>
      <c r="CF284" s="249"/>
      <c r="CG284" s="249"/>
      <c r="CH284" s="27"/>
      <c r="CI284" s="288"/>
      <c r="CJ284" s="251" t="s">
        <v>20</v>
      </c>
      <c r="CK284" s="249"/>
      <c r="CL284" s="251"/>
      <c r="CM284" s="249"/>
      <c r="CN284" s="249"/>
      <c r="CO284" s="249"/>
      <c r="CP284" s="251" t="s">
        <v>20</v>
      </c>
      <c r="CQ284" s="249"/>
      <c r="CR284" s="252"/>
      <c r="CS284" s="285"/>
      <c r="CT284" s="286"/>
      <c r="CU284" s="286"/>
      <c r="CV284" s="286"/>
      <c r="CW284" s="277" t="e">
        <f>(VLOOKUP(AT284,'Category Segment Xref'!B:I,4,FALSE))</f>
        <v>#N/A</v>
      </c>
      <c r="CX284" s="249"/>
      <c r="CY284" s="249"/>
      <c r="CZ284" s="249"/>
      <c r="DA284" s="289"/>
      <c r="DB284" s="271"/>
      <c r="DC284" s="268"/>
      <c r="DD284" s="252"/>
      <c r="DE284" s="252"/>
      <c r="DF284" s="269"/>
      <c r="DG284" s="251"/>
      <c r="DH284" s="251"/>
      <c r="DI284" s="251"/>
      <c r="DJ284" s="251"/>
      <c r="DK284" s="251"/>
      <c r="DL284" s="251"/>
      <c r="DM284" s="251"/>
      <c r="DN284" s="251"/>
      <c r="DO284" s="251"/>
      <c r="DP284" s="251"/>
      <c r="DQ284" s="251"/>
      <c r="DR284" s="278"/>
      <c r="DS284" s="279">
        <v>2</v>
      </c>
      <c r="DT284" s="280" t="s">
        <v>134</v>
      </c>
      <c r="DU284" s="281"/>
      <c r="DV284" s="282"/>
      <c r="DW284" s="282"/>
      <c r="DX284" s="283" t="e">
        <f>(VLOOKUP(D284,DROPDOWN!G:H,2,FALSE))</f>
        <v>#N/A</v>
      </c>
      <c r="DY284" s="281"/>
      <c r="DZ284" s="284"/>
    </row>
    <row r="285" spans="2:130" ht="15" customHeight="1" x14ac:dyDescent="0.25">
      <c r="B285" s="249"/>
      <c r="C285" s="250"/>
      <c r="D285" s="251"/>
      <c r="E285" s="252"/>
      <c r="F285" s="252"/>
      <c r="G285" s="270"/>
      <c r="H285" s="270"/>
      <c r="I285" s="289"/>
      <c r="J285" s="253"/>
      <c r="K285" s="249"/>
      <c r="L285" s="253"/>
      <c r="M285" s="249"/>
      <c r="N285" s="254"/>
      <c r="O285" s="255"/>
      <c r="P285" s="255"/>
      <c r="Q285" s="255"/>
      <c r="R285" s="255" t="str">
        <f>IFERROR(VLOOKUP(Q285,'DSD Distributor List'!A:B,2,FALSE),"")</f>
        <v/>
      </c>
      <c r="S285" s="351"/>
      <c r="T285" s="352"/>
      <c r="U285" s="352"/>
      <c r="V285" s="251"/>
      <c r="W285" s="251"/>
      <c r="X285" s="251"/>
      <c r="Y285" s="251"/>
      <c r="Z285" s="256"/>
      <c r="AA285" s="256" t="str">
        <f t="shared" si="20"/>
        <v/>
      </c>
      <c r="AB285" s="260">
        <f t="shared" si="21"/>
        <v>0</v>
      </c>
      <c r="AC285" s="251"/>
      <c r="AD285" s="261"/>
      <c r="AE285" s="262"/>
      <c r="AF285" s="356" t="str">
        <f t="shared" si="22"/>
        <v/>
      </c>
      <c r="AG285" s="255"/>
      <c r="AH285" s="255"/>
      <c r="AI285" s="267"/>
      <c r="AJ285" s="267"/>
      <c r="AK285" s="357" t="str">
        <f t="shared" si="23"/>
        <v/>
      </c>
      <c r="AL285" s="357" t="str">
        <f t="shared" si="24"/>
        <v/>
      </c>
      <c r="AM285" s="257"/>
      <c r="AN285" s="251"/>
      <c r="AO285" s="251"/>
      <c r="AP285" s="251"/>
      <c r="AQ285" s="251"/>
      <c r="AR285" s="358"/>
      <c r="AS285" s="272" t="e">
        <f>VLOOKUP(AT285,'Segment Hierarchy'!G:I,3,FALSE)</f>
        <v>#N/A</v>
      </c>
      <c r="AT285" s="273"/>
      <c r="AU285" s="249" t="s">
        <v>135</v>
      </c>
      <c r="AV285" s="251" t="s">
        <v>135</v>
      </c>
      <c r="AW285" s="270"/>
      <c r="AX285" s="265"/>
      <c r="AY285" s="266"/>
      <c r="AZ285" s="266"/>
      <c r="BA285" s="257"/>
      <c r="BB285" s="257"/>
      <c r="BC285" s="257"/>
      <c r="BD285" s="289"/>
      <c r="BE285" s="267"/>
      <c r="BF285" s="267"/>
      <c r="BG285" s="267"/>
      <c r="BH285" s="267"/>
      <c r="BI285" s="267"/>
      <c r="BJ285" s="267"/>
      <c r="BK285" s="252"/>
      <c r="BL285" s="257"/>
      <c r="BM285" s="257"/>
      <c r="BN285" s="258"/>
      <c r="BO285" s="258"/>
      <c r="BP285" s="258"/>
      <c r="BQ285" s="259"/>
      <c r="BR285" s="258"/>
      <c r="BS285" s="258"/>
      <c r="BT285" s="258"/>
      <c r="BU285" s="263"/>
      <c r="BV285" s="251"/>
      <c r="BW285" s="264"/>
      <c r="BX285" s="251"/>
      <c r="BY285" s="289"/>
      <c r="BZ285" s="274"/>
      <c r="CA285" s="274"/>
      <c r="CB285" s="257"/>
      <c r="CC285" s="275"/>
      <c r="CD285" s="249"/>
      <c r="CE285" s="249"/>
      <c r="CF285" s="249"/>
      <c r="CG285" s="249"/>
      <c r="CH285" s="27"/>
      <c r="CI285" s="288"/>
      <c r="CJ285" s="251" t="s">
        <v>20</v>
      </c>
      <c r="CK285" s="249"/>
      <c r="CL285" s="251"/>
      <c r="CM285" s="249"/>
      <c r="CN285" s="249"/>
      <c r="CO285" s="249"/>
      <c r="CP285" s="251" t="s">
        <v>20</v>
      </c>
      <c r="CQ285" s="249"/>
      <c r="CR285" s="252"/>
      <c r="CS285" s="285"/>
      <c r="CT285" s="286"/>
      <c r="CU285" s="286"/>
      <c r="CV285" s="286"/>
      <c r="CW285" s="277" t="e">
        <f>(VLOOKUP(AT285,'Category Segment Xref'!B:I,4,FALSE))</f>
        <v>#N/A</v>
      </c>
      <c r="CX285" s="249"/>
      <c r="CY285" s="249"/>
      <c r="CZ285" s="249"/>
      <c r="DA285" s="289"/>
      <c r="DB285" s="271"/>
      <c r="DC285" s="268"/>
      <c r="DD285" s="252"/>
      <c r="DE285" s="252"/>
      <c r="DF285" s="269"/>
      <c r="DG285" s="251"/>
      <c r="DH285" s="251"/>
      <c r="DI285" s="251"/>
      <c r="DJ285" s="251"/>
      <c r="DK285" s="251"/>
      <c r="DL285" s="251"/>
      <c r="DM285" s="251"/>
      <c r="DN285" s="251"/>
      <c r="DO285" s="251"/>
      <c r="DP285" s="251"/>
      <c r="DQ285" s="251"/>
      <c r="DR285" s="278"/>
      <c r="DS285" s="279">
        <v>2</v>
      </c>
      <c r="DT285" s="280" t="s">
        <v>134</v>
      </c>
      <c r="DU285" s="281"/>
      <c r="DV285" s="282"/>
      <c r="DW285" s="282"/>
      <c r="DX285" s="283" t="e">
        <f>(VLOOKUP(D285,DROPDOWN!G:H,2,FALSE))</f>
        <v>#N/A</v>
      </c>
      <c r="DY285" s="281"/>
      <c r="DZ285" s="284"/>
    </row>
    <row r="286" spans="2:130" ht="15" customHeight="1" x14ac:dyDescent="0.25">
      <c r="B286" s="249"/>
      <c r="C286" s="250"/>
      <c r="D286" s="251"/>
      <c r="E286" s="252"/>
      <c r="F286" s="252"/>
      <c r="G286" s="270"/>
      <c r="H286" s="270"/>
      <c r="I286" s="289"/>
      <c r="J286" s="253"/>
      <c r="K286" s="249"/>
      <c r="L286" s="253"/>
      <c r="M286" s="249"/>
      <c r="N286" s="254"/>
      <c r="O286" s="255"/>
      <c r="P286" s="255"/>
      <c r="Q286" s="255"/>
      <c r="R286" s="255" t="str">
        <f>IFERROR(VLOOKUP(Q286,'DSD Distributor List'!A:B,2,FALSE),"")</f>
        <v/>
      </c>
      <c r="S286" s="351"/>
      <c r="T286" s="352"/>
      <c r="U286" s="352"/>
      <c r="V286" s="251"/>
      <c r="W286" s="251"/>
      <c r="X286" s="251"/>
      <c r="Y286" s="251"/>
      <c r="Z286" s="256"/>
      <c r="AA286" s="256" t="str">
        <f t="shared" si="20"/>
        <v/>
      </c>
      <c r="AB286" s="260">
        <f t="shared" si="21"/>
        <v>0</v>
      </c>
      <c r="AC286" s="251"/>
      <c r="AD286" s="261"/>
      <c r="AE286" s="262"/>
      <c r="AF286" s="356" t="str">
        <f t="shared" si="22"/>
        <v/>
      </c>
      <c r="AG286" s="255"/>
      <c r="AH286" s="255"/>
      <c r="AI286" s="267"/>
      <c r="AJ286" s="267"/>
      <c r="AK286" s="357" t="str">
        <f t="shared" si="23"/>
        <v/>
      </c>
      <c r="AL286" s="357" t="str">
        <f t="shared" si="24"/>
        <v/>
      </c>
      <c r="AM286" s="257"/>
      <c r="AN286" s="251"/>
      <c r="AO286" s="251"/>
      <c r="AP286" s="251"/>
      <c r="AQ286" s="251"/>
      <c r="AR286" s="358"/>
      <c r="AS286" s="272" t="e">
        <f>VLOOKUP(AT286,'Segment Hierarchy'!G:I,3,FALSE)</f>
        <v>#N/A</v>
      </c>
      <c r="AT286" s="273"/>
      <c r="AU286" s="249" t="s">
        <v>135</v>
      </c>
      <c r="AV286" s="251" t="s">
        <v>135</v>
      </c>
      <c r="AW286" s="270"/>
      <c r="AX286" s="265"/>
      <c r="AY286" s="266"/>
      <c r="AZ286" s="266"/>
      <c r="BA286" s="257"/>
      <c r="BB286" s="257"/>
      <c r="BC286" s="257"/>
      <c r="BD286" s="289"/>
      <c r="BE286" s="267"/>
      <c r="BF286" s="267"/>
      <c r="BG286" s="267"/>
      <c r="BH286" s="267"/>
      <c r="BI286" s="267"/>
      <c r="BJ286" s="267"/>
      <c r="BK286" s="252"/>
      <c r="BL286" s="257"/>
      <c r="BM286" s="257"/>
      <c r="BN286" s="258"/>
      <c r="BO286" s="258"/>
      <c r="BP286" s="258"/>
      <c r="BQ286" s="259"/>
      <c r="BR286" s="258"/>
      <c r="BS286" s="258"/>
      <c r="BT286" s="258"/>
      <c r="BU286" s="263"/>
      <c r="BV286" s="251"/>
      <c r="BW286" s="264"/>
      <c r="BX286" s="251"/>
      <c r="BY286" s="289"/>
      <c r="BZ286" s="274"/>
      <c r="CA286" s="274"/>
      <c r="CB286" s="257"/>
      <c r="CC286" s="275"/>
      <c r="CD286" s="249"/>
      <c r="CE286" s="249"/>
      <c r="CF286" s="249"/>
      <c r="CG286" s="249"/>
      <c r="CH286" s="27"/>
      <c r="CI286" s="288"/>
      <c r="CJ286" s="251" t="s">
        <v>20</v>
      </c>
      <c r="CK286" s="249"/>
      <c r="CL286" s="251"/>
      <c r="CM286" s="249"/>
      <c r="CN286" s="249"/>
      <c r="CO286" s="249"/>
      <c r="CP286" s="251" t="s">
        <v>20</v>
      </c>
      <c r="CQ286" s="249"/>
      <c r="CR286" s="252"/>
      <c r="CS286" s="285"/>
      <c r="CT286" s="286"/>
      <c r="CU286" s="286"/>
      <c r="CV286" s="286"/>
      <c r="CW286" s="277" t="e">
        <f>(VLOOKUP(AT286,'Category Segment Xref'!B:I,4,FALSE))</f>
        <v>#N/A</v>
      </c>
      <c r="CX286" s="249"/>
      <c r="CY286" s="249"/>
      <c r="CZ286" s="249"/>
      <c r="DA286" s="289"/>
      <c r="DB286" s="271"/>
      <c r="DC286" s="268"/>
      <c r="DD286" s="252"/>
      <c r="DE286" s="252"/>
      <c r="DF286" s="269"/>
      <c r="DG286" s="251"/>
      <c r="DH286" s="251"/>
      <c r="DI286" s="251"/>
      <c r="DJ286" s="251"/>
      <c r="DK286" s="251"/>
      <c r="DL286" s="251"/>
      <c r="DM286" s="251"/>
      <c r="DN286" s="251"/>
      <c r="DO286" s="251"/>
      <c r="DP286" s="251"/>
      <c r="DQ286" s="251"/>
      <c r="DR286" s="278"/>
      <c r="DS286" s="279">
        <v>2</v>
      </c>
      <c r="DT286" s="280" t="s">
        <v>134</v>
      </c>
      <c r="DU286" s="281"/>
      <c r="DV286" s="282"/>
      <c r="DW286" s="282"/>
      <c r="DX286" s="283" t="e">
        <f>(VLOOKUP(D286,DROPDOWN!G:H,2,FALSE))</f>
        <v>#N/A</v>
      </c>
      <c r="DY286" s="281"/>
      <c r="DZ286" s="284"/>
    </row>
    <row r="287" spans="2:130" ht="15" customHeight="1" x14ac:dyDescent="0.25">
      <c r="B287" s="249"/>
      <c r="C287" s="250"/>
      <c r="D287" s="251"/>
      <c r="E287" s="252"/>
      <c r="F287" s="252"/>
      <c r="G287" s="270"/>
      <c r="H287" s="270"/>
      <c r="I287" s="289"/>
      <c r="J287" s="253"/>
      <c r="K287" s="249"/>
      <c r="L287" s="253"/>
      <c r="M287" s="249"/>
      <c r="N287" s="254"/>
      <c r="O287" s="255"/>
      <c r="P287" s="255"/>
      <c r="Q287" s="255"/>
      <c r="R287" s="255" t="str">
        <f>IFERROR(VLOOKUP(Q287,'DSD Distributor List'!A:B,2,FALSE),"")</f>
        <v/>
      </c>
      <c r="S287" s="351"/>
      <c r="T287" s="352"/>
      <c r="U287" s="352"/>
      <c r="V287" s="251"/>
      <c r="W287" s="251"/>
      <c r="X287" s="251"/>
      <c r="Y287" s="251"/>
      <c r="Z287" s="256"/>
      <c r="AA287" s="256" t="str">
        <f t="shared" si="20"/>
        <v/>
      </c>
      <c r="AB287" s="260">
        <f t="shared" si="21"/>
        <v>0</v>
      </c>
      <c r="AC287" s="251"/>
      <c r="AD287" s="261"/>
      <c r="AE287" s="262"/>
      <c r="AF287" s="356" t="str">
        <f t="shared" si="22"/>
        <v/>
      </c>
      <c r="AG287" s="255"/>
      <c r="AH287" s="255"/>
      <c r="AI287" s="267"/>
      <c r="AJ287" s="267"/>
      <c r="AK287" s="357" t="str">
        <f t="shared" si="23"/>
        <v/>
      </c>
      <c r="AL287" s="357" t="str">
        <f t="shared" si="24"/>
        <v/>
      </c>
      <c r="AM287" s="257"/>
      <c r="AN287" s="251"/>
      <c r="AO287" s="251"/>
      <c r="AP287" s="251"/>
      <c r="AQ287" s="251"/>
      <c r="AR287" s="358"/>
      <c r="AS287" s="272" t="e">
        <f>VLOOKUP(AT287,'Segment Hierarchy'!G:I,3,FALSE)</f>
        <v>#N/A</v>
      </c>
      <c r="AT287" s="273"/>
      <c r="AU287" s="249" t="s">
        <v>135</v>
      </c>
      <c r="AV287" s="251" t="s">
        <v>135</v>
      </c>
      <c r="AW287" s="270"/>
      <c r="AX287" s="265"/>
      <c r="AY287" s="266"/>
      <c r="AZ287" s="266"/>
      <c r="BA287" s="257"/>
      <c r="BB287" s="257"/>
      <c r="BC287" s="257"/>
      <c r="BD287" s="289"/>
      <c r="BE287" s="267"/>
      <c r="BF287" s="267"/>
      <c r="BG287" s="267"/>
      <c r="BH287" s="267"/>
      <c r="BI287" s="267"/>
      <c r="BJ287" s="267"/>
      <c r="BK287" s="252"/>
      <c r="BL287" s="257"/>
      <c r="BM287" s="257"/>
      <c r="BN287" s="258"/>
      <c r="BO287" s="258"/>
      <c r="BP287" s="258"/>
      <c r="BQ287" s="259"/>
      <c r="BR287" s="258"/>
      <c r="BS287" s="258"/>
      <c r="BT287" s="258"/>
      <c r="BU287" s="263"/>
      <c r="BV287" s="251"/>
      <c r="BW287" s="264"/>
      <c r="BX287" s="251"/>
      <c r="BY287" s="289"/>
      <c r="BZ287" s="274"/>
      <c r="CA287" s="274"/>
      <c r="CB287" s="257"/>
      <c r="CC287" s="275"/>
      <c r="CD287" s="249"/>
      <c r="CE287" s="249"/>
      <c r="CF287" s="249"/>
      <c r="CG287" s="249"/>
      <c r="CH287" s="27"/>
      <c r="CI287" s="288"/>
      <c r="CJ287" s="251" t="s">
        <v>20</v>
      </c>
      <c r="CK287" s="249"/>
      <c r="CL287" s="251"/>
      <c r="CM287" s="249"/>
      <c r="CN287" s="249"/>
      <c r="CO287" s="249"/>
      <c r="CP287" s="251" t="s">
        <v>20</v>
      </c>
      <c r="CQ287" s="249"/>
      <c r="CR287" s="252"/>
      <c r="CS287" s="285"/>
      <c r="CT287" s="286"/>
      <c r="CU287" s="286"/>
      <c r="CV287" s="286"/>
      <c r="CW287" s="277" t="e">
        <f>(VLOOKUP(AT287,'Category Segment Xref'!B:I,4,FALSE))</f>
        <v>#N/A</v>
      </c>
      <c r="CX287" s="249"/>
      <c r="CY287" s="249"/>
      <c r="CZ287" s="249"/>
      <c r="DA287" s="289"/>
      <c r="DB287" s="271"/>
      <c r="DC287" s="268"/>
      <c r="DD287" s="252"/>
      <c r="DE287" s="252"/>
      <c r="DF287" s="269"/>
      <c r="DG287" s="251"/>
      <c r="DH287" s="251"/>
      <c r="DI287" s="251"/>
      <c r="DJ287" s="251"/>
      <c r="DK287" s="251"/>
      <c r="DL287" s="251"/>
      <c r="DM287" s="251"/>
      <c r="DN287" s="251"/>
      <c r="DO287" s="251"/>
      <c r="DP287" s="251"/>
      <c r="DQ287" s="251"/>
      <c r="DR287" s="278"/>
      <c r="DS287" s="279">
        <v>2</v>
      </c>
      <c r="DT287" s="280" t="s">
        <v>134</v>
      </c>
      <c r="DU287" s="281"/>
      <c r="DV287" s="282"/>
      <c r="DW287" s="282"/>
      <c r="DX287" s="283" t="e">
        <f>(VLOOKUP(D287,DROPDOWN!G:H,2,FALSE))</f>
        <v>#N/A</v>
      </c>
      <c r="DY287" s="281"/>
      <c r="DZ287" s="284"/>
    </row>
    <row r="288" spans="2:130" ht="15" customHeight="1" x14ac:dyDescent="0.25">
      <c r="B288" s="249"/>
      <c r="C288" s="250"/>
      <c r="D288" s="251"/>
      <c r="E288" s="252"/>
      <c r="F288" s="252"/>
      <c r="G288" s="270"/>
      <c r="H288" s="270"/>
      <c r="I288" s="289"/>
      <c r="J288" s="253"/>
      <c r="K288" s="249"/>
      <c r="L288" s="253"/>
      <c r="M288" s="249"/>
      <c r="N288" s="254"/>
      <c r="O288" s="255"/>
      <c r="P288" s="255"/>
      <c r="Q288" s="255"/>
      <c r="R288" s="255" t="str">
        <f>IFERROR(VLOOKUP(Q288,'DSD Distributor List'!A:B,2,FALSE),"")</f>
        <v/>
      </c>
      <c r="S288" s="351"/>
      <c r="T288" s="352"/>
      <c r="U288" s="352"/>
      <c r="V288" s="251"/>
      <c r="W288" s="251"/>
      <c r="X288" s="251"/>
      <c r="Y288" s="251"/>
      <c r="Z288" s="256"/>
      <c r="AA288" s="256" t="str">
        <f t="shared" si="20"/>
        <v/>
      </c>
      <c r="AB288" s="260">
        <f t="shared" si="21"/>
        <v>0</v>
      </c>
      <c r="AC288" s="251"/>
      <c r="AD288" s="261"/>
      <c r="AE288" s="262"/>
      <c r="AF288" s="356" t="str">
        <f t="shared" si="22"/>
        <v/>
      </c>
      <c r="AG288" s="255"/>
      <c r="AH288" s="255"/>
      <c r="AI288" s="267"/>
      <c r="AJ288" s="267"/>
      <c r="AK288" s="357" t="str">
        <f t="shared" si="23"/>
        <v/>
      </c>
      <c r="AL288" s="357" t="str">
        <f t="shared" si="24"/>
        <v/>
      </c>
      <c r="AM288" s="257"/>
      <c r="AN288" s="251"/>
      <c r="AO288" s="251"/>
      <c r="AP288" s="251"/>
      <c r="AQ288" s="251"/>
      <c r="AR288" s="358"/>
      <c r="AS288" s="272" t="e">
        <f>VLOOKUP(AT288,'Segment Hierarchy'!G:I,3,FALSE)</f>
        <v>#N/A</v>
      </c>
      <c r="AT288" s="273"/>
      <c r="AU288" s="249" t="s">
        <v>135</v>
      </c>
      <c r="AV288" s="251" t="s">
        <v>135</v>
      </c>
      <c r="AW288" s="270"/>
      <c r="AX288" s="265"/>
      <c r="AY288" s="266"/>
      <c r="AZ288" s="266"/>
      <c r="BA288" s="257"/>
      <c r="BB288" s="257"/>
      <c r="BC288" s="257"/>
      <c r="BD288" s="289"/>
      <c r="BE288" s="267"/>
      <c r="BF288" s="267"/>
      <c r="BG288" s="267"/>
      <c r="BH288" s="267"/>
      <c r="BI288" s="267"/>
      <c r="BJ288" s="267"/>
      <c r="BK288" s="252"/>
      <c r="BL288" s="257"/>
      <c r="BM288" s="257"/>
      <c r="BN288" s="258"/>
      <c r="BO288" s="258"/>
      <c r="BP288" s="258"/>
      <c r="BQ288" s="259"/>
      <c r="BR288" s="258"/>
      <c r="BS288" s="258"/>
      <c r="BT288" s="258"/>
      <c r="BU288" s="263"/>
      <c r="BV288" s="251"/>
      <c r="BW288" s="264"/>
      <c r="BX288" s="251"/>
      <c r="BY288" s="289"/>
      <c r="BZ288" s="274"/>
      <c r="CA288" s="274"/>
      <c r="CB288" s="257"/>
      <c r="CC288" s="275"/>
      <c r="CD288" s="249"/>
      <c r="CE288" s="249"/>
      <c r="CF288" s="249"/>
      <c r="CG288" s="249"/>
      <c r="CH288" s="27"/>
      <c r="CI288" s="288"/>
      <c r="CJ288" s="251" t="s">
        <v>20</v>
      </c>
      <c r="CK288" s="249"/>
      <c r="CL288" s="251"/>
      <c r="CM288" s="249"/>
      <c r="CN288" s="249"/>
      <c r="CO288" s="249"/>
      <c r="CP288" s="251" t="s">
        <v>20</v>
      </c>
      <c r="CQ288" s="249"/>
      <c r="CR288" s="252"/>
      <c r="CS288" s="285"/>
      <c r="CT288" s="286"/>
      <c r="CU288" s="286"/>
      <c r="CV288" s="286"/>
      <c r="CW288" s="277" t="e">
        <f>(VLOOKUP(AT288,'Category Segment Xref'!B:I,4,FALSE))</f>
        <v>#N/A</v>
      </c>
      <c r="CX288" s="249"/>
      <c r="CY288" s="249"/>
      <c r="CZ288" s="249"/>
      <c r="DA288" s="289"/>
      <c r="DB288" s="271"/>
      <c r="DC288" s="268"/>
      <c r="DD288" s="252"/>
      <c r="DE288" s="252"/>
      <c r="DF288" s="269"/>
      <c r="DG288" s="251"/>
      <c r="DH288" s="251"/>
      <c r="DI288" s="251"/>
      <c r="DJ288" s="251"/>
      <c r="DK288" s="251"/>
      <c r="DL288" s="251"/>
      <c r="DM288" s="251"/>
      <c r="DN288" s="251"/>
      <c r="DO288" s="251"/>
      <c r="DP288" s="251"/>
      <c r="DQ288" s="251"/>
      <c r="DR288" s="278"/>
      <c r="DS288" s="279">
        <v>2</v>
      </c>
      <c r="DT288" s="280" t="s">
        <v>134</v>
      </c>
      <c r="DU288" s="281"/>
      <c r="DV288" s="282"/>
      <c r="DW288" s="282"/>
      <c r="DX288" s="283" t="e">
        <f>(VLOOKUP(D288,DROPDOWN!G:H,2,FALSE))</f>
        <v>#N/A</v>
      </c>
      <c r="DY288" s="281"/>
      <c r="DZ288" s="284"/>
    </row>
    <row r="289" spans="2:130" ht="15" customHeight="1" x14ac:dyDescent="0.25">
      <c r="B289" s="249"/>
      <c r="C289" s="250"/>
      <c r="D289" s="251"/>
      <c r="E289" s="252"/>
      <c r="F289" s="252"/>
      <c r="G289" s="270"/>
      <c r="H289" s="270"/>
      <c r="I289" s="289"/>
      <c r="J289" s="253"/>
      <c r="K289" s="249"/>
      <c r="L289" s="253"/>
      <c r="M289" s="249"/>
      <c r="N289" s="254"/>
      <c r="O289" s="255"/>
      <c r="P289" s="255"/>
      <c r="Q289" s="255"/>
      <c r="R289" s="255" t="str">
        <f>IFERROR(VLOOKUP(Q289,'DSD Distributor List'!A:B,2,FALSE),"")</f>
        <v/>
      </c>
      <c r="S289" s="351"/>
      <c r="T289" s="352"/>
      <c r="U289" s="352"/>
      <c r="V289" s="251"/>
      <c r="W289" s="251"/>
      <c r="X289" s="251"/>
      <c r="Y289" s="251"/>
      <c r="Z289" s="256"/>
      <c r="AA289" s="256" t="str">
        <f t="shared" si="20"/>
        <v/>
      </c>
      <c r="AB289" s="260">
        <f t="shared" si="21"/>
        <v>0</v>
      </c>
      <c r="AC289" s="251"/>
      <c r="AD289" s="261"/>
      <c r="AE289" s="262"/>
      <c r="AF289" s="356" t="str">
        <f t="shared" si="22"/>
        <v/>
      </c>
      <c r="AG289" s="255"/>
      <c r="AH289" s="255"/>
      <c r="AI289" s="267"/>
      <c r="AJ289" s="267"/>
      <c r="AK289" s="357" t="str">
        <f t="shared" si="23"/>
        <v/>
      </c>
      <c r="AL289" s="357" t="str">
        <f t="shared" si="24"/>
        <v/>
      </c>
      <c r="AM289" s="257"/>
      <c r="AN289" s="251"/>
      <c r="AO289" s="251"/>
      <c r="AP289" s="251"/>
      <c r="AQ289" s="251"/>
      <c r="AR289" s="358"/>
      <c r="AS289" s="272" t="e">
        <f>VLOOKUP(AT289,'Segment Hierarchy'!G:I,3,FALSE)</f>
        <v>#N/A</v>
      </c>
      <c r="AT289" s="273"/>
      <c r="AU289" s="249" t="s">
        <v>135</v>
      </c>
      <c r="AV289" s="251" t="s">
        <v>135</v>
      </c>
      <c r="AW289" s="270"/>
      <c r="AX289" s="265"/>
      <c r="AY289" s="266"/>
      <c r="AZ289" s="266"/>
      <c r="BA289" s="257"/>
      <c r="BB289" s="257"/>
      <c r="BC289" s="257"/>
      <c r="BD289" s="289"/>
      <c r="BE289" s="267"/>
      <c r="BF289" s="267"/>
      <c r="BG289" s="267"/>
      <c r="BH289" s="267"/>
      <c r="BI289" s="267"/>
      <c r="BJ289" s="267"/>
      <c r="BK289" s="252"/>
      <c r="BL289" s="257"/>
      <c r="BM289" s="257"/>
      <c r="BN289" s="258"/>
      <c r="BO289" s="258"/>
      <c r="BP289" s="258"/>
      <c r="BQ289" s="259"/>
      <c r="BR289" s="258"/>
      <c r="BS289" s="258"/>
      <c r="BT289" s="258"/>
      <c r="BU289" s="263"/>
      <c r="BV289" s="251"/>
      <c r="BW289" s="264"/>
      <c r="BX289" s="251"/>
      <c r="BY289" s="289"/>
      <c r="BZ289" s="274"/>
      <c r="CA289" s="274"/>
      <c r="CB289" s="257"/>
      <c r="CC289" s="275"/>
      <c r="CD289" s="249"/>
      <c r="CE289" s="249"/>
      <c r="CF289" s="249"/>
      <c r="CG289" s="249"/>
      <c r="CH289" s="27"/>
      <c r="CI289" s="288"/>
      <c r="CJ289" s="251" t="s">
        <v>20</v>
      </c>
      <c r="CK289" s="249"/>
      <c r="CL289" s="251"/>
      <c r="CM289" s="249"/>
      <c r="CN289" s="249"/>
      <c r="CO289" s="249"/>
      <c r="CP289" s="251" t="s">
        <v>20</v>
      </c>
      <c r="CQ289" s="249"/>
      <c r="CR289" s="252"/>
      <c r="CS289" s="285"/>
      <c r="CT289" s="286"/>
      <c r="CU289" s="286"/>
      <c r="CV289" s="286"/>
      <c r="CW289" s="277" t="e">
        <f>(VLOOKUP(AT289,'Category Segment Xref'!B:I,4,FALSE))</f>
        <v>#N/A</v>
      </c>
      <c r="CX289" s="249"/>
      <c r="CY289" s="249"/>
      <c r="CZ289" s="249"/>
      <c r="DA289" s="289"/>
      <c r="DB289" s="271"/>
      <c r="DC289" s="268"/>
      <c r="DD289" s="252"/>
      <c r="DE289" s="252"/>
      <c r="DF289" s="269"/>
      <c r="DG289" s="251"/>
      <c r="DH289" s="251"/>
      <c r="DI289" s="251"/>
      <c r="DJ289" s="251"/>
      <c r="DK289" s="251"/>
      <c r="DL289" s="251"/>
      <c r="DM289" s="251"/>
      <c r="DN289" s="251"/>
      <c r="DO289" s="251"/>
      <c r="DP289" s="251"/>
      <c r="DQ289" s="251"/>
      <c r="DR289" s="278"/>
      <c r="DS289" s="279">
        <v>2</v>
      </c>
      <c r="DT289" s="280" t="s">
        <v>134</v>
      </c>
      <c r="DU289" s="281"/>
      <c r="DV289" s="282"/>
      <c r="DW289" s="282"/>
      <c r="DX289" s="283" t="e">
        <f>(VLOOKUP(D289,DROPDOWN!G:H,2,FALSE))</f>
        <v>#N/A</v>
      </c>
      <c r="DY289" s="281"/>
      <c r="DZ289" s="284"/>
    </row>
    <row r="290" spans="2:130" ht="15" customHeight="1" x14ac:dyDescent="0.25">
      <c r="B290" s="249"/>
      <c r="C290" s="250"/>
      <c r="D290" s="251"/>
      <c r="E290" s="252"/>
      <c r="F290" s="252"/>
      <c r="G290" s="270"/>
      <c r="H290" s="270"/>
      <c r="I290" s="289"/>
      <c r="J290" s="253"/>
      <c r="K290" s="249"/>
      <c r="L290" s="253"/>
      <c r="M290" s="249"/>
      <c r="N290" s="254"/>
      <c r="O290" s="255"/>
      <c r="P290" s="255"/>
      <c r="Q290" s="255"/>
      <c r="R290" s="255" t="str">
        <f>IFERROR(VLOOKUP(Q290,'DSD Distributor List'!A:B,2,FALSE),"")</f>
        <v/>
      </c>
      <c r="S290" s="351"/>
      <c r="T290" s="352"/>
      <c r="U290" s="352"/>
      <c r="V290" s="251"/>
      <c r="W290" s="251"/>
      <c r="X290" s="251"/>
      <c r="Y290" s="251"/>
      <c r="Z290" s="256"/>
      <c r="AA290" s="256" t="str">
        <f t="shared" si="20"/>
        <v/>
      </c>
      <c r="AB290" s="260">
        <f t="shared" si="21"/>
        <v>0</v>
      </c>
      <c r="AC290" s="251"/>
      <c r="AD290" s="261"/>
      <c r="AE290" s="262"/>
      <c r="AF290" s="356" t="str">
        <f t="shared" si="22"/>
        <v/>
      </c>
      <c r="AG290" s="255"/>
      <c r="AH290" s="255"/>
      <c r="AI290" s="267"/>
      <c r="AJ290" s="267"/>
      <c r="AK290" s="357" t="str">
        <f t="shared" si="23"/>
        <v/>
      </c>
      <c r="AL290" s="357" t="str">
        <f t="shared" si="24"/>
        <v/>
      </c>
      <c r="AM290" s="257"/>
      <c r="AN290" s="251"/>
      <c r="AO290" s="251"/>
      <c r="AP290" s="251"/>
      <c r="AQ290" s="251"/>
      <c r="AR290" s="358"/>
      <c r="AS290" s="272" t="e">
        <f>VLOOKUP(AT290,'Segment Hierarchy'!G:I,3,FALSE)</f>
        <v>#N/A</v>
      </c>
      <c r="AT290" s="273"/>
      <c r="AU290" s="249" t="s">
        <v>135</v>
      </c>
      <c r="AV290" s="251" t="s">
        <v>135</v>
      </c>
      <c r="AW290" s="270"/>
      <c r="AX290" s="265"/>
      <c r="AY290" s="266"/>
      <c r="AZ290" s="266"/>
      <c r="BA290" s="257"/>
      <c r="BB290" s="257"/>
      <c r="BC290" s="257"/>
      <c r="BD290" s="289"/>
      <c r="BE290" s="267"/>
      <c r="BF290" s="267"/>
      <c r="BG290" s="267"/>
      <c r="BH290" s="267"/>
      <c r="BI290" s="267"/>
      <c r="BJ290" s="267"/>
      <c r="BK290" s="252"/>
      <c r="BL290" s="257"/>
      <c r="BM290" s="257"/>
      <c r="BN290" s="258"/>
      <c r="BO290" s="258"/>
      <c r="BP290" s="258"/>
      <c r="BQ290" s="259"/>
      <c r="BR290" s="258"/>
      <c r="BS290" s="258"/>
      <c r="BT290" s="258"/>
      <c r="BU290" s="263"/>
      <c r="BV290" s="251"/>
      <c r="BW290" s="264"/>
      <c r="BX290" s="251"/>
      <c r="BY290" s="289"/>
      <c r="BZ290" s="274"/>
      <c r="CA290" s="274"/>
      <c r="CB290" s="257"/>
      <c r="CC290" s="275"/>
      <c r="CD290" s="249"/>
      <c r="CE290" s="249"/>
      <c r="CF290" s="249"/>
      <c r="CG290" s="249"/>
      <c r="CH290" s="27"/>
      <c r="CI290" s="288"/>
      <c r="CJ290" s="251" t="s">
        <v>20</v>
      </c>
      <c r="CK290" s="249"/>
      <c r="CL290" s="251"/>
      <c r="CM290" s="249"/>
      <c r="CN290" s="249"/>
      <c r="CO290" s="249"/>
      <c r="CP290" s="251" t="s">
        <v>20</v>
      </c>
      <c r="CQ290" s="249"/>
      <c r="CR290" s="252"/>
      <c r="CS290" s="285"/>
      <c r="CT290" s="286"/>
      <c r="CU290" s="286"/>
      <c r="CV290" s="286"/>
      <c r="CW290" s="277" t="e">
        <f>(VLOOKUP(AT290,'Category Segment Xref'!B:I,4,FALSE))</f>
        <v>#N/A</v>
      </c>
      <c r="CX290" s="249"/>
      <c r="CY290" s="249"/>
      <c r="CZ290" s="249"/>
      <c r="DA290" s="289"/>
      <c r="DB290" s="271"/>
      <c r="DC290" s="268"/>
      <c r="DD290" s="252"/>
      <c r="DE290" s="252"/>
      <c r="DF290" s="269"/>
      <c r="DG290" s="251"/>
      <c r="DH290" s="251"/>
      <c r="DI290" s="251"/>
      <c r="DJ290" s="251"/>
      <c r="DK290" s="251"/>
      <c r="DL290" s="251"/>
      <c r="DM290" s="251"/>
      <c r="DN290" s="251"/>
      <c r="DO290" s="251"/>
      <c r="DP290" s="251"/>
      <c r="DQ290" s="251"/>
      <c r="DR290" s="278"/>
      <c r="DS290" s="279">
        <v>2</v>
      </c>
      <c r="DT290" s="280" t="s">
        <v>134</v>
      </c>
      <c r="DU290" s="281"/>
      <c r="DV290" s="282"/>
      <c r="DW290" s="282"/>
      <c r="DX290" s="283" t="e">
        <f>(VLOOKUP(D290,DROPDOWN!G:H,2,FALSE))</f>
        <v>#N/A</v>
      </c>
      <c r="DY290" s="281"/>
      <c r="DZ290" s="284"/>
    </row>
    <row r="291" spans="2:130" ht="15" customHeight="1" x14ac:dyDescent="0.25">
      <c r="B291" s="249"/>
      <c r="C291" s="250"/>
      <c r="D291" s="251"/>
      <c r="E291" s="252"/>
      <c r="F291" s="252"/>
      <c r="G291" s="270"/>
      <c r="H291" s="270"/>
      <c r="I291" s="289"/>
      <c r="J291" s="253"/>
      <c r="K291" s="249"/>
      <c r="L291" s="253"/>
      <c r="M291" s="249"/>
      <c r="N291" s="254"/>
      <c r="O291" s="255"/>
      <c r="P291" s="255"/>
      <c r="Q291" s="255"/>
      <c r="R291" s="255" t="str">
        <f>IFERROR(VLOOKUP(Q291,'DSD Distributor List'!A:B,2,FALSE),"")</f>
        <v/>
      </c>
      <c r="S291" s="351"/>
      <c r="T291" s="352"/>
      <c r="U291" s="352"/>
      <c r="V291" s="251"/>
      <c r="W291" s="251"/>
      <c r="X291" s="251"/>
      <c r="Y291" s="251"/>
      <c r="Z291" s="256"/>
      <c r="AA291" s="256" t="str">
        <f t="shared" si="20"/>
        <v/>
      </c>
      <c r="AB291" s="260">
        <f t="shared" si="21"/>
        <v>0</v>
      </c>
      <c r="AC291" s="251"/>
      <c r="AD291" s="261"/>
      <c r="AE291" s="262"/>
      <c r="AF291" s="356" t="str">
        <f t="shared" si="22"/>
        <v/>
      </c>
      <c r="AG291" s="255"/>
      <c r="AH291" s="255"/>
      <c r="AI291" s="267"/>
      <c r="AJ291" s="267"/>
      <c r="AK291" s="357" t="str">
        <f t="shared" si="23"/>
        <v/>
      </c>
      <c r="AL291" s="357" t="str">
        <f t="shared" si="24"/>
        <v/>
      </c>
      <c r="AM291" s="257"/>
      <c r="AN291" s="251"/>
      <c r="AO291" s="251"/>
      <c r="AP291" s="251"/>
      <c r="AQ291" s="251"/>
      <c r="AR291" s="358"/>
      <c r="AS291" s="272" t="e">
        <f>VLOOKUP(AT291,'Segment Hierarchy'!G:I,3,FALSE)</f>
        <v>#N/A</v>
      </c>
      <c r="AT291" s="273"/>
      <c r="AU291" s="249" t="s">
        <v>135</v>
      </c>
      <c r="AV291" s="251" t="s">
        <v>135</v>
      </c>
      <c r="AW291" s="270"/>
      <c r="AX291" s="265"/>
      <c r="AY291" s="266"/>
      <c r="AZ291" s="266"/>
      <c r="BA291" s="257"/>
      <c r="BB291" s="257"/>
      <c r="BC291" s="257"/>
      <c r="BD291" s="289"/>
      <c r="BE291" s="267"/>
      <c r="BF291" s="267"/>
      <c r="BG291" s="267"/>
      <c r="BH291" s="267"/>
      <c r="BI291" s="267"/>
      <c r="BJ291" s="267"/>
      <c r="BK291" s="252"/>
      <c r="BL291" s="257"/>
      <c r="BM291" s="257"/>
      <c r="BN291" s="258"/>
      <c r="BO291" s="258"/>
      <c r="BP291" s="258"/>
      <c r="BQ291" s="259"/>
      <c r="BR291" s="258"/>
      <c r="BS291" s="258"/>
      <c r="BT291" s="258"/>
      <c r="BU291" s="263"/>
      <c r="BV291" s="251"/>
      <c r="BW291" s="264"/>
      <c r="BX291" s="251"/>
      <c r="BY291" s="289"/>
      <c r="BZ291" s="274"/>
      <c r="CA291" s="274"/>
      <c r="CB291" s="257"/>
      <c r="CC291" s="275"/>
      <c r="CD291" s="249"/>
      <c r="CE291" s="249"/>
      <c r="CF291" s="249"/>
      <c r="CG291" s="249"/>
      <c r="CH291" s="27"/>
      <c r="CI291" s="288"/>
      <c r="CJ291" s="251" t="s">
        <v>20</v>
      </c>
      <c r="CK291" s="249"/>
      <c r="CL291" s="251"/>
      <c r="CM291" s="249"/>
      <c r="CN291" s="249"/>
      <c r="CO291" s="249"/>
      <c r="CP291" s="251" t="s">
        <v>20</v>
      </c>
      <c r="CQ291" s="249"/>
      <c r="CR291" s="252"/>
      <c r="CS291" s="285"/>
      <c r="CT291" s="286"/>
      <c r="CU291" s="286"/>
      <c r="CV291" s="286"/>
      <c r="CW291" s="277" t="e">
        <f>(VLOOKUP(AT291,'Category Segment Xref'!B:I,4,FALSE))</f>
        <v>#N/A</v>
      </c>
      <c r="CX291" s="249"/>
      <c r="CY291" s="249"/>
      <c r="CZ291" s="249"/>
      <c r="DA291" s="289"/>
      <c r="DB291" s="271"/>
      <c r="DC291" s="268"/>
      <c r="DD291" s="252"/>
      <c r="DE291" s="252"/>
      <c r="DF291" s="269"/>
      <c r="DG291" s="251"/>
      <c r="DH291" s="251"/>
      <c r="DI291" s="251"/>
      <c r="DJ291" s="251"/>
      <c r="DK291" s="251"/>
      <c r="DL291" s="251"/>
      <c r="DM291" s="251"/>
      <c r="DN291" s="251"/>
      <c r="DO291" s="251"/>
      <c r="DP291" s="251"/>
      <c r="DQ291" s="251"/>
      <c r="DR291" s="278"/>
      <c r="DS291" s="279">
        <v>2</v>
      </c>
      <c r="DT291" s="280" t="s">
        <v>134</v>
      </c>
      <c r="DU291" s="281"/>
      <c r="DV291" s="282"/>
      <c r="DW291" s="282"/>
      <c r="DX291" s="283" t="e">
        <f>(VLOOKUP(D291,DROPDOWN!G:H,2,FALSE))</f>
        <v>#N/A</v>
      </c>
      <c r="DY291" s="281"/>
      <c r="DZ291" s="284"/>
    </row>
    <row r="292" spans="2:130" ht="15" customHeight="1" x14ac:dyDescent="0.25">
      <c r="B292" s="249"/>
      <c r="C292" s="250"/>
      <c r="D292" s="251"/>
      <c r="E292" s="252"/>
      <c r="F292" s="252"/>
      <c r="G292" s="270"/>
      <c r="H292" s="270"/>
      <c r="I292" s="289"/>
      <c r="J292" s="253"/>
      <c r="K292" s="249"/>
      <c r="L292" s="253"/>
      <c r="M292" s="249"/>
      <c r="N292" s="254"/>
      <c r="O292" s="255"/>
      <c r="P292" s="255"/>
      <c r="Q292" s="255"/>
      <c r="R292" s="255" t="str">
        <f>IFERROR(VLOOKUP(Q292,'DSD Distributor List'!A:B,2,FALSE),"")</f>
        <v/>
      </c>
      <c r="S292" s="351"/>
      <c r="T292" s="352"/>
      <c r="U292" s="352"/>
      <c r="V292" s="251"/>
      <c r="W292" s="251"/>
      <c r="X292" s="251"/>
      <c r="Y292" s="251"/>
      <c r="Z292" s="256"/>
      <c r="AA292" s="256" t="str">
        <f t="shared" si="20"/>
        <v/>
      </c>
      <c r="AB292" s="260">
        <f t="shared" si="21"/>
        <v>0</v>
      </c>
      <c r="AC292" s="251"/>
      <c r="AD292" s="261"/>
      <c r="AE292" s="262"/>
      <c r="AF292" s="356" t="str">
        <f t="shared" si="22"/>
        <v/>
      </c>
      <c r="AG292" s="255"/>
      <c r="AH292" s="255"/>
      <c r="AI292" s="267"/>
      <c r="AJ292" s="267"/>
      <c r="AK292" s="357" t="str">
        <f t="shared" si="23"/>
        <v/>
      </c>
      <c r="AL292" s="357" t="str">
        <f t="shared" si="24"/>
        <v/>
      </c>
      <c r="AM292" s="257"/>
      <c r="AN292" s="251"/>
      <c r="AO292" s="251"/>
      <c r="AP292" s="251"/>
      <c r="AQ292" s="251"/>
      <c r="AR292" s="358"/>
      <c r="AS292" s="272" t="e">
        <f>VLOOKUP(AT292,'Segment Hierarchy'!G:I,3,FALSE)</f>
        <v>#N/A</v>
      </c>
      <c r="AT292" s="273"/>
      <c r="AU292" s="249" t="s">
        <v>135</v>
      </c>
      <c r="AV292" s="251" t="s">
        <v>135</v>
      </c>
      <c r="AW292" s="270"/>
      <c r="AX292" s="265"/>
      <c r="AY292" s="266"/>
      <c r="AZ292" s="266"/>
      <c r="BA292" s="257"/>
      <c r="BB292" s="257"/>
      <c r="BC292" s="257"/>
      <c r="BD292" s="289"/>
      <c r="BE292" s="267"/>
      <c r="BF292" s="267"/>
      <c r="BG292" s="267"/>
      <c r="BH292" s="267"/>
      <c r="BI292" s="267"/>
      <c r="BJ292" s="267"/>
      <c r="BK292" s="252"/>
      <c r="BL292" s="257"/>
      <c r="BM292" s="257"/>
      <c r="BN292" s="258"/>
      <c r="BO292" s="258"/>
      <c r="BP292" s="258"/>
      <c r="BQ292" s="259"/>
      <c r="BR292" s="258"/>
      <c r="BS292" s="258"/>
      <c r="BT292" s="258"/>
      <c r="BU292" s="263"/>
      <c r="BV292" s="251"/>
      <c r="BW292" s="264"/>
      <c r="BX292" s="251"/>
      <c r="BY292" s="289"/>
      <c r="BZ292" s="274"/>
      <c r="CA292" s="274"/>
      <c r="CB292" s="257"/>
      <c r="CC292" s="275"/>
      <c r="CD292" s="249"/>
      <c r="CE292" s="249"/>
      <c r="CF292" s="249"/>
      <c r="CG292" s="249"/>
      <c r="CH292" s="27"/>
      <c r="CI292" s="288"/>
      <c r="CJ292" s="251" t="s">
        <v>20</v>
      </c>
      <c r="CK292" s="249"/>
      <c r="CL292" s="251"/>
      <c r="CM292" s="249"/>
      <c r="CN292" s="249"/>
      <c r="CO292" s="249"/>
      <c r="CP292" s="251" t="s">
        <v>20</v>
      </c>
      <c r="CQ292" s="249"/>
      <c r="CR292" s="252"/>
      <c r="CS292" s="285"/>
      <c r="CT292" s="286"/>
      <c r="CU292" s="286"/>
      <c r="CV292" s="286"/>
      <c r="CW292" s="277" t="e">
        <f>(VLOOKUP(AT292,'Category Segment Xref'!B:I,4,FALSE))</f>
        <v>#N/A</v>
      </c>
      <c r="CX292" s="249"/>
      <c r="CY292" s="249"/>
      <c r="CZ292" s="249"/>
      <c r="DA292" s="289"/>
      <c r="DB292" s="271"/>
      <c r="DC292" s="268"/>
      <c r="DD292" s="252"/>
      <c r="DE292" s="252"/>
      <c r="DF292" s="269"/>
      <c r="DG292" s="251"/>
      <c r="DH292" s="251"/>
      <c r="DI292" s="251"/>
      <c r="DJ292" s="251"/>
      <c r="DK292" s="251"/>
      <c r="DL292" s="251"/>
      <c r="DM292" s="251"/>
      <c r="DN292" s="251"/>
      <c r="DO292" s="251"/>
      <c r="DP292" s="251"/>
      <c r="DQ292" s="251"/>
      <c r="DR292" s="278"/>
      <c r="DS292" s="279">
        <v>2</v>
      </c>
      <c r="DT292" s="280" t="s">
        <v>134</v>
      </c>
      <c r="DU292" s="281"/>
      <c r="DV292" s="282"/>
      <c r="DW292" s="282"/>
      <c r="DX292" s="283" t="e">
        <f>(VLOOKUP(D292,DROPDOWN!G:H,2,FALSE))</f>
        <v>#N/A</v>
      </c>
      <c r="DY292" s="281"/>
      <c r="DZ292" s="284"/>
    </row>
    <row r="293" spans="2:130" ht="15" customHeight="1" x14ac:dyDescent="0.25">
      <c r="B293" s="249"/>
      <c r="C293" s="250"/>
      <c r="D293" s="251"/>
      <c r="E293" s="252"/>
      <c r="F293" s="252"/>
      <c r="G293" s="270"/>
      <c r="H293" s="270"/>
      <c r="I293" s="289"/>
      <c r="J293" s="253"/>
      <c r="K293" s="249"/>
      <c r="L293" s="253"/>
      <c r="M293" s="249"/>
      <c r="N293" s="254"/>
      <c r="O293" s="255"/>
      <c r="P293" s="255"/>
      <c r="Q293" s="255"/>
      <c r="R293" s="255" t="str">
        <f>IFERROR(VLOOKUP(Q293,'DSD Distributor List'!A:B,2,FALSE),"")</f>
        <v/>
      </c>
      <c r="S293" s="351"/>
      <c r="T293" s="352"/>
      <c r="U293" s="352"/>
      <c r="V293" s="251"/>
      <c r="W293" s="251"/>
      <c r="X293" s="251"/>
      <c r="Y293" s="251"/>
      <c r="Z293" s="256"/>
      <c r="AA293" s="256" t="str">
        <f t="shared" si="20"/>
        <v/>
      </c>
      <c r="AB293" s="260">
        <f t="shared" si="21"/>
        <v>0</v>
      </c>
      <c r="AC293" s="251"/>
      <c r="AD293" s="261"/>
      <c r="AE293" s="262"/>
      <c r="AF293" s="356" t="str">
        <f t="shared" si="22"/>
        <v/>
      </c>
      <c r="AG293" s="255"/>
      <c r="AH293" s="255"/>
      <c r="AI293" s="267"/>
      <c r="AJ293" s="267"/>
      <c r="AK293" s="357" t="str">
        <f t="shared" si="23"/>
        <v/>
      </c>
      <c r="AL293" s="357" t="str">
        <f t="shared" si="24"/>
        <v/>
      </c>
      <c r="AM293" s="257"/>
      <c r="AN293" s="251"/>
      <c r="AO293" s="251"/>
      <c r="AP293" s="251"/>
      <c r="AQ293" s="251"/>
      <c r="AR293" s="358"/>
      <c r="AS293" s="272" t="e">
        <f>VLOOKUP(AT293,'Segment Hierarchy'!G:I,3,FALSE)</f>
        <v>#N/A</v>
      </c>
      <c r="AT293" s="273"/>
      <c r="AU293" s="249" t="s">
        <v>135</v>
      </c>
      <c r="AV293" s="251" t="s">
        <v>135</v>
      </c>
      <c r="AW293" s="270"/>
      <c r="AX293" s="265"/>
      <c r="AY293" s="266"/>
      <c r="AZ293" s="266"/>
      <c r="BA293" s="257"/>
      <c r="BB293" s="257"/>
      <c r="BC293" s="257"/>
      <c r="BD293" s="289"/>
      <c r="BE293" s="267"/>
      <c r="BF293" s="267"/>
      <c r="BG293" s="267"/>
      <c r="BH293" s="267"/>
      <c r="BI293" s="267"/>
      <c r="BJ293" s="267"/>
      <c r="BK293" s="252"/>
      <c r="BL293" s="257"/>
      <c r="BM293" s="257"/>
      <c r="BN293" s="258"/>
      <c r="BO293" s="258"/>
      <c r="BP293" s="258"/>
      <c r="BQ293" s="259"/>
      <c r="BR293" s="258"/>
      <c r="BS293" s="258"/>
      <c r="BT293" s="258"/>
      <c r="BU293" s="263"/>
      <c r="BV293" s="251"/>
      <c r="BW293" s="264"/>
      <c r="BX293" s="251"/>
      <c r="BY293" s="289"/>
      <c r="BZ293" s="274"/>
      <c r="CA293" s="274"/>
      <c r="CB293" s="257"/>
      <c r="CC293" s="275"/>
      <c r="CD293" s="249"/>
      <c r="CE293" s="249"/>
      <c r="CF293" s="249"/>
      <c r="CG293" s="249"/>
      <c r="CH293" s="27"/>
      <c r="CI293" s="288"/>
      <c r="CJ293" s="251" t="s">
        <v>20</v>
      </c>
      <c r="CK293" s="249"/>
      <c r="CL293" s="251"/>
      <c r="CM293" s="249"/>
      <c r="CN293" s="249"/>
      <c r="CO293" s="249"/>
      <c r="CP293" s="251" t="s">
        <v>20</v>
      </c>
      <c r="CQ293" s="249"/>
      <c r="CR293" s="252"/>
      <c r="CS293" s="285"/>
      <c r="CT293" s="286"/>
      <c r="CU293" s="286"/>
      <c r="CV293" s="286"/>
      <c r="CW293" s="277" t="e">
        <f>(VLOOKUP(AT293,'Category Segment Xref'!B:I,4,FALSE))</f>
        <v>#N/A</v>
      </c>
      <c r="CX293" s="249"/>
      <c r="CY293" s="249"/>
      <c r="CZ293" s="249"/>
      <c r="DA293" s="289"/>
      <c r="DB293" s="271"/>
      <c r="DC293" s="268"/>
      <c r="DD293" s="252"/>
      <c r="DE293" s="252"/>
      <c r="DF293" s="269"/>
      <c r="DG293" s="251"/>
      <c r="DH293" s="251"/>
      <c r="DI293" s="251"/>
      <c r="DJ293" s="251"/>
      <c r="DK293" s="251"/>
      <c r="DL293" s="251"/>
      <c r="DM293" s="251"/>
      <c r="DN293" s="251"/>
      <c r="DO293" s="251"/>
      <c r="DP293" s="251"/>
      <c r="DQ293" s="251"/>
      <c r="DR293" s="278"/>
      <c r="DS293" s="279">
        <v>2</v>
      </c>
      <c r="DT293" s="280" t="s">
        <v>134</v>
      </c>
      <c r="DU293" s="281"/>
      <c r="DV293" s="282"/>
      <c r="DW293" s="282"/>
      <c r="DX293" s="283" t="e">
        <f>(VLOOKUP(D293,DROPDOWN!G:H,2,FALSE))</f>
        <v>#N/A</v>
      </c>
      <c r="DY293" s="281"/>
      <c r="DZ293" s="284"/>
    </row>
    <row r="294" spans="2:130" ht="15" customHeight="1" x14ac:dyDescent="0.25">
      <c r="B294" s="249"/>
      <c r="C294" s="250"/>
      <c r="D294" s="251"/>
      <c r="E294" s="252"/>
      <c r="F294" s="252"/>
      <c r="G294" s="270"/>
      <c r="H294" s="270"/>
      <c r="I294" s="289"/>
      <c r="J294" s="253"/>
      <c r="K294" s="249"/>
      <c r="L294" s="253"/>
      <c r="M294" s="249"/>
      <c r="N294" s="254"/>
      <c r="O294" s="255"/>
      <c r="P294" s="255"/>
      <c r="Q294" s="255"/>
      <c r="R294" s="255" t="str">
        <f>IFERROR(VLOOKUP(Q294,'DSD Distributor List'!A:B,2,FALSE),"")</f>
        <v/>
      </c>
      <c r="S294" s="351"/>
      <c r="T294" s="352"/>
      <c r="U294" s="352"/>
      <c r="V294" s="251"/>
      <c r="W294" s="251"/>
      <c r="X294" s="251"/>
      <c r="Y294" s="251"/>
      <c r="Z294" s="256"/>
      <c r="AA294" s="256" t="str">
        <f t="shared" si="20"/>
        <v/>
      </c>
      <c r="AB294" s="260">
        <f t="shared" si="21"/>
        <v>0</v>
      </c>
      <c r="AC294" s="251"/>
      <c r="AD294" s="261"/>
      <c r="AE294" s="262"/>
      <c r="AF294" s="356" t="str">
        <f t="shared" si="22"/>
        <v/>
      </c>
      <c r="AG294" s="255"/>
      <c r="AH294" s="255"/>
      <c r="AI294" s="267"/>
      <c r="AJ294" s="267"/>
      <c r="AK294" s="357" t="str">
        <f t="shared" si="23"/>
        <v/>
      </c>
      <c r="AL294" s="357" t="str">
        <f t="shared" si="24"/>
        <v/>
      </c>
      <c r="AM294" s="257"/>
      <c r="AN294" s="251"/>
      <c r="AO294" s="251"/>
      <c r="AP294" s="251"/>
      <c r="AQ294" s="251"/>
      <c r="AR294" s="358"/>
      <c r="AS294" s="272" t="e">
        <f>VLOOKUP(AT294,'Segment Hierarchy'!G:I,3,FALSE)</f>
        <v>#N/A</v>
      </c>
      <c r="AT294" s="273"/>
      <c r="AU294" s="249" t="s">
        <v>135</v>
      </c>
      <c r="AV294" s="251" t="s">
        <v>135</v>
      </c>
      <c r="AW294" s="270"/>
      <c r="AX294" s="265"/>
      <c r="AY294" s="266"/>
      <c r="AZ294" s="266"/>
      <c r="BA294" s="257"/>
      <c r="BB294" s="257"/>
      <c r="BC294" s="257"/>
      <c r="BD294" s="289"/>
      <c r="BE294" s="267"/>
      <c r="BF294" s="267"/>
      <c r="BG294" s="267"/>
      <c r="BH294" s="267"/>
      <c r="BI294" s="267"/>
      <c r="BJ294" s="267"/>
      <c r="BK294" s="252"/>
      <c r="BL294" s="257"/>
      <c r="BM294" s="257"/>
      <c r="BN294" s="258"/>
      <c r="BO294" s="258"/>
      <c r="BP294" s="258"/>
      <c r="BQ294" s="259"/>
      <c r="BR294" s="258"/>
      <c r="BS294" s="258"/>
      <c r="BT294" s="258"/>
      <c r="BU294" s="263"/>
      <c r="BV294" s="251"/>
      <c r="BW294" s="264"/>
      <c r="BX294" s="251"/>
      <c r="BY294" s="289"/>
      <c r="BZ294" s="274"/>
      <c r="CA294" s="274"/>
      <c r="CB294" s="257"/>
      <c r="CC294" s="275"/>
      <c r="CD294" s="249"/>
      <c r="CE294" s="249"/>
      <c r="CF294" s="249"/>
      <c r="CG294" s="249"/>
      <c r="CH294" s="27"/>
      <c r="CI294" s="288"/>
      <c r="CJ294" s="251" t="s">
        <v>20</v>
      </c>
      <c r="CK294" s="249"/>
      <c r="CL294" s="251"/>
      <c r="CM294" s="249"/>
      <c r="CN294" s="249"/>
      <c r="CO294" s="249"/>
      <c r="CP294" s="251" t="s">
        <v>20</v>
      </c>
      <c r="CQ294" s="249"/>
      <c r="CR294" s="252"/>
      <c r="CS294" s="285"/>
      <c r="CT294" s="286"/>
      <c r="CU294" s="286"/>
      <c r="CV294" s="286"/>
      <c r="CW294" s="277" t="e">
        <f>(VLOOKUP(AT294,'Category Segment Xref'!B:I,4,FALSE))</f>
        <v>#N/A</v>
      </c>
      <c r="CX294" s="249"/>
      <c r="CY294" s="249"/>
      <c r="CZ294" s="249"/>
      <c r="DA294" s="289"/>
      <c r="DB294" s="271"/>
      <c r="DC294" s="268"/>
      <c r="DD294" s="252"/>
      <c r="DE294" s="252"/>
      <c r="DF294" s="269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78"/>
      <c r="DS294" s="279">
        <v>2</v>
      </c>
      <c r="DT294" s="280" t="s">
        <v>134</v>
      </c>
      <c r="DU294" s="281"/>
      <c r="DV294" s="282"/>
      <c r="DW294" s="282"/>
      <c r="DX294" s="283" t="e">
        <f>(VLOOKUP(D294,DROPDOWN!G:H,2,FALSE))</f>
        <v>#N/A</v>
      </c>
      <c r="DY294" s="281"/>
      <c r="DZ294" s="284"/>
    </row>
    <row r="295" spans="2:130" ht="15" customHeight="1" x14ac:dyDescent="0.25">
      <c r="B295" s="249"/>
      <c r="C295" s="250"/>
      <c r="D295" s="251"/>
      <c r="E295" s="252"/>
      <c r="F295" s="252"/>
      <c r="G295" s="270"/>
      <c r="H295" s="270"/>
      <c r="I295" s="289"/>
      <c r="J295" s="253"/>
      <c r="K295" s="249"/>
      <c r="L295" s="253"/>
      <c r="M295" s="249"/>
      <c r="N295" s="254"/>
      <c r="O295" s="255"/>
      <c r="P295" s="255"/>
      <c r="Q295" s="255"/>
      <c r="R295" s="255" t="str">
        <f>IFERROR(VLOOKUP(Q295,'DSD Distributor List'!A:B,2,FALSE),"")</f>
        <v/>
      </c>
      <c r="S295" s="351"/>
      <c r="T295" s="352"/>
      <c r="U295" s="352"/>
      <c r="V295" s="251"/>
      <c r="W295" s="251"/>
      <c r="X295" s="251"/>
      <c r="Y295" s="251"/>
      <c r="Z295" s="256"/>
      <c r="AA295" s="256" t="str">
        <f t="shared" si="20"/>
        <v/>
      </c>
      <c r="AB295" s="260">
        <f t="shared" si="21"/>
        <v>0</v>
      </c>
      <c r="AC295" s="251"/>
      <c r="AD295" s="261"/>
      <c r="AE295" s="262"/>
      <c r="AF295" s="356" t="str">
        <f t="shared" si="22"/>
        <v/>
      </c>
      <c r="AG295" s="255"/>
      <c r="AH295" s="255"/>
      <c r="AI295" s="267"/>
      <c r="AJ295" s="267"/>
      <c r="AK295" s="357" t="str">
        <f t="shared" si="23"/>
        <v/>
      </c>
      <c r="AL295" s="357" t="str">
        <f t="shared" si="24"/>
        <v/>
      </c>
      <c r="AM295" s="257"/>
      <c r="AN295" s="251"/>
      <c r="AO295" s="251"/>
      <c r="AP295" s="251"/>
      <c r="AQ295" s="251"/>
      <c r="AR295" s="358"/>
      <c r="AS295" s="272" t="e">
        <f>VLOOKUP(AT295,'Segment Hierarchy'!G:I,3,FALSE)</f>
        <v>#N/A</v>
      </c>
      <c r="AT295" s="273"/>
      <c r="AU295" s="249" t="s">
        <v>135</v>
      </c>
      <c r="AV295" s="251" t="s">
        <v>135</v>
      </c>
      <c r="AW295" s="270"/>
      <c r="AX295" s="265"/>
      <c r="AY295" s="266"/>
      <c r="AZ295" s="266"/>
      <c r="BA295" s="257"/>
      <c r="BB295" s="257"/>
      <c r="BC295" s="257"/>
      <c r="BD295" s="289"/>
      <c r="BE295" s="267"/>
      <c r="BF295" s="267"/>
      <c r="BG295" s="267"/>
      <c r="BH295" s="267"/>
      <c r="BI295" s="267"/>
      <c r="BJ295" s="267"/>
      <c r="BK295" s="252"/>
      <c r="BL295" s="257"/>
      <c r="BM295" s="257"/>
      <c r="BN295" s="258"/>
      <c r="BO295" s="258"/>
      <c r="BP295" s="258"/>
      <c r="BQ295" s="259"/>
      <c r="BR295" s="258"/>
      <c r="BS295" s="258"/>
      <c r="BT295" s="258"/>
      <c r="BU295" s="263"/>
      <c r="BV295" s="251"/>
      <c r="BW295" s="264"/>
      <c r="BX295" s="251"/>
      <c r="BY295" s="289"/>
      <c r="BZ295" s="274"/>
      <c r="CA295" s="274"/>
      <c r="CB295" s="257"/>
      <c r="CC295" s="275"/>
      <c r="CD295" s="249"/>
      <c r="CE295" s="249"/>
      <c r="CF295" s="249"/>
      <c r="CG295" s="249"/>
      <c r="CH295" s="27"/>
      <c r="CI295" s="288"/>
      <c r="CJ295" s="251" t="s">
        <v>20</v>
      </c>
      <c r="CK295" s="249"/>
      <c r="CL295" s="251"/>
      <c r="CM295" s="249"/>
      <c r="CN295" s="249"/>
      <c r="CO295" s="249"/>
      <c r="CP295" s="251" t="s">
        <v>20</v>
      </c>
      <c r="CQ295" s="249"/>
      <c r="CR295" s="252"/>
      <c r="CS295" s="285"/>
      <c r="CT295" s="286"/>
      <c r="CU295" s="286"/>
      <c r="CV295" s="286"/>
      <c r="CW295" s="277" t="e">
        <f>(VLOOKUP(AT295,'Category Segment Xref'!B:I,4,FALSE))</f>
        <v>#N/A</v>
      </c>
      <c r="CX295" s="249"/>
      <c r="CY295" s="249"/>
      <c r="CZ295" s="249"/>
      <c r="DA295" s="289"/>
      <c r="DB295" s="271"/>
      <c r="DC295" s="268"/>
      <c r="DD295" s="252"/>
      <c r="DE295" s="252"/>
      <c r="DF295" s="269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78"/>
      <c r="DS295" s="279">
        <v>2</v>
      </c>
      <c r="DT295" s="280" t="s">
        <v>134</v>
      </c>
      <c r="DU295" s="281"/>
      <c r="DV295" s="282"/>
      <c r="DW295" s="282"/>
      <c r="DX295" s="283" t="e">
        <f>(VLOOKUP(D295,DROPDOWN!G:H,2,FALSE))</f>
        <v>#N/A</v>
      </c>
      <c r="DY295" s="281"/>
      <c r="DZ295" s="284"/>
    </row>
    <row r="296" spans="2:130" ht="15" customHeight="1" x14ac:dyDescent="0.25">
      <c r="B296" s="249"/>
      <c r="C296" s="250"/>
      <c r="D296" s="251"/>
      <c r="E296" s="252"/>
      <c r="F296" s="252"/>
      <c r="G296" s="270"/>
      <c r="H296" s="270"/>
      <c r="I296" s="289"/>
      <c r="J296" s="253"/>
      <c r="K296" s="249"/>
      <c r="L296" s="253"/>
      <c r="M296" s="249"/>
      <c r="N296" s="254"/>
      <c r="O296" s="255"/>
      <c r="P296" s="255"/>
      <c r="Q296" s="255"/>
      <c r="R296" s="255" t="str">
        <f>IFERROR(VLOOKUP(Q296,'DSD Distributor List'!A:B,2,FALSE),"")</f>
        <v/>
      </c>
      <c r="S296" s="351"/>
      <c r="T296" s="352"/>
      <c r="U296" s="352"/>
      <c r="V296" s="251"/>
      <c r="W296" s="251"/>
      <c r="X296" s="251"/>
      <c r="Y296" s="251"/>
      <c r="Z296" s="256"/>
      <c r="AA296" s="256" t="str">
        <f t="shared" si="20"/>
        <v/>
      </c>
      <c r="AB296" s="260">
        <f t="shared" si="21"/>
        <v>0</v>
      </c>
      <c r="AC296" s="251"/>
      <c r="AD296" s="261"/>
      <c r="AE296" s="262"/>
      <c r="AF296" s="356" t="str">
        <f t="shared" si="22"/>
        <v/>
      </c>
      <c r="AG296" s="255"/>
      <c r="AH296" s="255"/>
      <c r="AI296" s="267"/>
      <c r="AJ296" s="267"/>
      <c r="AK296" s="357" t="str">
        <f t="shared" si="23"/>
        <v/>
      </c>
      <c r="AL296" s="357" t="str">
        <f t="shared" si="24"/>
        <v/>
      </c>
      <c r="AM296" s="257"/>
      <c r="AN296" s="251"/>
      <c r="AO296" s="251"/>
      <c r="AP296" s="251"/>
      <c r="AQ296" s="251"/>
      <c r="AR296" s="358"/>
      <c r="AS296" s="272" t="e">
        <f>VLOOKUP(AT296,'Segment Hierarchy'!G:I,3,FALSE)</f>
        <v>#N/A</v>
      </c>
      <c r="AT296" s="273"/>
      <c r="AU296" s="249" t="s">
        <v>135</v>
      </c>
      <c r="AV296" s="251" t="s">
        <v>135</v>
      </c>
      <c r="AW296" s="270"/>
      <c r="AX296" s="265"/>
      <c r="AY296" s="266"/>
      <c r="AZ296" s="266"/>
      <c r="BA296" s="257"/>
      <c r="BB296" s="257"/>
      <c r="BC296" s="257"/>
      <c r="BD296" s="289"/>
      <c r="BE296" s="267"/>
      <c r="BF296" s="267"/>
      <c r="BG296" s="267"/>
      <c r="BH296" s="267"/>
      <c r="BI296" s="267"/>
      <c r="BJ296" s="267"/>
      <c r="BK296" s="252"/>
      <c r="BL296" s="257"/>
      <c r="BM296" s="257"/>
      <c r="BN296" s="258"/>
      <c r="BO296" s="258"/>
      <c r="BP296" s="258"/>
      <c r="BQ296" s="259"/>
      <c r="BR296" s="258"/>
      <c r="BS296" s="258"/>
      <c r="BT296" s="258"/>
      <c r="BU296" s="263"/>
      <c r="BV296" s="251"/>
      <c r="BW296" s="264"/>
      <c r="BX296" s="251"/>
      <c r="BY296" s="289"/>
      <c r="BZ296" s="274"/>
      <c r="CA296" s="274"/>
      <c r="CB296" s="257"/>
      <c r="CC296" s="275"/>
      <c r="CD296" s="249"/>
      <c r="CE296" s="249"/>
      <c r="CF296" s="249"/>
      <c r="CG296" s="249"/>
      <c r="CH296" s="27"/>
      <c r="CI296" s="288"/>
      <c r="CJ296" s="251" t="s">
        <v>20</v>
      </c>
      <c r="CK296" s="249"/>
      <c r="CL296" s="251"/>
      <c r="CM296" s="249"/>
      <c r="CN296" s="249"/>
      <c r="CO296" s="249"/>
      <c r="CP296" s="251" t="s">
        <v>20</v>
      </c>
      <c r="CQ296" s="249"/>
      <c r="CR296" s="252"/>
      <c r="CS296" s="285"/>
      <c r="CT296" s="286"/>
      <c r="CU296" s="286"/>
      <c r="CV296" s="286"/>
      <c r="CW296" s="277" t="e">
        <f>(VLOOKUP(AT296,'Category Segment Xref'!B:I,4,FALSE))</f>
        <v>#N/A</v>
      </c>
      <c r="CX296" s="249"/>
      <c r="CY296" s="249"/>
      <c r="CZ296" s="249"/>
      <c r="DA296" s="289"/>
      <c r="DB296" s="271"/>
      <c r="DC296" s="268"/>
      <c r="DD296" s="252"/>
      <c r="DE296" s="252"/>
      <c r="DF296" s="269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78"/>
      <c r="DS296" s="279">
        <v>2</v>
      </c>
      <c r="DT296" s="280" t="s">
        <v>134</v>
      </c>
      <c r="DU296" s="281"/>
      <c r="DV296" s="282"/>
      <c r="DW296" s="282"/>
      <c r="DX296" s="283" t="e">
        <f>(VLOOKUP(D296,DROPDOWN!G:H,2,FALSE))</f>
        <v>#N/A</v>
      </c>
      <c r="DY296" s="281"/>
      <c r="DZ296" s="284"/>
    </row>
    <row r="297" spans="2:130" ht="15" customHeight="1" x14ac:dyDescent="0.25">
      <c r="B297" s="249"/>
      <c r="C297" s="250"/>
      <c r="D297" s="251"/>
      <c r="E297" s="252"/>
      <c r="F297" s="252"/>
      <c r="G297" s="270"/>
      <c r="H297" s="270"/>
      <c r="I297" s="289"/>
      <c r="J297" s="253"/>
      <c r="K297" s="249"/>
      <c r="L297" s="253"/>
      <c r="M297" s="249"/>
      <c r="N297" s="254"/>
      <c r="O297" s="255"/>
      <c r="P297" s="255"/>
      <c r="Q297" s="255"/>
      <c r="R297" s="255" t="str">
        <f>IFERROR(VLOOKUP(Q297,'DSD Distributor List'!A:B,2,FALSE),"")</f>
        <v/>
      </c>
      <c r="S297" s="351"/>
      <c r="T297" s="352"/>
      <c r="U297" s="352"/>
      <c r="V297" s="251"/>
      <c r="W297" s="251"/>
      <c r="X297" s="251"/>
      <c r="Y297" s="251"/>
      <c r="Z297" s="256"/>
      <c r="AA297" s="256" t="str">
        <f t="shared" si="20"/>
        <v/>
      </c>
      <c r="AB297" s="260">
        <f t="shared" si="21"/>
        <v>0</v>
      </c>
      <c r="AC297" s="251"/>
      <c r="AD297" s="261"/>
      <c r="AE297" s="262"/>
      <c r="AF297" s="356" t="str">
        <f t="shared" si="22"/>
        <v/>
      </c>
      <c r="AG297" s="255"/>
      <c r="AH297" s="255"/>
      <c r="AI297" s="267"/>
      <c r="AJ297" s="267"/>
      <c r="AK297" s="357" t="str">
        <f t="shared" si="23"/>
        <v/>
      </c>
      <c r="AL297" s="357" t="str">
        <f t="shared" si="24"/>
        <v/>
      </c>
      <c r="AM297" s="257"/>
      <c r="AN297" s="251"/>
      <c r="AO297" s="251"/>
      <c r="AP297" s="251"/>
      <c r="AQ297" s="251"/>
      <c r="AR297" s="358"/>
      <c r="AS297" s="272" t="e">
        <f>VLOOKUP(AT297,'Segment Hierarchy'!G:I,3,FALSE)</f>
        <v>#N/A</v>
      </c>
      <c r="AT297" s="273"/>
      <c r="AU297" s="249" t="s">
        <v>135</v>
      </c>
      <c r="AV297" s="251" t="s">
        <v>135</v>
      </c>
      <c r="AW297" s="270"/>
      <c r="AX297" s="265"/>
      <c r="AY297" s="266"/>
      <c r="AZ297" s="266"/>
      <c r="BA297" s="257"/>
      <c r="BB297" s="257"/>
      <c r="BC297" s="257"/>
      <c r="BD297" s="289"/>
      <c r="BE297" s="267"/>
      <c r="BF297" s="267"/>
      <c r="BG297" s="267"/>
      <c r="BH297" s="267"/>
      <c r="BI297" s="267"/>
      <c r="BJ297" s="267"/>
      <c r="BK297" s="252"/>
      <c r="BL297" s="257"/>
      <c r="BM297" s="257"/>
      <c r="BN297" s="258"/>
      <c r="BO297" s="258"/>
      <c r="BP297" s="258"/>
      <c r="BQ297" s="259"/>
      <c r="BR297" s="258"/>
      <c r="BS297" s="258"/>
      <c r="BT297" s="258"/>
      <c r="BU297" s="263"/>
      <c r="BV297" s="251"/>
      <c r="BW297" s="264"/>
      <c r="BX297" s="251"/>
      <c r="BY297" s="289"/>
      <c r="BZ297" s="274"/>
      <c r="CA297" s="274"/>
      <c r="CB297" s="257"/>
      <c r="CC297" s="275"/>
      <c r="CD297" s="249"/>
      <c r="CE297" s="249"/>
      <c r="CF297" s="249"/>
      <c r="CG297" s="249"/>
      <c r="CH297" s="27"/>
      <c r="CI297" s="288"/>
      <c r="CJ297" s="251" t="s">
        <v>20</v>
      </c>
      <c r="CK297" s="249"/>
      <c r="CL297" s="251"/>
      <c r="CM297" s="249"/>
      <c r="CN297" s="249"/>
      <c r="CO297" s="249"/>
      <c r="CP297" s="251" t="s">
        <v>20</v>
      </c>
      <c r="CQ297" s="249"/>
      <c r="CR297" s="252"/>
      <c r="CS297" s="285"/>
      <c r="CT297" s="286"/>
      <c r="CU297" s="286"/>
      <c r="CV297" s="286"/>
      <c r="CW297" s="277" t="e">
        <f>(VLOOKUP(AT297,'Category Segment Xref'!B:I,4,FALSE))</f>
        <v>#N/A</v>
      </c>
      <c r="CX297" s="249"/>
      <c r="CY297" s="249"/>
      <c r="CZ297" s="249"/>
      <c r="DA297" s="289"/>
      <c r="DB297" s="271"/>
      <c r="DC297" s="268"/>
      <c r="DD297" s="252"/>
      <c r="DE297" s="252"/>
      <c r="DF297" s="269"/>
      <c r="DG297" s="251"/>
      <c r="DH297" s="251"/>
      <c r="DI297" s="251"/>
      <c r="DJ297" s="251"/>
      <c r="DK297" s="251"/>
      <c r="DL297" s="251"/>
      <c r="DM297" s="251"/>
      <c r="DN297" s="251"/>
      <c r="DO297" s="251"/>
      <c r="DP297" s="251"/>
      <c r="DQ297" s="251"/>
      <c r="DR297" s="278"/>
      <c r="DS297" s="279">
        <v>2</v>
      </c>
      <c r="DT297" s="280" t="s">
        <v>134</v>
      </c>
      <c r="DU297" s="281"/>
      <c r="DV297" s="282"/>
      <c r="DW297" s="282"/>
      <c r="DX297" s="283" t="e">
        <f>(VLOOKUP(D297,DROPDOWN!G:H,2,FALSE))</f>
        <v>#N/A</v>
      </c>
      <c r="DY297" s="281"/>
      <c r="DZ297" s="284"/>
    </row>
    <row r="298" spans="2:130" ht="15" customHeight="1" x14ac:dyDescent="0.25">
      <c r="B298" s="249"/>
      <c r="C298" s="250"/>
      <c r="D298" s="251"/>
      <c r="E298" s="252"/>
      <c r="F298" s="252"/>
      <c r="G298" s="270"/>
      <c r="H298" s="270"/>
      <c r="I298" s="289"/>
      <c r="J298" s="253"/>
      <c r="K298" s="249"/>
      <c r="L298" s="253"/>
      <c r="M298" s="249"/>
      <c r="N298" s="254"/>
      <c r="O298" s="255"/>
      <c r="P298" s="255"/>
      <c r="Q298" s="255"/>
      <c r="R298" s="255" t="str">
        <f>IFERROR(VLOOKUP(Q298,'DSD Distributor List'!A:B,2,FALSE),"")</f>
        <v/>
      </c>
      <c r="S298" s="351"/>
      <c r="T298" s="352"/>
      <c r="U298" s="352"/>
      <c r="V298" s="251"/>
      <c r="W298" s="251"/>
      <c r="X298" s="251"/>
      <c r="Y298" s="251"/>
      <c r="Z298" s="256"/>
      <c r="AA298" s="256" t="str">
        <f t="shared" si="20"/>
        <v/>
      </c>
      <c r="AB298" s="260">
        <f t="shared" si="21"/>
        <v>0</v>
      </c>
      <c r="AC298" s="251"/>
      <c r="AD298" s="261"/>
      <c r="AE298" s="262"/>
      <c r="AF298" s="356" t="str">
        <f t="shared" si="22"/>
        <v/>
      </c>
      <c r="AG298" s="255"/>
      <c r="AH298" s="255"/>
      <c r="AI298" s="267"/>
      <c r="AJ298" s="267"/>
      <c r="AK298" s="357" t="str">
        <f t="shared" si="23"/>
        <v/>
      </c>
      <c r="AL298" s="357" t="str">
        <f t="shared" si="24"/>
        <v/>
      </c>
      <c r="AM298" s="257"/>
      <c r="AN298" s="251"/>
      <c r="AO298" s="251"/>
      <c r="AP298" s="251"/>
      <c r="AQ298" s="251"/>
      <c r="AR298" s="358"/>
      <c r="AS298" s="272" t="e">
        <f>VLOOKUP(AT298,'Segment Hierarchy'!G:I,3,FALSE)</f>
        <v>#N/A</v>
      </c>
      <c r="AT298" s="273"/>
      <c r="AU298" s="249" t="s">
        <v>135</v>
      </c>
      <c r="AV298" s="251" t="s">
        <v>135</v>
      </c>
      <c r="AW298" s="270"/>
      <c r="AX298" s="265"/>
      <c r="AY298" s="266"/>
      <c r="AZ298" s="266"/>
      <c r="BA298" s="257"/>
      <c r="BB298" s="257"/>
      <c r="BC298" s="257"/>
      <c r="BD298" s="289"/>
      <c r="BE298" s="267"/>
      <c r="BF298" s="267"/>
      <c r="BG298" s="267"/>
      <c r="BH298" s="267"/>
      <c r="BI298" s="267"/>
      <c r="BJ298" s="267"/>
      <c r="BK298" s="252"/>
      <c r="BL298" s="257"/>
      <c r="BM298" s="257"/>
      <c r="BN298" s="258"/>
      <c r="BO298" s="258"/>
      <c r="BP298" s="258"/>
      <c r="BQ298" s="259"/>
      <c r="BR298" s="258"/>
      <c r="BS298" s="258"/>
      <c r="BT298" s="258"/>
      <c r="BU298" s="263"/>
      <c r="BV298" s="251"/>
      <c r="BW298" s="264"/>
      <c r="BX298" s="251"/>
      <c r="BY298" s="289"/>
      <c r="BZ298" s="274"/>
      <c r="CA298" s="274"/>
      <c r="CB298" s="257"/>
      <c r="CC298" s="275"/>
      <c r="CD298" s="249"/>
      <c r="CE298" s="249"/>
      <c r="CF298" s="249"/>
      <c r="CG298" s="249"/>
      <c r="CH298" s="27"/>
      <c r="CI298" s="288"/>
      <c r="CJ298" s="251" t="s">
        <v>20</v>
      </c>
      <c r="CK298" s="249"/>
      <c r="CL298" s="251"/>
      <c r="CM298" s="249"/>
      <c r="CN298" s="249"/>
      <c r="CO298" s="249"/>
      <c r="CP298" s="251" t="s">
        <v>20</v>
      </c>
      <c r="CQ298" s="249"/>
      <c r="CR298" s="252"/>
      <c r="CS298" s="285"/>
      <c r="CT298" s="286"/>
      <c r="CU298" s="286"/>
      <c r="CV298" s="286"/>
      <c r="CW298" s="277" t="e">
        <f>(VLOOKUP(AT298,'Category Segment Xref'!B:I,4,FALSE))</f>
        <v>#N/A</v>
      </c>
      <c r="CX298" s="249"/>
      <c r="CY298" s="249"/>
      <c r="CZ298" s="249"/>
      <c r="DA298" s="289"/>
      <c r="DB298" s="271"/>
      <c r="DC298" s="268"/>
      <c r="DD298" s="252"/>
      <c r="DE298" s="252"/>
      <c r="DF298" s="269"/>
      <c r="DG298" s="251"/>
      <c r="DH298" s="251"/>
      <c r="DI298" s="251"/>
      <c r="DJ298" s="251"/>
      <c r="DK298" s="251"/>
      <c r="DL298" s="251"/>
      <c r="DM298" s="251"/>
      <c r="DN298" s="251"/>
      <c r="DO298" s="251"/>
      <c r="DP298" s="251"/>
      <c r="DQ298" s="251"/>
      <c r="DR298" s="278"/>
      <c r="DS298" s="279">
        <v>2</v>
      </c>
      <c r="DT298" s="280" t="s">
        <v>134</v>
      </c>
      <c r="DU298" s="281"/>
      <c r="DV298" s="282"/>
      <c r="DW298" s="282"/>
      <c r="DX298" s="283" t="e">
        <f>(VLOOKUP(D298,DROPDOWN!G:H,2,FALSE))</f>
        <v>#N/A</v>
      </c>
      <c r="DY298" s="281"/>
      <c r="DZ298" s="284"/>
    </row>
    <row r="299" spans="2:130" ht="15" customHeight="1" x14ac:dyDescent="0.25">
      <c r="B299" s="249"/>
      <c r="C299" s="250"/>
      <c r="D299" s="251"/>
      <c r="E299" s="252"/>
      <c r="F299" s="252"/>
      <c r="G299" s="270"/>
      <c r="H299" s="270"/>
      <c r="I299" s="289"/>
      <c r="J299" s="253"/>
      <c r="K299" s="249"/>
      <c r="L299" s="253"/>
      <c r="M299" s="249"/>
      <c r="N299" s="254"/>
      <c r="O299" s="255"/>
      <c r="P299" s="255"/>
      <c r="Q299" s="255"/>
      <c r="R299" s="255" t="str">
        <f>IFERROR(VLOOKUP(Q299,'DSD Distributor List'!A:B,2,FALSE),"")</f>
        <v/>
      </c>
      <c r="S299" s="351"/>
      <c r="T299" s="352"/>
      <c r="U299" s="352"/>
      <c r="V299" s="251"/>
      <c r="W299" s="251"/>
      <c r="X299" s="251"/>
      <c r="Y299" s="251"/>
      <c r="Z299" s="256"/>
      <c r="AA299" s="256" t="str">
        <f t="shared" si="20"/>
        <v/>
      </c>
      <c r="AB299" s="260">
        <f t="shared" si="21"/>
        <v>0</v>
      </c>
      <c r="AC299" s="251"/>
      <c r="AD299" s="261"/>
      <c r="AE299" s="262"/>
      <c r="AF299" s="356" t="str">
        <f t="shared" si="22"/>
        <v/>
      </c>
      <c r="AG299" s="255"/>
      <c r="AH299" s="255"/>
      <c r="AI299" s="267"/>
      <c r="AJ299" s="267"/>
      <c r="AK299" s="357" t="str">
        <f t="shared" si="23"/>
        <v/>
      </c>
      <c r="AL299" s="357" t="str">
        <f t="shared" si="24"/>
        <v/>
      </c>
      <c r="AM299" s="257"/>
      <c r="AN299" s="251"/>
      <c r="AO299" s="251"/>
      <c r="AP299" s="251"/>
      <c r="AQ299" s="251"/>
      <c r="AR299" s="358"/>
      <c r="AS299" s="272" t="e">
        <f>VLOOKUP(AT299,'Segment Hierarchy'!G:I,3,FALSE)</f>
        <v>#N/A</v>
      </c>
      <c r="AT299" s="273"/>
      <c r="AU299" s="249" t="s">
        <v>135</v>
      </c>
      <c r="AV299" s="251" t="s">
        <v>135</v>
      </c>
      <c r="AW299" s="270"/>
      <c r="AX299" s="265"/>
      <c r="AY299" s="266"/>
      <c r="AZ299" s="266"/>
      <c r="BA299" s="257"/>
      <c r="BB299" s="257"/>
      <c r="BC299" s="257"/>
      <c r="BD299" s="289"/>
      <c r="BE299" s="267"/>
      <c r="BF299" s="267"/>
      <c r="BG299" s="267"/>
      <c r="BH299" s="267"/>
      <c r="BI299" s="267"/>
      <c r="BJ299" s="267"/>
      <c r="BK299" s="252"/>
      <c r="BL299" s="257"/>
      <c r="BM299" s="257"/>
      <c r="BN299" s="258"/>
      <c r="BO299" s="258"/>
      <c r="BP299" s="258"/>
      <c r="BQ299" s="259"/>
      <c r="BR299" s="258"/>
      <c r="BS299" s="258"/>
      <c r="BT299" s="258"/>
      <c r="BU299" s="263"/>
      <c r="BV299" s="251"/>
      <c r="BW299" s="264"/>
      <c r="BX299" s="251"/>
      <c r="BY299" s="289"/>
      <c r="BZ299" s="274"/>
      <c r="CA299" s="274"/>
      <c r="CB299" s="257"/>
      <c r="CC299" s="275"/>
      <c r="CD299" s="249"/>
      <c r="CE299" s="249"/>
      <c r="CF299" s="249"/>
      <c r="CG299" s="249"/>
      <c r="CH299" s="27"/>
      <c r="CI299" s="288"/>
      <c r="CJ299" s="251" t="s">
        <v>20</v>
      </c>
      <c r="CK299" s="249"/>
      <c r="CL299" s="251"/>
      <c r="CM299" s="249"/>
      <c r="CN299" s="249"/>
      <c r="CO299" s="249"/>
      <c r="CP299" s="251" t="s">
        <v>20</v>
      </c>
      <c r="CQ299" s="249"/>
      <c r="CR299" s="252"/>
      <c r="CS299" s="285"/>
      <c r="CT299" s="286"/>
      <c r="CU299" s="286"/>
      <c r="CV299" s="286"/>
      <c r="CW299" s="277" t="e">
        <f>(VLOOKUP(AT299,'Category Segment Xref'!B:I,4,FALSE))</f>
        <v>#N/A</v>
      </c>
      <c r="CX299" s="249"/>
      <c r="CY299" s="249"/>
      <c r="CZ299" s="249"/>
      <c r="DA299" s="289"/>
      <c r="DB299" s="271"/>
      <c r="DC299" s="268"/>
      <c r="DD299" s="252"/>
      <c r="DE299" s="252"/>
      <c r="DF299" s="269"/>
      <c r="DG299" s="251"/>
      <c r="DH299" s="251"/>
      <c r="DI299" s="251"/>
      <c r="DJ299" s="251"/>
      <c r="DK299" s="251"/>
      <c r="DL299" s="251"/>
      <c r="DM299" s="251"/>
      <c r="DN299" s="251"/>
      <c r="DO299" s="251"/>
      <c r="DP299" s="251"/>
      <c r="DQ299" s="251"/>
      <c r="DR299" s="278"/>
      <c r="DS299" s="279">
        <v>2</v>
      </c>
      <c r="DT299" s="280" t="s">
        <v>134</v>
      </c>
      <c r="DU299" s="281"/>
      <c r="DV299" s="282"/>
      <c r="DW299" s="282"/>
      <c r="DX299" s="283" t="e">
        <f>(VLOOKUP(D299,DROPDOWN!G:H,2,FALSE))</f>
        <v>#N/A</v>
      </c>
      <c r="DY299" s="281"/>
      <c r="DZ299" s="284"/>
    </row>
    <row r="300" spans="2:130" ht="15" customHeight="1" x14ac:dyDescent="0.25">
      <c r="B300" s="249"/>
      <c r="C300" s="250"/>
      <c r="D300" s="251"/>
      <c r="E300" s="252"/>
      <c r="F300" s="252"/>
      <c r="G300" s="270"/>
      <c r="H300" s="270"/>
      <c r="I300" s="289"/>
      <c r="J300" s="253"/>
      <c r="K300" s="249"/>
      <c r="L300" s="253"/>
      <c r="M300" s="249"/>
      <c r="N300" s="254"/>
      <c r="O300" s="255"/>
      <c r="P300" s="255"/>
      <c r="Q300" s="255"/>
      <c r="R300" s="255" t="str">
        <f>IFERROR(VLOOKUP(Q300,'DSD Distributor List'!A:B,2,FALSE),"")</f>
        <v/>
      </c>
      <c r="S300" s="351"/>
      <c r="T300" s="352"/>
      <c r="U300" s="352"/>
      <c r="V300" s="251"/>
      <c r="W300" s="251"/>
      <c r="X300" s="251"/>
      <c r="Y300" s="251"/>
      <c r="Z300" s="256"/>
      <c r="AA300" s="256" t="str">
        <f t="shared" si="20"/>
        <v/>
      </c>
      <c r="AB300" s="260">
        <f t="shared" si="21"/>
        <v>0</v>
      </c>
      <c r="AC300" s="251"/>
      <c r="AD300" s="261"/>
      <c r="AE300" s="262"/>
      <c r="AF300" s="356" t="str">
        <f t="shared" si="22"/>
        <v/>
      </c>
      <c r="AG300" s="255"/>
      <c r="AH300" s="255"/>
      <c r="AI300" s="267"/>
      <c r="AJ300" s="267"/>
      <c r="AK300" s="357" t="str">
        <f t="shared" si="23"/>
        <v/>
      </c>
      <c r="AL300" s="357" t="str">
        <f t="shared" si="24"/>
        <v/>
      </c>
      <c r="AM300" s="257"/>
      <c r="AN300" s="251"/>
      <c r="AO300" s="251"/>
      <c r="AP300" s="251"/>
      <c r="AQ300" s="251"/>
      <c r="AR300" s="358"/>
      <c r="AS300" s="272" t="e">
        <f>VLOOKUP(AT300,'Segment Hierarchy'!G:I,3,FALSE)</f>
        <v>#N/A</v>
      </c>
      <c r="AT300" s="273"/>
      <c r="AU300" s="249" t="s">
        <v>135</v>
      </c>
      <c r="AV300" s="251" t="s">
        <v>135</v>
      </c>
      <c r="AW300" s="270"/>
      <c r="AX300" s="265"/>
      <c r="AY300" s="266"/>
      <c r="AZ300" s="266"/>
      <c r="BA300" s="257"/>
      <c r="BB300" s="257"/>
      <c r="BC300" s="257"/>
      <c r="BD300" s="289"/>
      <c r="BE300" s="267"/>
      <c r="BF300" s="267"/>
      <c r="BG300" s="267"/>
      <c r="BH300" s="267"/>
      <c r="BI300" s="267"/>
      <c r="BJ300" s="267"/>
      <c r="BK300" s="252"/>
      <c r="BL300" s="257"/>
      <c r="BM300" s="257"/>
      <c r="BN300" s="258"/>
      <c r="BO300" s="258"/>
      <c r="BP300" s="258"/>
      <c r="BQ300" s="259"/>
      <c r="BR300" s="258"/>
      <c r="BS300" s="258"/>
      <c r="BT300" s="258"/>
      <c r="BU300" s="263"/>
      <c r="BV300" s="251"/>
      <c r="BW300" s="264"/>
      <c r="BX300" s="251"/>
      <c r="BY300" s="289"/>
      <c r="BZ300" s="274"/>
      <c r="CA300" s="274"/>
      <c r="CB300" s="257"/>
      <c r="CC300" s="275"/>
      <c r="CD300" s="249"/>
      <c r="CE300" s="249"/>
      <c r="CF300" s="249"/>
      <c r="CG300" s="249"/>
      <c r="CH300" s="27"/>
      <c r="CI300" s="288"/>
      <c r="CJ300" s="251" t="s">
        <v>20</v>
      </c>
      <c r="CK300" s="249"/>
      <c r="CL300" s="251"/>
      <c r="CM300" s="249"/>
      <c r="CN300" s="249"/>
      <c r="CO300" s="249"/>
      <c r="CP300" s="251" t="s">
        <v>20</v>
      </c>
      <c r="CQ300" s="249"/>
      <c r="CR300" s="252"/>
      <c r="CS300" s="285"/>
      <c r="CT300" s="286"/>
      <c r="CU300" s="286"/>
      <c r="CV300" s="286"/>
      <c r="CW300" s="277" t="e">
        <f>(VLOOKUP(AT300,'Category Segment Xref'!B:I,4,FALSE))</f>
        <v>#N/A</v>
      </c>
      <c r="CX300" s="249"/>
      <c r="CY300" s="249"/>
      <c r="CZ300" s="249"/>
      <c r="DA300" s="289"/>
      <c r="DB300" s="271"/>
      <c r="DC300" s="268"/>
      <c r="DD300" s="252"/>
      <c r="DE300" s="252"/>
      <c r="DF300" s="269"/>
      <c r="DG300" s="251"/>
      <c r="DH300" s="251"/>
      <c r="DI300" s="251"/>
      <c r="DJ300" s="251"/>
      <c r="DK300" s="251"/>
      <c r="DL300" s="251"/>
      <c r="DM300" s="251"/>
      <c r="DN300" s="251"/>
      <c r="DO300" s="251"/>
      <c r="DP300" s="251"/>
      <c r="DQ300" s="251"/>
      <c r="DR300" s="278"/>
      <c r="DS300" s="279">
        <v>2</v>
      </c>
      <c r="DT300" s="280" t="s">
        <v>134</v>
      </c>
      <c r="DU300" s="281"/>
      <c r="DV300" s="282"/>
      <c r="DW300" s="282"/>
      <c r="DX300" s="283" t="e">
        <f>(VLOOKUP(D300,DROPDOWN!G:H,2,FALSE))</f>
        <v>#N/A</v>
      </c>
      <c r="DY300" s="281"/>
      <c r="DZ300" s="284"/>
    </row>
    <row r="301" spans="2:130" ht="15" customHeight="1" x14ac:dyDescent="0.25">
      <c r="B301" s="249"/>
      <c r="C301" s="250"/>
      <c r="D301" s="251"/>
      <c r="E301" s="252"/>
      <c r="F301" s="252"/>
      <c r="G301" s="270"/>
      <c r="H301" s="270"/>
      <c r="I301" s="289"/>
      <c r="J301" s="253"/>
      <c r="K301" s="249"/>
      <c r="L301" s="253"/>
      <c r="M301" s="249"/>
      <c r="N301" s="254"/>
      <c r="O301" s="255"/>
      <c r="P301" s="255"/>
      <c r="Q301" s="255"/>
      <c r="R301" s="255" t="str">
        <f>IFERROR(VLOOKUP(Q301,'DSD Distributor List'!A:B,2,FALSE),"")</f>
        <v/>
      </c>
      <c r="S301" s="351"/>
      <c r="T301" s="352"/>
      <c r="U301" s="352"/>
      <c r="V301" s="251"/>
      <c r="W301" s="251"/>
      <c r="X301" s="251"/>
      <c r="Y301" s="251"/>
      <c r="Z301" s="256"/>
      <c r="AA301" s="256" t="str">
        <f t="shared" si="20"/>
        <v/>
      </c>
      <c r="AB301" s="260">
        <f t="shared" si="21"/>
        <v>0</v>
      </c>
      <c r="AC301" s="251"/>
      <c r="AD301" s="261"/>
      <c r="AE301" s="262"/>
      <c r="AF301" s="356" t="str">
        <f t="shared" si="22"/>
        <v/>
      </c>
      <c r="AG301" s="255"/>
      <c r="AH301" s="255"/>
      <c r="AI301" s="267"/>
      <c r="AJ301" s="267"/>
      <c r="AK301" s="357" t="str">
        <f t="shared" si="23"/>
        <v/>
      </c>
      <c r="AL301" s="357" t="str">
        <f t="shared" si="24"/>
        <v/>
      </c>
      <c r="AM301" s="257"/>
      <c r="AN301" s="251"/>
      <c r="AO301" s="251"/>
      <c r="AP301" s="251"/>
      <c r="AQ301" s="251"/>
      <c r="AR301" s="358"/>
      <c r="AS301" s="272" t="e">
        <f>VLOOKUP(AT301,'Segment Hierarchy'!G:I,3,FALSE)</f>
        <v>#N/A</v>
      </c>
      <c r="AT301" s="273"/>
      <c r="AU301" s="249" t="s">
        <v>135</v>
      </c>
      <c r="AV301" s="251" t="s">
        <v>135</v>
      </c>
      <c r="AW301" s="270"/>
      <c r="AX301" s="265"/>
      <c r="AY301" s="266"/>
      <c r="AZ301" s="266"/>
      <c r="BA301" s="257"/>
      <c r="BB301" s="257"/>
      <c r="BC301" s="257"/>
      <c r="BD301" s="289"/>
      <c r="BE301" s="267"/>
      <c r="BF301" s="267"/>
      <c r="BG301" s="267"/>
      <c r="BH301" s="267"/>
      <c r="BI301" s="267"/>
      <c r="BJ301" s="267"/>
      <c r="BK301" s="252"/>
      <c r="BL301" s="257"/>
      <c r="BM301" s="257"/>
      <c r="BN301" s="258"/>
      <c r="BO301" s="258"/>
      <c r="BP301" s="258"/>
      <c r="BQ301" s="259"/>
      <c r="BR301" s="258"/>
      <c r="BS301" s="258"/>
      <c r="BT301" s="258"/>
      <c r="BU301" s="263"/>
      <c r="BV301" s="251"/>
      <c r="BW301" s="264"/>
      <c r="BX301" s="251"/>
      <c r="BY301" s="289"/>
      <c r="BZ301" s="274"/>
      <c r="CA301" s="274"/>
      <c r="CB301" s="257"/>
      <c r="CC301" s="275"/>
      <c r="CD301" s="249"/>
      <c r="CE301" s="249"/>
      <c r="CF301" s="249"/>
      <c r="CG301" s="249"/>
      <c r="CH301" s="27"/>
      <c r="CI301" s="288"/>
      <c r="CJ301" s="251" t="s">
        <v>20</v>
      </c>
      <c r="CK301" s="249"/>
      <c r="CL301" s="251"/>
      <c r="CM301" s="249"/>
      <c r="CN301" s="249"/>
      <c r="CO301" s="249"/>
      <c r="CP301" s="251" t="s">
        <v>20</v>
      </c>
      <c r="CQ301" s="249"/>
      <c r="CR301" s="252"/>
      <c r="CS301" s="285"/>
      <c r="CT301" s="286"/>
      <c r="CU301" s="286"/>
      <c r="CV301" s="286"/>
      <c r="CW301" s="277" t="e">
        <f>(VLOOKUP(AT301,'Category Segment Xref'!B:I,4,FALSE))</f>
        <v>#N/A</v>
      </c>
      <c r="CX301" s="249"/>
      <c r="CY301" s="249"/>
      <c r="CZ301" s="249"/>
      <c r="DA301" s="289"/>
      <c r="DB301" s="271"/>
      <c r="DC301" s="268"/>
      <c r="DD301" s="252"/>
      <c r="DE301" s="252"/>
      <c r="DF301" s="269"/>
      <c r="DG301" s="251"/>
      <c r="DH301" s="251"/>
      <c r="DI301" s="251"/>
      <c r="DJ301" s="251"/>
      <c r="DK301" s="251"/>
      <c r="DL301" s="251"/>
      <c r="DM301" s="251"/>
      <c r="DN301" s="251"/>
      <c r="DO301" s="251"/>
      <c r="DP301" s="251"/>
      <c r="DQ301" s="251"/>
      <c r="DR301" s="278"/>
      <c r="DS301" s="279">
        <v>2</v>
      </c>
      <c r="DT301" s="280" t="s">
        <v>134</v>
      </c>
      <c r="DU301" s="281"/>
      <c r="DV301" s="282"/>
      <c r="DW301" s="282"/>
      <c r="DX301" s="283" t="e">
        <f>(VLOOKUP(D301,DROPDOWN!G:H,2,FALSE))</f>
        <v>#N/A</v>
      </c>
      <c r="DY301" s="281"/>
      <c r="DZ301" s="284"/>
    </row>
    <row r="302" spans="2:130" ht="15" customHeight="1" x14ac:dyDescent="0.25">
      <c r="B302" s="249"/>
      <c r="C302" s="250"/>
      <c r="D302" s="251"/>
      <c r="E302" s="252"/>
      <c r="F302" s="252"/>
      <c r="G302" s="270"/>
      <c r="H302" s="270"/>
      <c r="I302" s="289"/>
      <c r="J302" s="253"/>
      <c r="K302" s="249"/>
      <c r="L302" s="253"/>
      <c r="M302" s="249"/>
      <c r="N302" s="254"/>
      <c r="O302" s="255"/>
      <c r="P302" s="255"/>
      <c r="Q302" s="255"/>
      <c r="R302" s="255" t="str">
        <f>IFERROR(VLOOKUP(Q302,'DSD Distributor List'!A:B,2,FALSE),"")</f>
        <v/>
      </c>
      <c r="S302" s="351"/>
      <c r="T302" s="352"/>
      <c r="U302" s="352"/>
      <c r="V302" s="251"/>
      <c r="W302" s="251"/>
      <c r="X302" s="251"/>
      <c r="Y302" s="251"/>
      <c r="Z302" s="256"/>
      <c r="AA302" s="256" t="str">
        <f t="shared" si="20"/>
        <v/>
      </c>
      <c r="AB302" s="260">
        <f t="shared" si="21"/>
        <v>0</v>
      </c>
      <c r="AC302" s="251"/>
      <c r="AD302" s="261"/>
      <c r="AE302" s="262"/>
      <c r="AF302" s="356" t="str">
        <f t="shared" si="22"/>
        <v/>
      </c>
      <c r="AG302" s="255"/>
      <c r="AH302" s="255"/>
      <c r="AI302" s="267"/>
      <c r="AJ302" s="267"/>
      <c r="AK302" s="357" t="str">
        <f t="shared" si="23"/>
        <v/>
      </c>
      <c r="AL302" s="357" t="str">
        <f t="shared" si="24"/>
        <v/>
      </c>
      <c r="AM302" s="257"/>
      <c r="AN302" s="251"/>
      <c r="AO302" s="251"/>
      <c r="AP302" s="251"/>
      <c r="AQ302" s="251"/>
      <c r="AR302" s="358"/>
      <c r="AS302" s="272" t="e">
        <f>VLOOKUP(AT302,'Segment Hierarchy'!G:I,3,FALSE)</f>
        <v>#N/A</v>
      </c>
      <c r="AT302" s="273"/>
      <c r="AU302" s="249" t="s">
        <v>135</v>
      </c>
      <c r="AV302" s="251" t="s">
        <v>135</v>
      </c>
      <c r="AW302" s="270"/>
      <c r="AX302" s="265"/>
      <c r="AY302" s="266"/>
      <c r="AZ302" s="266"/>
      <c r="BA302" s="257"/>
      <c r="BB302" s="257"/>
      <c r="BC302" s="257"/>
      <c r="BD302" s="289"/>
      <c r="BE302" s="267"/>
      <c r="BF302" s="267"/>
      <c r="BG302" s="267"/>
      <c r="BH302" s="267"/>
      <c r="BI302" s="267"/>
      <c r="BJ302" s="267"/>
      <c r="BK302" s="252"/>
      <c r="BL302" s="257"/>
      <c r="BM302" s="257"/>
      <c r="BN302" s="258"/>
      <c r="BO302" s="258"/>
      <c r="BP302" s="258"/>
      <c r="BQ302" s="259"/>
      <c r="BR302" s="258"/>
      <c r="BS302" s="258"/>
      <c r="BT302" s="258"/>
      <c r="BU302" s="263"/>
      <c r="BV302" s="251"/>
      <c r="BW302" s="264"/>
      <c r="BX302" s="251"/>
      <c r="BY302" s="289"/>
      <c r="BZ302" s="274"/>
      <c r="CA302" s="274"/>
      <c r="CB302" s="257"/>
      <c r="CC302" s="275"/>
      <c r="CD302" s="249"/>
      <c r="CE302" s="249"/>
      <c r="CF302" s="249"/>
      <c r="CG302" s="249"/>
      <c r="CH302" s="27"/>
      <c r="CI302" s="288"/>
      <c r="CJ302" s="251" t="s">
        <v>20</v>
      </c>
      <c r="CK302" s="249"/>
      <c r="CL302" s="251"/>
      <c r="CM302" s="249"/>
      <c r="CN302" s="249"/>
      <c r="CO302" s="249"/>
      <c r="CP302" s="251" t="s">
        <v>20</v>
      </c>
      <c r="CQ302" s="249"/>
      <c r="CR302" s="252"/>
      <c r="CS302" s="285"/>
      <c r="CT302" s="286"/>
      <c r="CU302" s="286"/>
      <c r="CV302" s="286"/>
      <c r="CW302" s="277" t="e">
        <f>(VLOOKUP(AT302,'Category Segment Xref'!B:I,4,FALSE))</f>
        <v>#N/A</v>
      </c>
      <c r="CX302" s="249"/>
      <c r="CY302" s="249"/>
      <c r="CZ302" s="249"/>
      <c r="DA302" s="289"/>
      <c r="DB302" s="271"/>
      <c r="DC302" s="268"/>
      <c r="DD302" s="252"/>
      <c r="DE302" s="252"/>
      <c r="DF302" s="269"/>
      <c r="DG302" s="251"/>
      <c r="DH302" s="251"/>
      <c r="DI302" s="251"/>
      <c r="DJ302" s="251"/>
      <c r="DK302" s="251"/>
      <c r="DL302" s="251"/>
      <c r="DM302" s="251"/>
      <c r="DN302" s="251"/>
      <c r="DO302" s="251"/>
      <c r="DP302" s="251"/>
      <c r="DQ302" s="251"/>
      <c r="DR302" s="278"/>
      <c r="DS302" s="279">
        <v>2</v>
      </c>
      <c r="DT302" s="280" t="s">
        <v>134</v>
      </c>
      <c r="DU302" s="281"/>
      <c r="DV302" s="282"/>
      <c r="DW302" s="282"/>
      <c r="DX302" s="283" t="e">
        <f>(VLOOKUP(D302,DROPDOWN!G:H,2,FALSE))</f>
        <v>#N/A</v>
      </c>
      <c r="DY302" s="281"/>
      <c r="DZ302" s="284"/>
    </row>
    <row r="303" spans="2:130" ht="15" customHeight="1" x14ac:dyDescent="0.25">
      <c r="B303" s="249"/>
      <c r="C303" s="250"/>
      <c r="D303" s="251"/>
      <c r="E303" s="252"/>
      <c r="F303" s="252"/>
      <c r="G303" s="270"/>
      <c r="H303" s="270"/>
      <c r="I303" s="289"/>
      <c r="J303" s="253"/>
      <c r="K303" s="249"/>
      <c r="L303" s="253"/>
      <c r="M303" s="249"/>
      <c r="N303" s="254"/>
      <c r="O303" s="255"/>
      <c r="P303" s="255"/>
      <c r="Q303" s="255"/>
      <c r="R303" s="255" t="str">
        <f>IFERROR(VLOOKUP(Q303,'DSD Distributor List'!A:B,2,FALSE),"")</f>
        <v/>
      </c>
      <c r="S303" s="351"/>
      <c r="T303" s="352"/>
      <c r="U303" s="352"/>
      <c r="V303" s="251"/>
      <c r="W303" s="251"/>
      <c r="X303" s="251"/>
      <c r="Y303" s="251"/>
      <c r="Z303" s="256"/>
      <c r="AA303" s="256" t="str">
        <f t="shared" si="20"/>
        <v/>
      </c>
      <c r="AB303" s="260">
        <f t="shared" si="21"/>
        <v>0</v>
      </c>
      <c r="AC303" s="251"/>
      <c r="AD303" s="261"/>
      <c r="AE303" s="262"/>
      <c r="AF303" s="356" t="str">
        <f t="shared" si="22"/>
        <v/>
      </c>
      <c r="AG303" s="255"/>
      <c r="AH303" s="255"/>
      <c r="AI303" s="267"/>
      <c r="AJ303" s="267"/>
      <c r="AK303" s="357" t="str">
        <f t="shared" si="23"/>
        <v/>
      </c>
      <c r="AL303" s="357" t="str">
        <f t="shared" si="24"/>
        <v/>
      </c>
      <c r="AM303" s="257"/>
      <c r="AN303" s="251"/>
      <c r="AO303" s="251"/>
      <c r="AP303" s="251"/>
      <c r="AQ303" s="251"/>
      <c r="AR303" s="358"/>
      <c r="AS303" s="272" t="e">
        <f>VLOOKUP(AT303,'Segment Hierarchy'!G:I,3,FALSE)</f>
        <v>#N/A</v>
      </c>
      <c r="AT303" s="273"/>
      <c r="AU303" s="249" t="s">
        <v>135</v>
      </c>
      <c r="AV303" s="251" t="s">
        <v>135</v>
      </c>
      <c r="AW303" s="270"/>
      <c r="AX303" s="265"/>
      <c r="AY303" s="266"/>
      <c r="AZ303" s="266"/>
      <c r="BA303" s="257"/>
      <c r="BB303" s="257"/>
      <c r="BC303" s="257"/>
      <c r="BD303" s="289"/>
      <c r="BE303" s="267"/>
      <c r="BF303" s="267"/>
      <c r="BG303" s="267"/>
      <c r="BH303" s="267"/>
      <c r="BI303" s="267"/>
      <c r="BJ303" s="267"/>
      <c r="BK303" s="252"/>
      <c r="BL303" s="257"/>
      <c r="BM303" s="257"/>
      <c r="BN303" s="258"/>
      <c r="BO303" s="258"/>
      <c r="BP303" s="258"/>
      <c r="BQ303" s="259"/>
      <c r="BR303" s="258"/>
      <c r="BS303" s="258"/>
      <c r="BT303" s="258"/>
      <c r="BU303" s="263"/>
      <c r="BV303" s="251"/>
      <c r="BW303" s="264"/>
      <c r="BX303" s="251"/>
      <c r="BY303" s="289"/>
      <c r="BZ303" s="274"/>
      <c r="CA303" s="274"/>
      <c r="CB303" s="257"/>
      <c r="CC303" s="275"/>
      <c r="CD303" s="249"/>
      <c r="CE303" s="249"/>
      <c r="CF303" s="249"/>
      <c r="CG303" s="249"/>
      <c r="CH303" s="27"/>
      <c r="CI303" s="288"/>
      <c r="CJ303" s="251" t="s">
        <v>20</v>
      </c>
      <c r="CK303" s="249"/>
      <c r="CL303" s="251"/>
      <c r="CM303" s="249"/>
      <c r="CN303" s="249"/>
      <c r="CO303" s="249"/>
      <c r="CP303" s="251" t="s">
        <v>20</v>
      </c>
      <c r="CQ303" s="249"/>
      <c r="CR303" s="252"/>
      <c r="CS303" s="285"/>
      <c r="CT303" s="286"/>
      <c r="CU303" s="286"/>
      <c r="CV303" s="286"/>
      <c r="CW303" s="277" t="e">
        <f>(VLOOKUP(AT303,'Category Segment Xref'!B:I,4,FALSE))</f>
        <v>#N/A</v>
      </c>
      <c r="CX303" s="249"/>
      <c r="CY303" s="249"/>
      <c r="CZ303" s="249"/>
      <c r="DA303" s="289"/>
      <c r="DB303" s="271"/>
      <c r="DC303" s="268"/>
      <c r="DD303" s="252"/>
      <c r="DE303" s="252"/>
      <c r="DF303" s="269"/>
      <c r="DG303" s="251"/>
      <c r="DH303" s="251"/>
      <c r="DI303" s="251"/>
      <c r="DJ303" s="251"/>
      <c r="DK303" s="251"/>
      <c r="DL303" s="251"/>
      <c r="DM303" s="251"/>
      <c r="DN303" s="251"/>
      <c r="DO303" s="251"/>
      <c r="DP303" s="251"/>
      <c r="DQ303" s="251"/>
      <c r="DR303" s="278"/>
      <c r="DS303" s="279">
        <v>2</v>
      </c>
      <c r="DT303" s="280" t="s">
        <v>134</v>
      </c>
      <c r="DU303" s="281"/>
      <c r="DV303" s="282"/>
      <c r="DW303" s="282"/>
      <c r="DX303" s="283" t="e">
        <f>(VLOOKUP(D303,DROPDOWN!G:H,2,FALSE))</f>
        <v>#N/A</v>
      </c>
      <c r="DY303" s="281"/>
      <c r="DZ303" s="284"/>
    </row>
    <row r="304" spans="2:130" ht="15" customHeight="1" x14ac:dyDescent="0.25">
      <c r="B304" s="249"/>
      <c r="C304" s="250"/>
      <c r="D304" s="251"/>
      <c r="E304" s="252"/>
      <c r="F304" s="252"/>
      <c r="G304" s="270"/>
      <c r="H304" s="270"/>
      <c r="I304" s="289"/>
      <c r="J304" s="253"/>
      <c r="K304" s="249"/>
      <c r="L304" s="253"/>
      <c r="M304" s="249"/>
      <c r="N304" s="254"/>
      <c r="O304" s="255"/>
      <c r="P304" s="255"/>
      <c r="Q304" s="255"/>
      <c r="R304" s="255" t="str">
        <f>IFERROR(VLOOKUP(Q304,'DSD Distributor List'!A:B,2,FALSE),"")</f>
        <v/>
      </c>
      <c r="S304" s="351"/>
      <c r="T304" s="352"/>
      <c r="U304" s="352"/>
      <c r="V304" s="251"/>
      <c r="W304" s="251"/>
      <c r="X304" s="251"/>
      <c r="Y304" s="251"/>
      <c r="Z304" s="256"/>
      <c r="AA304" s="256" t="str">
        <f t="shared" si="20"/>
        <v/>
      </c>
      <c r="AB304" s="260">
        <f t="shared" si="21"/>
        <v>0</v>
      </c>
      <c r="AC304" s="251"/>
      <c r="AD304" s="261"/>
      <c r="AE304" s="262"/>
      <c r="AF304" s="356" t="str">
        <f t="shared" si="22"/>
        <v/>
      </c>
      <c r="AG304" s="255"/>
      <c r="AH304" s="255"/>
      <c r="AI304" s="267"/>
      <c r="AJ304" s="267"/>
      <c r="AK304" s="357" t="str">
        <f t="shared" si="23"/>
        <v/>
      </c>
      <c r="AL304" s="357" t="str">
        <f t="shared" si="24"/>
        <v/>
      </c>
      <c r="AM304" s="257"/>
      <c r="AN304" s="251"/>
      <c r="AO304" s="251"/>
      <c r="AP304" s="251"/>
      <c r="AQ304" s="251"/>
      <c r="AR304" s="358"/>
      <c r="AS304" s="272" t="e">
        <f>VLOOKUP(AT304,'Segment Hierarchy'!G:I,3,FALSE)</f>
        <v>#N/A</v>
      </c>
      <c r="AT304" s="273"/>
      <c r="AU304" s="249" t="s">
        <v>135</v>
      </c>
      <c r="AV304" s="251" t="s">
        <v>135</v>
      </c>
      <c r="AW304" s="270"/>
      <c r="AX304" s="265"/>
      <c r="AY304" s="266"/>
      <c r="AZ304" s="266"/>
      <c r="BA304" s="257"/>
      <c r="BB304" s="257"/>
      <c r="BC304" s="257"/>
      <c r="BD304" s="289"/>
      <c r="BE304" s="267"/>
      <c r="BF304" s="267"/>
      <c r="BG304" s="267"/>
      <c r="BH304" s="267"/>
      <c r="BI304" s="267"/>
      <c r="BJ304" s="267"/>
      <c r="BK304" s="252"/>
      <c r="BL304" s="257"/>
      <c r="BM304" s="257"/>
      <c r="BN304" s="258"/>
      <c r="BO304" s="258"/>
      <c r="BP304" s="258"/>
      <c r="BQ304" s="259"/>
      <c r="BR304" s="258"/>
      <c r="BS304" s="258"/>
      <c r="BT304" s="258"/>
      <c r="BU304" s="263"/>
      <c r="BV304" s="251"/>
      <c r="BW304" s="264"/>
      <c r="BX304" s="251"/>
      <c r="BY304" s="289"/>
      <c r="BZ304" s="274"/>
      <c r="CA304" s="274"/>
      <c r="CB304" s="257"/>
      <c r="CC304" s="275"/>
      <c r="CD304" s="249"/>
      <c r="CE304" s="249"/>
      <c r="CF304" s="249"/>
      <c r="CG304" s="249"/>
      <c r="CH304" s="27"/>
      <c r="CI304" s="288"/>
      <c r="CJ304" s="251" t="s">
        <v>20</v>
      </c>
      <c r="CK304" s="249"/>
      <c r="CL304" s="251"/>
      <c r="CM304" s="249"/>
      <c r="CN304" s="249"/>
      <c r="CO304" s="249"/>
      <c r="CP304" s="251" t="s">
        <v>20</v>
      </c>
      <c r="CQ304" s="249"/>
      <c r="CR304" s="252"/>
      <c r="CS304" s="285"/>
      <c r="CT304" s="286"/>
      <c r="CU304" s="286"/>
      <c r="CV304" s="286"/>
      <c r="CW304" s="277" t="e">
        <f>(VLOOKUP(AT304,'Category Segment Xref'!B:I,4,FALSE))</f>
        <v>#N/A</v>
      </c>
      <c r="CX304" s="249"/>
      <c r="CY304" s="249"/>
      <c r="CZ304" s="249"/>
      <c r="DA304" s="289"/>
      <c r="DB304" s="271"/>
      <c r="DC304" s="268"/>
      <c r="DD304" s="252"/>
      <c r="DE304" s="252"/>
      <c r="DF304" s="269"/>
      <c r="DG304" s="251"/>
      <c r="DH304" s="251"/>
      <c r="DI304" s="251"/>
      <c r="DJ304" s="251"/>
      <c r="DK304" s="251"/>
      <c r="DL304" s="251"/>
      <c r="DM304" s="251"/>
      <c r="DN304" s="251"/>
      <c r="DO304" s="251"/>
      <c r="DP304" s="251"/>
      <c r="DQ304" s="251"/>
      <c r="DR304" s="278"/>
      <c r="DS304" s="279">
        <v>2</v>
      </c>
      <c r="DT304" s="280" t="s">
        <v>134</v>
      </c>
      <c r="DU304" s="281"/>
      <c r="DV304" s="282"/>
      <c r="DW304" s="282"/>
      <c r="DX304" s="283" t="e">
        <f>(VLOOKUP(D304,DROPDOWN!G:H,2,FALSE))</f>
        <v>#N/A</v>
      </c>
      <c r="DY304" s="281"/>
      <c r="DZ304" s="284"/>
    </row>
    <row r="305" spans="2:130" ht="15" customHeight="1" x14ac:dyDescent="0.25">
      <c r="B305" s="249"/>
      <c r="C305" s="250"/>
      <c r="D305" s="251"/>
      <c r="E305" s="252"/>
      <c r="F305" s="252"/>
      <c r="G305" s="270"/>
      <c r="H305" s="270"/>
      <c r="I305" s="289"/>
      <c r="J305" s="253"/>
      <c r="K305" s="249"/>
      <c r="L305" s="253"/>
      <c r="M305" s="249"/>
      <c r="N305" s="254"/>
      <c r="O305" s="255"/>
      <c r="P305" s="255"/>
      <c r="Q305" s="255"/>
      <c r="R305" s="255" t="str">
        <f>IFERROR(VLOOKUP(Q305,'DSD Distributor List'!A:B,2,FALSE),"")</f>
        <v/>
      </c>
      <c r="S305" s="351"/>
      <c r="T305" s="352"/>
      <c r="U305" s="352"/>
      <c r="V305" s="251"/>
      <c r="W305" s="251"/>
      <c r="X305" s="251"/>
      <c r="Y305" s="251"/>
      <c r="Z305" s="256"/>
      <c r="AA305" s="256" t="str">
        <f t="shared" si="20"/>
        <v/>
      </c>
      <c r="AB305" s="260">
        <f t="shared" si="21"/>
        <v>0</v>
      </c>
      <c r="AC305" s="251"/>
      <c r="AD305" s="261"/>
      <c r="AE305" s="262"/>
      <c r="AF305" s="356" t="str">
        <f t="shared" si="22"/>
        <v/>
      </c>
      <c r="AG305" s="255"/>
      <c r="AH305" s="255"/>
      <c r="AI305" s="267"/>
      <c r="AJ305" s="267"/>
      <c r="AK305" s="357" t="str">
        <f t="shared" si="23"/>
        <v/>
      </c>
      <c r="AL305" s="357" t="str">
        <f t="shared" si="24"/>
        <v/>
      </c>
      <c r="AM305" s="257"/>
      <c r="AN305" s="251"/>
      <c r="AO305" s="251"/>
      <c r="AP305" s="251"/>
      <c r="AQ305" s="251"/>
      <c r="AR305" s="358"/>
      <c r="AS305" s="272" t="e">
        <f>VLOOKUP(AT305,'Segment Hierarchy'!G:I,3,FALSE)</f>
        <v>#N/A</v>
      </c>
      <c r="AT305" s="273"/>
      <c r="AU305" s="249" t="s">
        <v>135</v>
      </c>
      <c r="AV305" s="251" t="s">
        <v>135</v>
      </c>
      <c r="AW305" s="270"/>
      <c r="AX305" s="265"/>
      <c r="AY305" s="266"/>
      <c r="AZ305" s="266"/>
      <c r="BA305" s="257"/>
      <c r="BB305" s="257"/>
      <c r="BC305" s="257"/>
      <c r="BD305" s="289"/>
      <c r="BE305" s="267"/>
      <c r="BF305" s="267"/>
      <c r="BG305" s="267"/>
      <c r="BH305" s="267"/>
      <c r="BI305" s="267"/>
      <c r="BJ305" s="267"/>
      <c r="BK305" s="252"/>
      <c r="BL305" s="257"/>
      <c r="BM305" s="257"/>
      <c r="BN305" s="258"/>
      <c r="BO305" s="258"/>
      <c r="BP305" s="258"/>
      <c r="BQ305" s="259"/>
      <c r="BR305" s="258"/>
      <c r="BS305" s="258"/>
      <c r="BT305" s="258"/>
      <c r="BU305" s="263"/>
      <c r="BV305" s="251"/>
      <c r="BW305" s="264"/>
      <c r="BX305" s="251"/>
      <c r="BY305" s="289"/>
      <c r="BZ305" s="274"/>
      <c r="CA305" s="274"/>
      <c r="CB305" s="257"/>
      <c r="CC305" s="275"/>
      <c r="CD305" s="249"/>
      <c r="CE305" s="249"/>
      <c r="CF305" s="249"/>
      <c r="CG305" s="249"/>
      <c r="CH305" s="27"/>
      <c r="CI305" s="288"/>
      <c r="CJ305" s="251" t="s">
        <v>20</v>
      </c>
      <c r="CK305" s="249"/>
      <c r="CL305" s="251"/>
      <c r="CM305" s="249"/>
      <c r="CN305" s="249"/>
      <c r="CO305" s="249"/>
      <c r="CP305" s="251" t="s">
        <v>20</v>
      </c>
      <c r="CQ305" s="249"/>
      <c r="CR305" s="252"/>
      <c r="CS305" s="285"/>
      <c r="CT305" s="286"/>
      <c r="CU305" s="286"/>
      <c r="CV305" s="286"/>
      <c r="CW305" s="277" t="e">
        <f>(VLOOKUP(AT305,'Category Segment Xref'!B:I,4,FALSE))</f>
        <v>#N/A</v>
      </c>
      <c r="CX305" s="249"/>
      <c r="CY305" s="249"/>
      <c r="CZ305" s="249"/>
      <c r="DA305" s="289"/>
      <c r="DB305" s="271"/>
      <c r="DC305" s="268"/>
      <c r="DD305" s="252"/>
      <c r="DE305" s="252"/>
      <c r="DF305" s="269"/>
      <c r="DG305" s="251"/>
      <c r="DH305" s="251"/>
      <c r="DI305" s="251"/>
      <c r="DJ305" s="251"/>
      <c r="DK305" s="251"/>
      <c r="DL305" s="251"/>
      <c r="DM305" s="251"/>
      <c r="DN305" s="251"/>
      <c r="DO305" s="251"/>
      <c r="DP305" s="251"/>
      <c r="DQ305" s="251"/>
      <c r="DR305" s="278"/>
      <c r="DS305" s="279">
        <v>2</v>
      </c>
      <c r="DT305" s="280" t="s">
        <v>134</v>
      </c>
      <c r="DU305" s="281"/>
      <c r="DV305" s="282"/>
      <c r="DW305" s="282"/>
      <c r="DX305" s="283" t="e">
        <f>(VLOOKUP(D305,DROPDOWN!G:H,2,FALSE))</f>
        <v>#N/A</v>
      </c>
      <c r="DY305" s="281"/>
      <c r="DZ305" s="284"/>
    </row>
    <row r="306" spans="2:130" ht="15" customHeight="1" x14ac:dyDescent="0.25">
      <c r="B306" s="249"/>
      <c r="C306" s="250"/>
      <c r="D306" s="251"/>
      <c r="E306" s="252"/>
      <c r="F306" s="252"/>
      <c r="G306" s="270"/>
      <c r="H306" s="270"/>
      <c r="I306" s="289"/>
      <c r="J306" s="253"/>
      <c r="K306" s="249"/>
      <c r="L306" s="253"/>
      <c r="M306" s="249"/>
      <c r="N306" s="254"/>
      <c r="O306" s="255"/>
      <c r="P306" s="255"/>
      <c r="Q306" s="255"/>
      <c r="R306" s="255" t="str">
        <f>IFERROR(VLOOKUP(Q306,'DSD Distributor List'!A:B,2,FALSE),"")</f>
        <v/>
      </c>
      <c r="S306" s="351"/>
      <c r="T306" s="352"/>
      <c r="U306" s="352"/>
      <c r="V306" s="251"/>
      <c r="W306" s="251"/>
      <c r="X306" s="251"/>
      <c r="Y306" s="251"/>
      <c r="Z306" s="256"/>
      <c r="AA306" s="256" t="str">
        <f t="shared" si="20"/>
        <v/>
      </c>
      <c r="AB306" s="260">
        <f t="shared" si="21"/>
        <v>0</v>
      </c>
      <c r="AC306" s="251"/>
      <c r="AD306" s="261"/>
      <c r="AE306" s="262"/>
      <c r="AF306" s="356" t="str">
        <f t="shared" si="22"/>
        <v/>
      </c>
      <c r="AG306" s="255"/>
      <c r="AH306" s="255"/>
      <c r="AI306" s="267"/>
      <c r="AJ306" s="267"/>
      <c r="AK306" s="357" t="str">
        <f t="shared" si="23"/>
        <v/>
      </c>
      <c r="AL306" s="357" t="str">
        <f t="shared" si="24"/>
        <v/>
      </c>
      <c r="AM306" s="257"/>
      <c r="AN306" s="251"/>
      <c r="AO306" s="251"/>
      <c r="AP306" s="251"/>
      <c r="AQ306" s="251"/>
      <c r="AR306" s="358"/>
      <c r="AS306" s="272" t="e">
        <f>VLOOKUP(AT306,'Segment Hierarchy'!G:I,3,FALSE)</f>
        <v>#N/A</v>
      </c>
      <c r="AT306" s="273"/>
      <c r="AU306" s="249" t="s">
        <v>135</v>
      </c>
      <c r="AV306" s="251" t="s">
        <v>135</v>
      </c>
      <c r="AW306" s="270"/>
      <c r="AX306" s="265"/>
      <c r="AY306" s="266"/>
      <c r="AZ306" s="266"/>
      <c r="BA306" s="257"/>
      <c r="BB306" s="257"/>
      <c r="BC306" s="257"/>
      <c r="BD306" s="289"/>
      <c r="BE306" s="267"/>
      <c r="BF306" s="267"/>
      <c r="BG306" s="267"/>
      <c r="BH306" s="267"/>
      <c r="BI306" s="267"/>
      <c r="BJ306" s="267"/>
      <c r="BK306" s="252"/>
      <c r="BL306" s="257"/>
      <c r="BM306" s="257"/>
      <c r="BN306" s="258"/>
      <c r="BO306" s="258"/>
      <c r="BP306" s="258"/>
      <c r="BQ306" s="259"/>
      <c r="BR306" s="258"/>
      <c r="BS306" s="258"/>
      <c r="BT306" s="258"/>
      <c r="BU306" s="263"/>
      <c r="BV306" s="251"/>
      <c r="BW306" s="264"/>
      <c r="BX306" s="251"/>
      <c r="BY306" s="289"/>
      <c r="BZ306" s="274"/>
      <c r="CA306" s="274"/>
      <c r="CB306" s="257"/>
      <c r="CC306" s="275"/>
      <c r="CD306" s="249"/>
      <c r="CE306" s="249"/>
      <c r="CF306" s="249"/>
      <c r="CG306" s="249"/>
      <c r="CH306" s="27"/>
      <c r="CI306" s="288"/>
      <c r="CJ306" s="251" t="s">
        <v>20</v>
      </c>
      <c r="CK306" s="249"/>
      <c r="CL306" s="251"/>
      <c r="CM306" s="249"/>
      <c r="CN306" s="249"/>
      <c r="CO306" s="249"/>
      <c r="CP306" s="251" t="s">
        <v>20</v>
      </c>
      <c r="CQ306" s="249"/>
      <c r="CR306" s="252"/>
      <c r="CS306" s="285"/>
      <c r="CT306" s="286"/>
      <c r="CU306" s="286"/>
      <c r="CV306" s="286"/>
      <c r="CW306" s="277" t="e">
        <f>(VLOOKUP(AT306,'Category Segment Xref'!B:I,4,FALSE))</f>
        <v>#N/A</v>
      </c>
      <c r="CX306" s="249"/>
      <c r="CY306" s="249"/>
      <c r="CZ306" s="249"/>
      <c r="DA306" s="289"/>
      <c r="DB306" s="271"/>
      <c r="DC306" s="268"/>
      <c r="DD306" s="252"/>
      <c r="DE306" s="252"/>
      <c r="DF306" s="269"/>
      <c r="DG306" s="251"/>
      <c r="DH306" s="251"/>
      <c r="DI306" s="251"/>
      <c r="DJ306" s="251"/>
      <c r="DK306" s="251"/>
      <c r="DL306" s="251"/>
      <c r="DM306" s="251"/>
      <c r="DN306" s="251"/>
      <c r="DO306" s="251"/>
      <c r="DP306" s="251"/>
      <c r="DQ306" s="251"/>
      <c r="DR306" s="278"/>
      <c r="DS306" s="279">
        <v>2</v>
      </c>
      <c r="DT306" s="280" t="s">
        <v>134</v>
      </c>
      <c r="DU306" s="281"/>
      <c r="DV306" s="282"/>
      <c r="DW306" s="282"/>
      <c r="DX306" s="283" t="e">
        <f>(VLOOKUP(D306,DROPDOWN!G:H,2,FALSE))</f>
        <v>#N/A</v>
      </c>
      <c r="DY306" s="281"/>
      <c r="DZ306" s="284"/>
    </row>
    <row r="307" spans="2:130" ht="15" customHeight="1" x14ac:dyDescent="0.25">
      <c r="B307" s="249"/>
      <c r="C307" s="250"/>
      <c r="D307" s="251"/>
      <c r="E307" s="252"/>
      <c r="F307" s="252"/>
      <c r="G307" s="270"/>
      <c r="H307" s="270"/>
      <c r="I307" s="289"/>
      <c r="J307" s="253"/>
      <c r="K307" s="249"/>
      <c r="L307" s="253"/>
      <c r="M307" s="249"/>
      <c r="N307" s="254"/>
      <c r="O307" s="255"/>
      <c r="P307" s="255"/>
      <c r="Q307" s="255"/>
      <c r="R307" s="255" t="str">
        <f>IFERROR(VLOOKUP(Q307,'DSD Distributor List'!A:B,2,FALSE),"")</f>
        <v/>
      </c>
      <c r="S307" s="351"/>
      <c r="T307" s="352"/>
      <c r="U307" s="352"/>
      <c r="V307" s="251"/>
      <c r="W307" s="251"/>
      <c r="X307" s="251"/>
      <c r="Y307" s="251"/>
      <c r="Z307" s="256"/>
      <c r="AA307" s="256" t="str">
        <f t="shared" si="20"/>
        <v/>
      </c>
      <c r="AB307" s="260">
        <f t="shared" si="21"/>
        <v>0</v>
      </c>
      <c r="AC307" s="251"/>
      <c r="AD307" s="261"/>
      <c r="AE307" s="262"/>
      <c r="AF307" s="356" t="str">
        <f t="shared" si="22"/>
        <v/>
      </c>
      <c r="AG307" s="255"/>
      <c r="AH307" s="255"/>
      <c r="AI307" s="267"/>
      <c r="AJ307" s="267"/>
      <c r="AK307" s="357" t="str">
        <f t="shared" si="23"/>
        <v/>
      </c>
      <c r="AL307" s="357" t="str">
        <f t="shared" si="24"/>
        <v/>
      </c>
      <c r="AM307" s="257"/>
      <c r="AN307" s="251"/>
      <c r="AO307" s="251"/>
      <c r="AP307" s="251"/>
      <c r="AQ307" s="251"/>
      <c r="AR307" s="358"/>
      <c r="AS307" s="272" t="e">
        <f>VLOOKUP(AT307,'Segment Hierarchy'!G:I,3,FALSE)</f>
        <v>#N/A</v>
      </c>
      <c r="AT307" s="273"/>
      <c r="AU307" s="249" t="s">
        <v>135</v>
      </c>
      <c r="AV307" s="251" t="s">
        <v>135</v>
      </c>
      <c r="AW307" s="270"/>
      <c r="AX307" s="265"/>
      <c r="AY307" s="266"/>
      <c r="AZ307" s="266"/>
      <c r="BA307" s="257"/>
      <c r="BB307" s="257"/>
      <c r="BC307" s="257"/>
      <c r="BD307" s="289"/>
      <c r="BE307" s="267"/>
      <c r="BF307" s="267"/>
      <c r="BG307" s="267"/>
      <c r="BH307" s="267"/>
      <c r="BI307" s="267"/>
      <c r="BJ307" s="267"/>
      <c r="BK307" s="252"/>
      <c r="BL307" s="257"/>
      <c r="BM307" s="257"/>
      <c r="BN307" s="258"/>
      <c r="BO307" s="258"/>
      <c r="BP307" s="258"/>
      <c r="BQ307" s="259"/>
      <c r="BR307" s="258"/>
      <c r="BS307" s="258"/>
      <c r="BT307" s="258"/>
      <c r="BU307" s="263"/>
      <c r="BV307" s="251"/>
      <c r="BW307" s="264"/>
      <c r="BX307" s="251"/>
      <c r="BY307" s="289"/>
      <c r="BZ307" s="274"/>
      <c r="CA307" s="274"/>
      <c r="CB307" s="257"/>
      <c r="CC307" s="275"/>
      <c r="CD307" s="249"/>
      <c r="CE307" s="249"/>
      <c r="CF307" s="249"/>
      <c r="CG307" s="249"/>
      <c r="CH307" s="27"/>
      <c r="CI307" s="288"/>
      <c r="CJ307" s="251" t="s">
        <v>20</v>
      </c>
      <c r="CK307" s="249"/>
      <c r="CL307" s="251"/>
      <c r="CM307" s="249"/>
      <c r="CN307" s="249"/>
      <c r="CO307" s="249"/>
      <c r="CP307" s="251" t="s">
        <v>20</v>
      </c>
      <c r="CQ307" s="249"/>
      <c r="CR307" s="252"/>
      <c r="CS307" s="285"/>
      <c r="CT307" s="286"/>
      <c r="CU307" s="286"/>
      <c r="CV307" s="286"/>
      <c r="CW307" s="277" t="e">
        <f>(VLOOKUP(AT307,'Category Segment Xref'!B:I,4,FALSE))</f>
        <v>#N/A</v>
      </c>
      <c r="CX307" s="249"/>
      <c r="CY307" s="249"/>
      <c r="CZ307" s="249"/>
      <c r="DA307" s="289"/>
      <c r="DB307" s="271"/>
      <c r="DC307" s="268"/>
      <c r="DD307" s="252"/>
      <c r="DE307" s="252"/>
      <c r="DF307" s="269"/>
      <c r="DG307" s="251"/>
      <c r="DH307" s="251"/>
      <c r="DI307" s="251"/>
      <c r="DJ307" s="251"/>
      <c r="DK307" s="251"/>
      <c r="DL307" s="251"/>
      <c r="DM307" s="251"/>
      <c r="DN307" s="251"/>
      <c r="DO307" s="251"/>
      <c r="DP307" s="251"/>
      <c r="DQ307" s="251"/>
      <c r="DR307" s="278"/>
      <c r="DS307" s="279">
        <v>2</v>
      </c>
      <c r="DT307" s="280" t="s">
        <v>134</v>
      </c>
      <c r="DU307" s="281"/>
      <c r="DV307" s="282"/>
      <c r="DW307" s="282"/>
      <c r="DX307" s="283" t="e">
        <f>(VLOOKUP(D307,DROPDOWN!G:H,2,FALSE))</f>
        <v>#N/A</v>
      </c>
      <c r="DY307" s="281"/>
      <c r="DZ307" s="284"/>
    </row>
    <row r="308" spans="2:130" ht="15" customHeight="1" x14ac:dyDescent="0.25">
      <c r="B308" s="249"/>
      <c r="C308" s="250"/>
      <c r="D308" s="251"/>
      <c r="E308" s="252"/>
      <c r="F308" s="252"/>
      <c r="G308" s="270"/>
      <c r="H308" s="270"/>
      <c r="I308" s="289"/>
      <c r="J308" s="253"/>
      <c r="K308" s="249"/>
      <c r="L308" s="253"/>
      <c r="M308" s="249"/>
      <c r="N308" s="254"/>
      <c r="O308" s="255"/>
      <c r="P308" s="255"/>
      <c r="Q308" s="255"/>
      <c r="R308" s="255" t="str">
        <f>IFERROR(VLOOKUP(Q308,'DSD Distributor List'!A:B,2,FALSE),"")</f>
        <v/>
      </c>
      <c r="S308" s="351"/>
      <c r="T308" s="352"/>
      <c r="U308" s="352"/>
      <c r="V308" s="251"/>
      <c r="W308" s="251"/>
      <c r="X308" s="251"/>
      <c r="Y308" s="251"/>
      <c r="Z308" s="256"/>
      <c r="AA308" s="256" t="str">
        <f t="shared" si="20"/>
        <v/>
      </c>
      <c r="AB308" s="260">
        <f t="shared" si="21"/>
        <v>0</v>
      </c>
      <c r="AC308" s="251"/>
      <c r="AD308" s="261"/>
      <c r="AE308" s="262"/>
      <c r="AF308" s="356" t="str">
        <f t="shared" si="22"/>
        <v/>
      </c>
      <c r="AG308" s="255"/>
      <c r="AH308" s="255"/>
      <c r="AI308" s="267"/>
      <c r="AJ308" s="267"/>
      <c r="AK308" s="357" t="str">
        <f t="shared" si="23"/>
        <v/>
      </c>
      <c r="AL308" s="357" t="str">
        <f t="shared" si="24"/>
        <v/>
      </c>
      <c r="AM308" s="257"/>
      <c r="AN308" s="251"/>
      <c r="AO308" s="251"/>
      <c r="AP308" s="251"/>
      <c r="AQ308" s="251"/>
      <c r="AR308" s="358"/>
      <c r="AS308" s="272" t="e">
        <f>VLOOKUP(AT308,'Segment Hierarchy'!G:I,3,FALSE)</f>
        <v>#N/A</v>
      </c>
      <c r="AT308" s="273"/>
      <c r="AU308" s="249" t="s">
        <v>135</v>
      </c>
      <c r="AV308" s="251" t="s">
        <v>135</v>
      </c>
      <c r="AW308" s="270"/>
      <c r="AX308" s="265"/>
      <c r="AY308" s="266"/>
      <c r="AZ308" s="266"/>
      <c r="BA308" s="257"/>
      <c r="BB308" s="257"/>
      <c r="BC308" s="257"/>
      <c r="BD308" s="289"/>
      <c r="BE308" s="267"/>
      <c r="BF308" s="267"/>
      <c r="BG308" s="267"/>
      <c r="BH308" s="267"/>
      <c r="BI308" s="267"/>
      <c r="BJ308" s="267"/>
      <c r="BK308" s="252"/>
      <c r="BL308" s="257"/>
      <c r="BM308" s="257"/>
      <c r="BN308" s="258"/>
      <c r="BO308" s="258"/>
      <c r="BP308" s="258"/>
      <c r="BQ308" s="259"/>
      <c r="BR308" s="258"/>
      <c r="BS308" s="258"/>
      <c r="BT308" s="258"/>
      <c r="BU308" s="263"/>
      <c r="BV308" s="251"/>
      <c r="BW308" s="264"/>
      <c r="BX308" s="251"/>
      <c r="BY308" s="289"/>
      <c r="BZ308" s="274"/>
      <c r="CA308" s="274"/>
      <c r="CB308" s="257"/>
      <c r="CC308" s="275"/>
      <c r="CD308" s="249"/>
      <c r="CE308" s="249"/>
      <c r="CF308" s="249"/>
      <c r="CG308" s="249"/>
      <c r="CH308" s="27"/>
      <c r="CI308" s="288"/>
      <c r="CJ308" s="251" t="s">
        <v>20</v>
      </c>
      <c r="CK308" s="249"/>
      <c r="CL308" s="251"/>
      <c r="CM308" s="249"/>
      <c r="CN308" s="249"/>
      <c r="CO308" s="249"/>
      <c r="CP308" s="251" t="s">
        <v>20</v>
      </c>
      <c r="CQ308" s="249"/>
      <c r="CR308" s="252"/>
      <c r="CS308" s="285"/>
      <c r="CT308" s="286"/>
      <c r="CU308" s="286"/>
      <c r="CV308" s="286"/>
      <c r="CW308" s="277" t="e">
        <f>(VLOOKUP(AT308,'Category Segment Xref'!B:I,4,FALSE))</f>
        <v>#N/A</v>
      </c>
      <c r="CX308" s="249"/>
      <c r="CY308" s="249"/>
      <c r="CZ308" s="249"/>
      <c r="DA308" s="289"/>
      <c r="DB308" s="271"/>
      <c r="DC308" s="268"/>
      <c r="DD308" s="252"/>
      <c r="DE308" s="252"/>
      <c r="DF308" s="269"/>
      <c r="DG308" s="251"/>
      <c r="DH308" s="251"/>
      <c r="DI308" s="251"/>
      <c r="DJ308" s="251"/>
      <c r="DK308" s="251"/>
      <c r="DL308" s="251"/>
      <c r="DM308" s="251"/>
      <c r="DN308" s="251"/>
      <c r="DO308" s="251"/>
      <c r="DP308" s="251"/>
      <c r="DQ308" s="251"/>
      <c r="DR308" s="278"/>
      <c r="DS308" s="279">
        <v>2</v>
      </c>
      <c r="DT308" s="280" t="s">
        <v>134</v>
      </c>
      <c r="DU308" s="281"/>
      <c r="DV308" s="282"/>
      <c r="DW308" s="282"/>
      <c r="DX308" s="283" t="e">
        <f>(VLOOKUP(D308,DROPDOWN!G:H,2,FALSE))</f>
        <v>#N/A</v>
      </c>
      <c r="DY308" s="281"/>
      <c r="DZ308" s="284"/>
    </row>
    <row r="309" spans="2:130" ht="15" customHeight="1" x14ac:dyDescent="0.25">
      <c r="B309" s="249"/>
      <c r="C309" s="250"/>
      <c r="D309" s="251"/>
      <c r="E309" s="252"/>
      <c r="F309" s="252"/>
      <c r="G309" s="270"/>
      <c r="H309" s="270"/>
      <c r="I309" s="289"/>
      <c r="J309" s="253"/>
      <c r="K309" s="249"/>
      <c r="L309" s="253"/>
      <c r="M309" s="249"/>
      <c r="N309" s="254"/>
      <c r="O309" s="255"/>
      <c r="P309" s="255"/>
      <c r="Q309" s="255"/>
      <c r="R309" s="255" t="str">
        <f>IFERROR(VLOOKUP(Q309,'DSD Distributor List'!A:B,2,FALSE),"")</f>
        <v/>
      </c>
      <c r="S309" s="351"/>
      <c r="T309" s="352"/>
      <c r="U309" s="352"/>
      <c r="V309" s="251"/>
      <c r="W309" s="251"/>
      <c r="X309" s="251"/>
      <c r="Y309" s="251"/>
      <c r="Z309" s="256"/>
      <c r="AA309" s="256" t="str">
        <f t="shared" si="20"/>
        <v/>
      </c>
      <c r="AB309" s="260">
        <f t="shared" si="21"/>
        <v>0</v>
      </c>
      <c r="AC309" s="251"/>
      <c r="AD309" s="261"/>
      <c r="AE309" s="262"/>
      <c r="AF309" s="356" t="str">
        <f t="shared" si="22"/>
        <v/>
      </c>
      <c r="AG309" s="255"/>
      <c r="AH309" s="255"/>
      <c r="AI309" s="267"/>
      <c r="AJ309" s="267"/>
      <c r="AK309" s="357" t="str">
        <f t="shared" si="23"/>
        <v/>
      </c>
      <c r="AL309" s="357" t="str">
        <f t="shared" si="24"/>
        <v/>
      </c>
      <c r="AM309" s="257"/>
      <c r="AN309" s="251"/>
      <c r="AO309" s="251"/>
      <c r="AP309" s="251"/>
      <c r="AQ309" s="251"/>
      <c r="AR309" s="358"/>
      <c r="AS309" s="272" t="e">
        <f>VLOOKUP(AT309,'Segment Hierarchy'!G:I,3,FALSE)</f>
        <v>#N/A</v>
      </c>
      <c r="AT309" s="273"/>
      <c r="AU309" s="249" t="s">
        <v>135</v>
      </c>
      <c r="AV309" s="251" t="s">
        <v>135</v>
      </c>
      <c r="AW309" s="270"/>
      <c r="AX309" s="265"/>
      <c r="AY309" s="266"/>
      <c r="AZ309" s="266"/>
      <c r="BA309" s="257"/>
      <c r="BB309" s="257"/>
      <c r="BC309" s="257"/>
      <c r="BD309" s="289"/>
      <c r="BE309" s="267"/>
      <c r="BF309" s="267"/>
      <c r="BG309" s="267"/>
      <c r="BH309" s="267"/>
      <c r="BI309" s="267"/>
      <c r="BJ309" s="267"/>
      <c r="BK309" s="252"/>
      <c r="BL309" s="257"/>
      <c r="BM309" s="257"/>
      <c r="BN309" s="258"/>
      <c r="BO309" s="258"/>
      <c r="BP309" s="258"/>
      <c r="BQ309" s="259"/>
      <c r="BR309" s="258"/>
      <c r="BS309" s="258"/>
      <c r="BT309" s="258"/>
      <c r="BU309" s="263"/>
      <c r="BV309" s="251"/>
      <c r="BW309" s="264"/>
      <c r="BX309" s="251"/>
      <c r="BY309" s="289"/>
      <c r="BZ309" s="274"/>
      <c r="CA309" s="274"/>
      <c r="CB309" s="257"/>
      <c r="CC309" s="275"/>
      <c r="CD309" s="249"/>
      <c r="CE309" s="249"/>
      <c r="CF309" s="249"/>
      <c r="CG309" s="249"/>
      <c r="CH309" s="27"/>
      <c r="CI309" s="288"/>
      <c r="CJ309" s="251" t="s">
        <v>20</v>
      </c>
      <c r="CK309" s="249"/>
      <c r="CL309" s="251"/>
      <c r="CM309" s="249"/>
      <c r="CN309" s="249"/>
      <c r="CO309" s="249"/>
      <c r="CP309" s="251" t="s">
        <v>20</v>
      </c>
      <c r="CQ309" s="249"/>
      <c r="CR309" s="252"/>
      <c r="CS309" s="285"/>
      <c r="CT309" s="286"/>
      <c r="CU309" s="286"/>
      <c r="CV309" s="286"/>
      <c r="CW309" s="277" t="e">
        <f>(VLOOKUP(AT309,'Category Segment Xref'!B:I,4,FALSE))</f>
        <v>#N/A</v>
      </c>
      <c r="CX309" s="249"/>
      <c r="CY309" s="249"/>
      <c r="CZ309" s="249"/>
      <c r="DA309" s="289"/>
      <c r="DB309" s="271"/>
      <c r="DC309" s="268"/>
      <c r="DD309" s="252"/>
      <c r="DE309" s="252"/>
      <c r="DF309" s="269"/>
      <c r="DG309" s="251"/>
      <c r="DH309" s="251"/>
      <c r="DI309" s="251"/>
      <c r="DJ309" s="251"/>
      <c r="DK309" s="251"/>
      <c r="DL309" s="251"/>
      <c r="DM309" s="251"/>
      <c r="DN309" s="251"/>
      <c r="DO309" s="251"/>
      <c r="DP309" s="251"/>
      <c r="DQ309" s="251"/>
      <c r="DR309" s="278"/>
      <c r="DS309" s="279">
        <v>2</v>
      </c>
      <c r="DT309" s="280" t="s">
        <v>134</v>
      </c>
      <c r="DU309" s="281"/>
      <c r="DV309" s="282"/>
      <c r="DW309" s="282"/>
      <c r="DX309" s="283" t="e">
        <f>(VLOOKUP(D309,DROPDOWN!G:H,2,FALSE))</f>
        <v>#N/A</v>
      </c>
      <c r="DY309" s="281"/>
      <c r="DZ309" s="284"/>
    </row>
    <row r="310" spans="2:130" ht="15" customHeight="1" x14ac:dyDescent="0.25">
      <c r="B310" s="249"/>
      <c r="C310" s="250"/>
      <c r="D310" s="251"/>
      <c r="E310" s="252"/>
      <c r="F310" s="252"/>
      <c r="G310" s="270"/>
      <c r="H310" s="270"/>
      <c r="I310" s="289"/>
      <c r="J310" s="253"/>
      <c r="K310" s="249"/>
      <c r="L310" s="253"/>
      <c r="M310" s="249"/>
      <c r="N310" s="254"/>
      <c r="O310" s="255"/>
      <c r="P310" s="255"/>
      <c r="Q310" s="255"/>
      <c r="R310" s="255" t="str">
        <f>IFERROR(VLOOKUP(Q310,'DSD Distributor List'!A:B,2,FALSE),"")</f>
        <v/>
      </c>
      <c r="S310" s="351"/>
      <c r="T310" s="352"/>
      <c r="U310" s="352"/>
      <c r="V310" s="251"/>
      <c r="W310" s="251"/>
      <c r="X310" s="251"/>
      <c r="Y310" s="251"/>
      <c r="Z310" s="256"/>
      <c r="AA310" s="256" t="str">
        <f t="shared" si="20"/>
        <v/>
      </c>
      <c r="AB310" s="260">
        <f t="shared" si="21"/>
        <v>0</v>
      </c>
      <c r="AC310" s="251"/>
      <c r="AD310" s="261"/>
      <c r="AE310" s="262"/>
      <c r="AF310" s="356" t="str">
        <f t="shared" si="22"/>
        <v/>
      </c>
      <c r="AG310" s="255"/>
      <c r="AH310" s="255"/>
      <c r="AI310" s="267"/>
      <c r="AJ310" s="267"/>
      <c r="AK310" s="357" t="str">
        <f t="shared" si="23"/>
        <v/>
      </c>
      <c r="AL310" s="357" t="str">
        <f t="shared" si="24"/>
        <v/>
      </c>
      <c r="AM310" s="257"/>
      <c r="AN310" s="251"/>
      <c r="AO310" s="251"/>
      <c r="AP310" s="251"/>
      <c r="AQ310" s="251"/>
      <c r="AR310" s="358"/>
      <c r="AS310" s="272" t="e">
        <f>VLOOKUP(AT310,'Segment Hierarchy'!G:I,3,FALSE)</f>
        <v>#N/A</v>
      </c>
      <c r="AT310" s="273"/>
      <c r="AU310" s="249" t="s">
        <v>135</v>
      </c>
      <c r="AV310" s="251" t="s">
        <v>135</v>
      </c>
      <c r="AW310" s="270"/>
      <c r="AX310" s="265"/>
      <c r="AY310" s="266"/>
      <c r="AZ310" s="266"/>
      <c r="BA310" s="257"/>
      <c r="BB310" s="257"/>
      <c r="BC310" s="257"/>
      <c r="BD310" s="289"/>
      <c r="BE310" s="267"/>
      <c r="BF310" s="267"/>
      <c r="BG310" s="267"/>
      <c r="BH310" s="267"/>
      <c r="BI310" s="267"/>
      <c r="BJ310" s="267"/>
      <c r="BK310" s="252"/>
      <c r="BL310" s="257"/>
      <c r="BM310" s="257"/>
      <c r="BN310" s="258"/>
      <c r="BO310" s="258"/>
      <c r="BP310" s="258"/>
      <c r="BQ310" s="259"/>
      <c r="BR310" s="258"/>
      <c r="BS310" s="258"/>
      <c r="BT310" s="258"/>
      <c r="BU310" s="263"/>
      <c r="BV310" s="251"/>
      <c r="BW310" s="264"/>
      <c r="BX310" s="251"/>
      <c r="BY310" s="289"/>
      <c r="BZ310" s="274"/>
      <c r="CA310" s="274"/>
      <c r="CB310" s="257"/>
      <c r="CC310" s="275"/>
      <c r="CD310" s="249"/>
      <c r="CE310" s="249"/>
      <c r="CF310" s="249"/>
      <c r="CG310" s="249"/>
      <c r="CH310" s="27"/>
      <c r="CI310" s="288"/>
      <c r="CJ310" s="251" t="s">
        <v>20</v>
      </c>
      <c r="CK310" s="249"/>
      <c r="CL310" s="251"/>
      <c r="CM310" s="249"/>
      <c r="CN310" s="249"/>
      <c r="CO310" s="249"/>
      <c r="CP310" s="251" t="s">
        <v>20</v>
      </c>
      <c r="CQ310" s="249"/>
      <c r="CR310" s="252"/>
      <c r="CS310" s="285"/>
      <c r="CT310" s="286"/>
      <c r="CU310" s="286"/>
      <c r="CV310" s="286"/>
      <c r="CW310" s="277" t="e">
        <f>(VLOOKUP(AT310,'Category Segment Xref'!B:I,4,FALSE))</f>
        <v>#N/A</v>
      </c>
      <c r="CX310" s="249"/>
      <c r="CY310" s="249"/>
      <c r="CZ310" s="249"/>
      <c r="DA310" s="289"/>
      <c r="DB310" s="271"/>
      <c r="DC310" s="268"/>
      <c r="DD310" s="252"/>
      <c r="DE310" s="252"/>
      <c r="DF310" s="269"/>
      <c r="DG310" s="251"/>
      <c r="DH310" s="251"/>
      <c r="DI310" s="251"/>
      <c r="DJ310" s="251"/>
      <c r="DK310" s="251"/>
      <c r="DL310" s="251"/>
      <c r="DM310" s="251"/>
      <c r="DN310" s="251"/>
      <c r="DO310" s="251"/>
      <c r="DP310" s="251"/>
      <c r="DQ310" s="251"/>
      <c r="DR310" s="278"/>
      <c r="DS310" s="279">
        <v>2</v>
      </c>
      <c r="DT310" s="280" t="s">
        <v>134</v>
      </c>
      <c r="DU310" s="281"/>
      <c r="DV310" s="282"/>
      <c r="DW310" s="282"/>
      <c r="DX310" s="283" t="e">
        <f>(VLOOKUP(D310,DROPDOWN!G:H,2,FALSE))</f>
        <v>#N/A</v>
      </c>
      <c r="DY310" s="281"/>
      <c r="DZ310" s="284"/>
    </row>
    <row r="311" spans="2:130" ht="15" customHeight="1" x14ac:dyDescent="0.25">
      <c r="B311" s="249"/>
      <c r="C311" s="250"/>
      <c r="D311" s="251"/>
      <c r="E311" s="252"/>
      <c r="F311" s="252"/>
      <c r="G311" s="270"/>
      <c r="H311" s="270"/>
      <c r="I311" s="289"/>
      <c r="J311" s="253"/>
      <c r="K311" s="249"/>
      <c r="L311" s="253"/>
      <c r="M311" s="249"/>
      <c r="N311" s="254"/>
      <c r="O311" s="255"/>
      <c r="P311" s="255"/>
      <c r="Q311" s="255"/>
      <c r="R311" s="255" t="str">
        <f>IFERROR(VLOOKUP(Q311,'DSD Distributor List'!A:B,2,FALSE),"")</f>
        <v/>
      </c>
      <c r="S311" s="351"/>
      <c r="T311" s="352"/>
      <c r="U311" s="352"/>
      <c r="V311" s="251"/>
      <c r="W311" s="251"/>
      <c r="X311" s="251"/>
      <c r="Y311" s="251"/>
      <c r="Z311" s="256"/>
      <c r="AA311" s="256" t="str">
        <f t="shared" si="20"/>
        <v/>
      </c>
      <c r="AB311" s="260">
        <f t="shared" si="21"/>
        <v>0</v>
      </c>
      <c r="AC311" s="251"/>
      <c r="AD311" s="261"/>
      <c r="AE311" s="262"/>
      <c r="AF311" s="356" t="str">
        <f t="shared" si="22"/>
        <v/>
      </c>
      <c r="AG311" s="255"/>
      <c r="AH311" s="255"/>
      <c r="AI311" s="267"/>
      <c r="AJ311" s="267"/>
      <c r="AK311" s="357" t="str">
        <f t="shared" si="23"/>
        <v/>
      </c>
      <c r="AL311" s="357" t="str">
        <f t="shared" si="24"/>
        <v/>
      </c>
      <c r="AM311" s="257"/>
      <c r="AN311" s="251"/>
      <c r="AO311" s="251"/>
      <c r="AP311" s="251"/>
      <c r="AQ311" s="251"/>
      <c r="AR311" s="358"/>
      <c r="AS311" s="272" t="e">
        <f>VLOOKUP(AT311,'Segment Hierarchy'!G:I,3,FALSE)</f>
        <v>#N/A</v>
      </c>
      <c r="AT311" s="273"/>
      <c r="AU311" s="249" t="s">
        <v>135</v>
      </c>
      <c r="AV311" s="251" t="s">
        <v>135</v>
      </c>
      <c r="AW311" s="270"/>
      <c r="AX311" s="265"/>
      <c r="AY311" s="266"/>
      <c r="AZ311" s="266"/>
      <c r="BA311" s="257"/>
      <c r="BB311" s="257"/>
      <c r="BC311" s="257"/>
      <c r="BD311" s="289"/>
      <c r="BE311" s="267"/>
      <c r="BF311" s="267"/>
      <c r="BG311" s="267"/>
      <c r="BH311" s="267"/>
      <c r="BI311" s="267"/>
      <c r="BJ311" s="267"/>
      <c r="BK311" s="252"/>
      <c r="BL311" s="257"/>
      <c r="BM311" s="257"/>
      <c r="BN311" s="258"/>
      <c r="BO311" s="258"/>
      <c r="BP311" s="258"/>
      <c r="BQ311" s="259"/>
      <c r="BR311" s="258"/>
      <c r="BS311" s="258"/>
      <c r="BT311" s="258"/>
      <c r="BU311" s="263"/>
      <c r="BV311" s="251"/>
      <c r="BW311" s="264"/>
      <c r="BX311" s="251"/>
      <c r="BY311" s="289"/>
      <c r="BZ311" s="274"/>
      <c r="CA311" s="274"/>
      <c r="CB311" s="257"/>
      <c r="CC311" s="275"/>
      <c r="CD311" s="249"/>
      <c r="CE311" s="249"/>
      <c r="CF311" s="249"/>
      <c r="CG311" s="249"/>
      <c r="CH311" s="27"/>
      <c r="CI311" s="288"/>
      <c r="CJ311" s="251" t="s">
        <v>20</v>
      </c>
      <c r="CK311" s="249"/>
      <c r="CL311" s="251"/>
      <c r="CM311" s="249"/>
      <c r="CN311" s="249"/>
      <c r="CO311" s="249"/>
      <c r="CP311" s="251" t="s">
        <v>20</v>
      </c>
      <c r="CQ311" s="249"/>
      <c r="CR311" s="252"/>
      <c r="CS311" s="285"/>
      <c r="CT311" s="286"/>
      <c r="CU311" s="286"/>
      <c r="CV311" s="286"/>
      <c r="CW311" s="277" t="e">
        <f>(VLOOKUP(AT311,'Category Segment Xref'!B:I,4,FALSE))</f>
        <v>#N/A</v>
      </c>
      <c r="CX311" s="249"/>
      <c r="CY311" s="249"/>
      <c r="CZ311" s="249"/>
      <c r="DA311" s="289"/>
      <c r="DB311" s="271"/>
      <c r="DC311" s="268"/>
      <c r="DD311" s="252"/>
      <c r="DE311" s="252"/>
      <c r="DF311" s="269"/>
      <c r="DG311" s="251"/>
      <c r="DH311" s="251"/>
      <c r="DI311" s="251"/>
      <c r="DJ311" s="251"/>
      <c r="DK311" s="251"/>
      <c r="DL311" s="251"/>
      <c r="DM311" s="251"/>
      <c r="DN311" s="251"/>
      <c r="DO311" s="251"/>
      <c r="DP311" s="251"/>
      <c r="DQ311" s="251"/>
      <c r="DR311" s="278"/>
      <c r="DS311" s="279">
        <v>2</v>
      </c>
      <c r="DT311" s="280" t="s">
        <v>134</v>
      </c>
      <c r="DU311" s="281"/>
      <c r="DV311" s="282"/>
      <c r="DW311" s="282"/>
      <c r="DX311" s="283" t="e">
        <f>(VLOOKUP(D311,DROPDOWN!G:H,2,FALSE))</f>
        <v>#N/A</v>
      </c>
      <c r="DY311" s="281"/>
      <c r="DZ311" s="284"/>
    </row>
    <row r="312" spans="2:130" ht="15" customHeight="1" x14ac:dyDescent="0.25">
      <c r="B312" s="249"/>
      <c r="C312" s="250"/>
      <c r="D312" s="251"/>
      <c r="E312" s="252"/>
      <c r="F312" s="252"/>
      <c r="G312" s="270"/>
      <c r="H312" s="270"/>
      <c r="I312" s="289"/>
      <c r="J312" s="253"/>
      <c r="K312" s="249"/>
      <c r="L312" s="253"/>
      <c r="M312" s="249"/>
      <c r="N312" s="254"/>
      <c r="O312" s="255"/>
      <c r="P312" s="255"/>
      <c r="Q312" s="255"/>
      <c r="R312" s="255" t="str">
        <f>IFERROR(VLOOKUP(Q312,'DSD Distributor List'!A:B,2,FALSE),"")</f>
        <v/>
      </c>
      <c r="S312" s="351"/>
      <c r="T312" s="352"/>
      <c r="U312" s="352"/>
      <c r="V312" s="251"/>
      <c r="W312" s="251"/>
      <c r="X312" s="251"/>
      <c r="Y312" s="251"/>
      <c r="Z312" s="256"/>
      <c r="AA312" s="256" t="str">
        <f t="shared" si="20"/>
        <v/>
      </c>
      <c r="AB312" s="260">
        <f t="shared" si="21"/>
        <v>0</v>
      </c>
      <c r="AC312" s="251"/>
      <c r="AD312" s="261"/>
      <c r="AE312" s="262"/>
      <c r="AF312" s="356" t="str">
        <f t="shared" si="22"/>
        <v/>
      </c>
      <c r="AG312" s="255"/>
      <c r="AH312" s="255"/>
      <c r="AI312" s="267"/>
      <c r="AJ312" s="267"/>
      <c r="AK312" s="357" t="str">
        <f t="shared" si="23"/>
        <v/>
      </c>
      <c r="AL312" s="357" t="str">
        <f t="shared" si="24"/>
        <v/>
      </c>
      <c r="AM312" s="257"/>
      <c r="AN312" s="251"/>
      <c r="AO312" s="251"/>
      <c r="AP312" s="251"/>
      <c r="AQ312" s="251"/>
      <c r="AR312" s="358"/>
      <c r="AS312" s="272" t="e">
        <f>VLOOKUP(AT312,'Segment Hierarchy'!G:I,3,FALSE)</f>
        <v>#N/A</v>
      </c>
      <c r="AT312" s="273"/>
      <c r="AU312" s="249" t="s">
        <v>135</v>
      </c>
      <c r="AV312" s="251" t="s">
        <v>135</v>
      </c>
      <c r="AW312" s="270"/>
      <c r="AX312" s="265"/>
      <c r="AY312" s="266"/>
      <c r="AZ312" s="266"/>
      <c r="BA312" s="257"/>
      <c r="BB312" s="257"/>
      <c r="BC312" s="257"/>
      <c r="BD312" s="289"/>
      <c r="BE312" s="267"/>
      <c r="BF312" s="267"/>
      <c r="BG312" s="267"/>
      <c r="BH312" s="267"/>
      <c r="BI312" s="267"/>
      <c r="BJ312" s="267"/>
      <c r="BK312" s="252"/>
      <c r="BL312" s="257"/>
      <c r="BM312" s="257"/>
      <c r="BN312" s="258"/>
      <c r="BO312" s="258"/>
      <c r="BP312" s="258"/>
      <c r="BQ312" s="259"/>
      <c r="BR312" s="258"/>
      <c r="BS312" s="258"/>
      <c r="BT312" s="258"/>
      <c r="BU312" s="263"/>
      <c r="BV312" s="251"/>
      <c r="BW312" s="264"/>
      <c r="BX312" s="251"/>
      <c r="BY312" s="289"/>
      <c r="BZ312" s="274"/>
      <c r="CA312" s="274"/>
      <c r="CB312" s="257"/>
      <c r="CC312" s="275"/>
      <c r="CD312" s="249"/>
      <c r="CE312" s="249"/>
      <c r="CF312" s="249"/>
      <c r="CG312" s="249"/>
      <c r="CH312" s="27"/>
      <c r="CI312" s="288"/>
      <c r="CJ312" s="251" t="s">
        <v>20</v>
      </c>
      <c r="CK312" s="249"/>
      <c r="CL312" s="251"/>
      <c r="CM312" s="249"/>
      <c r="CN312" s="249"/>
      <c r="CO312" s="249"/>
      <c r="CP312" s="251" t="s">
        <v>20</v>
      </c>
      <c r="CQ312" s="249"/>
      <c r="CR312" s="252"/>
      <c r="CS312" s="285"/>
      <c r="CT312" s="286"/>
      <c r="CU312" s="286"/>
      <c r="CV312" s="286"/>
      <c r="CW312" s="277" t="e">
        <f>(VLOOKUP(AT312,'Category Segment Xref'!B:I,4,FALSE))</f>
        <v>#N/A</v>
      </c>
      <c r="CX312" s="249"/>
      <c r="CY312" s="249"/>
      <c r="CZ312" s="249"/>
      <c r="DA312" s="289"/>
      <c r="DB312" s="271"/>
      <c r="DC312" s="268"/>
      <c r="DD312" s="252"/>
      <c r="DE312" s="252"/>
      <c r="DF312" s="269"/>
      <c r="DG312" s="251"/>
      <c r="DH312" s="251"/>
      <c r="DI312" s="251"/>
      <c r="DJ312" s="251"/>
      <c r="DK312" s="251"/>
      <c r="DL312" s="251"/>
      <c r="DM312" s="251"/>
      <c r="DN312" s="251"/>
      <c r="DO312" s="251"/>
      <c r="DP312" s="251"/>
      <c r="DQ312" s="251"/>
      <c r="DR312" s="278"/>
      <c r="DS312" s="279">
        <v>2</v>
      </c>
      <c r="DT312" s="280" t="s">
        <v>134</v>
      </c>
      <c r="DU312" s="281"/>
      <c r="DV312" s="282"/>
      <c r="DW312" s="282"/>
      <c r="DX312" s="283" t="e">
        <f>(VLOOKUP(D312,DROPDOWN!G:H,2,FALSE))</f>
        <v>#N/A</v>
      </c>
      <c r="DY312" s="281"/>
      <c r="DZ312" s="284"/>
    </row>
    <row r="313" spans="2:130" ht="15" customHeight="1" x14ac:dyDescent="0.25">
      <c r="B313" s="249"/>
      <c r="C313" s="250"/>
      <c r="D313" s="251"/>
      <c r="E313" s="252"/>
      <c r="F313" s="252"/>
      <c r="G313" s="270"/>
      <c r="H313" s="270"/>
      <c r="I313" s="289"/>
      <c r="J313" s="253"/>
      <c r="K313" s="249"/>
      <c r="L313" s="253"/>
      <c r="M313" s="249"/>
      <c r="N313" s="254"/>
      <c r="O313" s="255"/>
      <c r="P313" s="255"/>
      <c r="Q313" s="255"/>
      <c r="R313" s="255" t="str">
        <f>IFERROR(VLOOKUP(Q313,'DSD Distributor List'!A:B,2,FALSE),"")</f>
        <v/>
      </c>
      <c r="S313" s="351"/>
      <c r="T313" s="352"/>
      <c r="U313" s="352"/>
      <c r="V313" s="251"/>
      <c r="W313" s="251"/>
      <c r="X313" s="251"/>
      <c r="Y313" s="251"/>
      <c r="Z313" s="256"/>
      <c r="AA313" s="256" t="str">
        <f t="shared" si="20"/>
        <v/>
      </c>
      <c r="AB313" s="260">
        <f t="shared" si="21"/>
        <v>0</v>
      </c>
      <c r="AC313" s="251"/>
      <c r="AD313" s="261"/>
      <c r="AE313" s="262"/>
      <c r="AF313" s="356" t="str">
        <f t="shared" si="22"/>
        <v/>
      </c>
      <c r="AG313" s="255"/>
      <c r="AH313" s="255"/>
      <c r="AI313" s="267"/>
      <c r="AJ313" s="267"/>
      <c r="AK313" s="357" t="str">
        <f t="shared" si="23"/>
        <v/>
      </c>
      <c r="AL313" s="357" t="str">
        <f t="shared" si="24"/>
        <v/>
      </c>
      <c r="AM313" s="257"/>
      <c r="AN313" s="251"/>
      <c r="AO313" s="251"/>
      <c r="AP313" s="251"/>
      <c r="AQ313" s="251"/>
      <c r="AR313" s="358"/>
      <c r="AS313" s="272" t="e">
        <f>VLOOKUP(AT313,'Segment Hierarchy'!G:I,3,FALSE)</f>
        <v>#N/A</v>
      </c>
      <c r="AT313" s="273"/>
      <c r="AU313" s="249" t="s">
        <v>135</v>
      </c>
      <c r="AV313" s="251" t="s">
        <v>135</v>
      </c>
      <c r="AW313" s="270"/>
      <c r="AX313" s="265"/>
      <c r="AY313" s="266"/>
      <c r="AZ313" s="266"/>
      <c r="BA313" s="257"/>
      <c r="BB313" s="257"/>
      <c r="BC313" s="257"/>
      <c r="BD313" s="289"/>
      <c r="BE313" s="267"/>
      <c r="BF313" s="267"/>
      <c r="BG313" s="267"/>
      <c r="BH313" s="267"/>
      <c r="BI313" s="267"/>
      <c r="BJ313" s="267"/>
      <c r="BK313" s="252"/>
      <c r="BL313" s="257"/>
      <c r="BM313" s="257"/>
      <c r="BN313" s="258"/>
      <c r="BO313" s="258"/>
      <c r="BP313" s="258"/>
      <c r="BQ313" s="259"/>
      <c r="BR313" s="258"/>
      <c r="BS313" s="258"/>
      <c r="BT313" s="258"/>
      <c r="BU313" s="263"/>
      <c r="BV313" s="251"/>
      <c r="BW313" s="264"/>
      <c r="BX313" s="251"/>
      <c r="BY313" s="289"/>
      <c r="BZ313" s="274"/>
      <c r="CA313" s="274"/>
      <c r="CB313" s="257"/>
      <c r="CC313" s="275"/>
      <c r="CD313" s="249"/>
      <c r="CE313" s="249"/>
      <c r="CF313" s="249"/>
      <c r="CG313" s="249"/>
      <c r="CH313" s="27"/>
      <c r="CI313" s="288"/>
      <c r="CJ313" s="251" t="s">
        <v>20</v>
      </c>
      <c r="CK313" s="249"/>
      <c r="CL313" s="251"/>
      <c r="CM313" s="249"/>
      <c r="CN313" s="249"/>
      <c r="CO313" s="249"/>
      <c r="CP313" s="251" t="s">
        <v>20</v>
      </c>
      <c r="CQ313" s="249"/>
      <c r="CR313" s="252"/>
      <c r="CS313" s="285"/>
      <c r="CT313" s="286"/>
      <c r="CU313" s="286"/>
      <c r="CV313" s="286"/>
      <c r="CW313" s="277" t="e">
        <f>(VLOOKUP(AT313,'Category Segment Xref'!B:I,4,FALSE))</f>
        <v>#N/A</v>
      </c>
      <c r="CX313" s="249"/>
      <c r="CY313" s="249"/>
      <c r="CZ313" s="249"/>
      <c r="DA313" s="289"/>
      <c r="DB313" s="271"/>
      <c r="DC313" s="268"/>
      <c r="DD313" s="252"/>
      <c r="DE313" s="252"/>
      <c r="DF313" s="269"/>
      <c r="DG313" s="251"/>
      <c r="DH313" s="251"/>
      <c r="DI313" s="251"/>
      <c r="DJ313" s="251"/>
      <c r="DK313" s="251"/>
      <c r="DL313" s="251"/>
      <c r="DM313" s="251"/>
      <c r="DN313" s="251"/>
      <c r="DO313" s="251"/>
      <c r="DP313" s="251"/>
      <c r="DQ313" s="251"/>
      <c r="DR313" s="278"/>
      <c r="DS313" s="279">
        <v>2</v>
      </c>
      <c r="DT313" s="280" t="s">
        <v>134</v>
      </c>
      <c r="DU313" s="281"/>
      <c r="DV313" s="282"/>
      <c r="DW313" s="282"/>
      <c r="DX313" s="283" t="e">
        <f>(VLOOKUP(D313,DROPDOWN!G:H,2,FALSE))</f>
        <v>#N/A</v>
      </c>
      <c r="DY313" s="281"/>
      <c r="DZ313" s="284"/>
    </row>
    <row r="314" spans="2:130" ht="15" customHeight="1" x14ac:dyDescent="0.25">
      <c r="B314" s="249"/>
      <c r="C314" s="250"/>
      <c r="D314" s="251"/>
      <c r="E314" s="252"/>
      <c r="F314" s="252"/>
      <c r="G314" s="270"/>
      <c r="H314" s="270"/>
      <c r="I314" s="289"/>
      <c r="J314" s="253"/>
      <c r="K314" s="249"/>
      <c r="L314" s="253"/>
      <c r="M314" s="249"/>
      <c r="N314" s="254"/>
      <c r="O314" s="255"/>
      <c r="P314" s="255"/>
      <c r="Q314" s="255"/>
      <c r="R314" s="255" t="str">
        <f>IFERROR(VLOOKUP(Q314,'DSD Distributor List'!A:B,2,FALSE),"")</f>
        <v/>
      </c>
      <c r="S314" s="351"/>
      <c r="T314" s="352"/>
      <c r="U314" s="352"/>
      <c r="V314" s="251"/>
      <c r="W314" s="251"/>
      <c r="X314" s="251"/>
      <c r="Y314" s="251"/>
      <c r="Z314" s="256"/>
      <c r="AA314" s="256" t="str">
        <f t="shared" si="20"/>
        <v/>
      </c>
      <c r="AB314" s="260">
        <f t="shared" si="21"/>
        <v>0</v>
      </c>
      <c r="AC314" s="251"/>
      <c r="AD314" s="261"/>
      <c r="AE314" s="262"/>
      <c r="AF314" s="356" t="str">
        <f t="shared" si="22"/>
        <v/>
      </c>
      <c r="AG314" s="255"/>
      <c r="AH314" s="255"/>
      <c r="AI314" s="267"/>
      <c r="AJ314" s="267"/>
      <c r="AK314" s="357" t="str">
        <f t="shared" si="23"/>
        <v/>
      </c>
      <c r="AL314" s="357" t="str">
        <f t="shared" si="24"/>
        <v/>
      </c>
      <c r="AM314" s="257"/>
      <c r="AN314" s="251"/>
      <c r="AO314" s="251"/>
      <c r="AP314" s="251"/>
      <c r="AQ314" s="251"/>
      <c r="AR314" s="358"/>
      <c r="AS314" s="272" t="e">
        <f>VLOOKUP(AT314,'Segment Hierarchy'!G:I,3,FALSE)</f>
        <v>#N/A</v>
      </c>
      <c r="AT314" s="273"/>
      <c r="AU314" s="249" t="s">
        <v>135</v>
      </c>
      <c r="AV314" s="251" t="s">
        <v>135</v>
      </c>
      <c r="AW314" s="270"/>
      <c r="AX314" s="265"/>
      <c r="AY314" s="266"/>
      <c r="AZ314" s="266"/>
      <c r="BA314" s="257"/>
      <c r="BB314" s="257"/>
      <c r="BC314" s="257"/>
      <c r="BD314" s="289"/>
      <c r="BE314" s="267"/>
      <c r="BF314" s="267"/>
      <c r="BG314" s="267"/>
      <c r="BH314" s="267"/>
      <c r="BI314" s="267"/>
      <c r="BJ314" s="267"/>
      <c r="BK314" s="252"/>
      <c r="BL314" s="257"/>
      <c r="BM314" s="257"/>
      <c r="BN314" s="258"/>
      <c r="BO314" s="258"/>
      <c r="BP314" s="258"/>
      <c r="BQ314" s="259"/>
      <c r="BR314" s="258"/>
      <c r="BS314" s="258"/>
      <c r="BT314" s="258"/>
      <c r="BU314" s="263"/>
      <c r="BV314" s="251"/>
      <c r="BW314" s="264"/>
      <c r="BX314" s="251"/>
      <c r="BY314" s="289"/>
      <c r="BZ314" s="274"/>
      <c r="CA314" s="274"/>
      <c r="CB314" s="257"/>
      <c r="CC314" s="275"/>
      <c r="CD314" s="249"/>
      <c r="CE314" s="249"/>
      <c r="CF314" s="249"/>
      <c r="CG314" s="249"/>
      <c r="CH314" s="27"/>
      <c r="CI314" s="288"/>
      <c r="CJ314" s="251" t="s">
        <v>20</v>
      </c>
      <c r="CK314" s="249"/>
      <c r="CL314" s="251"/>
      <c r="CM314" s="249"/>
      <c r="CN314" s="249"/>
      <c r="CO314" s="249"/>
      <c r="CP314" s="251" t="s">
        <v>20</v>
      </c>
      <c r="CQ314" s="249"/>
      <c r="CR314" s="252"/>
      <c r="CS314" s="285"/>
      <c r="CT314" s="286"/>
      <c r="CU314" s="286"/>
      <c r="CV314" s="286"/>
      <c r="CW314" s="277" t="e">
        <f>(VLOOKUP(AT314,'Category Segment Xref'!B:I,4,FALSE))</f>
        <v>#N/A</v>
      </c>
      <c r="CX314" s="249"/>
      <c r="CY314" s="249"/>
      <c r="CZ314" s="249"/>
      <c r="DA314" s="289"/>
      <c r="DB314" s="271"/>
      <c r="DC314" s="268"/>
      <c r="DD314" s="252"/>
      <c r="DE314" s="252"/>
      <c r="DF314" s="269"/>
      <c r="DG314" s="251"/>
      <c r="DH314" s="251"/>
      <c r="DI314" s="251"/>
      <c r="DJ314" s="251"/>
      <c r="DK314" s="251"/>
      <c r="DL314" s="251"/>
      <c r="DM314" s="251"/>
      <c r="DN314" s="251"/>
      <c r="DO314" s="251"/>
      <c r="DP314" s="251"/>
      <c r="DQ314" s="251"/>
      <c r="DR314" s="278"/>
      <c r="DS314" s="279">
        <v>2</v>
      </c>
      <c r="DT314" s="280" t="s">
        <v>134</v>
      </c>
      <c r="DU314" s="281"/>
      <c r="DV314" s="282"/>
      <c r="DW314" s="282"/>
      <c r="DX314" s="283" t="e">
        <f>(VLOOKUP(D314,DROPDOWN!G:H,2,FALSE))</f>
        <v>#N/A</v>
      </c>
      <c r="DY314" s="281"/>
      <c r="DZ314" s="284"/>
    </row>
    <row r="315" spans="2:130" ht="15" customHeight="1" x14ac:dyDescent="0.25">
      <c r="B315" s="249"/>
      <c r="C315" s="250"/>
      <c r="D315" s="251"/>
      <c r="E315" s="252"/>
      <c r="F315" s="252"/>
      <c r="G315" s="270"/>
      <c r="H315" s="270"/>
      <c r="I315" s="289"/>
      <c r="J315" s="253"/>
      <c r="K315" s="249"/>
      <c r="L315" s="253"/>
      <c r="M315" s="249"/>
      <c r="N315" s="254"/>
      <c r="O315" s="255"/>
      <c r="P315" s="255"/>
      <c r="Q315" s="255"/>
      <c r="R315" s="255" t="str">
        <f>IFERROR(VLOOKUP(Q315,'DSD Distributor List'!A:B,2,FALSE),"")</f>
        <v/>
      </c>
      <c r="S315" s="351"/>
      <c r="T315" s="352"/>
      <c r="U315" s="352"/>
      <c r="V315" s="251"/>
      <c r="W315" s="251"/>
      <c r="X315" s="251"/>
      <c r="Y315" s="251"/>
      <c r="Z315" s="256"/>
      <c r="AA315" s="256" t="str">
        <f t="shared" si="20"/>
        <v/>
      </c>
      <c r="AB315" s="260">
        <f t="shared" si="21"/>
        <v>0</v>
      </c>
      <c r="AC315" s="251"/>
      <c r="AD315" s="261"/>
      <c r="AE315" s="262"/>
      <c r="AF315" s="356" t="str">
        <f t="shared" si="22"/>
        <v/>
      </c>
      <c r="AG315" s="255"/>
      <c r="AH315" s="255"/>
      <c r="AI315" s="267"/>
      <c r="AJ315" s="267"/>
      <c r="AK315" s="357" t="str">
        <f t="shared" si="23"/>
        <v/>
      </c>
      <c r="AL315" s="357" t="str">
        <f t="shared" si="24"/>
        <v/>
      </c>
      <c r="AM315" s="257"/>
      <c r="AN315" s="251"/>
      <c r="AO315" s="251"/>
      <c r="AP315" s="251"/>
      <c r="AQ315" s="251"/>
      <c r="AR315" s="358"/>
      <c r="AS315" s="272" t="e">
        <f>VLOOKUP(AT315,'Segment Hierarchy'!G:I,3,FALSE)</f>
        <v>#N/A</v>
      </c>
      <c r="AT315" s="273"/>
      <c r="AU315" s="249" t="s">
        <v>135</v>
      </c>
      <c r="AV315" s="251" t="s">
        <v>135</v>
      </c>
      <c r="AW315" s="270"/>
      <c r="AX315" s="265"/>
      <c r="AY315" s="266"/>
      <c r="AZ315" s="266"/>
      <c r="BA315" s="257"/>
      <c r="BB315" s="257"/>
      <c r="BC315" s="257"/>
      <c r="BD315" s="289"/>
      <c r="BE315" s="267"/>
      <c r="BF315" s="267"/>
      <c r="BG315" s="267"/>
      <c r="BH315" s="267"/>
      <c r="BI315" s="267"/>
      <c r="BJ315" s="267"/>
      <c r="BK315" s="252"/>
      <c r="BL315" s="257"/>
      <c r="BM315" s="257"/>
      <c r="BN315" s="258"/>
      <c r="BO315" s="258"/>
      <c r="BP315" s="258"/>
      <c r="BQ315" s="259"/>
      <c r="BR315" s="258"/>
      <c r="BS315" s="258"/>
      <c r="BT315" s="258"/>
      <c r="BU315" s="263"/>
      <c r="BV315" s="251"/>
      <c r="BW315" s="264"/>
      <c r="BX315" s="251"/>
      <c r="BY315" s="289"/>
      <c r="BZ315" s="274"/>
      <c r="CA315" s="274"/>
      <c r="CB315" s="257"/>
      <c r="CC315" s="275"/>
      <c r="CD315" s="249"/>
      <c r="CE315" s="249"/>
      <c r="CF315" s="249"/>
      <c r="CG315" s="249"/>
      <c r="CH315" s="27"/>
      <c r="CI315" s="288"/>
      <c r="CJ315" s="251" t="s">
        <v>20</v>
      </c>
      <c r="CK315" s="249"/>
      <c r="CL315" s="251"/>
      <c r="CM315" s="249"/>
      <c r="CN315" s="249"/>
      <c r="CO315" s="249"/>
      <c r="CP315" s="251" t="s">
        <v>20</v>
      </c>
      <c r="CQ315" s="249"/>
      <c r="CR315" s="252"/>
      <c r="CS315" s="285"/>
      <c r="CT315" s="286"/>
      <c r="CU315" s="286"/>
      <c r="CV315" s="286"/>
      <c r="CW315" s="277" t="e">
        <f>(VLOOKUP(AT315,'Category Segment Xref'!B:I,4,FALSE))</f>
        <v>#N/A</v>
      </c>
      <c r="CX315" s="249"/>
      <c r="CY315" s="249"/>
      <c r="CZ315" s="249"/>
      <c r="DA315" s="289"/>
      <c r="DB315" s="271"/>
      <c r="DC315" s="268"/>
      <c r="DD315" s="252"/>
      <c r="DE315" s="252"/>
      <c r="DF315" s="269"/>
      <c r="DG315" s="251"/>
      <c r="DH315" s="251"/>
      <c r="DI315" s="251"/>
      <c r="DJ315" s="251"/>
      <c r="DK315" s="251"/>
      <c r="DL315" s="251"/>
      <c r="DM315" s="251"/>
      <c r="DN315" s="251"/>
      <c r="DO315" s="251"/>
      <c r="DP315" s="251"/>
      <c r="DQ315" s="251"/>
      <c r="DR315" s="278"/>
      <c r="DS315" s="279">
        <v>2</v>
      </c>
      <c r="DT315" s="280" t="s">
        <v>134</v>
      </c>
      <c r="DU315" s="281"/>
      <c r="DV315" s="282"/>
      <c r="DW315" s="282"/>
      <c r="DX315" s="283" t="e">
        <f>(VLOOKUP(D315,DROPDOWN!G:H,2,FALSE))</f>
        <v>#N/A</v>
      </c>
      <c r="DY315" s="281"/>
      <c r="DZ315" s="284"/>
    </row>
    <row r="316" spans="2:130" ht="15" customHeight="1" x14ac:dyDescent="0.25">
      <c r="B316" s="249"/>
      <c r="C316" s="250"/>
      <c r="D316" s="251"/>
      <c r="E316" s="252"/>
      <c r="F316" s="252"/>
      <c r="G316" s="270"/>
      <c r="H316" s="270"/>
      <c r="I316" s="289"/>
      <c r="J316" s="253"/>
      <c r="K316" s="249"/>
      <c r="L316" s="253"/>
      <c r="M316" s="249"/>
      <c r="N316" s="254"/>
      <c r="O316" s="255"/>
      <c r="P316" s="255"/>
      <c r="Q316" s="255"/>
      <c r="R316" s="255" t="str">
        <f>IFERROR(VLOOKUP(Q316,'DSD Distributor List'!A:B,2,FALSE),"")</f>
        <v/>
      </c>
      <c r="S316" s="351"/>
      <c r="T316" s="352"/>
      <c r="U316" s="352"/>
      <c r="V316" s="251"/>
      <c r="W316" s="251"/>
      <c r="X316" s="251"/>
      <c r="Y316" s="251"/>
      <c r="Z316" s="256"/>
      <c r="AA316" s="256" t="str">
        <f t="shared" si="20"/>
        <v/>
      </c>
      <c r="AB316" s="260">
        <f t="shared" si="21"/>
        <v>0</v>
      </c>
      <c r="AC316" s="251"/>
      <c r="AD316" s="261"/>
      <c r="AE316" s="262"/>
      <c r="AF316" s="356" t="str">
        <f t="shared" si="22"/>
        <v/>
      </c>
      <c r="AG316" s="255"/>
      <c r="AH316" s="255"/>
      <c r="AI316" s="267"/>
      <c r="AJ316" s="267"/>
      <c r="AK316" s="357" t="str">
        <f t="shared" si="23"/>
        <v/>
      </c>
      <c r="AL316" s="357" t="str">
        <f t="shared" si="24"/>
        <v/>
      </c>
      <c r="AM316" s="257"/>
      <c r="AN316" s="251"/>
      <c r="AO316" s="251"/>
      <c r="AP316" s="251"/>
      <c r="AQ316" s="251"/>
      <c r="AR316" s="358"/>
      <c r="AS316" s="272" t="e">
        <f>VLOOKUP(AT316,'Segment Hierarchy'!G:I,3,FALSE)</f>
        <v>#N/A</v>
      </c>
      <c r="AT316" s="273"/>
      <c r="AU316" s="249" t="s">
        <v>135</v>
      </c>
      <c r="AV316" s="251" t="s">
        <v>135</v>
      </c>
      <c r="AW316" s="270"/>
      <c r="AX316" s="265"/>
      <c r="AY316" s="266"/>
      <c r="AZ316" s="266"/>
      <c r="BA316" s="257"/>
      <c r="BB316" s="257"/>
      <c r="BC316" s="257"/>
      <c r="BD316" s="289"/>
      <c r="BE316" s="267"/>
      <c r="BF316" s="267"/>
      <c r="BG316" s="267"/>
      <c r="BH316" s="267"/>
      <c r="BI316" s="267"/>
      <c r="BJ316" s="267"/>
      <c r="BK316" s="252"/>
      <c r="BL316" s="257"/>
      <c r="BM316" s="257"/>
      <c r="BN316" s="258"/>
      <c r="BO316" s="258"/>
      <c r="BP316" s="258"/>
      <c r="BQ316" s="259"/>
      <c r="BR316" s="258"/>
      <c r="BS316" s="258"/>
      <c r="BT316" s="258"/>
      <c r="BU316" s="263"/>
      <c r="BV316" s="251"/>
      <c r="BW316" s="264"/>
      <c r="BX316" s="251"/>
      <c r="BY316" s="289"/>
      <c r="BZ316" s="274"/>
      <c r="CA316" s="274"/>
      <c r="CB316" s="257"/>
      <c r="CC316" s="275"/>
      <c r="CD316" s="249"/>
      <c r="CE316" s="249"/>
      <c r="CF316" s="249"/>
      <c r="CG316" s="249"/>
      <c r="CH316" s="27"/>
      <c r="CI316" s="288"/>
      <c r="CJ316" s="251" t="s">
        <v>20</v>
      </c>
      <c r="CK316" s="249"/>
      <c r="CL316" s="251"/>
      <c r="CM316" s="249"/>
      <c r="CN316" s="249"/>
      <c r="CO316" s="249"/>
      <c r="CP316" s="251" t="s">
        <v>20</v>
      </c>
      <c r="CQ316" s="249"/>
      <c r="CR316" s="252"/>
      <c r="CS316" s="285"/>
      <c r="CT316" s="286"/>
      <c r="CU316" s="286"/>
      <c r="CV316" s="286"/>
      <c r="CW316" s="277" t="e">
        <f>(VLOOKUP(AT316,'Category Segment Xref'!B:I,4,FALSE))</f>
        <v>#N/A</v>
      </c>
      <c r="CX316" s="249"/>
      <c r="CY316" s="249"/>
      <c r="CZ316" s="249"/>
      <c r="DA316" s="289"/>
      <c r="DB316" s="271"/>
      <c r="DC316" s="268"/>
      <c r="DD316" s="252"/>
      <c r="DE316" s="252"/>
      <c r="DF316" s="269"/>
      <c r="DG316" s="251"/>
      <c r="DH316" s="251"/>
      <c r="DI316" s="251"/>
      <c r="DJ316" s="251"/>
      <c r="DK316" s="251"/>
      <c r="DL316" s="251"/>
      <c r="DM316" s="251"/>
      <c r="DN316" s="251"/>
      <c r="DO316" s="251"/>
      <c r="DP316" s="251"/>
      <c r="DQ316" s="251"/>
      <c r="DR316" s="278"/>
      <c r="DS316" s="279">
        <v>2</v>
      </c>
      <c r="DT316" s="280" t="s">
        <v>134</v>
      </c>
      <c r="DU316" s="281"/>
      <c r="DV316" s="282"/>
      <c r="DW316" s="282"/>
      <c r="DX316" s="283" t="e">
        <f>(VLOOKUP(D316,DROPDOWN!G:H,2,FALSE))</f>
        <v>#N/A</v>
      </c>
      <c r="DY316" s="281"/>
      <c r="DZ316" s="284"/>
    </row>
    <row r="317" spans="2:130" ht="15" customHeight="1" x14ac:dyDescent="0.25">
      <c r="B317" s="249"/>
      <c r="C317" s="250"/>
      <c r="D317" s="251"/>
      <c r="E317" s="252"/>
      <c r="F317" s="252"/>
      <c r="G317" s="270"/>
      <c r="H317" s="270"/>
      <c r="I317" s="289"/>
      <c r="J317" s="253"/>
      <c r="K317" s="249"/>
      <c r="L317" s="253"/>
      <c r="M317" s="249"/>
      <c r="N317" s="254"/>
      <c r="O317" s="255"/>
      <c r="P317" s="255"/>
      <c r="Q317" s="255"/>
      <c r="R317" s="255" t="str">
        <f>IFERROR(VLOOKUP(Q317,'DSD Distributor List'!A:B,2,FALSE),"")</f>
        <v/>
      </c>
      <c r="S317" s="351"/>
      <c r="T317" s="352"/>
      <c r="U317" s="352"/>
      <c r="V317" s="251"/>
      <c r="W317" s="251"/>
      <c r="X317" s="251"/>
      <c r="Y317" s="251"/>
      <c r="Z317" s="256"/>
      <c r="AA317" s="256" t="str">
        <f t="shared" si="20"/>
        <v/>
      </c>
      <c r="AB317" s="260">
        <f t="shared" si="21"/>
        <v>0</v>
      </c>
      <c r="AC317" s="251"/>
      <c r="AD317" s="261"/>
      <c r="AE317" s="262"/>
      <c r="AF317" s="356" t="str">
        <f t="shared" si="22"/>
        <v/>
      </c>
      <c r="AG317" s="255"/>
      <c r="AH317" s="255"/>
      <c r="AI317" s="267"/>
      <c r="AJ317" s="267"/>
      <c r="AK317" s="357" t="str">
        <f t="shared" si="23"/>
        <v/>
      </c>
      <c r="AL317" s="357" t="str">
        <f t="shared" si="24"/>
        <v/>
      </c>
      <c r="AM317" s="257"/>
      <c r="AN317" s="251"/>
      <c r="AO317" s="251"/>
      <c r="AP317" s="251"/>
      <c r="AQ317" s="251"/>
      <c r="AR317" s="358"/>
      <c r="AS317" s="272" t="e">
        <f>VLOOKUP(AT317,'Segment Hierarchy'!G:I,3,FALSE)</f>
        <v>#N/A</v>
      </c>
      <c r="AT317" s="273"/>
      <c r="AU317" s="249" t="s">
        <v>135</v>
      </c>
      <c r="AV317" s="251" t="s">
        <v>135</v>
      </c>
      <c r="AW317" s="270"/>
      <c r="AX317" s="265"/>
      <c r="AY317" s="266"/>
      <c r="AZ317" s="266"/>
      <c r="BA317" s="257"/>
      <c r="BB317" s="257"/>
      <c r="BC317" s="257"/>
      <c r="BD317" s="289"/>
      <c r="BE317" s="267"/>
      <c r="BF317" s="267"/>
      <c r="BG317" s="267"/>
      <c r="BH317" s="267"/>
      <c r="BI317" s="267"/>
      <c r="BJ317" s="267"/>
      <c r="BK317" s="252"/>
      <c r="BL317" s="257"/>
      <c r="BM317" s="257"/>
      <c r="BN317" s="258"/>
      <c r="BO317" s="258"/>
      <c r="BP317" s="258"/>
      <c r="BQ317" s="259"/>
      <c r="BR317" s="258"/>
      <c r="BS317" s="258"/>
      <c r="BT317" s="258"/>
      <c r="BU317" s="263"/>
      <c r="BV317" s="251"/>
      <c r="BW317" s="264"/>
      <c r="BX317" s="251"/>
      <c r="BY317" s="289"/>
      <c r="BZ317" s="274"/>
      <c r="CA317" s="274"/>
      <c r="CB317" s="257"/>
      <c r="CC317" s="275"/>
      <c r="CD317" s="249"/>
      <c r="CE317" s="249"/>
      <c r="CF317" s="249"/>
      <c r="CG317" s="249"/>
      <c r="CH317" s="27"/>
      <c r="CI317" s="288"/>
      <c r="CJ317" s="251" t="s">
        <v>20</v>
      </c>
      <c r="CK317" s="249"/>
      <c r="CL317" s="251"/>
      <c r="CM317" s="249"/>
      <c r="CN317" s="249"/>
      <c r="CO317" s="249"/>
      <c r="CP317" s="251" t="s">
        <v>20</v>
      </c>
      <c r="CQ317" s="249"/>
      <c r="CR317" s="252"/>
      <c r="CS317" s="285"/>
      <c r="CT317" s="286"/>
      <c r="CU317" s="286"/>
      <c r="CV317" s="286"/>
      <c r="CW317" s="277" t="e">
        <f>(VLOOKUP(AT317,'Category Segment Xref'!B:I,4,FALSE))</f>
        <v>#N/A</v>
      </c>
      <c r="CX317" s="249"/>
      <c r="CY317" s="249"/>
      <c r="CZ317" s="249"/>
      <c r="DA317" s="289"/>
      <c r="DB317" s="271"/>
      <c r="DC317" s="268"/>
      <c r="DD317" s="252"/>
      <c r="DE317" s="252"/>
      <c r="DF317" s="269"/>
      <c r="DG317" s="251"/>
      <c r="DH317" s="251"/>
      <c r="DI317" s="251"/>
      <c r="DJ317" s="251"/>
      <c r="DK317" s="251"/>
      <c r="DL317" s="251"/>
      <c r="DM317" s="251"/>
      <c r="DN317" s="251"/>
      <c r="DO317" s="251"/>
      <c r="DP317" s="251"/>
      <c r="DQ317" s="251"/>
      <c r="DR317" s="278"/>
      <c r="DS317" s="279">
        <v>2</v>
      </c>
      <c r="DT317" s="280" t="s">
        <v>134</v>
      </c>
      <c r="DU317" s="281"/>
      <c r="DV317" s="282"/>
      <c r="DW317" s="282"/>
      <c r="DX317" s="283" t="e">
        <f>(VLOOKUP(D317,DROPDOWN!G:H,2,FALSE))</f>
        <v>#N/A</v>
      </c>
      <c r="DY317" s="281"/>
      <c r="DZ317" s="284"/>
    </row>
    <row r="318" spans="2:130" ht="15" customHeight="1" x14ac:dyDescent="0.25">
      <c r="B318" s="249"/>
      <c r="C318" s="250"/>
      <c r="D318" s="251"/>
      <c r="E318" s="252"/>
      <c r="F318" s="252"/>
      <c r="G318" s="270"/>
      <c r="H318" s="270"/>
      <c r="I318" s="289"/>
      <c r="J318" s="253"/>
      <c r="K318" s="249"/>
      <c r="L318" s="253"/>
      <c r="M318" s="249"/>
      <c r="N318" s="254"/>
      <c r="O318" s="255"/>
      <c r="P318" s="255"/>
      <c r="Q318" s="255"/>
      <c r="R318" s="255" t="str">
        <f>IFERROR(VLOOKUP(Q318,'DSD Distributor List'!A:B,2,FALSE),"")</f>
        <v/>
      </c>
      <c r="S318" s="351"/>
      <c r="T318" s="352"/>
      <c r="U318" s="352"/>
      <c r="V318" s="251"/>
      <c r="W318" s="251"/>
      <c r="X318" s="251"/>
      <c r="Y318" s="251"/>
      <c r="Z318" s="256"/>
      <c r="AA318" s="256" t="str">
        <f t="shared" si="20"/>
        <v/>
      </c>
      <c r="AB318" s="260">
        <f t="shared" si="21"/>
        <v>0</v>
      </c>
      <c r="AC318" s="251"/>
      <c r="AD318" s="261"/>
      <c r="AE318" s="262"/>
      <c r="AF318" s="356" t="str">
        <f t="shared" si="22"/>
        <v/>
      </c>
      <c r="AG318" s="255"/>
      <c r="AH318" s="255"/>
      <c r="AI318" s="267"/>
      <c r="AJ318" s="267"/>
      <c r="AK318" s="357" t="str">
        <f t="shared" si="23"/>
        <v/>
      </c>
      <c r="AL318" s="357" t="str">
        <f t="shared" si="24"/>
        <v/>
      </c>
      <c r="AM318" s="257"/>
      <c r="AN318" s="251"/>
      <c r="AO318" s="251"/>
      <c r="AP318" s="251"/>
      <c r="AQ318" s="251"/>
      <c r="AR318" s="358"/>
      <c r="AS318" s="272" t="e">
        <f>VLOOKUP(AT318,'Segment Hierarchy'!G:I,3,FALSE)</f>
        <v>#N/A</v>
      </c>
      <c r="AT318" s="273"/>
      <c r="AU318" s="249" t="s">
        <v>135</v>
      </c>
      <c r="AV318" s="251" t="s">
        <v>135</v>
      </c>
      <c r="AW318" s="270"/>
      <c r="AX318" s="265"/>
      <c r="AY318" s="266"/>
      <c r="AZ318" s="266"/>
      <c r="BA318" s="257"/>
      <c r="BB318" s="257"/>
      <c r="BC318" s="257"/>
      <c r="BD318" s="289"/>
      <c r="BE318" s="267"/>
      <c r="BF318" s="267"/>
      <c r="BG318" s="267"/>
      <c r="BH318" s="267"/>
      <c r="BI318" s="267"/>
      <c r="BJ318" s="267"/>
      <c r="BK318" s="252"/>
      <c r="BL318" s="257"/>
      <c r="BM318" s="257"/>
      <c r="BN318" s="258"/>
      <c r="BO318" s="258"/>
      <c r="BP318" s="258"/>
      <c r="BQ318" s="259"/>
      <c r="BR318" s="258"/>
      <c r="BS318" s="258"/>
      <c r="BT318" s="258"/>
      <c r="BU318" s="263"/>
      <c r="BV318" s="251"/>
      <c r="BW318" s="264"/>
      <c r="BX318" s="251"/>
      <c r="BY318" s="289"/>
      <c r="BZ318" s="274"/>
      <c r="CA318" s="274"/>
      <c r="CB318" s="257"/>
      <c r="CC318" s="275"/>
      <c r="CD318" s="249"/>
      <c r="CE318" s="249"/>
      <c r="CF318" s="249"/>
      <c r="CG318" s="249"/>
      <c r="CH318" s="27"/>
      <c r="CI318" s="288"/>
      <c r="CJ318" s="251" t="s">
        <v>20</v>
      </c>
      <c r="CK318" s="249"/>
      <c r="CL318" s="251"/>
      <c r="CM318" s="249"/>
      <c r="CN318" s="249"/>
      <c r="CO318" s="249"/>
      <c r="CP318" s="251" t="s">
        <v>20</v>
      </c>
      <c r="CQ318" s="249"/>
      <c r="CR318" s="252"/>
      <c r="CS318" s="285"/>
      <c r="CT318" s="286"/>
      <c r="CU318" s="286"/>
      <c r="CV318" s="286"/>
      <c r="CW318" s="277" t="e">
        <f>(VLOOKUP(AT318,'Category Segment Xref'!B:I,4,FALSE))</f>
        <v>#N/A</v>
      </c>
      <c r="CX318" s="249"/>
      <c r="CY318" s="249"/>
      <c r="CZ318" s="249"/>
      <c r="DA318" s="289"/>
      <c r="DB318" s="271"/>
      <c r="DC318" s="268"/>
      <c r="DD318" s="252"/>
      <c r="DE318" s="252"/>
      <c r="DF318" s="269"/>
      <c r="DG318" s="251"/>
      <c r="DH318" s="251"/>
      <c r="DI318" s="251"/>
      <c r="DJ318" s="251"/>
      <c r="DK318" s="251"/>
      <c r="DL318" s="251"/>
      <c r="DM318" s="251"/>
      <c r="DN318" s="251"/>
      <c r="DO318" s="251"/>
      <c r="DP318" s="251"/>
      <c r="DQ318" s="251"/>
      <c r="DR318" s="278"/>
      <c r="DS318" s="279">
        <v>2</v>
      </c>
      <c r="DT318" s="280" t="s">
        <v>134</v>
      </c>
      <c r="DU318" s="281"/>
      <c r="DV318" s="282"/>
      <c r="DW318" s="282"/>
      <c r="DX318" s="283" t="e">
        <f>(VLOOKUP(D318,DROPDOWN!G:H,2,FALSE))</f>
        <v>#N/A</v>
      </c>
      <c r="DY318" s="281"/>
      <c r="DZ318" s="284"/>
    </row>
    <row r="319" spans="2:130" ht="15" customHeight="1" x14ac:dyDescent="0.25">
      <c r="B319" s="249"/>
      <c r="C319" s="250"/>
      <c r="D319" s="251"/>
      <c r="E319" s="252"/>
      <c r="F319" s="252"/>
      <c r="G319" s="270"/>
      <c r="H319" s="270"/>
      <c r="I319" s="289"/>
      <c r="J319" s="253"/>
      <c r="K319" s="249"/>
      <c r="L319" s="253"/>
      <c r="M319" s="249"/>
      <c r="N319" s="254"/>
      <c r="O319" s="255"/>
      <c r="P319" s="255"/>
      <c r="Q319" s="255"/>
      <c r="R319" s="255" t="str">
        <f>IFERROR(VLOOKUP(Q319,'DSD Distributor List'!A:B,2,FALSE),"")</f>
        <v/>
      </c>
      <c r="S319" s="351"/>
      <c r="T319" s="352"/>
      <c r="U319" s="352"/>
      <c r="V319" s="251"/>
      <c r="W319" s="251"/>
      <c r="X319" s="251"/>
      <c r="Y319" s="251"/>
      <c r="Z319" s="256"/>
      <c r="AA319" s="256" t="str">
        <f t="shared" si="20"/>
        <v/>
      </c>
      <c r="AB319" s="260">
        <f t="shared" si="21"/>
        <v>0</v>
      </c>
      <c r="AC319" s="251"/>
      <c r="AD319" s="261"/>
      <c r="AE319" s="262"/>
      <c r="AF319" s="356" t="str">
        <f t="shared" si="22"/>
        <v/>
      </c>
      <c r="AG319" s="255"/>
      <c r="AH319" s="255"/>
      <c r="AI319" s="267"/>
      <c r="AJ319" s="267"/>
      <c r="AK319" s="357" t="str">
        <f t="shared" si="23"/>
        <v/>
      </c>
      <c r="AL319" s="357" t="str">
        <f t="shared" si="24"/>
        <v/>
      </c>
      <c r="AM319" s="257"/>
      <c r="AN319" s="251"/>
      <c r="AO319" s="251"/>
      <c r="AP319" s="251"/>
      <c r="AQ319" s="251"/>
      <c r="AR319" s="358"/>
      <c r="AS319" s="272" t="e">
        <f>VLOOKUP(AT319,'Segment Hierarchy'!G:I,3,FALSE)</f>
        <v>#N/A</v>
      </c>
      <c r="AT319" s="273"/>
      <c r="AU319" s="249" t="s">
        <v>135</v>
      </c>
      <c r="AV319" s="251" t="s">
        <v>135</v>
      </c>
      <c r="AW319" s="270"/>
      <c r="AX319" s="265"/>
      <c r="AY319" s="266"/>
      <c r="AZ319" s="266"/>
      <c r="BA319" s="257"/>
      <c r="BB319" s="257"/>
      <c r="BC319" s="257"/>
      <c r="BD319" s="289"/>
      <c r="BE319" s="267"/>
      <c r="BF319" s="267"/>
      <c r="BG319" s="267"/>
      <c r="BH319" s="267"/>
      <c r="BI319" s="267"/>
      <c r="BJ319" s="267"/>
      <c r="BK319" s="252"/>
      <c r="BL319" s="257"/>
      <c r="BM319" s="257"/>
      <c r="BN319" s="258"/>
      <c r="BO319" s="258"/>
      <c r="BP319" s="258"/>
      <c r="BQ319" s="259"/>
      <c r="BR319" s="258"/>
      <c r="BS319" s="258"/>
      <c r="BT319" s="258"/>
      <c r="BU319" s="263"/>
      <c r="BV319" s="251"/>
      <c r="BW319" s="264"/>
      <c r="BX319" s="251"/>
      <c r="BY319" s="289"/>
      <c r="BZ319" s="274"/>
      <c r="CA319" s="274"/>
      <c r="CB319" s="257"/>
      <c r="CC319" s="275"/>
      <c r="CD319" s="249"/>
      <c r="CE319" s="249"/>
      <c r="CF319" s="249"/>
      <c r="CG319" s="249"/>
      <c r="CH319" s="27"/>
      <c r="CI319" s="288"/>
      <c r="CJ319" s="251" t="s">
        <v>20</v>
      </c>
      <c r="CK319" s="249"/>
      <c r="CL319" s="251"/>
      <c r="CM319" s="249"/>
      <c r="CN319" s="249"/>
      <c r="CO319" s="249"/>
      <c r="CP319" s="251" t="s">
        <v>20</v>
      </c>
      <c r="CQ319" s="249"/>
      <c r="CR319" s="252"/>
      <c r="CS319" s="285"/>
      <c r="CT319" s="286"/>
      <c r="CU319" s="286"/>
      <c r="CV319" s="286"/>
      <c r="CW319" s="277" t="e">
        <f>(VLOOKUP(AT319,'Category Segment Xref'!B:I,4,FALSE))</f>
        <v>#N/A</v>
      </c>
      <c r="CX319" s="249"/>
      <c r="CY319" s="249"/>
      <c r="CZ319" s="249"/>
      <c r="DA319" s="289"/>
      <c r="DB319" s="271"/>
      <c r="DC319" s="268"/>
      <c r="DD319" s="252"/>
      <c r="DE319" s="252"/>
      <c r="DF319" s="269"/>
      <c r="DG319" s="251"/>
      <c r="DH319" s="251"/>
      <c r="DI319" s="251"/>
      <c r="DJ319" s="251"/>
      <c r="DK319" s="251"/>
      <c r="DL319" s="251"/>
      <c r="DM319" s="251"/>
      <c r="DN319" s="251"/>
      <c r="DO319" s="251"/>
      <c r="DP319" s="251"/>
      <c r="DQ319" s="251"/>
      <c r="DR319" s="278"/>
      <c r="DS319" s="279">
        <v>2</v>
      </c>
      <c r="DT319" s="280" t="s">
        <v>134</v>
      </c>
      <c r="DU319" s="281"/>
      <c r="DV319" s="282"/>
      <c r="DW319" s="282"/>
      <c r="DX319" s="283" t="e">
        <f>(VLOOKUP(D319,DROPDOWN!G:H,2,FALSE))</f>
        <v>#N/A</v>
      </c>
      <c r="DY319" s="281"/>
      <c r="DZ319" s="284"/>
    </row>
    <row r="320" spans="2:130" ht="15" customHeight="1" x14ac:dyDescent="0.25">
      <c r="B320" s="249"/>
      <c r="C320" s="250"/>
      <c r="D320" s="251"/>
      <c r="E320" s="252"/>
      <c r="F320" s="252"/>
      <c r="G320" s="270"/>
      <c r="H320" s="270"/>
      <c r="I320" s="289"/>
      <c r="J320" s="253"/>
      <c r="K320" s="249"/>
      <c r="L320" s="253"/>
      <c r="M320" s="249"/>
      <c r="N320" s="254"/>
      <c r="O320" s="255"/>
      <c r="P320" s="255"/>
      <c r="Q320" s="255"/>
      <c r="R320" s="255" t="str">
        <f>IFERROR(VLOOKUP(Q320,'DSD Distributor List'!A:B,2,FALSE),"")</f>
        <v/>
      </c>
      <c r="S320" s="351"/>
      <c r="T320" s="352"/>
      <c r="U320" s="352"/>
      <c r="V320" s="251"/>
      <c r="W320" s="251"/>
      <c r="X320" s="251"/>
      <c r="Y320" s="251"/>
      <c r="Z320" s="256"/>
      <c r="AA320" s="256" t="str">
        <f t="shared" si="20"/>
        <v/>
      </c>
      <c r="AB320" s="260">
        <f t="shared" si="21"/>
        <v>0</v>
      </c>
      <c r="AC320" s="251"/>
      <c r="AD320" s="261"/>
      <c r="AE320" s="262"/>
      <c r="AF320" s="356" t="str">
        <f t="shared" si="22"/>
        <v/>
      </c>
      <c r="AG320" s="255"/>
      <c r="AH320" s="255"/>
      <c r="AI320" s="267"/>
      <c r="AJ320" s="267"/>
      <c r="AK320" s="357" t="str">
        <f t="shared" si="23"/>
        <v/>
      </c>
      <c r="AL320" s="357" t="str">
        <f t="shared" si="24"/>
        <v/>
      </c>
      <c r="AM320" s="257"/>
      <c r="AN320" s="251"/>
      <c r="AO320" s="251"/>
      <c r="AP320" s="251"/>
      <c r="AQ320" s="251"/>
      <c r="AR320" s="358"/>
      <c r="AS320" s="272" t="e">
        <f>VLOOKUP(AT320,'Segment Hierarchy'!G:I,3,FALSE)</f>
        <v>#N/A</v>
      </c>
      <c r="AT320" s="273"/>
      <c r="AU320" s="249" t="s">
        <v>135</v>
      </c>
      <c r="AV320" s="251" t="s">
        <v>135</v>
      </c>
      <c r="AW320" s="270"/>
      <c r="AX320" s="265"/>
      <c r="AY320" s="266"/>
      <c r="AZ320" s="266"/>
      <c r="BA320" s="257"/>
      <c r="BB320" s="257"/>
      <c r="BC320" s="257"/>
      <c r="BD320" s="289"/>
      <c r="BE320" s="267"/>
      <c r="BF320" s="267"/>
      <c r="BG320" s="267"/>
      <c r="BH320" s="267"/>
      <c r="BI320" s="267"/>
      <c r="BJ320" s="267"/>
      <c r="BK320" s="252"/>
      <c r="BL320" s="257"/>
      <c r="BM320" s="257"/>
      <c r="BN320" s="258"/>
      <c r="BO320" s="258"/>
      <c r="BP320" s="258"/>
      <c r="BQ320" s="259"/>
      <c r="BR320" s="258"/>
      <c r="BS320" s="258"/>
      <c r="BT320" s="258"/>
      <c r="BU320" s="263"/>
      <c r="BV320" s="251"/>
      <c r="BW320" s="264"/>
      <c r="BX320" s="251"/>
      <c r="BY320" s="289"/>
      <c r="BZ320" s="274"/>
      <c r="CA320" s="274"/>
      <c r="CB320" s="257"/>
      <c r="CC320" s="275"/>
      <c r="CD320" s="249"/>
      <c r="CE320" s="249"/>
      <c r="CF320" s="249"/>
      <c r="CG320" s="249"/>
      <c r="CH320" s="27"/>
      <c r="CI320" s="288"/>
      <c r="CJ320" s="251" t="s">
        <v>20</v>
      </c>
      <c r="CK320" s="249"/>
      <c r="CL320" s="251"/>
      <c r="CM320" s="249"/>
      <c r="CN320" s="249"/>
      <c r="CO320" s="249"/>
      <c r="CP320" s="251" t="s">
        <v>20</v>
      </c>
      <c r="CQ320" s="249"/>
      <c r="CR320" s="252"/>
      <c r="CS320" s="285"/>
      <c r="CT320" s="286"/>
      <c r="CU320" s="286"/>
      <c r="CV320" s="286"/>
      <c r="CW320" s="277" t="e">
        <f>(VLOOKUP(AT320,'Category Segment Xref'!B:I,4,FALSE))</f>
        <v>#N/A</v>
      </c>
      <c r="CX320" s="249"/>
      <c r="CY320" s="249"/>
      <c r="CZ320" s="249"/>
      <c r="DA320" s="289"/>
      <c r="DB320" s="271"/>
      <c r="DC320" s="268"/>
      <c r="DD320" s="252"/>
      <c r="DE320" s="252"/>
      <c r="DF320" s="269"/>
      <c r="DG320" s="251"/>
      <c r="DH320" s="251"/>
      <c r="DI320" s="251"/>
      <c r="DJ320" s="251"/>
      <c r="DK320" s="251"/>
      <c r="DL320" s="251"/>
      <c r="DM320" s="251"/>
      <c r="DN320" s="251"/>
      <c r="DO320" s="251"/>
      <c r="DP320" s="251"/>
      <c r="DQ320" s="251"/>
      <c r="DR320" s="278"/>
      <c r="DS320" s="279">
        <v>2</v>
      </c>
      <c r="DT320" s="280" t="s">
        <v>134</v>
      </c>
      <c r="DU320" s="281"/>
      <c r="DV320" s="282"/>
      <c r="DW320" s="282"/>
      <c r="DX320" s="283" t="e">
        <f>(VLOOKUP(D320,DROPDOWN!G:H,2,FALSE))</f>
        <v>#N/A</v>
      </c>
      <c r="DY320" s="281"/>
      <c r="DZ320" s="284"/>
    </row>
    <row r="321" spans="2:130" ht="15" customHeight="1" x14ac:dyDescent="0.25">
      <c r="B321" s="249"/>
      <c r="C321" s="250"/>
      <c r="D321" s="251"/>
      <c r="E321" s="252"/>
      <c r="F321" s="252"/>
      <c r="G321" s="270"/>
      <c r="H321" s="270"/>
      <c r="I321" s="289"/>
      <c r="J321" s="253"/>
      <c r="K321" s="249"/>
      <c r="L321" s="253"/>
      <c r="M321" s="249"/>
      <c r="N321" s="254"/>
      <c r="O321" s="255"/>
      <c r="P321" s="255"/>
      <c r="Q321" s="255"/>
      <c r="R321" s="255" t="str">
        <f>IFERROR(VLOOKUP(Q321,'DSD Distributor List'!A:B,2,FALSE),"")</f>
        <v/>
      </c>
      <c r="S321" s="351"/>
      <c r="T321" s="352"/>
      <c r="U321" s="352"/>
      <c r="V321" s="251"/>
      <c r="W321" s="251"/>
      <c r="X321" s="251"/>
      <c r="Y321" s="251"/>
      <c r="Z321" s="256"/>
      <c r="AA321" s="256" t="str">
        <f t="shared" si="20"/>
        <v/>
      </c>
      <c r="AB321" s="260">
        <f t="shared" si="21"/>
        <v>0</v>
      </c>
      <c r="AC321" s="251"/>
      <c r="AD321" s="261"/>
      <c r="AE321" s="262"/>
      <c r="AF321" s="356" t="str">
        <f t="shared" si="22"/>
        <v/>
      </c>
      <c r="AG321" s="255"/>
      <c r="AH321" s="255"/>
      <c r="AI321" s="267"/>
      <c r="AJ321" s="267"/>
      <c r="AK321" s="357" t="str">
        <f t="shared" si="23"/>
        <v/>
      </c>
      <c r="AL321" s="357" t="str">
        <f t="shared" si="24"/>
        <v/>
      </c>
      <c r="AM321" s="257"/>
      <c r="AN321" s="251"/>
      <c r="AO321" s="251"/>
      <c r="AP321" s="251"/>
      <c r="AQ321" s="251"/>
      <c r="AR321" s="358"/>
      <c r="AS321" s="272" t="e">
        <f>VLOOKUP(AT321,'Segment Hierarchy'!G:I,3,FALSE)</f>
        <v>#N/A</v>
      </c>
      <c r="AT321" s="273"/>
      <c r="AU321" s="249" t="s">
        <v>135</v>
      </c>
      <c r="AV321" s="251" t="s">
        <v>135</v>
      </c>
      <c r="AW321" s="270"/>
      <c r="AX321" s="265"/>
      <c r="AY321" s="266"/>
      <c r="AZ321" s="266"/>
      <c r="BA321" s="257"/>
      <c r="BB321" s="257"/>
      <c r="BC321" s="257"/>
      <c r="BD321" s="289"/>
      <c r="BE321" s="267"/>
      <c r="BF321" s="267"/>
      <c r="BG321" s="267"/>
      <c r="BH321" s="267"/>
      <c r="BI321" s="267"/>
      <c r="BJ321" s="267"/>
      <c r="BK321" s="252"/>
      <c r="BL321" s="257"/>
      <c r="BM321" s="257"/>
      <c r="BN321" s="258"/>
      <c r="BO321" s="258"/>
      <c r="BP321" s="258"/>
      <c r="BQ321" s="259"/>
      <c r="BR321" s="258"/>
      <c r="BS321" s="258"/>
      <c r="BT321" s="258"/>
      <c r="BU321" s="263"/>
      <c r="BV321" s="251"/>
      <c r="BW321" s="264"/>
      <c r="BX321" s="251"/>
      <c r="BY321" s="289"/>
      <c r="BZ321" s="274"/>
      <c r="CA321" s="274"/>
      <c r="CB321" s="257"/>
      <c r="CC321" s="275"/>
      <c r="CD321" s="249"/>
      <c r="CE321" s="249"/>
      <c r="CF321" s="249"/>
      <c r="CG321" s="249"/>
      <c r="CH321" s="27"/>
      <c r="CI321" s="288"/>
      <c r="CJ321" s="251" t="s">
        <v>20</v>
      </c>
      <c r="CK321" s="249"/>
      <c r="CL321" s="251"/>
      <c r="CM321" s="249"/>
      <c r="CN321" s="249"/>
      <c r="CO321" s="249"/>
      <c r="CP321" s="251" t="s">
        <v>20</v>
      </c>
      <c r="CQ321" s="249"/>
      <c r="CR321" s="252"/>
      <c r="CS321" s="285"/>
      <c r="CT321" s="286"/>
      <c r="CU321" s="286"/>
      <c r="CV321" s="286"/>
      <c r="CW321" s="277" t="e">
        <f>(VLOOKUP(AT321,'Category Segment Xref'!B:I,4,FALSE))</f>
        <v>#N/A</v>
      </c>
      <c r="CX321" s="249"/>
      <c r="CY321" s="249"/>
      <c r="CZ321" s="249"/>
      <c r="DA321" s="289"/>
      <c r="DB321" s="271"/>
      <c r="DC321" s="268"/>
      <c r="DD321" s="252"/>
      <c r="DE321" s="252"/>
      <c r="DF321" s="269"/>
      <c r="DG321" s="251"/>
      <c r="DH321" s="251"/>
      <c r="DI321" s="251"/>
      <c r="DJ321" s="251"/>
      <c r="DK321" s="251"/>
      <c r="DL321" s="251"/>
      <c r="DM321" s="251"/>
      <c r="DN321" s="251"/>
      <c r="DO321" s="251"/>
      <c r="DP321" s="251"/>
      <c r="DQ321" s="251"/>
      <c r="DR321" s="278"/>
      <c r="DS321" s="279">
        <v>2</v>
      </c>
      <c r="DT321" s="280" t="s">
        <v>134</v>
      </c>
      <c r="DU321" s="281"/>
      <c r="DV321" s="282"/>
      <c r="DW321" s="282"/>
      <c r="DX321" s="283" t="e">
        <f>(VLOOKUP(D321,DROPDOWN!G:H,2,FALSE))</f>
        <v>#N/A</v>
      </c>
      <c r="DY321" s="281"/>
      <c r="DZ321" s="284"/>
    </row>
    <row r="322" spans="2:130" ht="15" customHeight="1" x14ac:dyDescent="0.25">
      <c r="B322" s="249"/>
      <c r="C322" s="250"/>
      <c r="D322" s="251"/>
      <c r="E322" s="252"/>
      <c r="F322" s="252"/>
      <c r="G322" s="270"/>
      <c r="H322" s="270"/>
      <c r="I322" s="289"/>
      <c r="J322" s="253"/>
      <c r="K322" s="249"/>
      <c r="L322" s="253"/>
      <c r="M322" s="249"/>
      <c r="N322" s="254"/>
      <c r="O322" s="255"/>
      <c r="P322" s="255"/>
      <c r="Q322" s="255"/>
      <c r="R322" s="255" t="str">
        <f>IFERROR(VLOOKUP(Q322,'DSD Distributor List'!A:B,2,FALSE),"")</f>
        <v/>
      </c>
      <c r="S322" s="351"/>
      <c r="T322" s="352"/>
      <c r="U322" s="352"/>
      <c r="V322" s="251"/>
      <c r="W322" s="251"/>
      <c r="X322" s="251"/>
      <c r="Y322" s="251"/>
      <c r="Z322" s="256"/>
      <c r="AA322" s="256" t="str">
        <f t="shared" si="20"/>
        <v/>
      </c>
      <c r="AB322" s="260">
        <f t="shared" si="21"/>
        <v>0</v>
      </c>
      <c r="AC322" s="251"/>
      <c r="AD322" s="261"/>
      <c r="AE322" s="262"/>
      <c r="AF322" s="356" t="str">
        <f t="shared" si="22"/>
        <v/>
      </c>
      <c r="AG322" s="255"/>
      <c r="AH322" s="255"/>
      <c r="AI322" s="267"/>
      <c r="AJ322" s="267"/>
      <c r="AK322" s="357" t="str">
        <f t="shared" si="23"/>
        <v/>
      </c>
      <c r="AL322" s="357" t="str">
        <f t="shared" si="24"/>
        <v/>
      </c>
      <c r="AM322" s="257"/>
      <c r="AN322" s="251"/>
      <c r="AO322" s="251"/>
      <c r="AP322" s="251"/>
      <c r="AQ322" s="251"/>
      <c r="AR322" s="358"/>
      <c r="AS322" s="272" t="e">
        <f>VLOOKUP(AT322,'Segment Hierarchy'!G:I,3,FALSE)</f>
        <v>#N/A</v>
      </c>
      <c r="AT322" s="273"/>
      <c r="AU322" s="249" t="s">
        <v>135</v>
      </c>
      <c r="AV322" s="251" t="s">
        <v>135</v>
      </c>
      <c r="AW322" s="270"/>
      <c r="AX322" s="265"/>
      <c r="AY322" s="266"/>
      <c r="AZ322" s="266"/>
      <c r="BA322" s="257"/>
      <c r="BB322" s="257"/>
      <c r="BC322" s="257"/>
      <c r="BD322" s="289"/>
      <c r="BE322" s="267"/>
      <c r="BF322" s="267"/>
      <c r="BG322" s="267"/>
      <c r="BH322" s="267"/>
      <c r="BI322" s="267"/>
      <c r="BJ322" s="267"/>
      <c r="BK322" s="252"/>
      <c r="BL322" s="257"/>
      <c r="BM322" s="257"/>
      <c r="BN322" s="258"/>
      <c r="BO322" s="258"/>
      <c r="BP322" s="258"/>
      <c r="BQ322" s="259"/>
      <c r="BR322" s="258"/>
      <c r="BS322" s="258"/>
      <c r="BT322" s="258"/>
      <c r="BU322" s="263"/>
      <c r="BV322" s="251"/>
      <c r="BW322" s="264"/>
      <c r="BX322" s="251"/>
      <c r="BY322" s="289"/>
      <c r="BZ322" s="274"/>
      <c r="CA322" s="274"/>
      <c r="CB322" s="257"/>
      <c r="CC322" s="275"/>
      <c r="CD322" s="249"/>
      <c r="CE322" s="249"/>
      <c r="CF322" s="249"/>
      <c r="CG322" s="249"/>
      <c r="CH322" s="27"/>
      <c r="CI322" s="288"/>
      <c r="CJ322" s="251" t="s">
        <v>20</v>
      </c>
      <c r="CK322" s="249"/>
      <c r="CL322" s="251"/>
      <c r="CM322" s="249"/>
      <c r="CN322" s="249"/>
      <c r="CO322" s="249"/>
      <c r="CP322" s="251" t="s">
        <v>20</v>
      </c>
      <c r="CQ322" s="249"/>
      <c r="CR322" s="252"/>
      <c r="CS322" s="285"/>
      <c r="CT322" s="286"/>
      <c r="CU322" s="286"/>
      <c r="CV322" s="286"/>
      <c r="CW322" s="277" t="e">
        <f>(VLOOKUP(AT322,'Category Segment Xref'!B:I,4,FALSE))</f>
        <v>#N/A</v>
      </c>
      <c r="CX322" s="249"/>
      <c r="CY322" s="249"/>
      <c r="CZ322" s="249"/>
      <c r="DA322" s="289"/>
      <c r="DB322" s="271"/>
      <c r="DC322" s="268"/>
      <c r="DD322" s="252"/>
      <c r="DE322" s="252"/>
      <c r="DF322" s="269"/>
      <c r="DG322" s="251"/>
      <c r="DH322" s="251"/>
      <c r="DI322" s="251"/>
      <c r="DJ322" s="251"/>
      <c r="DK322" s="251"/>
      <c r="DL322" s="251"/>
      <c r="DM322" s="251"/>
      <c r="DN322" s="251"/>
      <c r="DO322" s="251"/>
      <c r="DP322" s="251"/>
      <c r="DQ322" s="251"/>
      <c r="DR322" s="278"/>
      <c r="DS322" s="279">
        <v>2</v>
      </c>
      <c r="DT322" s="280" t="s">
        <v>134</v>
      </c>
      <c r="DU322" s="281"/>
      <c r="DV322" s="282"/>
      <c r="DW322" s="282"/>
      <c r="DX322" s="283" t="e">
        <f>(VLOOKUP(D322,DROPDOWN!G:H,2,FALSE))</f>
        <v>#N/A</v>
      </c>
      <c r="DY322" s="281"/>
      <c r="DZ322" s="284"/>
    </row>
    <row r="323" spans="2:130" ht="15" customHeight="1" x14ac:dyDescent="0.25">
      <c r="B323" s="249"/>
      <c r="C323" s="250"/>
      <c r="D323" s="251"/>
      <c r="E323" s="252"/>
      <c r="F323" s="252"/>
      <c r="G323" s="270"/>
      <c r="H323" s="270"/>
      <c r="I323" s="289"/>
      <c r="J323" s="253"/>
      <c r="K323" s="249"/>
      <c r="L323" s="253"/>
      <c r="M323" s="249"/>
      <c r="N323" s="254"/>
      <c r="O323" s="255"/>
      <c r="P323" s="255"/>
      <c r="Q323" s="255"/>
      <c r="R323" s="255" t="str">
        <f>IFERROR(VLOOKUP(Q323,'DSD Distributor List'!A:B,2,FALSE),"")</f>
        <v/>
      </c>
      <c r="S323" s="351"/>
      <c r="T323" s="352"/>
      <c r="U323" s="352"/>
      <c r="V323" s="251"/>
      <c r="W323" s="251"/>
      <c r="X323" s="251"/>
      <c r="Y323" s="251"/>
      <c r="Z323" s="256"/>
      <c r="AA323" s="256" t="str">
        <f t="shared" si="20"/>
        <v/>
      </c>
      <c r="AB323" s="260">
        <f t="shared" si="21"/>
        <v>0</v>
      </c>
      <c r="AC323" s="251"/>
      <c r="AD323" s="261"/>
      <c r="AE323" s="262"/>
      <c r="AF323" s="356" t="str">
        <f t="shared" si="22"/>
        <v/>
      </c>
      <c r="AG323" s="255"/>
      <c r="AH323" s="255"/>
      <c r="AI323" s="267"/>
      <c r="AJ323" s="267"/>
      <c r="AK323" s="357" t="str">
        <f t="shared" si="23"/>
        <v/>
      </c>
      <c r="AL323" s="357" t="str">
        <f t="shared" si="24"/>
        <v/>
      </c>
      <c r="AM323" s="257"/>
      <c r="AN323" s="251"/>
      <c r="AO323" s="251"/>
      <c r="AP323" s="251"/>
      <c r="AQ323" s="251"/>
      <c r="AR323" s="358"/>
      <c r="AS323" s="272" t="e">
        <f>VLOOKUP(AT323,'Segment Hierarchy'!G:I,3,FALSE)</f>
        <v>#N/A</v>
      </c>
      <c r="AT323" s="273"/>
      <c r="AU323" s="249" t="s">
        <v>135</v>
      </c>
      <c r="AV323" s="251" t="s">
        <v>135</v>
      </c>
      <c r="AW323" s="270"/>
      <c r="AX323" s="265"/>
      <c r="AY323" s="266"/>
      <c r="AZ323" s="266"/>
      <c r="BA323" s="257"/>
      <c r="BB323" s="257"/>
      <c r="BC323" s="257"/>
      <c r="BD323" s="289"/>
      <c r="BE323" s="267"/>
      <c r="BF323" s="267"/>
      <c r="BG323" s="267"/>
      <c r="BH323" s="267"/>
      <c r="BI323" s="267"/>
      <c r="BJ323" s="267"/>
      <c r="BK323" s="252"/>
      <c r="BL323" s="257"/>
      <c r="BM323" s="257"/>
      <c r="BN323" s="258"/>
      <c r="BO323" s="258"/>
      <c r="BP323" s="258"/>
      <c r="BQ323" s="259"/>
      <c r="BR323" s="258"/>
      <c r="BS323" s="258"/>
      <c r="BT323" s="258"/>
      <c r="BU323" s="263"/>
      <c r="BV323" s="251"/>
      <c r="BW323" s="264"/>
      <c r="BX323" s="251"/>
      <c r="BY323" s="289"/>
      <c r="BZ323" s="274"/>
      <c r="CA323" s="274"/>
      <c r="CB323" s="257"/>
      <c r="CC323" s="275"/>
      <c r="CD323" s="249"/>
      <c r="CE323" s="249"/>
      <c r="CF323" s="249"/>
      <c r="CG323" s="249"/>
      <c r="CH323" s="27"/>
      <c r="CI323" s="288"/>
      <c r="CJ323" s="251" t="s">
        <v>20</v>
      </c>
      <c r="CK323" s="249"/>
      <c r="CL323" s="251"/>
      <c r="CM323" s="249"/>
      <c r="CN323" s="249"/>
      <c r="CO323" s="249"/>
      <c r="CP323" s="251" t="s">
        <v>20</v>
      </c>
      <c r="CQ323" s="249"/>
      <c r="CR323" s="252"/>
      <c r="CS323" s="285"/>
      <c r="CT323" s="286"/>
      <c r="CU323" s="286"/>
      <c r="CV323" s="286"/>
      <c r="CW323" s="277" t="e">
        <f>(VLOOKUP(AT323,'Category Segment Xref'!B:I,4,FALSE))</f>
        <v>#N/A</v>
      </c>
      <c r="CX323" s="249"/>
      <c r="CY323" s="249"/>
      <c r="CZ323" s="249"/>
      <c r="DA323" s="289"/>
      <c r="DB323" s="271"/>
      <c r="DC323" s="268"/>
      <c r="DD323" s="252"/>
      <c r="DE323" s="252"/>
      <c r="DF323" s="269"/>
      <c r="DG323" s="251"/>
      <c r="DH323" s="251"/>
      <c r="DI323" s="251"/>
      <c r="DJ323" s="251"/>
      <c r="DK323" s="251"/>
      <c r="DL323" s="251"/>
      <c r="DM323" s="251"/>
      <c r="DN323" s="251"/>
      <c r="DO323" s="251"/>
      <c r="DP323" s="251"/>
      <c r="DQ323" s="251"/>
      <c r="DR323" s="278"/>
      <c r="DS323" s="279">
        <v>2</v>
      </c>
      <c r="DT323" s="280" t="s">
        <v>134</v>
      </c>
      <c r="DU323" s="281"/>
      <c r="DV323" s="282"/>
      <c r="DW323" s="282"/>
      <c r="DX323" s="283" t="e">
        <f>(VLOOKUP(D323,DROPDOWN!G:H,2,FALSE))</f>
        <v>#N/A</v>
      </c>
      <c r="DY323" s="281"/>
      <c r="DZ323" s="284"/>
    </row>
  </sheetData>
  <customSheetViews>
    <customSheetView guid="{CD97D37C-5171-4D30-A4B8-507A5947500D}" scale="85" hiddenRows="1" hiddenColumns="1">
      <pane xSplit="6" ySplit="22" topLeftCell="G23" activePane="bottomRight" state="frozen"/>
      <selection pane="bottomRight" activeCell="G23" sqref="G23"/>
      <pageMargins left="0" right="0" top="0" bottom="0" header="0" footer="0"/>
    </customSheetView>
    <customSheetView guid="{11BC5D6A-08EF-43ED-89EE-53E0D7503296}" scale="85" hiddenRows="1" hiddenColumns="1">
      <pane xSplit="6" ySplit="22" topLeftCell="G23" activePane="bottomRight" state="frozen"/>
      <selection pane="bottomRight" activeCell="B23" sqref="B23"/>
      <pageMargins left="0" right="0" top="0" bottom="0" header="0" footer="0"/>
    </customSheetView>
    <customSheetView guid="{E924BADC-2779-4646-AE98-DFC4C7A1B234}" scale="85" hiddenRows="1" hiddenColumns="1">
      <pane xSplit="13" ySplit="22" topLeftCell="O23" activePane="bottomRight" state="frozen"/>
      <selection pane="bottomRight" activeCell="B23" sqref="B23"/>
      <pageMargins left="0" right="0" top="0" bottom="0" header="0" footer="0"/>
    </customSheetView>
    <customSheetView guid="{889A3698-F903-4609-A62D-E31DD6BE21A5}" scale="85" hiddenRows="1" hiddenColumns="1">
      <pane xSplit="6" ySplit="22" topLeftCell="G23" activePane="bottomRight" state="frozen"/>
      <selection pane="bottomRight" activeCell="B23" sqref="B23"/>
      <pageMargins left="0" right="0" top="0" bottom="0" header="0" footer="0"/>
    </customSheetView>
    <customSheetView guid="{EFA71F17-44A7-40BE-840F-7EEE5BF775D6}" scale="85" hiddenRows="1" hiddenColumns="1">
      <pane xSplit="6" ySplit="22" topLeftCell="G23" activePane="bottomRight" state="frozen"/>
      <selection pane="bottomRight" activeCell="G23" sqref="G23"/>
      <pageMargins left="0" right="0" top="0" bottom="0" header="0" footer="0"/>
    </customSheetView>
    <customSheetView guid="{1FBA1901-D2F0-4199-B013-D5CE18304DBD}" scale="85" hiddenRows="1" hiddenColumns="1">
      <pane xSplit="6" ySplit="22" topLeftCell="G23" activePane="bottomRight" state="frozen"/>
      <selection pane="bottomRight" activeCell="B23" sqref="B23"/>
      <pageMargins left="0" right="0" top="0" bottom="0" header="0" footer="0"/>
    </customSheetView>
    <customSheetView guid="{7585BD49-5534-4157-B1B2-CF6BB332E921}" scale="85" hiddenRows="1" hiddenColumns="1">
      <pane xSplit="6" ySplit="22" topLeftCell="G23" activePane="bottomRight" state="frozen"/>
      <selection pane="bottomRight" activeCell="B23" sqref="B23"/>
      <pageMargins left="0" right="0" top="0" bottom="0" header="0" footer="0"/>
    </customSheetView>
    <customSheetView guid="{34BAC22C-AFE3-47C2-AF97-AF9E630E898D}" scale="85">
      <pane xSplit="6" ySplit="22" topLeftCell="G23" activePane="bottomRight" state="frozen"/>
      <selection pane="bottomRight" activeCell="B23" sqref="B23"/>
      <pageMargins left="0" right="0" top="0" bottom="0" header="0" footer="0"/>
    </customSheetView>
    <customSheetView guid="{D3D3272F-320F-4FFA-96F3-E970A210A0BD}" scale="85" hiddenRows="1" hiddenColumns="1">
      <pane xSplit="7" ySplit="22" topLeftCell="I23" activePane="bottomRight" state="frozen"/>
      <selection pane="bottomRight" activeCell="B22" sqref="B22"/>
      <pageMargins left="0" right="0" top="0" bottom="0" header="0" footer="0"/>
    </customSheetView>
  </customSheetViews>
  <mergeCells count="10">
    <mergeCell ref="C5:E5"/>
    <mergeCell ref="CW21:CY21"/>
    <mergeCell ref="BZ21:CV21"/>
    <mergeCell ref="AC21:AF21"/>
    <mergeCell ref="AX21:AZ21"/>
    <mergeCell ref="DH21:DN21"/>
    <mergeCell ref="BA21:BB21"/>
    <mergeCell ref="AR21:AT21"/>
    <mergeCell ref="BD21:BK21"/>
    <mergeCell ref="DA21:DG21"/>
  </mergeCells>
  <conditionalFormatting sqref="C11:DZ18">
    <cfRule type="expression" dxfId="8" priority="6">
      <formula>$A$10=0</formula>
    </cfRule>
    <cfRule type="expression" dxfId="7" priority="7">
      <formula>$A$10&lt;&gt;0</formula>
    </cfRule>
  </conditionalFormatting>
  <conditionalFormatting sqref="G23:H323 AG23:AT323 AV23:AW323 BA23:BC323 BX23:CD323 CG23:CZ323 DB23:DB323 DO23:DQ323">
    <cfRule type="expression" dxfId="6" priority="4">
      <formula>$L23="REJECTED"</formula>
    </cfRule>
  </conditionalFormatting>
  <conditionalFormatting sqref="T23:Y323">
    <cfRule type="expression" dxfId="5" priority="3">
      <formula>$L23="REJECTED"</formula>
    </cfRule>
  </conditionalFormatting>
  <conditionalFormatting sqref="CE23:CF323">
    <cfRule type="expression" dxfId="4" priority="1">
      <formula>$J23="REJECTED"</formula>
    </cfRule>
  </conditionalFormatting>
  <conditionalFormatting sqref="DR23:DW323 DY23:DY323">
    <cfRule type="expression" dxfId="3" priority="10">
      <formula>$A23="REJECTED"</formula>
    </cfRule>
  </conditionalFormatting>
  <conditionalFormatting sqref="DX23:DX323">
    <cfRule type="expression" dxfId="2" priority="9">
      <formula>$L23="REJECTED"</formula>
    </cfRule>
  </conditionalFormatting>
  <dataValidations count="53">
    <dataValidation allowBlank="1" showInputMessage="1" showErrorMessage="1" promptTitle="INC" prompt="Incremental amount at which order can be increased." sqref="CV22" xr:uid="{92E7584C-6D24-426B-A7C1-A899651AC781}"/>
    <dataValidation allowBlank="1" showInputMessage="1" showErrorMessage="1" promptTitle="MAX" prompt="Maximum amount of an item that can be ordered." sqref="CU22" xr:uid="{36C0D274-D3D6-4D95-BA7A-522114C6A4C4}"/>
    <dataValidation allowBlank="1" showInputMessage="1" showErrorMessage="1" promptTitle="MIN" prompt="Minimum amount of an item that can be ordered (must be a multiple of the increment)." sqref="CT22" xr:uid="{96E611EE-3F16-4A2A-81C6-A406EEF8E295}"/>
    <dataValidation allowBlank="1" showInputMessage="1" showErrorMessage="1" promptTitle="MULTI-PK QTY" prompt="Used with MULTI-PK UPC, this is the number of smaller sellable units that make up the bigger unit." sqref="CS22" xr:uid="{44AECE28-F105-4632-B7B3-1F77BA10415E}"/>
    <dataValidation allowBlank="1" showInputMessage="1" showErrorMessage="1" promptTitle="SUPPRESS ORDER BOOK" prompt="Selectively omit WHSE items from perishable order books." sqref="CP22" xr:uid="{84D27B92-823C-4A86-8ED2-F729E269B988}"/>
    <dataValidation allowBlank="1" showInputMessage="1" showErrorMessage="1" promptTitle="PRODUCT TYPE" prompt="This field is used by the Fresh Depts to group like DSD items together." sqref="CN22" xr:uid="{371FEE93-90C7-4C67-A1F3-8739A60D0E78}"/>
    <dataValidation allowBlank="1" showInputMessage="1" showErrorMessage="1" promptTitle="PRODUCT TYPE OVERRIDE" prompt="This is an extension of Prod Type, used to override an item’s Prod Type value in Optiva." sqref="CO22" xr:uid="{4386C7BC-A8EC-4DD9-B715-7CE987ADBEB2}"/>
    <dataValidation allowBlank="1" showInputMessage="1" showErrorMessage="1" promptTitle="S3 FLAG ACTIVATION" prompt="Used for variable- and fixed-length gift cards, re-chargeable cell phone minutes, and any other items that need to be ‘activated’ when purchased." sqref="CM22" xr:uid="{14875C7D-6411-4628-B18A-A4115FA6B0C5}"/>
    <dataValidation allowBlank="1" showInputMessage="1" showErrorMessage="1" promptTitle="COO" prompt="Country of Origin – In the majority of items in Price Chopper this value is ‘000’ for unknown / not stated." sqref="CK22" xr:uid="{EB432F64-28B4-48A5-B187-E11153577A08}"/>
    <dataValidation allowBlank="1" showInputMessage="1" promptTitle="SHIP PACK" prompt="This is the pack that ships to the stores." sqref="W23:W323" xr:uid="{6EBE226D-8058-4D86-8347-8B4A55DF53BF}"/>
    <dataValidation allowBlank="1" showInputMessage="1" promptTitle="LIST/ CASE COST" prompt="This is the cost of the pack shipped to the stores." sqref="Z23:Z323" xr:uid="{46B2F024-0E73-4205-8D22-F5EB4B101A08}"/>
    <dataValidation allowBlank="1" showInputMessage="1" promptTitle="UNIT COST" prompt="This is the cost of a single selling unit.  Case cost divided by ship pack." sqref="AA23:AA323" xr:uid="{A6FF4B34-52D1-42B5-B4AA-44275289E659}"/>
    <dataValidation type="list" allowBlank="1" showInputMessage="1" showErrorMessage="1" sqref="DU23:DU323" xr:uid="{1114C128-8B8E-4C29-AE87-8BF7DCF90D3A}">
      <formula1>DC_SOURCE</formula1>
    </dataValidation>
    <dataValidation allowBlank="1" showInputMessage="1" showErrorMessage="1" promptTitle="MULTI-PK UPC" prompt="If an item can be broken down into additional, sellable items (a carton of cigarettes into packs, a six pack of beer into individual bottles, etc.) this field represents the UPC of the unit it can be broken down into." sqref="CR22" xr:uid="{4355DCA7-EAF6-4E54-877E-F8F9BCF59711}"/>
    <dataValidation allowBlank="1" showInputMessage="1" showErrorMessage="1" promptTitle="DSD VENDOR CHANGE" prompt="STORE AUTHORIZATION MUST BE LISTED ON DSD STORE AUTHORIZATION TAB.  Enter new vendor number in column O" sqref="DN22:DN323" xr:uid="{67D590B3-F8F3-4161-A4E6-0C9A79E3F0F9}"/>
    <dataValidation type="list" showInputMessage="1" showErrorMessage="1" errorTitle="Invalid Entry" error="Please select a value from the dropdown list" sqref="D23:D323" xr:uid="{7F09074F-A71A-42EA-B523-970F5B1B169E}">
      <formula1>UNIT_OF_MEASURE</formula1>
    </dataValidation>
    <dataValidation type="list" showInputMessage="1" showErrorMessage="1" errorTitle="Invalid Entry" error="Please select a value from the dropdown list." sqref="O23:O323" xr:uid="{54892F95-EC2B-4611-B46A-F84B1934173E}">
      <formula1>ACTION</formula1>
    </dataValidation>
    <dataValidation allowBlank="1" showInputMessage="1" showErrorMessage="1" promptTitle="SALES LIMIT" prompt="This attribute indicates whether any sales of an item should be limited to a certain number of units." sqref="CJ22" xr:uid="{2485C5A3-1B6D-4B27-A115-E6B3DC549AE9}"/>
    <dataValidation allowBlank="1" showInputMessage="1" showErrorMessage="1" promptTitle="PRICE REQUIRED" prompt="Used in conjunction with S3 / Activation (next field), specifically if dealing with a variable priced gift card." sqref="CL22" xr:uid="{11E41662-C347-428F-9DC8-1FEDF340E445}"/>
    <dataValidation allowBlank="1" showInputMessage="1" showErrorMessage="1" promptTitle="NEW ITEM SIZE" prompt="Total UOM for retail package (e.g., 6-pack = 6 × individual unit size)" sqref="C22:C323" xr:uid="{524B855F-5BEC-4EE3-8B39-0C7A18BA0DB2}"/>
    <dataValidation type="list" showInputMessage="1" showErrorMessage="1" errorTitle="Invalid Entry" error="Please select a value from the dropdown list" sqref="N23:N323" xr:uid="{E5770CDA-953D-493C-B489-17C5FDD825DC}">
      <formula1>ACCEPTED_or_REJECTED</formula1>
    </dataValidation>
    <dataValidation type="list" showInputMessage="1" showErrorMessage="1" errorTitle="Invalid Entry" error="Please select a value from the dropdown list" sqref="CQ23:CQ323" xr:uid="{60A1643C-69E3-48E7-AC70-4DFFBBC254AC}">
      <formula1>PC_INSTACART</formula1>
    </dataValidation>
    <dataValidation type="list" showInputMessage="1" showErrorMessage="1" errorTitle="Invalid Entry" error="Please select a value from the dropdown list" sqref="BV23:BV323 AO23:AP323 AC23:AC323 BX23:BX323 CJ23:CJ323 CL23:CL323 CP23:CQ323" xr:uid="{9B7B4000-FE11-4942-B597-F24C4E46F74B}">
      <formula1>Y_N</formula1>
    </dataValidation>
    <dataValidation type="list" showInputMessage="1" showErrorMessage="1" errorTitle="Invalid Entry" error="Please select a value from the dropdown list" sqref="AU23:AU323" xr:uid="{4DFF66A6-AEBF-45AE-B45B-991E41559666}">
      <formula1>Disposition</formula1>
    </dataValidation>
    <dataValidation type="list" showInputMessage="1" showErrorMessage="1" errorTitle="Invalid Entry" error="Please select a value from the dropdown list" sqref="AY23:AZ323" xr:uid="{B12418C5-4A9C-4D5C-BE20-E75CC2892942}">
      <formula1>TARE</formula1>
    </dataValidation>
    <dataValidation type="list" showInputMessage="1" showErrorMessage="1" errorTitle="Invalid Entry" error="Please select a value from the dropdown list" sqref="BE23:BJ323" xr:uid="{7231E03B-ADDE-4C95-8C1F-6F08C7E8AF82}">
      <formula1>BOTTLE_DEPOSIT</formula1>
    </dataValidation>
    <dataValidation type="list" showInputMessage="1" showErrorMessage="1" errorTitle="Invalid Entry" error="Please select a value from the dropdown list" promptTitle="SOURCE CODE" prompt="007059 Dry Grocery; Dairy, Meat, Seafood, Deli, Food Service, Floral, or Produce_x000a_001602 Frozen Bakery_x000a_001603 Frozen Grocery_x000a_001604 Frozen Ice Cream_x000a_001607 Frozen Meat_x000a_001608 Frozen Seafood_x000a_003664 WHS CODE FOR PRICING ONLY, NOT ORDERABLE" sqref="AG23:AG323" xr:uid="{E3B009D3-7EDF-4570-87B3-178B9FB56FDB}">
      <formula1>Lancaster</formula1>
    </dataValidation>
    <dataValidation type="list" showInputMessage="1" showErrorMessage="1" errorTitle="Invalid Entry" error="Please select a value from the dropdown list" sqref="AW23:AW323" xr:uid="{C77D7449-B6B6-4F1D-9B31-E5BC142E6B36}">
      <formula1>TOPS_INSTACART</formula1>
    </dataValidation>
    <dataValidation type="list" showInputMessage="1" showErrorMessage="1" errorTitle="Invalid Entry" error="Please select a value from the dropdown list" sqref="BA23:BA323" xr:uid="{A4CAC950-DD1D-4EA8-9634-C3B5980F1AD6}">
      <formula1>PRIMAL_INGREDIENT</formula1>
    </dataValidation>
    <dataValidation type="list" showInputMessage="1" showErrorMessage="1" errorTitle="Invalid Entry" error="Please select a value from the dropdown list" sqref="BC23:BC323" xr:uid="{1B8F4106-DBA0-477F-8CC8-AB31A6480CCA}">
      <formula1>FIXED_VARIABLE_WGT</formula1>
    </dataValidation>
    <dataValidation type="list" allowBlank="1" showInputMessage="1" showErrorMessage="1" errorTitle="Invalid Entry" error="Please select a value from the dropdown list" sqref="CA23:CA323" xr:uid="{064BCF6C-8773-40A2-85D0-E8FFCF31D5C5}">
      <formula1>PC_WAREHOUSE_CODE</formula1>
    </dataValidation>
    <dataValidation type="list" showInputMessage="1" showErrorMessage="1" errorTitle="Invalid Entry" error="Please select a value from the dropdown list" sqref="CC23:CC323" xr:uid="{9B1EC2C2-672C-43C5-8E68-C3606EE62539}">
      <formula1>PC_POS_RTL_DEPT</formula1>
    </dataValidation>
    <dataValidation type="list" showInputMessage="1" showErrorMessage="1" errorTitle="Invalid Entry" error="Please select a value from the dropdown list" sqref="CD23:CD323" xr:uid="{564A0338-755D-4854-B941-B1A87163FD2C}">
      <formula1>PC_SALES_DEPT_DD</formula1>
    </dataValidation>
    <dataValidation type="list" showInputMessage="1" showErrorMessage="1" errorTitle="Invalid Entry" error="Please select a value from the dropdown list" sqref="CG23:CG323" xr:uid="{457B49A4-4E5F-4596-91B2-E68694B3B088}">
      <formula1>PC_UOM_DESC</formula1>
    </dataValidation>
    <dataValidation type="list" showInputMessage="1" showErrorMessage="1" errorTitle="Invalid Entry" error="Please select a value from the dropdown list" sqref="CK23:CK323" xr:uid="{3B0DC8C6-706C-4077-84D1-8F91FB7D7A63}">
      <formula1>COO</formula1>
    </dataValidation>
    <dataValidation type="list" showInputMessage="1" showErrorMessage="1" errorTitle="Invalid Entry" error="Please select a value from the dropdown list" sqref="CO23:CO323" xr:uid="{65752474-0804-40E7-9C0E-0E1A3C149E25}">
      <formula1>PRODUCT_TYPE_OVERRIDE</formula1>
    </dataValidation>
    <dataValidation type="list" showInputMessage="1" showErrorMessage="1" errorTitle="Invalid Entry" error="Please select a value from the dropdown list" sqref="CN23:CN323" xr:uid="{DDCFBE98-3B26-4CEE-9536-EC5C168420C8}">
      <formula1>PROD_TYPE</formula1>
    </dataValidation>
    <dataValidation type="list" showInputMessage="1" showErrorMessage="1" errorTitle="Invalid Entry" error="Please select a value from the dropdown list" sqref="CM23:CM323" xr:uid="{C96819CC-61BE-4CAC-8997-A93A60592147}">
      <formula1>S3_FLAG</formula1>
    </dataValidation>
    <dataValidation allowBlank="1" showInputMessage="1" showErrorMessage="1" promptTitle="PC SUB VENDOR" prompt="7 digit for WHS, 6 or 7 digit for DSD" sqref="CB23:CB323" xr:uid="{0B3AD220-9ECC-4B50-A9B0-7ED0FB4A1E66}"/>
    <dataValidation type="custom" showErrorMessage="1" errorTitle="Version " error="Version number can't be changed" sqref="C2" xr:uid="{219AD95E-925B-457C-99F1-0169601AEE14}">
      <formula1>C2="VERSION 1.1"</formula1>
    </dataValidation>
    <dataValidation allowBlank="1" showInputMessage="1" showErrorMessage="1" prompt="For SHIPPER/DISPLAY set up:_x000a_List shipper, then list inners directly below. Skip 1 line between shippers._x000a_" sqref="X22" xr:uid="{CCDE2CB4-5036-41AD-A715-76BBB2B11C1E}"/>
    <dataValidation allowBlank="1" showInputMessage="1" showErrorMessage="1" promptTitle="Grouping Header" prompt="No Input Necessary" sqref="I23:I323 BD23:BD323 DA23:DA323 CG23:CG323 CJ23:CQ323 CA23:CD323 BY23:BY323" xr:uid="{BCC27795-6462-4CD9-A5B3-73BCFBE60EC5}"/>
    <dataValidation allowBlank="1" showInputMessage="1" showErrorMessage="1" promptTitle="MASTER PACK" prompt="Only enter info if this item ships in master cases." sqref="V23:W323" xr:uid="{22AE21C5-8F2A-4673-B561-3B711B35BF82}"/>
    <dataValidation type="list" showInputMessage="1" showErrorMessage="1" errorTitle="Invalid Entry" error="Please select a value from the dropdown list" sqref="AV23:AW323" xr:uid="{B460D936-91B4-4D8B-AA26-65B4C0B326F2}">
      <formula1>Disposition_PC</formula1>
    </dataValidation>
    <dataValidation type="list" showInputMessage="1" showErrorMessage="1" errorTitle="Invalid Entry" error="Please select a value from the dropdown list" sqref="CA23:CD323 CG23:CG323 CJ23:CQ323 BW23:BY323" xr:uid="{E8435D47-6EB3-4E5A-AEA2-C45D5F6405CA}">
      <formula1>PLY</formula1>
    </dataValidation>
    <dataValidation type="list" showInputMessage="1" showErrorMessage="1" errorTitle="Invalid Entry" error="Please select a value from the dropdown list" promptTitle="SHIPPER" prompt="List shipper on one line, and each inner on a separate line. Include quantity of each in column Y." sqref="X23:X323" xr:uid="{09EA941F-EA84-4007-AEEB-EB5308CCA6F3}">
      <formula1>Y_N</formula1>
    </dataValidation>
    <dataValidation allowBlank="1" showInputMessage="1" showErrorMessage="1" promptTitle="INNER QTY for Shippers" prompt="Enter quantity that will be on the shipper." sqref="Y23:Y323" xr:uid="{A26AA015-3A0B-47C5-8B34-ADC5BDEAADE8}"/>
    <dataValidation type="list" allowBlank="1" showInputMessage="1" showErrorMessage="1" errorTitle="Invalid Entry" error="Please select a value from the dropdown list" promptTitle="SOURCE CODE" prompt="099925 Dry Grocery; Dairy, Meat, Seafood, Deli, Food Service, Floral, or Produce_x000a_002502 Frozen Bakery_x000a_002503 Frozen Grocery_x000a_002504 Frozen Ice Cream_x000a_002507 Frozen Meat_x000a_002508 Frozen Seafood_x000a_003664 WHS CODE FOR PRICING ONLY, NOT ORDERABLE" sqref="AH23:AH323" xr:uid="{46D59C35-BFE6-458B-A0A1-1E27278A8742}">
      <formula1>Price_Chopper</formula1>
    </dataValidation>
    <dataValidation type="list" allowBlank="1" showInputMessage="1" showErrorMessage="1" errorTitle="Invalid Entry" error="Please select a value from the dropdown list" sqref="BA23:BA323" xr:uid="{43D7F7F0-2471-44CA-89E0-23F0EA295648}">
      <formula1>PRIMAL_INGREDIENT</formula1>
    </dataValidation>
    <dataValidation showInputMessage="1" showErrorMessage="1" errorTitle="Invalid Entry" error="Please select a value from the dropdown list" promptTitle="PC SUB VENDOR" prompt="7 digit for WHS, 6 or 7 digit for DSD" sqref="CB23:CB323" xr:uid="{82BC76DB-C74D-427C-9820-402D0DD9B00D}"/>
    <dataValidation type="list" showInputMessage="1" showErrorMessage="1" errorTitle="Invalid Entry" error="Please select a value from the dropdown list" sqref="CE23:CE323" xr:uid="{A23E6972-2672-46EC-B393-A55AF96E0B8A}">
      <formula1>INDIRECT($CD23)</formula1>
    </dataValidation>
    <dataValidation type="list" showInputMessage="1" showErrorMessage="1" errorTitle="Invalid Entry" error="Please select a value from the dropdown list" sqref="CF23:CF323" xr:uid="{4C55FE12-F674-4705-A02E-C3A5E1A32B58}">
      <formula1>INDIRECT($CD23 &amp; "_SUB")</formula1>
    </dataValidation>
    <dataValidation showInputMessage="1" promptTitle="Grouping Header" prompt="No Input Necessary" sqref="BY23:BY323" xr:uid="{D742FAEC-4044-42E3-AA08-CFD9FD2D466C}"/>
  </dataValidations>
  <pageMargins left="0" right="0" top="0" bottom="0" header="0" footer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7AEDC-CC51-41AC-9729-6B16D7FA9DE3}">
  <sheetPr>
    <tabColor rgb="FFFFFF00"/>
  </sheetPr>
  <dimension ref="A1"/>
  <sheetViews>
    <sheetView workbookViewId="0"/>
  </sheetViews>
  <sheetFormatPr defaultColWidth="9.140625" defaultRowHeight="12.75" x14ac:dyDescent="0.2"/>
  <cols>
    <col min="1" max="16384" width="9.140625" style="36"/>
  </cols>
  <sheetData>
    <row r="1" spans="1:1" ht="18" x14ac:dyDescent="0.25">
      <c r="A1" s="35" t="s">
        <v>417</v>
      </c>
    </row>
  </sheetData>
  <customSheetViews>
    <customSheetView guid="{CD97D37C-5171-4D30-A4B8-507A5947500D}">
      <pageMargins left="0.7" right="0.7" top="0.75" bottom="0.75" header="0.3" footer="0.3"/>
    </customSheetView>
    <customSheetView guid="{11BC5D6A-08EF-43ED-89EE-53E0D7503296}">
      <selection activeCell="F22" sqref="F22"/>
      <pageMargins left="0.7" right="0.7" top="0.75" bottom="0.75" header="0.3" footer="0.3"/>
    </customSheetView>
    <customSheetView guid="{E924BADC-2779-4646-AE98-DFC4C7A1B234}">
      <selection activeCell="F22" sqref="F22"/>
      <pageMargins left="0.7" right="0.7" top="0.75" bottom="0.75" header="0.3" footer="0.3"/>
    </customSheetView>
    <customSheetView guid="{889A3698-F903-4609-A62D-E31DD6BE21A5}">
      <pageMargins left="0.7" right="0.7" top="0.75" bottom="0.75" header="0.3" footer="0.3"/>
    </customSheetView>
    <customSheetView guid="{EFA71F17-44A7-40BE-840F-7EEE5BF775D6}">
      <pageMargins left="0.7" right="0.7" top="0.75" bottom="0.75" header="0.3" footer="0.3"/>
    </customSheetView>
    <customSheetView guid="{1FBA1901-D2F0-4199-B013-D5CE18304DBD}">
      <pageMargins left="0.7" right="0.7" top="0.75" bottom="0.75" header="0.3" footer="0.3"/>
    </customSheetView>
    <customSheetView guid="{7585BD49-5534-4157-B1B2-CF6BB332E921}">
      <pageMargins left="0.7" right="0.7" top="0.75" bottom="0.75" header="0.3" footer="0.3"/>
    </customSheetView>
    <customSheetView guid="{34BAC22C-AFE3-47C2-AF97-AF9E630E898D}">
      <pageMargins left="0.7" right="0.7" top="0.75" bottom="0.75" header="0.3" footer="0.3"/>
    </customSheetView>
    <customSheetView guid="{D3D3272F-320F-4FFA-96F3-E970A210A0BD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C3EBA-317F-46CB-9AA8-707C4420E650}">
  <sheetPr>
    <tabColor rgb="FFFFFF00"/>
  </sheetPr>
  <dimension ref="A1:Q279"/>
  <sheetViews>
    <sheetView workbookViewId="0">
      <pane ySplit="2" topLeftCell="A3" activePane="bottomLeft" state="frozen"/>
      <selection pane="bottomLeft" activeCell="A3" sqref="A3"/>
    </sheetView>
  </sheetViews>
  <sheetFormatPr defaultColWidth="9.140625" defaultRowHeight="12.75" x14ac:dyDescent="0.2"/>
  <cols>
    <col min="1" max="1" width="12.7109375" style="38" customWidth="1"/>
    <col min="2" max="2" width="10.85546875" style="38" customWidth="1"/>
    <col min="3" max="3" width="13.5703125" style="39" bestFit="1" customWidth="1"/>
    <col min="4" max="4" width="13" style="38" customWidth="1"/>
    <col min="5" max="5" width="66.42578125" style="38" bestFit="1" customWidth="1"/>
    <col min="6" max="6" width="9.140625" style="38"/>
    <col min="7" max="7" width="17.42578125" style="38" bestFit="1" customWidth="1"/>
    <col min="8" max="8" width="13.5703125" style="38" bestFit="1" customWidth="1"/>
    <col min="9" max="9" width="9.140625" style="38"/>
    <col min="10" max="10" width="24" style="38" bestFit="1" customWidth="1"/>
    <col min="11" max="11" width="13.7109375" style="38" bestFit="1" customWidth="1"/>
    <col min="12" max="13" width="9.140625" style="38"/>
    <col min="14" max="14" width="11.140625" style="38" bestFit="1" customWidth="1"/>
    <col min="15" max="15" width="9.140625" style="38"/>
    <col min="16" max="16" width="13.5703125" style="38" bestFit="1" customWidth="1"/>
    <col min="17" max="16384" width="9.140625" style="38"/>
  </cols>
  <sheetData>
    <row r="1" spans="1:17" ht="15.75" x14ac:dyDescent="0.2">
      <c r="A1" s="37" t="s">
        <v>418</v>
      </c>
      <c r="I1" s="40"/>
      <c r="J1" s="40"/>
      <c r="K1" s="40"/>
      <c r="L1" s="40"/>
      <c r="M1" s="40"/>
      <c r="N1" s="40"/>
      <c r="O1" s="40"/>
      <c r="P1" s="40"/>
    </row>
    <row r="2" spans="1:17" ht="13.5" customHeight="1" x14ac:dyDescent="0.25">
      <c r="A2" s="41" t="s">
        <v>419</v>
      </c>
      <c r="B2" s="42" t="s">
        <v>420</v>
      </c>
      <c r="C2" s="43" t="s">
        <v>421</v>
      </c>
      <c r="D2" s="44" t="s">
        <v>422</v>
      </c>
      <c r="F2" s="45" t="s">
        <v>419</v>
      </c>
      <c r="G2" s="45" t="s">
        <v>423</v>
      </c>
      <c r="H2" s="45" t="s">
        <v>424</v>
      </c>
      <c r="I2" s="45" t="s">
        <v>425</v>
      </c>
      <c r="J2" s="45" t="s">
        <v>426</v>
      </c>
      <c r="K2" s="45" t="s">
        <v>427</v>
      </c>
      <c r="L2" s="45" t="s">
        <v>428</v>
      </c>
      <c r="M2" s="45" t="s">
        <v>429</v>
      </c>
      <c r="N2" s="45" t="s">
        <v>421</v>
      </c>
      <c r="O2" s="45" t="s">
        <v>430</v>
      </c>
      <c r="P2" s="45" t="s">
        <v>431</v>
      </c>
      <c r="Q2" s="45" t="s">
        <v>432</v>
      </c>
    </row>
    <row r="3" spans="1:17" ht="13.5" customHeight="1" x14ac:dyDescent="0.25">
      <c r="A3" s="46" t="s">
        <v>433</v>
      </c>
      <c r="B3" s="47"/>
      <c r="C3" s="48" t="s">
        <v>434</v>
      </c>
      <c r="D3" s="49"/>
      <c r="F3" s="48">
        <v>9</v>
      </c>
      <c r="G3" s="48" t="s">
        <v>435</v>
      </c>
      <c r="H3" s="48" t="s">
        <v>436</v>
      </c>
      <c r="I3" s="48" t="s">
        <v>437</v>
      </c>
      <c r="J3" s="48" t="s">
        <v>438</v>
      </c>
      <c r="K3" s="48" t="s">
        <v>439</v>
      </c>
      <c r="L3" s="48" t="s">
        <v>440</v>
      </c>
      <c r="M3" s="48">
        <v>14301</v>
      </c>
      <c r="N3" s="48" t="s">
        <v>441</v>
      </c>
      <c r="O3" s="50" t="s">
        <v>442</v>
      </c>
      <c r="P3" s="48" t="s">
        <v>443</v>
      </c>
      <c r="Q3" s="48" t="s">
        <v>444</v>
      </c>
    </row>
    <row r="4" spans="1:17" ht="13.5" customHeight="1" x14ac:dyDescent="0.25">
      <c r="A4" s="46" t="s">
        <v>445</v>
      </c>
      <c r="B4" s="47"/>
      <c r="C4" s="48" t="s">
        <v>434</v>
      </c>
      <c r="D4" s="49"/>
      <c r="F4" s="48">
        <v>11</v>
      </c>
      <c r="G4" s="48" t="s">
        <v>446</v>
      </c>
      <c r="H4" s="48" t="s">
        <v>447</v>
      </c>
      <c r="I4" s="51" t="s">
        <v>448</v>
      </c>
      <c r="J4" s="48" t="s">
        <v>449</v>
      </c>
      <c r="K4" s="48" t="s">
        <v>446</v>
      </c>
      <c r="L4" s="48" t="s">
        <v>440</v>
      </c>
      <c r="M4" s="48">
        <v>14094</v>
      </c>
      <c r="N4" s="48" t="s">
        <v>441</v>
      </c>
      <c r="O4" s="50" t="s">
        <v>450</v>
      </c>
      <c r="P4" s="48" t="s">
        <v>451</v>
      </c>
      <c r="Q4" s="48" t="s">
        <v>444</v>
      </c>
    </row>
    <row r="5" spans="1:17" ht="13.5" customHeight="1" x14ac:dyDescent="0.25">
      <c r="A5" s="46" t="s">
        <v>452</v>
      </c>
      <c r="B5" s="47"/>
      <c r="C5" s="48" t="s">
        <v>434</v>
      </c>
      <c r="D5" s="49"/>
      <c r="F5" s="48">
        <v>22</v>
      </c>
      <c r="G5" s="48" t="s">
        <v>439</v>
      </c>
      <c r="H5" s="48" t="s">
        <v>453</v>
      </c>
      <c r="I5" s="48" t="s">
        <v>454</v>
      </c>
      <c r="J5" s="48" t="s">
        <v>455</v>
      </c>
      <c r="K5" s="48" t="s">
        <v>439</v>
      </c>
      <c r="L5" s="48" t="s">
        <v>440</v>
      </c>
      <c r="M5" s="48">
        <v>14304</v>
      </c>
      <c r="N5" s="48" t="s">
        <v>441</v>
      </c>
      <c r="O5" s="50" t="s">
        <v>450</v>
      </c>
      <c r="P5" s="48" t="s">
        <v>443</v>
      </c>
      <c r="Q5" s="48" t="s">
        <v>444</v>
      </c>
    </row>
    <row r="6" spans="1:17" ht="13.5" customHeight="1" x14ac:dyDescent="0.25">
      <c r="A6" s="46" t="s">
        <v>456</v>
      </c>
      <c r="B6" s="47"/>
      <c r="C6" s="48" t="s">
        <v>434</v>
      </c>
      <c r="D6" s="49"/>
      <c r="F6" s="48">
        <v>32</v>
      </c>
      <c r="G6" s="48" t="s">
        <v>457</v>
      </c>
      <c r="H6" s="48" t="s">
        <v>458</v>
      </c>
      <c r="I6" s="48" t="s">
        <v>459</v>
      </c>
      <c r="J6" s="52" t="s">
        <v>460</v>
      </c>
      <c r="K6" s="48" t="s">
        <v>457</v>
      </c>
      <c r="L6" s="48" t="s">
        <v>440</v>
      </c>
      <c r="M6" s="48">
        <v>14132</v>
      </c>
      <c r="N6" s="48" t="s">
        <v>441</v>
      </c>
      <c r="O6" s="50" t="s">
        <v>450</v>
      </c>
      <c r="P6" s="48" t="s">
        <v>443</v>
      </c>
      <c r="Q6" s="48"/>
    </row>
    <row r="7" spans="1:17" ht="13.5" customHeight="1" x14ac:dyDescent="0.25">
      <c r="A7" s="46" t="s">
        <v>461</v>
      </c>
      <c r="B7" s="47"/>
      <c r="C7" s="48" t="s">
        <v>462</v>
      </c>
      <c r="D7" s="49"/>
      <c r="F7" s="48">
        <v>33</v>
      </c>
      <c r="G7" s="48" t="s">
        <v>463</v>
      </c>
      <c r="H7" s="48" t="s">
        <v>464</v>
      </c>
      <c r="I7" s="48" t="s">
        <v>465</v>
      </c>
      <c r="J7" s="48" t="s">
        <v>466</v>
      </c>
      <c r="K7" s="48" t="s">
        <v>467</v>
      </c>
      <c r="L7" s="48" t="s">
        <v>440</v>
      </c>
      <c r="M7" s="48">
        <v>14201</v>
      </c>
      <c r="N7" s="48" t="s">
        <v>468</v>
      </c>
      <c r="O7" s="50" t="s">
        <v>442</v>
      </c>
      <c r="P7" s="48" t="s">
        <v>451</v>
      </c>
      <c r="Q7" s="48" t="s">
        <v>444</v>
      </c>
    </row>
    <row r="8" spans="1:17" ht="13.5" customHeight="1" x14ac:dyDescent="0.25">
      <c r="A8" s="46" t="s">
        <v>469</v>
      </c>
      <c r="B8" s="47"/>
      <c r="C8" s="48" t="s">
        <v>434</v>
      </c>
      <c r="D8" s="49"/>
      <c r="F8" s="48">
        <v>38</v>
      </c>
      <c r="G8" s="48" t="s">
        <v>470</v>
      </c>
      <c r="H8" s="48" t="s">
        <v>471</v>
      </c>
      <c r="I8" s="48" t="s">
        <v>472</v>
      </c>
      <c r="J8" s="48" t="s">
        <v>473</v>
      </c>
      <c r="K8" s="48" t="s">
        <v>446</v>
      </c>
      <c r="L8" s="48" t="s">
        <v>440</v>
      </c>
      <c r="M8" s="48">
        <v>14094</v>
      </c>
      <c r="N8" s="48" t="s">
        <v>441</v>
      </c>
      <c r="O8" s="50" t="s">
        <v>450</v>
      </c>
      <c r="P8" s="48" t="s">
        <v>443</v>
      </c>
      <c r="Q8" s="48" t="s">
        <v>444</v>
      </c>
    </row>
    <row r="9" spans="1:17" ht="13.5" customHeight="1" x14ac:dyDescent="0.25">
      <c r="A9" s="46" t="s">
        <v>474</v>
      </c>
      <c r="B9" s="47"/>
      <c r="C9" s="48" t="s">
        <v>434</v>
      </c>
      <c r="D9" s="49"/>
      <c r="F9" s="48">
        <v>39</v>
      </c>
      <c r="G9" s="48" t="s">
        <v>475</v>
      </c>
      <c r="H9" s="48" t="s">
        <v>476</v>
      </c>
      <c r="I9" s="48" t="s">
        <v>477</v>
      </c>
      <c r="J9" s="48" t="s">
        <v>478</v>
      </c>
      <c r="K9" s="48" t="s">
        <v>475</v>
      </c>
      <c r="L9" s="48" t="s">
        <v>440</v>
      </c>
      <c r="M9" s="48">
        <v>14108</v>
      </c>
      <c r="N9" s="48" t="s">
        <v>441</v>
      </c>
      <c r="O9" s="50" t="s">
        <v>450</v>
      </c>
      <c r="P9" s="48" t="s">
        <v>443</v>
      </c>
      <c r="Q9" s="48"/>
    </row>
    <row r="10" spans="1:17" ht="13.5" customHeight="1" x14ac:dyDescent="0.25">
      <c r="A10" s="46" t="s">
        <v>479</v>
      </c>
      <c r="B10" s="47"/>
      <c r="C10" s="48" t="s">
        <v>462</v>
      </c>
      <c r="D10" s="49"/>
      <c r="F10" s="48">
        <v>41</v>
      </c>
      <c r="G10" s="48" t="s">
        <v>480</v>
      </c>
      <c r="H10" s="48" t="s">
        <v>481</v>
      </c>
      <c r="I10" s="48" t="s">
        <v>482</v>
      </c>
      <c r="J10" s="48" t="s">
        <v>483</v>
      </c>
      <c r="K10" s="48" t="s">
        <v>484</v>
      </c>
      <c r="L10" s="48" t="s">
        <v>440</v>
      </c>
      <c r="M10" s="48">
        <v>14226</v>
      </c>
      <c r="N10" s="48" t="s">
        <v>468</v>
      </c>
      <c r="O10" s="50" t="s">
        <v>450</v>
      </c>
      <c r="P10" s="48" t="s">
        <v>443</v>
      </c>
      <c r="Q10" s="48"/>
    </row>
    <row r="11" spans="1:17" ht="13.5" customHeight="1" x14ac:dyDescent="0.25">
      <c r="A11" s="46" t="s">
        <v>485</v>
      </c>
      <c r="B11" s="47"/>
      <c r="C11" s="48" t="s">
        <v>462</v>
      </c>
      <c r="D11" s="49"/>
      <c r="F11" s="48">
        <v>42</v>
      </c>
      <c r="G11" s="48" t="s">
        <v>486</v>
      </c>
      <c r="H11" s="48" t="s">
        <v>487</v>
      </c>
      <c r="I11" s="48" t="s">
        <v>488</v>
      </c>
      <c r="J11" s="48" t="s">
        <v>489</v>
      </c>
      <c r="K11" s="48" t="s">
        <v>484</v>
      </c>
      <c r="L11" s="48" t="s">
        <v>440</v>
      </c>
      <c r="M11" s="48">
        <v>14226</v>
      </c>
      <c r="N11" s="48" t="s">
        <v>468</v>
      </c>
      <c r="O11" s="50" t="s">
        <v>450</v>
      </c>
      <c r="P11" s="48" t="s">
        <v>490</v>
      </c>
      <c r="Q11" s="48"/>
    </row>
    <row r="12" spans="1:17" ht="13.5" customHeight="1" x14ac:dyDescent="0.25">
      <c r="A12" s="46" t="s">
        <v>491</v>
      </c>
      <c r="B12" s="47"/>
      <c r="C12" s="48" t="s">
        <v>462</v>
      </c>
      <c r="D12" s="49"/>
      <c r="F12" s="48">
        <v>44</v>
      </c>
      <c r="G12" s="48" t="s">
        <v>492</v>
      </c>
      <c r="H12" s="48" t="s">
        <v>493</v>
      </c>
      <c r="I12" s="48" t="s">
        <v>494</v>
      </c>
      <c r="J12" s="48" t="s">
        <v>495</v>
      </c>
      <c r="K12" s="48" t="s">
        <v>496</v>
      </c>
      <c r="L12" s="48" t="s">
        <v>440</v>
      </c>
      <c r="M12" s="48">
        <v>14215</v>
      </c>
      <c r="N12" s="48" t="s">
        <v>468</v>
      </c>
      <c r="O12" s="50" t="s">
        <v>450</v>
      </c>
      <c r="P12" s="48" t="s">
        <v>490</v>
      </c>
      <c r="Q12" s="48"/>
    </row>
    <row r="13" spans="1:17" ht="13.5" customHeight="1" x14ac:dyDescent="0.25">
      <c r="A13" s="46" t="s">
        <v>497</v>
      </c>
      <c r="B13" s="47"/>
      <c r="C13" s="48" t="s">
        <v>462</v>
      </c>
      <c r="D13" s="49"/>
      <c r="F13" s="48">
        <v>49</v>
      </c>
      <c r="G13" s="48" t="s">
        <v>498</v>
      </c>
      <c r="H13" s="48" t="s">
        <v>499</v>
      </c>
      <c r="I13" s="48" t="s">
        <v>500</v>
      </c>
      <c r="J13" s="48" t="s">
        <v>501</v>
      </c>
      <c r="K13" s="48" t="s">
        <v>502</v>
      </c>
      <c r="L13" s="48" t="s">
        <v>440</v>
      </c>
      <c r="M13" s="48">
        <v>14224</v>
      </c>
      <c r="N13" s="48" t="s">
        <v>468</v>
      </c>
      <c r="O13" s="50" t="s">
        <v>450</v>
      </c>
      <c r="P13" s="48" t="s">
        <v>490</v>
      </c>
      <c r="Q13" s="48"/>
    </row>
    <row r="14" spans="1:17" ht="13.5" customHeight="1" x14ac:dyDescent="0.25">
      <c r="A14" s="46" t="s">
        <v>503</v>
      </c>
      <c r="B14" s="47"/>
      <c r="C14" s="48" t="s">
        <v>462</v>
      </c>
      <c r="D14" s="49"/>
      <c r="F14" s="48">
        <v>70</v>
      </c>
      <c r="G14" s="48" t="s">
        <v>504</v>
      </c>
      <c r="H14" s="48" t="s">
        <v>505</v>
      </c>
      <c r="I14" s="48" t="s">
        <v>506</v>
      </c>
      <c r="J14" s="48" t="s">
        <v>507</v>
      </c>
      <c r="K14" s="48" t="s">
        <v>504</v>
      </c>
      <c r="L14" s="48" t="s">
        <v>440</v>
      </c>
      <c r="M14" s="48">
        <v>14110</v>
      </c>
      <c r="N14" s="48" t="s">
        <v>468</v>
      </c>
      <c r="O14" s="50" t="s">
        <v>442</v>
      </c>
      <c r="P14" s="48" t="s">
        <v>508</v>
      </c>
      <c r="Q14" s="48"/>
    </row>
    <row r="15" spans="1:17" ht="13.5" customHeight="1" x14ac:dyDescent="0.25">
      <c r="A15" s="46" t="s">
        <v>509</v>
      </c>
      <c r="B15" s="47"/>
      <c r="C15" s="48" t="s">
        <v>462</v>
      </c>
      <c r="D15" s="49"/>
      <c r="F15" s="48">
        <v>76</v>
      </c>
      <c r="G15" s="48" t="s">
        <v>510</v>
      </c>
      <c r="H15" s="48" t="s">
        <v>511</v>
      </c>
      <c r="I15" s="48" t="s">
        <v>512</v>
      </c>
      <c r="J15" s="48" t="s">
        <v>513</v>
      </c>
      <c r="K15" s="48" t="s">
        <v>467</v>
      </c>
      <c r="L15" s="48" t="s">
        <v>440</v>
      </c>
      <c r="M15" s="48">
        <v>14210</v>
      </c>
      <c r="N15" s="48" t="s">
        <v>468</v>
      </c>
      <c r="O15" s="50" t="s">
        <v>514</v>
      </c>
      <c r="P15" s="48" t="s">
        <v>451</v>
      </c>
      <c r="Q15" s="48"/>
    </row>
    <row r="16" spans="1:17" ht="13.5" customHeight="1" x14ac:dyDescent="0.25">
      <c r="A16" s="46" t="s">
        <v>515</v>
      </c>
      <c r="B16" s="47"/>
      <c r="C16" s="48" t="s">
        <v>462</v>
      </c>
      <c r="D16" s="49"/>
      <c r="F16" s="48">
        <v>108</v>
      </c>
      <c r="G16" s="48" t="s">
        <v>516</v>
      </c>
      <c r="H16" s="48" t="s">
        <v>517</v>
      </c>
      <c r="I16" s="48" t="s">
        <v>518</v>
      </c>
      <c r="J16" s="48" t="s">
        <v>519</v>
      </c>
      <c r="K16" s="48" t="s">
        <v>520</v>
      </c>
      <c r="L16" s="48" t="s">
        <v>440</v>
      </c>
      <c r="M16" s="48">
        <v>14127</v>
      </c>
      <c r="N16" s="48" t="s">
        <v>468</v>
      </c>
      <c r="O16" s="50" t="s">
        <v>450</v>
      </c>
      <c r="P16" s="48" t="s">
        <v>521</v>
      </c>
      <c r="Q16" s="48" t="s">
        <v>444</v>
      </c>
    </row>
    <row r="17" spans="1:17" ht="13.5" customHeight="1" x14ac:dyDescent="0.25">
      <c r="A17" s="46" t="s">
        <v>522</v>
      </c>
      <c r="B17" s="47"/>
      <c r="C17" s="48" t="s">
        <v>434</v>
      </c>
      <c r="D17" s="49"/>
      <c r="F17" s="48">
        <v>115</v>
      </c>
      <c r="G17" s="48" t="s">
        <v>523</v>
      </c>
      <c r="H17" s="48" t="s">
        <v>524</v>
      </c>
      <c r="I17" s="48" t="s">
        <v>525</v>
      </c>
      <c r="J17" s="48" t="s">
        <v>526</v>
      </c>
      <c r="K17" s="48" t="s">
        <v>523</v>
      </c>
      <c r="L17" s="48" t="s">
        <v>440</v>
      </c>
      <c r="M17" s="48">
        <v>14092</v>
      </c>
      <c r="N17" s="48" t="s">
        <v>441</v>
      </c>
      <c r="O17" s="50" t="s">
        <v>527</v>
      </c>
      <c r="P17" s="48" t="s">
        <v>451</v>
      </c>
      <c r="Q17" s="48"/>
    </row>
    <row r="18" spans="1:17" ht="13.5" customHeight="1" x14ac:dyDescent="0.25">
      <c r="A18" s="46" t="s">
        <v>528</v>
      </c>
      <c r="B18" s="47"/>
      <c r="C18" s="48" t="s">
        <v>462</v>
      </c>
      <c r="D18" s="49"/>
      <c r="F18" s="48">
        <v>118</v>
      </c>
      <c r="G18" s="48" t="s">
        <v>529</v>
      </c>
      <c r="H18" s="48" t="s">
        <v>530</v>
      </c>
      <c r="I18" s="51" t="s">
        <v>531</v>
      </c>
      <c r="J18" s="48" t="s">
        <v>532</v>
      </c>
      <c r="K18" s="48" t="s">
        <v>533</v>
      </c>
      <c r="L18" s="48" t="s">
        <v>440</v>
      </c>
      <c r="M18" s="48">
        <v>14052</v>
      </c>
      <c r="N18" s="48" t="s">
        <v>468</v>
      </c>
      <c r="O18" s="50" t="s">
        <v>450</v>
      </c>
      <c r="P18" s="48" t="s">
        <v>521</v>
      </c>
      <c r="Q18" s="48"/>
    </row>
    <row r="19" spans="1:17" ht="13.5" customHeight="1" x14ac:dyDescent="0.25">
      <c r="A19" s="46" t="s">
        <v>534</v>
      </c>
      <c r="B19" s="47"/>
      <c r="C19" s="48" t="s">
        <v>462</v>
      </c>
      <c r="D19" s="49"/>
      <c r="F19" s="48">
        <v>119</v>
      </c>
      <c r="G19" s="48" t="s">
        <v>535</v>
      </c>
      <c r="H19" s="48" t="s">
        <v>536</v>
      </c>
      <c r="I19" s="48" t="s">
        <v>537</v>
      </c>
      <c r="J19" s="48" t="s">
        <v>538</v>
      </c>
      <c r="K19" s="48" t="s">
        <v>535</v>
      </c>
      <c r="L19" s="48" t="s">
        <v>440</v>
      </c>
      <c r="M19" s="48">
        <v>14072</v>
      </c>
      <c r="N19" s="48" t="s">
        <v>468</v>
      </c>
      <c r="O19" s="50" t="s">
        <v>450</v>
      </c>
      <c r="P19" s="48" t="s">
        <v>443</v>
      </c>
      <c r="Q19" s="48" t="s">
        <v>539</v>
      </c>
    </row>
    <row r="20" spans="1:17" ht="13.5" customHeight="1" x14ac:dyDescent="0.25">
      <c r="A20" s="46" t="s">
        <v>540</v>
      </c>
      <c r="B20" s="47"/>
      <c r="C20" s="48" t="s">
        <v>434</v>
      </c>
      <c r="D20" s="49"/>
      <c r="F20" s="48">
        <v>130</v>
      </c>
      <c r="G20" s="48" t="s">
        <v>541</v>
      </c>
      <c r="H20" s="48" t="s">
        <v>542</v>
      </c>
      <c r="I20" s="48" t="s">
        <v>543</v>
      </c>
      <c r="J20" s="53" t="s">
        <v>544</v>
      </c>
      <c r="K20" s="48" t="s">
        <v>545</v>
      </c>
      <c r="L20" s="48" t="s">
        <v>440</v>
      </c>
      <c r="M20" s="48">
        <v>14305</v>
      </c>
      <c r="N20" s="48" t="s">
        <v>441</v>
      </c>
      <c r="O20" s="50" t="s">
        <v>450</v>
      </c>
      <c r="P20" s="48" t="s">
        <v>443</v>
      </c>
      <c r="Q20" s="48"/>
    </row>
    <row r="21" spans="1:17" ht="13.5" customHeight="1" x14ac:dyDescent="0.25">
      <c r="A21" s="46" t="s">
        <v>546</v>
      </c>
      <c r="B21" s="47"/>
      <c r="C21" s="48" t="s">
        <v>462</v>
      </c>
      <c r="D21" s="49"/>
      <c r="F21" s="48">
        <v>131</v>
      </c>
      <c r="G21" s="48" t="s">
        <v>547</v>
      </c>
      <c r="H21" s="51" t="s">
        <v>548</v>
      </c>
      <c r="I21" s="48" t="s">
        <v>549</v>
      </c>
      <c r="J21" s="54" t="s">
        <v>550</v>
      </c>
      <c r="K21" s="48" t="s">
        <v>496</v>
      </c>
      <c r="L21" s="48" t="s">
        <v>440</v>
      </c>
      <c r="M21" s="48">
        <v>14225</v>
      </c>
      <c r="N21" s="48" t="s">
        <v>468</v>
      </c>
      <c r="O21" s="50" t="s">
        <v>450</v>
      </c>
      <c r="P21" s="48" t="s">
        <v>490</v>
      </c>
      <c r="Q21" s="48"/>
    </row>
    <row r="22" spans="1:17" ht="13.5" customHeight="1" x14ac:dyDescent="0.25">
      <c r="A22" s="46" t="s">
        <v>551</v>
      </c>
      <c r="B22" s="47"/>
      <c r="C22" s="48" t="s">
        <v>462</v>
      </c>
      <c r="D22" s="49"/>
      <c r="F22" s="48">
        <v>202</v>
      </c>
      <c r="G22" s="48" t="s">
        <v>552</v>
      </c>
      <c r="H22" s="48" t="s">
        <v>553</v>
      </c>
      <c r="I22" s="48" t="s">
        <v>554</v>
      </c>
      <c r="J22" s="48" t="s">
        <v>555</v>
      </c>
      <c r="K22" s="48" t="s">
        <v>496</v>
      </c>
      <c r="L22" s="48" t="s">
        <v>440</v>
      </c>
      <c r="M22" s="48">
        <v>14225</v>
      </c>
      <c r="N22" s="48" t="s">
        <v>468</v>
      </c>
      <c r="O22" s="50" t="s">
        <v>450</v>
      </c>
      <c r="P22" s="48" t="s">
        <v>490</v>
      </c>
      <c r="Q22" s="48"/>
    </row>
    <row r="23" spans="1:17" ht="13.5" customHeight="1" x14ac:dyDescent="0.25">
      <c r="A23" s="46" t="s">
        <v>556</v>
      </c>
      <c r="B23" s="47"/>
      <c r="C23" s="48" t="s">
        <v>557</v>
      </c>
      <c r="D23" s="49"/>
      <c r="F23" s="48">
        <v>206</v>
      </c>
      <c r="G23" s="48" t="s">
        <v>558</v>
      </c>
      <c r="H23" s="48" t="s">
        <v>559</v>
      </c>
      <c r="I23" s="48" t="s">
        <v>560</v>
      </c>
      <c r="J23" s="48" t="s">
        <v>561</v>
      </c>
      <c r="K23" s="48" t="s">
        <v>558</v>
      </c>
      <c r="L23" s="48" t="s">
        <v>440</v>
      </c>
      <c r="M23" s="48">
        <v>14760</v>
      </c>
      <c r="N23" s="48" t="s">
        <v>562</v>
      </c>
      <c r="O23" s="50" t="s">
        <v>450</v>
      </c>
      <c r="P23" s="48" t="s">
        <v>563</v>
      </c>
      <c r="Q23" s="48" t="s">
        <v>444</v>
      </c>
    </row>
    <row r="24" spans="1:17" ht="13.5" customHeight="1" x14ac:dyDescent="0.25">
      <c r="A24" s="46" t="s">
        <v>564</v>
      </c>
      <c r="B24" s="47"/>
      <c r="C24" s="48" t="s">
        <v>462</v>
      </c>
      <c r="D24" s="49"/>
      <c r="F24" s="48">
        <v>207</v>
      </c>
      <c r="G24" s="48" t="s">
        <v>565</v>
      </c>
      <c r="H24" s="48" t="s">
        <v>566</v>
      </c>
      <c r="I24" s="48" t="s">
        <v>567</v>
      </c>
      <c r="J24" s="48" t="s">
        <v>568</v>
      </c>
      <c r="K24" s="48" t="s">
        <v>484</v>
      </c>
      <c r="L24" s="48" t="s">
        <v>440</v>
      </c>
      <c r="M24" s="48">
        <v>14228</v>
      </c>
      <c r="N24" s="48" t="s">
        <v>468</v>
      </c>
      <c r="O24" s="50" t="s">
        <v>450</v>
      </c>
      <c r="P24" s="48" t="s">
        <v>443</v>
      </c>
      <c r="Q24" s="48"/>
    </row>
    <row r="25" spans="1:17" ht="13.5" customHeight="1" x14ac:dyDescent="0.25">
      <c r="A25" s="46" t="s">
        <v>569</v>
      </c>
      <c r="B25" s="47"/>
      <c r="C25" s="48" t="s">
        <v>570</v>
      </c>
      <c r="D25" s="49"/>
      <c r="F25" s="48">
        <v>209</v>
      </c>
      <c r="G25" s="48" t="s">
        <v>571</v>
      </c>
      <c r="H25" s="48" t="s">
        <v>572</v>
      </c>
      <c r="I25" s="48" t="s">
        <v>573</v>
      </c>
      <c r="J25" s="48" t="s">
        <v>574</v>
      </c>
      <c r="K25" s="48" t="s">
        <v>571</v>
      </c>
      <c r="L25" s="48" t="s">
        <v>440</v>
      </c>
      <c r="M25" s="48">
        <v>14701</v>
      </c>
      <c r="N25" s="48" t="s">
        <v>575</v>
      </c>
      <c r="O25" s="50" t="s">
        <v>450</v>
      </c>
      <c r="P25" s="48" t="s">
        <v>508</v>
      </c>
      <c r="Q25" s="48" t="s">
        <v>444</v>
      </c>
    </row>
    <row r="26" spans="1:17" ht="13.5" customHeight="1" x14ac:dyDescent="0.25">
      <c r="A26" s="46" t="s">
        <v>576</v>
      </c>
      <c r="B26" s="47"/>
      <c r="C26" s="48" t="s">
        <v>462</v>
      </c>
      <c r="D26" s="49"/>
      <c r="F26" s="48">
        <v>210</v>
      </c>
      <c r="G26" s="48" t="s">
        <v>577</v>
      </c>
      <c r="H26" s="48" t="s">
        <v>578</v>
      </c>
      <c r="I26" s="48" t="s">
        <v>579</v>
      </c>
      <c r="J26" s="48" t="s">
        <v>580</v>
      </c>
      <c r="K26" s="48" t="s">
        <v>467</v>
      </c>
      <c r="L26" s="48" t="s">
        <v>440</v>
      </c>
      <c r="M26" s="48">
        <v>14207</v>
      </c>
      <c r="N26" s="48" t="s">
        <v>468</v>
      </c>
      <c r="O26" s="50" t="s">
        <v>450</v>
      </c>
      <c r="P26" s="48" t="s">
        <v>490</v>
      </c>
      <c r="Q26" s="48" t="s">
        <v>444</v>
      </c>
    </row>
    <row r="27" spans="1:17" ht="13.5" customHeight="1" x14ac:dyDescent="0.25">
      <c r="A27" s="46" t="s">
        <v>581</v>
      </c>
      <c r="B27" s="47"/>
      <c r="C27" s="48" t="s">
        <v>462</v>
      </c>
      <c r="D27" s="49"/>
      <c r="F27" s="48">
        <v>212</v>
      </c>
      <c r="G27" s="48" t="s">
        <v>582</v>
      </c>
      <c r="H27" s="48" t="s">
        <v>583</v>
      </c>
      <c r="I27" s="51" t="s">
        <v>584</v>
      </c>
      <c r="J27" s="48" t="s">
        <v>585</v>
      </c>
      <c r="K27" s="48" t="s">
        <v>502</v>
      </c>
      <c r="L27" s="48" t="s">
        <v>440</v>
      </c>
      <c r="M27" s="48">
        <v>14224</v>
      </c>
      <c r="N27" s="48" t="s">
        <v>468</v>
      </c>
      <c r="O27" s="50" t="s">
        <v>450</v>
      </c>
      <c r="P27" s="48" t="s">
        <v>490</v>
      </c>
      <c r="Q27" s="48" t="s">
        <v>444</v>
      </c>
    </row>
    <row r="28" spans="1:17" ht="13.5" customHeight="1" x14ac:dyDescent="0.25">
      <c r="A28" s="46" t="s">
        <v>586</v>
      </c>
      <c r="B28" s="47"/>
      <c r="C28" s="48" t="s">
        <v>462</v>
      </c>
      <c r="D28" s="49"/>
      <c r="F28" s="48">
        <v>213</v>
      </c>
      <c r="G28" s="48" t="s">
        <v>587</v>
      </c>
      <c r="H28" s="48" t="s">
        <v>588</v>
      </c>
      <c r="I28" s="48" t="s">
        <v>589</v>
      </c>
      <c r="J28" s="48" t="s">
        <v>590</v>
      </c>
      <c r="K28" s="48" t="s">
        <v>467</v>
      </c>
      <c r="L28" s="48" t="s">
        <v>440</v>
      </c>
      <c r="M28" s="48">
        <v>14220</v>
      </c>
      <c r="N28" s="48" t="s">
        <v>468</v>
      </c>
      <c r="O28" s="50" t="s">
        <v>450</v>
      </c>
      <c r="P28" s="48" t="s">
        <v>490</v>
      </c>
      <c r="Q28" s="48" t="s">
        <v>444</v>
      </c>
    </row>
    <row r="29" spans="1:17" ht="13.5" customHeight="1" x14ac:dyDescent="0.25">
      <c r="A29" s="46" t="s">
        <v>591</v>
      </c>
      <c r="B29" s="47"/>
      <c r="C29" s="48" t="s">
        <v>462</v>
      </c>
      <c r="D29" s="49"/>
      <c r="F29" s="48">
        <v>214</v>
      </c>
      <c r="G29" s="48" t="s">
        <v>592</v>
      </c>
      <c r="H29" s="48" t="s">
        <v>593</v>
      </c>
      <c r="I29" s="51" t="s">
        <v>594</v>
      </c>
      <c r="J29" s="48" t="s">
        <v>595</v>
      </c>
      <c r="K29" s="48" t="s">
        <v>596</v>
      </c>
      <c r="L29" s="48" t="s">
        <v>440</v>
      </c>
      <c r="M29" s="48">
        <v>14043</v>
      </c>
      <c r="N29" s="48" t="s">
        <v>468</v>
      </c>
      <c r="O29" s="50" t="s">
        <v>450</v>
      </c>
      <c r="P29" s="48" t="s">
        <v>451</v>
      </c>
      <c r="Q29" s="48"/>
    </row>
    <row r="30" spans="1:17" ht="13.5" customHeight="1" x14ac:dyDescent="0.25">
      <c r="A30" s="46" t="s">
        <v>597</v>
      </c>
      <c r="B30" s="47"/>
      <c r="C30" s="48" t="s">
        <v>462</v>
      </c>
      <c r="D30" s="49"/>
      <c r="F30" s="48">
        <v>215</v>
      </c>
      <c r="G30" s="48" t="s">
        <v>598</v>
      </c>
      <c r="H30" s="48" t="s">
        <v>599</v>
      </c>
      <c r="I30" s="48" t="s">
        <v>600</v>
      </c>
      <c r="J30" s="48" t="s">
        <v>601</v>
      </c>
      <c r="K30" s="48" t="s">
        <v>602</v>
      </c>
      <c r="L30" s="48" t="s">
        <v>440</v>
      </c>
      <c r="M30" s="48">
        <v>14075</v>
      </c>
      <c r="N30" s="48" t="s">
        <v>468</v>
      </c>
      <c r="O30" s="50" t="s">
        <v>450</v>
      </c>
      <c r="P30" s="48" t="s">
        <v>521</v>
      </c>
      <c r="Q30" s="48" t="s">
        <v>539</v>
      </c>
    </row>
    <row r="31" spans="1:17" ht="13.5" customHeight="1" x14ac:dyDescent="0.25">
      <c r="A31" s="46" t="s">
        <v>603</v>
      </c>
      <c r="B31" s="47"/>
      <c r="C31" s="48" t="s">
        <v>462</v>
      </c>
      <c r="D31" s="49"/>
      <c r="F31" s="48">
        <v>220</v>
      </c>
      <c r="G31" s="48" t="s">
        <v>596</v>
      </c>
      <c r="H31" s="48" t="s">
        <v>604</v>
      </c>
      <c r="I31" s="48" t="s">
        <v>605</v>
      </c>
      <c r="J31" s="48" t="s">
        <v>606</v>
      </c>
      <c r="K31" s="48" t="s">
        <v>596</v>
      </c>
      <c r="L31" s="48" t="s">
        <v>440</v>
      </c>
      <c r="M31" s="48">
        <v>14043</v>
      </c>
      <c r="N31" s="48" t="s">
        <v>468</v>
      </c>
      <c r="O31" s="50" t="s">
        <v>450</v>
      </c>
      <c r="P31" s="48" t="s">
        <v>521</v>
      </c>
      <c r="Q31" s="48" t="s">
        <v>539</v>
      </c>
    </row>
    <row r="32" spans="1:17" ht="13.5" customHeight="1" x14ac:dyDescent="0.25">
      <c r="A32" s="46" t="s">
        <v>607</v>
      </c>
      <c r="B32" s="47"/>
      <c r="C32" s="48" t="s">
        <v>462</v>
      </c>
      <c r="D32" s="49"/>
      <c r="F32" s="48">
        <v>224</v>
      </c>
      <c r="G32" s="48" t="s">
        <v>608</v>
      </c>
      <c r="H32" s="48" t="s">
        <v>609</v>
      </c>
      <c r="I32" s="48" t="s">
        <v>610</v>
      </c>
      <c r="J32" s="48" t="s">
        <v>611</v>
      </c>
      <c r="K32" s="48" t="s">
        <v>484</v>
      </c>
      <c r="L32" s="48" t="s">
        <v>440</v>
      </c>
      <c r="M32" s="48">
        <v>14221</v>
      </c>
      <c r="N32" s="48" t="s">
        <v>468</v>
      </c>
      <c r="O32" s="50" t="s">
        <v>450</v>
      </c>
      <c r="P32" s="48" t="s">
        <v>521</v>
      </c>
      <c r="Q32" s="48"/>
    </row>
    <row r="33" spans="1:17" ht="13.5" customHeight="1" x14ac:dyDescent="0.25">
      <c r="A33" s="46" t="s">
        <v>612</v>
      </c>
      <c r="B33" s="47"/>
      <c r="C33" s="48" t="s">
        <v>462</v>
      </c>
      <c r="D33" s="49"/>
      <c r="F33" s="48">
        <v>226</v>
      </c>
      <c r="G33" s="48" t="s">
        <v>613</v>
      </c>
      <c r="H33" s="48" t="s">
        <v>614</v>
      </c>
      <c r="I33" s="51" t="s">
        <v>615</v>
      </c>
      <c r="J33" s="48" t="s">
        <v>616</v>
      </c>
      <c r="K33" s="48" t="s">
        <v>617</v>
      </c>
      <c r="L33" s="48" t="s">
        <v>440</v>
      </c>
      <c r="M33" s="48">
        <v>14150</v>
      </c>
      <c r="N33" s="48" t="s">
        <v>468</v>
      </c>
      <c r="O33" s="50" t="s">
        <v>450</v>
      </c>
      <c r="P33" s="48" t="s">
        <v>443</v>
      </c>
      <c r="Q33" s="48" t="s">
        <v>444</v>
      </c>
    </row>
    <row r="34" spans="1:17" ht="13.5" customHeight="1" x14ac:dyDescent="0.25">
      <c r="A34" s="46" t="s">
        <v>618</v>
      </c>
      <c r="B34" s="47"/>
      <c r="C34" s="48" t="s">
        <v>462</v>
      </c>
      <c r="D34" s="49"/>
      <c r="F34" s="48">
        <v>227</v>
      </c>
      <c r="G34" s="48" t="s">
        <v>619</v>
      </c>
      <c r="H34" s="55" t="s">
        <v>620</v>
      </c>
      <c r="I34" s="53" t="s">
        <v>621</v>
      </c>
      <c r="J34" s="53" t="s">
        <v>622</v>
      </c>
      <c r="K34" s="48" t="s">
        <v>484</v>
      </c>
      <c r="L34" s="48" t="s">
        <v>440</v>
      </c>
      <c r="M34" s="48">
        <v>14051</v>
      </c>
      <c r="N34" s="48" t="s">
        <v>468</v>
      </c>
      <c r="O34" s="50" t="s">
        <v>450</v>
      </c>
      <c r="P34" s="48" t="s">
        <v>521</v>
      </c>
      <c r="Q34" s="48" t="s">
        <v>539</v>
      </c>
    </row>
    <row r="35" spans="1:17" ht="13.5" customHeight="1" x14ac:dyDescent="0.25">
      <c r="A35" s="46" t="s">
        <v>623</v>
      </c>
      <c r="B35" s="47"/>
      <c r="C35" s="48" t="s">
        <v>462</v>
      </c>
      <c r="D35" s="49"/>
      <c r="F35" s="48">
        <v>228</v>
      </c>
      <c r="G35" s="48" t="s">
        <v>617</v>
      </c>
      <c r="H35" s="48" t="s">
        <v>624</v>
      </c>
      <c r="I35" s="48" t="s">
        <v>625</v>
      </c>
      <c r="J35" s="48" t="s">
        <v>626</v>
      </c>
      <c r="K35" s="48" t="s">
        <v>617</v>
      </c>
      <c r="L35" s="48" t="s">
        <v>440</v>
      </c>
      <c r="M35" s="48">
        <v>14150</v>
      </c>
      <c r="N35" s="48" t="s">
        <v>468</v>
      </c>
      <c r="O35" s="50" t="s">
        <v>450</v>
      </c>
      <c r="P35" s="48" t="s">
        <v>443</v>
      </c>
      <c r="Q35" s="48" t="s">
        <v>444</v>
      </c>
    </row>
    <row r="36" spans="1:17" ht="13.5" customHeight="1" x14ac:dyDescent="0.25">
      <c r="A36" s="46" t="s">
        <v>627</v>
      </c>
      <c r="B36" s="47"/>
      <c r="C36" s="48" t="s">
        <v>462</v>
      </c>
      <c r="D36" s="49"/>
      <c r="F36" s="48">
        <v>232</v>
      </c>
      <c r="G36" s="48" t="s">
        <v>628</v>
      </c>
      <c r="H36" s="48" t="s">
        <v>629</v>
      </c>
      <c r="I36" s="48" t="s">
        <v>630</v>
      </c>
      <c r="J36" s="48" t="s">
        <v>631</v>
      </c>
      <c r="K36" s="48" t="s">
        <v>467</v>
      </c>
      <c r="L36" s="48" t="s">
        <v>440</v>
      </c>
      <c r="M36" s="48">
        <v>14207</v>
      </c>
      <c r="N36" s="48" t="s">
        <v>468</v>
      </c>
      <c r="O36" s="50" t="s">
        <v>450</v>
      </c>
      <c r="P36" s="48" t="s">
        <v>490</v>
      </c>
      <c r="Q36" s="48"/>
    </row>
    <row r="37" spans="1:17" ht="13.5" customHeight="1" x14ac:dyDescent="0.25">
      <c r="A37" s="46" t="s">
        <v>632</v>
      </c>
      <c r="B37" s="47"/>
      <c r="C37" s="48" t="s">
        <v>462</v>
      </c>
      <c r="D37" s="49"/>
      <c r="F37" s="48">
        <v>233</v>
      </c>
      <c r="G37" s="48" t="s">
        <v>633</v>
      </c>
      <c r="H37" s="48" t="s">
        <v>634</v>
      </c>
      <c r="I37" s="48" t="s">
        <v>635</v>
      </c>
      <c r="J37" s="48" t="s">
        <v>636</v>
      </c>
      <c r="K37" s="48" t="s">
        <v>633</v>
      </c>
      <c r="L37" s="48" t="s">
        <v>440</v>
      </c>
      <c r="M37" s="48">
        <v>14141</v>
      </c>
      <c r="N37" s="48" t="s">
        <v>468</v>
      </c>
      <c r="O37" s="50" t="s">
        <v>450</v>
      </c>
      <c r="P37" s="48" t="s">
        <v>508</v>
      </c>
      <c r="Q37" s="48"/>
    </row>
    <row r="38" spans="1:17" ht="13.5" customHeight="1" x14ac:dyDescent="0.25">
      <c r="A38" s="46" t="s">
        <v>637</v>
      </c>
      <c r="B38" s="47"/>
      <c r="C38" s="48" t="s">
        <v>462</v>
      </c>
      <c r="D38" s="49"/>
      <c r="F38" s="48">
        <v>236</v>
      </c>
      <c r="G38" s="48" t="s">
        <v>602</v>
      </c>
      <c r="H38" s="48" t="s">
        <v>638</v>
      </c>
      <c r="I38" s="48" t="s">
        <v>639</v>
      </c>
      <c r="J38" s="48" t="s">
        <v>640</v>
      </c>
      <c r="K38" s="48" t="s">
        <v>602</v>
      </c>
      <c r="L38" s="48" t="s">
        <v>440</v>
      </c>
      <c r="M38" s="48">
        <v>14075</v>
      </c>
      <c r="N38" s="48" t="s">
        <v>468</v>
      </c>
      <c r="O38" s="50" t="s">
        <v>450</v>
      </c>
      <c r="P38" s="48" t="s">
        <v>508</v>
      </c>
      <c r="Q38" s="48" t="s">
        <v>444</v>
      </c>
    </row>
    <row r="39" spans="1:17" ht="13.5" customHeight="1" x14ac:dyDescent="0.25">
      <c r="A39" s="46" t="s">
        <v>641</v>
      </c>
      <c r="B39" s="47"/>
      <c r="C39" s="48" t="s">
        <v>462</v>
      </c>
      <c r="D39" s="49"/>
      <c r="F39" s="48">
        <v>237</v>
      </c>
      <c r="G39" s="48" t="s">
        <v>642</v>
      </c>
      <c r="H39" s="48" t="s">
        <v>643</v>
      </c>
      <c r="I39" s="48" t="s">
        <v>644</v>
      </c>
      <c r="J39" s="48" t="s">
        <v>645</v>
      </c>
      <c r="K39" s="48" t="s">
        <v>596</v>
      </c>
      <c r="L39" s="48" t="s">
        <v>440</v>
      </c>
      <c r="M39" s="48">
        <v>14043</v>
      </c>
      <c r="N39" s="48" t="s">
        <v>468</v>
      </c>
      <c r="O39" s="50" t="s">
        <v>450</v>
      </c>
      <c r="P39" s="48" t="s">
        <v>521</v>
      </c>
      <c r="Q39" s="48" t="s">
        <v>444</v>
      </c>
    </row>
    <row r="40" spans="1:17" ht="13.5" customHeight="1" x14ac:dyDescent="0.25">
      <c r="A40" s="46" t="s">
        <v>646</v>
      </c>
      <c r="B40" s="47"/>
      <c r="C40" s="48" t="s">
        <v>647</v>
      </c>
      <c r="D40" s="49"/>
      <c r="F40" s="48">
        <v>238</v>
      </c>
      <c r="G40" s="48" t="s">
        <v>648</v>
      </c>
      <c r="H40" s="48" t="s">
        <v>649</v>
      </c>
      <c r="I40" s="48" t="s">
        <v>650</v>
      </c>
      <c r="J40" s="48" t="s">
        <v>651</v>
      </c>
      <c r="K40" s="48" t="s">
        <v>648</v>
      </c>
      <c r="L40" s="48" t="s">
        <v>440</v>
      </c>
      <c r="M40" s="48">
        <v>14009</v>
      </c>
      <c r="N40" s="48" t="s">
        <v>652</v>
      </c>
      <c r="O40" s="50" t="s">
        <v>450</v>
      </c>
      <c r="P40" s="48" t="s">
        <v>508</v>
      </c>
      <c r="Q40" s="48" t="s">
        <v>444</v>
      </c>
    </row>
    <row r="41" spans="1:17" ht="13.5" customHeight="1" x14ac:dyDescent="0.25">
      <c r="A41" s="46" t="s">
        <v>653</v>
      </c>
      <c r="B41" s="47"/>
      <c r="C41" s="48" t="s">
        <v>462</v>
      </c>
      <c r="D41" s="49"/>
      <c r="F41" s="48">
        <v>239</v>
      </c>
      <c r="G41" s="48" t="s">
        <v>654</v>
      </c>
      <c r="H41" s="51" t="s">
        <v>655</v>
      </c>
      <c r="I41" s="48" t="s">
        <v>656</v>
      </c>
      <c r="J41" s="48" t="s">
        <v>657</v>
      </c>
      <c r="K41" s="48" t="s">
        <v>467</v>
      </c>
      <c r="L41" s="48" t="s">
        <v>440</v>
      </c>
      <c r="M41" s="48">
        <v>14223</v>
      </c>
      <c r="N41" s="48" t="s">
        <v>468</v>
      </c>
      <c r="O41" s="50" t="s">
        <v>450</v>
      </c>
      <c r="P41" s="48" t="s">
        <v>490</v>
      </c>
      <c r="Q41" s="48" t="s">
        <v>444</v>
      </c>
    </row>
    <row r="42" spans="1:17" ht="13.5" customHeight="1" x14ac:dyDescent="0.25">
      <c r="A42" s="46" t="s">
        <v>658</v>
      </c>
      <c r="B42" s="47"/>
      <c r="C42" s="48" t="s">
        <v>434</v>
      </c>
      <c r="D42" s="49"/>
      <c r="F42" s="48">
        <v>240</v>
      </c>
      <c r="G42" s="48" t="s">
        <v>659</v>
      </c>
      <c r="H42" s="51" t="s">
        <v>660</v>
      </c>
      <c r="I42" s="48" t="s">
        <v>661</v>
      </c>
      <c r="J42" s="48" t="s">
        <v>662</v>
      </c>
      <c r="K42" s="48" t="s">
        <v>663</v>
      </c>
      <c r="L42" s="48" t="s">
        <v>440</v>
      </c>
      <c r="M42" s="48">
        <v>14120</v>
      </c>
      <c r="N42" s="48" t="s">
        <v>441</v>
      </c>
      <c r="O42" s="50" t="s">
        <v>450</v>
      </c>
      <c r="P42" s="48" t="s">
        <v>443</v>
      </c>
      <c r="Q42" s="48" t="s">
        <v>444</v>
      </c>
    </row>
    <row r="43" spans="1:17" ht="13.5" customHeight="1" x14ac:dyDescent="0.25">
      <c r="A43" s="46" t="s">
        <v>664</v>
      </c>
      <c r="B43" s="47"/>
      <c r="C43" s="48" t="s">
        <v>665</v>
      </c>
      <c r="D43" s="49"/>
      <c r="F43" s="48">
        <v>245</v>
      </c>
      <c r="G43" s="48" t="s">
        <v>666</v>
      </c>
      <c r="H43" s="48" t="s">
        <v>667</v>
      </c>
      <c r="I43" s="48" t="s">
        <v>668</v>
      </c>
      <c r="J43" s="48" t="s">
        <v>669</v>
      </c>
      <c r="K43" s="48" t="s">
        <v>666</v>
      </c>
      <c r="L43" s="48" t="s">
        <v>440</v>
      </c>
      <c r="M43" s="48">
        <v>14020</v>
      </c>
      <c r="N43" s="48" t="s">
        <v>670</v>
      </c>
      <c r="O43" s="50" t="s">
        <v>450</v>
      </c>
      <c r="P43" s="48" t="s">
        <v>521</v>
      </c>
      <c r="Q43" s="48" t="s">
        <v>444</v>
      </c>
    </row>
    <row r="44" spans="1:17" ht="13.5" customHeight="1" x14ac:dyDescent="0.25">
      <c r="A44" s="46" t="s">
        <v>671</v>
      </c>
      <c r="B44" s="47"/>
      <c r="C44" s="48" t="s">
        <v>665</v>
      </c>
      <c r="D44" s="49"/>
      <c r="F44" s="48">
        <v>246</v>
      </c>
      <c r="G44" s="48" t="s">
        <v>672</v>
      </c>
      <c r="H44" s="48" t="s">
        <v>673</v>
      </c>
      <c r="I44" s="48" t="s">
        <v>674</v>
      </c>
      <c r="J44" s="48" t="s">
        <v>675</v>
      </c>
      <c r="K44" s="48" t="s">
        <v>672</v>
      </c>
      <c r="L44" s="48" t="s">
        <v>440</v>
      </c>
      <c r="M44" s="48">
        <v>14482</v>
      </c>
      <c r="N44" s="48" t="s">
        <v>670</v>
      </c>
      <c r="O44" s="50" t="s">
        <v>450</v>
      </c>
      <c r="P44" s="48" t="s">
        <v>521</v>
      </c>
      <c r="Q44" s="48" t="s">
        <v>444</v>
      </c>
    </row>
    <row r="45" spans="1:17" ht="13.5" customHeight="1" x14ac:dyDescent="0.25">
      <c r="A45" s="46" t="s">
        <v>676</v>
      </c>
      <c r="B45" s="47"/>
      <c r="C45" s="48" t="s">
        <v>647</v>
      </c>
      <c r="D45" s="49"/>
      <c r="F45" s="48">
        <v>247</v>
      </c>
      <c r="G45" s="48" t="s">
        <v>677</v>
      </c>
      <c r="H45" s="48" t="s">
        <v>678</v>
      </c>
      <c r="I45" s="48" t="s">
        <v>679</v>
      </c>
      <c r="J45" s="48" t="s">
        <v>680</v>
      </c>
      <c r="K45" s="48" t="s">
        <v>677</v>
      </c>
      <c r="L45" s="48" t="s">
        <v>440</v>
      </c>
      <c r="M45" s="48">
        <v>14569</v>
      </c>
      <c r="N45" s="48" t="s">
        <v>652</v>
      </c>
      <c r="O45" s="50" t="s">
        <v>450</v>
      </c>
      <c r="P45" s="48" t="s">
        <v>521</v>
      </c>
      <c r="Q45" s="48"/>
    </row>
    <row r="46" spans="1:17" ht="13.5" customHeight="1" x14ac:dyDescent="0.25">
      <c r="A46" s="46" t="s">
        <v>681</v>
      </c>
      <c r="B46" s="47"/>
      <c r="C46" s="48" t="s">
        <v>682</v>
      </c>
      <c r="D46" s="49"/>
      <c r="F46" s="48">
        <v>248</v>
      </c>
      <c r="G46" s="48" t="s">
        <v>683</v>
      </c>
      <c r="H46" s="48" t="s">
        <v>684</v>
      </c>
      <c r="I46" s="48" t="s">
        <v>685</v>
      </c>
      <c r="J46" s="48" t="s">
        <v>686</v>
      </c>
      <c r="K46" s="48" t="s">
        <v>683</v>
      </c>
      <c r="L46" s="48" t="s">
        <v>440</v>
      </c>
      <c r="M46" s="48">
        <v>14103</v>
      </c>
      <c r="N46" s="48" t="s">
        <v>687</v>
      </c>
      <c r="O46" s="50" t="s">
        <v>450</v>
      </c>
      <c r="P46" s="48" t="s">
        <v>443</v>
      </c>
      <c r="Q46" s="48" t="s">
        <v>444</v>
      </c>
    </row>
    <row r="47" spans="1:17" ht="13.5" customHeight="1" x14ac:dyDescent="0.25">
      <c r="A47" s="46" t="s">
        <v>688</v>
      </c>
      <c r="B47" s="47"/>
      <c r="C47" s="48" t="s">
        <v>689</v>
      </c>
      <c r="D47" s="49"/>
      <c r="F47" s="48">
        <v>249</v>
      </c>
      <c r="G47" s="48" t="s">
        <v>690</v>
      </c>
      <c r="H47" s="48" t="s">
        <v>691</v>
      </c>
      <c r="I47" s="48" t="s">
        <v>692</v>
      </c>
      <c r="J47" s="48" t="s">
        <v>693</v>
      </c>
      <c r="K47" s="48" t="s">
        <v>690</v>
      </c>
      <c r="L47" s="48" t="s">
        <v>440</v>
      </c>
      <c r="M47" s="48">
        <v>14895</v>
      </c>
      <c r="N47" s="48" t="s">
        <v>694</v>
      </c>
      <c r="O47" s="50" t="s">
        <v>450</v>
      </c>
      <c r="P47" s="48" t="s">
        <v>563</v>
      </c>
      <c r="Q47" s="48"/>
    </row>
    <row r="48" spans="1:17" ht="13.5" customHeight="1" x14ac:dyDescent="0.25">
      <c r="A48" s="46" t="s">
        <v>695</v>
      </c>
      <c r="B48" s="47"/>
      <c r="C48" s="48" t="s">
        <v>462</v>
      </c>
      <c r="D48" s="49"/>
      <c r="F48" s="48">
        <v>250</v>
      </c>
      <c r="G48" s="48" t="s">
        <v>696</v>
      </c>
      <c r="H48" s="48" t="s">
        <v>697</v>
      </c>
      <c r="I48" s="48" t="s">
        <v>698</v>
      </c>
      <c r="J48" s="48" t="s">
        <v>699</v>
      </c>
      <c r="K48" s="48" t="s">
        <v>467</v>
      </c>
      <c r="L48" s="48" t="s">
        <v>440</v>
      </c>
      <c r="M48" s="48">
        <v>14208</v>
      </c>
      <c r="N48" s="48" t="s">
        <v>468</v>
      </c>
      <c r="O48" s="50" t="s">
        <v>700</v>
      </c>
      <c r="P48" s="48" t="s">
        <v>490</v>
      </c>
      <c r="Q48" s="48"/>
    </row>
    <row r="49" spans="1:17" ht="13.5" customHeight="1" x14ac:dyDescent="0.25">
      <c r="A49" s="46" t="s">
        <v>701</v>
      </c>
      <c r="B49" s="47"/>
      <c r="C49" s="48" t="s">
        <v>462</v>
      </c>
      <c r="D49" s="49"/>
      <c r="F49" s="48">
        <v>261</v>
      </c>
      <c r="G49" s="48" t="s">
        <v>702</v>
      </c>
      <c r="H49" s="48" t="s">
        <v>703</v>
      </c>
      <c r="I49" s="48" t="s">
        <v>704</v>
      </c>
      <c r="J49" s="48" t="s">
        <v>705</v>
      </c>
      <c r="K49" s="48" t="s">
        <v>702</v>
      </c>
      <c r="L49" s="48" t="s">
        <v>440</v>
      </c>
      <c r="M49" s="48">
        <v>14004</v>
      </c>
      <c r="N49" s="48" t="s">
        <v>468</v>
      </c>
      <c r="O49" s="50" t="s">
        <v>450</v>
      </c>
      <c r="P49" s="48" t="s">
        <v>521</v>
      </c>
      <c r="Q49" s="48" t="s">
        <v>444</v>
      </c>
    </row>
    <row r="50" spans="1:17" ht="13.5" customHeight="1" x14ac:dyDescent="0.25">
      <c r="A50" s="46" t="s">
        <v>706</v>
      </c>
      <c r="B50" s="47"/>
      <c r="C50" s="48" t="s">
        <v>462</v>
      </c>
      <c r="D50" s="49"/>
      <c r="F50" s="48">
        <v>262</v>
      </c>
      <c r="G50" s="48" t="s">
        <v>707</v>
      </c>
      <c r="H50" s="48" t="s">
        <v>708</v>
      </c>
      <c r="I50" s="48" t="s">
        <v>709</v>
      </c>
      <c r="J50" s="48" t="s">
        <v>710</v>
      </c>
      <c r="K50" s="48" t="s">
        <v>707</v>
      </c>
      <c r="L50" s="48" t="s">
        <v>440</v>
      </c>
      <c r="M50" s="48">
        <v>14006</v>
      </c>
      <c r="N50" s="48" t="s">
        <v>468</v>
      </c>
      <c r="O50" s="50" t="s">
        <v>711</v>
      </c>
      <c r="P50" s="48" t="s">
        <v>508</v>
      </c>
      <c r="Q50" s="48"/>
    </row>
    <row r="51" spans="1:17" ht="13.5" customHeight="1" x14ac:dyDescent="0.25">
      <c r="A51" s="46" t="s">
        <v>712</v>
      </c>
      <c r="B51" s="47"/>
      <c r="C51" s="48" t="s">
        <v>570</v>
      </c>
      <c r="D51" s="49"/>
      <c r="F51" s="48">
        <v>264</v>
      </c>
      <c r="G51" s="48" t="s">
        <v>713</v>
      </c>
      <c r="H51" s="48" t="s">
        <v>714</v>
      </c>
      <c r="I51" s="48" t="s">
        <v>715</v>
      </c>
      <c r="J51" s="48" t="s">
        <v>716</v>
      </c>
      <c r="K51" s="48" t="s">
        <v>713</v>
      </c>
      <c r="L51" s="48" t="s">
        <v>440</v>
      </c>
      <c r="M51" s="48">
        <v>14048</v>
      </c>
      <c r="N51" s="48" t="s">
        <v>575</v>
      </c>
      <c r="O51" s="50" t="s">
        <v>450</v>
      </c>
      <c r="P51" s="48" t="s">
        <v>508</v>
      </c>
      <c r="Q51" s="48" t="s">
        <v>444</v>
      </c>
    </row>
    <row r="52" spans="1:17" ht="13.5" customHeight="1" x14ac:dyDescent="0.25">
      <c r="A52" s="46" t="s">
        <v>717</v>
      </c>
      <c r="B52" s="47"/>
      <c r="C52" s="48" t="s">
        <v>462</v>
      </c>
      <c r="D52" s="49"/>
      <c r="F52" s="48">
        <v>268</v>
      </c>
      <c r="G52" s="48" t="s">
        <v>718</v>
      </c>
      <c r="H52" s="48" t="s">
        <v>719</v>
      </c>
      <c r="I52" s="48" t="s">
        <v>720</v>
      </c>
      <c r="J52" s="48" t="s">
        <v>721</v>
      </c>
      <c r="K52" s="48" t="s">
        <v>718</v>
      </c>
      <c r="L52" s="48" t="s">
        <v>440</v>
      </c>
      <c r="M52" s="48">
        <v>14047</v>
      </c>
      <c r="N52" s="48" t="s">
        <v>468</v>
      </c>
      <c r="O52" s="50" t="s">
        <v>450</v>
      </c>
      <c r="P52" s="48" t="s">
        <v>508</v>
      </c>
      <c r="Q52" s="48" t="s">
        <v>444</v>
      </c>
    </row>
    <row r="53" spans="1:17" ht="13.5" customHeight="1" x14ac:dyDescent="0.25">
      <c r="A53" s="46" t="s">
        <v>722</v>
      </c>
      <c r="B53" s="47"/>
      <c r="C53" s="48" t="s">
        <v>570</v>
      </c>
      <c r="D53" s="49"/>
      <c r="F53" s="48">
        <v>270</v>
      </c>
      <c r="G53" s="48" t="s">
        <v>723</v>
      </c>
      <c r="H53" s="48" t="s">
        <v>724</v>
      </c>
      <c r="I53" s="48" t="s">
        <v>725</v>
      </c>
      <c r="J53" s="48" t="s">
        <v>726</v>
      </c>
      <c r="K53" s="48" t="s">
        <v>723</v>
      </c>
      <c r="L53" s="48" t="s">
        <v>440</v>
      </c>
      <c r="M53" s="48">
        <v>14757</v>
      </c>
      <c r="N53" s="48" t="s">
        <v>575</v>
      </c>
      <c r="O53" s="50" t="s">
        <v>711</v>
      </c>
      <c r="P53" s="48" t="s">
        <v>508</v>
      </c>
      <c r="Q53" s="48"/>
    </row>
    <row r="54" spans="1:17" ht="13.5" customHeight="1" x14ac:dyDescent="0.25">
      <c r="A54" s="46" t="s">
        <v>727</v>
      </c>
      <c r="B54" s="47"/>
      <c r="C54" s="48" t="s">
        <v>557</v>
      </c>
      <c r="D54" s="49"/>
      <c r="F54" s="48">
        <v>271</v>
      </c>
      <c r="G54" s="48" t="s">
        <v>728</v>
      </c>
      <c r="H54" s="48" t="s">
        <v>729</v>
      </c>
      <c r="I54" s="48" t="s">
        <v>730</v>
      </c>
      <c r="J54" s="48" t="s">
        <v>731</v>
      </c>
      <c r="K54" s="48" t="s">
        <v>728</v>
      </c>
      <c r="L54" s="48" t="s">
        <v>440</v>
      </c>
      <c r="M54" s="48">
        <v>14731</v>
      </c>
      <c r="N54" s="48" t="s">
        <v>562</v>
      </c>
      <c r="O54" s="50" t="s">
        <v>514</v>
      </c>
      <c r="P54" s="48" t="s">
        <v>508</v>
      </c>
      <c r="Q54" s="48"/>
    </row>
    <row r="55" spans="1:17" ht="13.5" customHeight="1" x14ac:dyDescent="0.25">
      <c r="A55" s="46" t="s">
        <v>732</v>
      </c>
      <c r="B55" s="47"/>
      <c r="C55" s="48" t="s">
        <v>570</v>
      </c>
      <c r="D55" s="49"/>
      <c r="F55" s="48">
        <v>272</v>
      </c>
      <c r="G55" s="48" t="s">
        <v>733</v>
      </c>
      <c r="H55" s="48" t="s">
        <v>734</v>
      </c>
      <c r="I55" s="48" t="s">
        <v>735</v>
      </c>
      <c r="J55" s="48" t="s">
        <v>736</v>
      </c>
      <c r="K55" s="48" t="s">
        <v>733</v>
      </c>
      <c r="L55" s="48" t="s">
        <v>440</v>
      </c>
      <c r="M55" s="48">
        <v>14733</v>
      </c>
      <c r="N55" s="48" t="s">
        <v>575</v>
      </c>
      <c r="O55" s="50" t="s">
        <v>514</v>
      </c>
      <c r="P55" s="48" t="s">
        <v>508</v>
      </c>
      <c r="Q55" s="48"/>
    </row>
    <row r="56" spans="1:17" ht="13.5" customHeight="1" x14ac:dyDescent="0.25">
      <c r="A56" s="46" t="s">
        <v>737</v>
      </c>
      <c r="B56" s="47"/>
      <c r="C56" s="48" t="s">
        <v>557</v>
      </c>
      <c r="D56" s="49"/>
      <c r="F56" s="48">
        <v>273</v>
      </c>
      <c r="G56" s="48" t="s">
        <v>738</v>
      </c>
      <c r="H56" s="48" t="s">
        <v>739</v>
      </c>
      <c r="I56" s="48" t="s">
        <v>740</v>
      </c>
      <c r="J56" s="48" t="s">
        <v>741</v>
      </c>
      <c r="K56" s="48" t="s">
        <v>738</v>
      </c>
      <c r="L56" s="48" t="s">
        <v>440</v>
      </c>
      <c r="M56" s="48">
        <v>14772</v>
      </c>
      <c r="N56" s="48" t="s">
        <v>562</v>
      </c>
      <c r="O56" s="50" t="s">
        <v>514</v>
      </c>
      <c r="P56" s="48" t="s">
        <v>508</v>
      </c>
      <c r="Q56" s="48"/>
    </row>
    <row r="57" spans="1:17" ht="13.5" customHeight="1" x14ac:dyDescent="0.25">
      <c r="A57" s="46" t="s">
        <v>742</v>
      </c>
      <c r="B57" s="47"/>
      <c r="C57" s="48" t="s">
        <v>570</v>
      </c>
      <c r="D57" s="49"/>
      <c r="F57" s="48">
        <v>274</v>
      </c>
      <c r="G57" s="48" t="s">
        <v>571</v>
      </c>
      <c r="H57" s="48" t="s">
        <v>743</v>
      </c>
      <c r="I57" s="48" t="s">
        <v>744</v>
      </c>
      <c r="J57" s="48" t="s">
        <v>745</v>
      </c>
      <c r="K57" s="48" t="s">
        <v>571</v>
      </c>
      <c r="L57" s="48" t="s">
        <v>440</v>
      </c>
      <c r="M57" s="48">
        <v>14701</v>
      </c>
      <c r="N57" s="48" t="s">
        <v>575</v>
      </c>
      <c r="O57" s="50" t="s">
        <v>450</v>
      </c>
      <c r="P57" s="48" t="s">
        <v>508</v>
      </c>
      <c r="Q57" s="48"/>
    </row>
    <row r="58" spans="1:17" ht="13.5" customHeight="1" x14ac:dyDescent="0.25">
      <c r="A58" s="46" t="s">
        <v>746</v>
      </c>
      <c r="B58" s="47"/>
      <c r="C58" s="48" t="s">
        <v>434</v>
      </c>
      <c r="D58" s="49"/>
      <c r="F58" s="48">
        <v>275</v>
      </c>
      <c r="G58" s="48" t="s">
        <v>446</v>
      </c>
      <c r="H58" s="48" t="s">
        <v>747</v>
      </c>
      <c r="I58" s="48" t="s">
        <v>748</v>
      </c>
      <c r="J58" s="48" t="s">
        <v>749</v>
      </c>
      <c r="K58" s="48" t="s">
        <v>446</v>
      </c>
      <c r="L58" s="48" t="s">
        <v>440</v>
      </c>
      <c r="M58" s="48">
        <v>14094</v>
      </c>
      <c r="N58" s="48" t="s">
        <v>441</v>
      </c>
      <c r="O58" s="50" t="s">
        <v>450</v>
      </c>
      <c r="P58" s="48" t="s">
        <v>443</v>
      </c>
      <c r="Q58" s="48"/>
    </row>
    <row r="59" spans="1:17" ht="13.5" customHeight="1" x14ac:dyDescent="0.25">
      <c r="A59" s="46" t="s">
        <v>750</v>
      </c>
      <c r="B59" s="47"/>
      <c r="C59" s="48" t="s">
        <v>462</v>
      </c>
      <c r="D59" s="49"/>
      <c r="F59" s="48">
        <v>276</v>
      </c>
      <c r="G59" s="48" t="s">
        <v>751</v>
      </c>
      <c r="H59" s="48" t="s">
        <v>752</v>
      </c>
      <c r="I59" s="48" t="s">
        <v>753</v>
      </c>
      <c r="J59" s="48" t="s">
        <v>754</v>
      </c>
      <c r="K59" s="48" t="s">
        <v>751</v>
      </c>
      <c r="L59" s="48" t="s">
        <v>440</v>
      </c>
      <c r="M59" s="48">
        <v>14221</v>
      </c>
      <c r="N59" s="48" t="s">
        <v>468</v>
      </c>
      <c r="O59" s="50" t="s">
        <v>450</v>
      </c>
      <c r="P59" s="48" t="s">
        <v>490</v>
      </c>
      <c r="Q59" s="48"/>
    </row>
    <row r="60" spans="1:17" ht="13.5" customHeight="1" x14ac:dyDescent="0.25">
      <c r="A60" s="46" t="s">
        <v>755</v>
      </c>
      <c r="B60" s="47"/>
      <c r="C60" s="48" t="s">
        <v>647</v>
      </c>
      <c r="D60" s="49"/>
      <c r="F60" s="48">
        <v>277</v>
      </c>
      <c r="G60" s="48" t="s">
        <v>756</v>
      </c>
      <c r="H60" s="48" t="s">
        <v>757</v>
      </c>
      <c r="I60" s="48" t="s">
        <v>758</v>
      </c>
      <c r="J60" s="48" t="s">
        <v>759</v>
      </c>
      <c r="K60" s="48" t="s">
        <v>756</v>
      </c>
      <c r="L60" s="48" t="s">
        <v>440</v>
      </c>
      <c r="M60" s="48">
        <v>14011</v>
      </c>
      <c r="N60" s="48" t="s">
        <v>670</v>
      </c>
      <c r="O60" s="50" t="s">
        <v>514</v>
      </c>
      <c r="P60" s="48" t="s">
        <v>521</v>
      </c>
      <c r="Q60" s="48"/>
    </row>
    <row r="61" spans="1:17" ht="13.5" customHeight="1" x14ac:dyDescent="0.25">
      <c r="A61" s="46" t="s">
        <v>760</v>
      </c>
      <c r="B61" s="47"/>
      <c r="C61" s="48" t="s">
        <v>570</v>
      </c>
      <c r="D61" s="49"/>
      <c r="F61" s="48">
        <v>278</v>
      </c>
      <c r="G61" s="48" t="s">
        <v>761</v>
      </c>
      <c r="H61" s="48" t="s">
        <v>762</v>
      </c>
      <c r="I61" s="48" t="s">
        <v>762</v>
      </c>
      <c r="J61" s="48" t="s">
        <v>763</v>
      </c>
      <c r="K61" s="48" t="s">
        <v>761</v>
      </c>
      <c r="L61" s="48" t="s">
        <v>440</v>
      </c>
      <c r="M61" s="48">
        <v>14136</v>
      </c>
      <c r="N61" s="48" t="s">
        <v>575</v>
      </c>
      <c r="O61" s="50" t="s">
        <v>764</v>
      </c>
      <c r="P61" s="48" t="s">
        <v>508</v>
      </c>
      <c r="Q61" s="48"/>
    </row>
    <row r="62" spans="1:17" ht="13.5" customHeight="1" x14ac:dyDescent="0.25">
      <c r="A62" s="46" t="s">
        <v>765</v>
      </c>
      <c r="B62" s="47"/>
      <c r="C62" s="48" t="s">
        <v>570</v>
      </c>
      <c r="D62" s="49"/>
      <c r="F62" s="48">
        <v>279</v>
      </c>
      <c r="G62" s="48" t="s">
        <v>766</v>
      </c>
      <c r="H62" s="48" t="s">
        <v>767</v>
      </c>
      <c r="I62" s="48" t="s">
        <v>768</v>
      </c>
      <c r="J62" s="48" t="s">
        <v>769</v>
      </c>
      <c r="K62" s="48" t="s">
        <v>766</v>
      </c>
      <c r="L62" s="48" t="s">
        <v>440</v>
      </c>
      <c r="M62" s="48">
        <v>14787</v>
      </c>
      <c r="N62" s="48" t="s">
        <v>575</v>
      </c>
      <c r="O62" s="50" t="s">
        <v>514</v>
      </c>
      <c r="P62" s="48" t="s">
        <v>508</v>
      </c>
      <c r="Q62" s="48"/>
    </row>
    <row r="63" spans="1:17" ht="13.5" customHeight="1" x14ac:dyDescent="0.25">
      <c r="A63" s="46" t="s">
        <v>770</v>
      </c>
      <c r="B63" s="47"/>
      <c r="C63" s="48" t="s">
        <v>771</v>
      </c>
      <c r="D63" s="49"/>
      <c r="F63" s="48">
        <v>357</v>
      </c>
      <c r="G63" s="48" t="s">
        <v>772</v>
      </c>
      <c r="H63" s="48" t="s">
        <v>773</v>
      </c>
      <c r="I63" s="48" t="s">
        <v>774</v>
      </c>
      <c r="J63" s="48" t="s">
        <v>775</v>
      </c>
      <c r="K63" s="48" t="s">
        <v>772</v>
      </c>
      <c r="L63" s="48" t="s">
        <v>440</v>
      </c>
      <c r="M63" s="48">
        <v>13027</v>
      </c>
      <c r="N63" s="48" t="s">
        <v>776</v>
      </c>
      <c r="O63" s="50" t="s">
        <v>450</v>
      </c>
      <c r="P63" s="48" t="s">
        <v>777</v>
      </c>
      <c r="Q63" s="48" t="s">
        <v>444</v>
      </c>
    </row>
    <row r="64" spans="1:17" ht="13.5" customHeight="1" x14ac:dyDescent="0.25">
      <c r="A64" s="46" t="s">
        <v>778</v>
      </c>
      <c r="B64" s="47"/>
      <c r="C64" s="48" t="s">
        <v>771</v>
      </c>
      <c r="D64" s="49"/>
      <c r="F64" s="48">
        <v>358</v>
      </c>
      <c r="G64" s="48" t="s">
        <v>779</v>
      </c>
      <c r="H64" s="48" t="s">
        <v>780</v>
      </c>
      <c r="I64" s="48" t="s">
        <v>781</v>
      </c>
      <c r="J64" s="48" t="s">
        <v>782</v>
      </c>
      <c r="K64" s="48" t="s">
        <v>779</v>
      </c>
      <c r="L64" s="48" t="s">
        <v>440</v>
      </c>
      <c r="M64" s="48">
        <v>13031</v>
      </c>
      <c r="N64" s="48" t="s">
        <v>776</v>
      </c>
      <c r="O64" s="50" t="s">
        <v>450</v>
      </c>
      <c r="P64" s="48" t="s">
        <v>777</v>
      </c>
      <c r="Q64" s="48"/>
    </row>
    <row r="65" spans="1:17" ht="13.5" customHeight="1" x14ac:dyDescent="0.25">
      <c r="A65" s="46" t="s">
        <v>783</v>
      </c>
      <c r="B65" s="47"/>
      <c r="C65" s="48" t="s">
        <v>784</v>
      </c>
      <c r="D65" s="49"/>
      <c r="F65" s="48">
        <v>359</v>
      </c>
      <c r="G65" s="48" t="s">
        <v>785</v>
      </c>
      <c r="H65" s="48" t="s">
        <v>786</v>
      </c>
      <c r="I65" s="48" t="s">
        <v>787</v>
      </c>
      <c r="J65" s="48" t="s">
        <v>788</v>
      </c>
      <c r="K65" s="48" t="s">
        <v>785</v>
      </c>
      <c r="L65" s="48" t="s">
        <v>440</v>
      </c>
      <c r="M65" s="48">
        <v>13037</v>
      </c>
      <c r="N65" s="48" t="s">
        <v>789</v>
      </c>
      <c r="O65" s="50" t="s">
        <v>450</v>
      </c>
      <c r="P65" s="48" t="s">
        <v>790</v>
      </c>
      <c r="Q65" s="48"/>
    </row>
    <row r="66" spans="1:17" ht="13.5" customHeight="1" x14ac:dyDescent="0.25">
      <c r="A66" s="46" t="s">
        <v>791</v>
      </c>
      <c r="B66" s="47"/>
      <c r="C66" s="48" t="s">
        <v>784</v>
      </c>
      <c r="D66" s="49"/>
      <c r="F66" s="48">
        <v>360</v>
      </c>
      <c r="G66" s="48" t="s">
        <v>792</v>
      </c>
      <c r="H66" s="48" t="s">
        <v>793</v>
      </c>
      <c r="I66" s="48" t="s">
        <v>794</v>
      </c>
      <c r="J66" s="48" t="s">
        <v>795</v>
      </c>
      <c r="K66" s="48" t="s">
        <v>792</v>
      </c>
      <c r="L66" s="48" t="s">
        <v>440</v>
      </c>
      <c r="M66" s="48">
        <v>13032</v>
      </c>
      <c r="N66" s="48" t="s">
        <v>789</v>
      </c>
      <c r="O66" s="50" t="s">
        <v>450</v>
      </c>
      <c r="P66" s="48" t="s">
        <v>790</v>
      </c>
      <c r="Q66" s="48"/>
    </row>
    <row r="67" spans="1:17" ht="13.5" customHeight="1" x14ac:dyDescent="0.25">
      <c r="A67" s="46" t="s">
        <v>796</v>
      </c>
      <c r="B67" s="47"/>
      <c r="C67" s="48" t="s">
        <v>771</v>
      </c>
      <c r="D67" s="49"/>
      <c r="F67" s="48">
        <v>361</v>
      </c>
      <c r="G67" s="48" t="s">
        <v>797</v>
      </c>
      <c r="H67" s="48" t="s">
        <v>798</v>
      </c>
      <c r="I67" s="48" t="s">
        <v>799</v>
      </c>
      <c r="J67" s="48" t="s">
        <v>800</v>
      </c>
      <c r="K67" s="48" t="s">
        <v>801</v>
      </c>
      <c r="L67" s="48" t="s">
        <v>440</v>
      </c>
      <c r="M67" s="48">
        <v>13212</v>
      </c>
      <c r="N67" s="48" t="s">
        <v>776</v>
      </c>
      <c r="O67" s="50" t="s">
        <v>450</v>
      </c>
      <c r="P67" s="48" t="s">
        <v>777</v>
      </c>
      <c r="Q67" s="48" t="s">
        <v>444</v>
      </c>
    </row>
    <row r="68" spans="1:17" ht="13.5" customHeight="1" x14ac:dyDescent="0.25">
      <c r="A68" s="46" t="s">
        <v>802</v>
      </c>
      <c r="B68" s="47"/>
      <c r="C68" s="48" t="s">
        <v>771</v>
      </c>
      <c r="D68" s="49"/>
      <c r="F68" s="48">
        <v>362</v>
      </c>
      <c r="G68" s="48" t="s">
        <v>803</v>
      </c>
      <c r="H68" s="48" t="s">
        <v>804</v>
      </c>
      <c r="I68" s="48" t="s">
        <v>805</v>
      </c>
      <c r="J68" s="48" t="s">
        <v>806</v>
      </c>
      <c r="K68" s="48" t="s">
        <v>807</v>
      </c>
      <c r="L68" s="48" t="s">
        <v>440</v>
      </c>
      <c r="M68" s="48" t="s">
        <v>808</v>
      </c>
      <c r="N68" s="48" t="s">
        <v>776</v>
      </c>
      <c r="O68" s="50" t="s">
        <v>450</v>
      </c>
      <c r="P68" s="48" t="s">
        <v>790</v>
      </c>
      <c r="Q68" s="48"/>
    </row>
    <row r="69" spans="1:17" ht="13.5" customHeight="1" x14ac:dyDescent="0.25">
      <c r="A69" s="46" t="s">
        <v>809</v>
      </c>
      <c r="B69" s="47"/>
      <c r="C69" s="48" t="s">
        <v>771</v>
      </c>
      <c r="D69" s="49"/>
      <c r="F69" s="48">
        <v>363</v>
      </c>
      <c r="G69" s="48" t="s">
        <v>810</v>
      </c>
      <c r="H69" s="48" t="s">
        <v>811</v>
      </c>
      <c r="I69" s="48" t="s">
        <v>812</v>
      </c>
      <c r="J69" s="48" t="s">
        <v>813</v>
      </c>
      <c r="K69" s="48" t="s">
        <v>810</v>
      </c>
      <c r="L69" s="48" t="s">
        <v>440</v>
      </c>
      <c r="M69" s="48">
        <v>13066</v>
      </c>
      <c r="N69" s="48" t="s">
        <v>776</v>
      </c>
      <c r="O69" s="50" t="s">
        <v>450</v>
      </c>
      <c r="P69" s="48" t="s">
        <v>790</v>
      </c>
      <c r="Q69" s="48"/>
    </row>
    <row r="70" spans="1:17" ht="13.5" customHeight="1" x14ac:dyDescent="0.25">
      <c r="A70" s="46" t="s">
        <v>814</v>
      </c>
      <c r="B70" s="47"/>
      <c r="C70" s="48" t="s">
        <v>771</v>
      </c>
      <c r="D70" s="49"/>
      <c r="F70" s="48">
        <v>365</v>
      </c>
      <c r="G70" s="48" t="s">
        <v>815</v>
      </c>
      <c r="H70" s="48" t="s">
        <v>816</v>
      </c>
      <c r="I70" s="48" t="s">
        <v>817</v>
      </c>
      <c r="J70" s="48" t="s">
        <v>818</v>
      </c>
      <c r="K70" s="48" t="s">
        <v>815</v>
      </c>
      <c r="L70" s="48" t="s">
        <v>440</v>
      </c>
      <c r="M70" s="48">
        <v>13104</v>
      </c>
      <c r="N70" s="48" t="s">
        <v>776</v>
      </c>
      <c r="O70" s="50" t="s">
        <v>450</v>
      </c>
      <c r="P70" s="48" t="s">
        <v>790</v>
      </c>
      <c r="Q70" s="48"/>
    </row>
    <row r="71" spans="1:17" ht="13.5" customHeight="1" x14ac:dyDescent="0.25">
      <c r="A71" s="46" t="s">
        <v>819</v>
      </c>
      <c r="B71" s="47"/>
      <c r="C71" s="48" t="s">
        <v>771</v>
      </c>
      <c r="D71" s="49"/>
      <c r="F71" s="48">
        <v>366</v>
      </c>
      <c r="G71" s="48" t="s">
        <v>820</v>
      </c>
      <c r="H71" s="48" t="s">
        <v>821</v>
      </c>
      <c r="I71" s="48" t="s">
        <v>822</v>
      </c>
      <c r="J71" s="48" t="s">
        <v>823</v>
      </c>
      <c r="K71" s="48" t="s">
        <v>820</v>
      </c>
      <c r="L71" s="48" t="s">
        <v>440</v>
      </c>
      <c r="M71" s="48">
        <v>13152</v>
      </c>
      <c r="N71" s="48" t="s">
        <v>776</v>
      </c>
      <c r="O71" s="50" t="s">
        <v>442</v>
      </c>
      <c r="P71" s="48" t="s">
        <v>777</v>
      </c>
      <c r="Q71" s="48"/>
    </row>
    <row r="72" spans="1:17" ht="13.5" customHeight="1" x14ac:dyDescent="0.25">
      <c r="A72" s="46" t="s">
        <v>824</v>
      </c>
      <c r="B72" s="47"/>
      <c r="C72" s="48" t="s">
        <v>784</v>
      </c>
      <c r="D72" s="49"/>
      <c r="F72" s="48">
        <v>367</v>
      </c>
      <c r="G72" s="48" t="s">
        <v>825</v>
      </c>
      <c r="H72" s="48" t="s">
        <v>826</v>
      </c>
      <c r="I72" s="48" t="s">
        <v>827</v>
      </c>
      <c r="J72" s="48" t="s">
        <v>828</v>
      </c>
      <c r="K72" s="48" t="s">
        <v>825</v>
      </c>
      <c r="L72" s="48" t="s">
        <v>440</v>
      </c>
      <c r="M72" s="48">
        <v>13035</v>
      </c>
      <c r="N72" s="48" t="s">
        <v>789</v>
      </c>
      <c r="O72" s="50" t="s">
        <v>450</v>
      </c>
      <c r="P72" s="48" t="s">
        <v>790</v>
      </c>
      <c r="Q72" s="48" t="s">
        <v>539</v>
      </c>
    </row>
    <row r="73" spans="1:17" ht="13.5" customHeight="1" x14ac:dyDescent="0.25">
      <c r="A73" s="46" t="s">
        <v>829</v>
      </c>
      <c r="B73" s="47"/>
      <c r="C73" s="48" t="s">
        <v>771</v>
      </c>
      <c r="D73" s="49"/>
      <c r="F73" s="48">
        <v>368</v>
      </c>
      <c r="G73" s="48" t="s">
        <v>830</v>
      </c>
      <c r="H73" s="48" t="s">
        <v>831</v>
      </c>
      <c r="I73" s="48" t="s">
        <v>832</v>
      </c>
      <c r="J73" s="48" t="s">
        <v>833</v>
      </c>
      <c r="K73" s="48" t="s">
        <v>772</v>
      </c>
      <c r="L73" s="48" t="s">
        <v>440</v>
      </c>
      <c r="M73" s="48">
        <v>13027</v>
      </c>
      <c r="N73" s="48" t="s">
        <v>776</v>
      </c>
      <c r="O73" s="50" t="s">
        <v>450</v>
      </c>
      <c r="P73" s="48" t="s">
        <v>777</v>
      </c>
      <c r="Q73" s="48"/>
    </row>
    <row r="74" spans="1:17" ht="13.5" customHeight="1" x14ac:dyDescent="0.25">
      <c r="A74" s="46" t="s">
        <v>834</v>
      </c>
      <c r="B74" s="47"/>
      <c r="C74" s="48" t="s">
        <v>771</v>
      </c>
      <c r="D74" s="49"/>
      <c r="F74" s="48">
        <v>369</v>
      </c>
      <c r="G74" s="48" t="s">
        <v>835</v>
      </c>
      <c r="H74" s="48" t="s">
        <v>836</v>
      </c>
      <c r="I74" s="48" t="s">
        <v>837</v>
      </c>
      <c r="J74" s="48" t="s">
        <v>838</v>
      </c>
      <c r="K74" s="48" t="s">
        <v>807</v>
      </c>
      <c r="L74" s="48" t="s">
        <v>440</v>
      </c>
      <c r="M74" s="48">
        <v>13206</v>
      </c>
      <c r="N74" s="48" t="s">
        <v>776</v>
      </c>
      <c r="O74" s="50" t="s">
        <v>514</v>
      </c>
      <c r="P74" s="48" t="s">
        <v>790</v>
      </c>
      <c r="Q74" s="48"/>
    </row>
    <row r="75" spans="1:17" ht="13.5" customHeight="1" x14ac:dyDescent="0.25">
      <c r="A75" s="46" t="s">
        <v>839</v>
      </c>
      <c r="B75" s="47"/>
      <c r="C75" s="48" t="s">
        <v>771</v>
      </c>
      <c r="D75" s="49"/>
      <c r="F75" s="48">
        <v>373</v>
      </c>
      <c r="G75" s="48" t="s">
        <v>840</v>
      </c>
      <c r="H75" s="48" t="s">
        <v>841</v>
      </c>
      <c r="I75" s="48" t="s">
        <v>842</v>
      </c>
      <c r="J75" s="56" t="s">
        <v>843</v>
      </c>
      <c r="K75" s="48" t="s">
        <v>807</v>
      </c>
      <c r="L75" s="48" t="s">
        <v>440</v>
      </c>
      <c r="M75" s="48">
        <v>13208</v>
      </c>
      <c r="N75" s="48" t="s">
        <v>776</v>
      </c>
      <c r="O75" s="50" t="s">
        <v>844</v>
      </c>
      <c r="P75" s="48" t="s">
        <v>790</v>
      </c>
      <c r="Q75" s="48"/>
    </row>
    <row r="76" spans="1:17" ht="13.5" customHeight="1" x14ac:dyDescent="0.25">
      <c r="A76" s="46" t="s">
        <v>845</v>
      </c>
      <c r="B76" s="47"/>
      <c r="C76" s="48" t="s">
        <v>771</v>
      </c>
      <c r="D76" s="49"/>
      <c r="F76" s="48">
        <v>374</v>
      </c>
      <c r="G76" s="48" t="s">
        <v>846</v>
      </c>
      <c r="H76" s="48" t="s">
        <v>847</v>
      </c>
      <c r="I76" s="48" t="s">
        <v>848</v>
      </c>
      <c r="J76" s="56" t="s">
        <v>849</v>
      </c>
      <c r="K76" s="48" t="s">
        <v>846</v>
      </c>
      <c r="L76" s="48" t="s">
        <v>440</v>
      </c>
      <c r="M76" s="48">
        <v>13060</v>
      </c>
      <c r="N76" s="48" t="s">
        <v>776</v>
      </c>
      <c r="O76" s="50" t="s">
        <v>844</v>
      </c>
      <c r="P76" s="48" t="s">
        <v>777</v>
      </c>
      <c r="Q76" s="48"/>
    </row>
    <row r="77" spans="1:17" ht="13.5" customHeight="1" x14ac:dyDescent="0.25">
      <c r="A77" s="46" t="s">
        <v>850</v>
      </c>
      <c r="B77" s="47"/>
      <c r="C77" s="48" t="s">
        <v>851</v>
      </c>
      <c r="D77" s="49"/>
      <c r="F77" s="48">
        <v>401</v>
      </c>
      <c r="G77" s="48" t="s">
        <v>852</v>
      </c>
      <c r="H77" s="48" t="s">
        <v>853</v>
      </c>
      <c r="I77" s="48" t="s">
        <v>854</v>
      </c>
      <c r="J77" s="48" t="s">
        <v>855</v>
      </c>
      <c r="K77" s="48" t="s">
        <v>856</v>
      </c>
      <c r="L77" s="48" t="s">
        <v>440</v>
      </c>
      <c r="M77" s="48">
        <v>14611</v>
      </c>
      <c r="N77" s="48" t="s">
        <v>857</v>
      </c>
      <c r="O77" s="50" t="s">
        <v>844</v>
      </c>
      <c r="P77" s="48" t="s">
        <v>858</v>
      </c>
      <c r="Q77" s="48"/>
    </row>
    <row r="78" spans="1:17" ht="13.5" customHeight="1" x14ac:dyDescent="0.25">
      <c r="A78" s="46" t="s">
        <v>859</v>
      </c>
      <c r="B78" s="47"/>
      <c r="C78" s="48" t="s">
        <v>851</v>
      </c>
      <c r="D78" s="49"/>
      <c r="F78" s="48">
        <v>403</v>
      </c>
      <c r="G78" s="48" t="s">
        <v>860</v>
      </c>
      <c r="H78" s="48" t="s">
        <v>861</v>
      </c>
      <c r="I78" s="48" t="s">
        <v>862</v>
      </c>
      <c r="J78" s="48" t="s">
        <v>863</v>
      </c>
      <c r="K78" s="48" t="s">
        <v>856</v>
      </c>
      <c r="L78" s="48" t="s">
        <v>440</v>
      </c>
      <c r="M78" s="48">
        <v>14624</v>
      </c>
      <c r="N78" s="48" t="s">
        <v>857</v>
      </c>
      <c r="O78" s="50" t="s">
        <v>450</v>
      </c>
      <c r="P78" s="48" t="s">
        <v>858</v>
      </c>
      <c r="Q78" s="48" t="s">
        <v>444</v>
      </c>
    </row>
    <row r="79" spans="1:17" ht="13.5" customHeight="1" x14ac:dyDescent="0.25">
      <c r="A79" s="46" t="s">
        <v>864</v>
      </c>
      <c r="B79" s="47"/>
      <c r="C79" s="48" t="s">
        <v>851</v>
      </c>
      <c r="D79" s="49"/>
      <c r="F79" s="48">
        <v>412</v>
      </c>
      <c r="G79" s="48" t="s">
        <v>865</v>
      </c>
      <c r="H79" s="48" t="s">
        <v>866</v>
      </c>
      <c r="I79" s="48" t="s">
        <v>867</v>
      </c>
      <c r="J79" s="48" t="s">
        <v>868</v>
      </c>
      <c r="K79" s="48" t="s">
        <v>856</v>
      </c>
      <c r="L79" s="48" t="s">
        <v>440</v>
      </c>
      <c r="M79" s="48">
        <v>14618</v>
      </c>
      <c r="N79" s="48" t="s">
        <v>857</v>
      </c>
      <c r="O79" s="50" t="s">
        <v>450</v>
      </c>
      <c r="P79" s="48" t="s">
        <v>858</v>
      </c>
      <c r="Q79" s="48"/>
    </row>
    <row r="80" spans="1:17" ht="13.5" customHeight="1" x14ac:dyDescent="0.25">
      <c r="A80" s="46" t="s">
        <v>869</v>
      </c>
      <c r="B80" s="47"/>
      <c r="C80" s="48" t="s">
        <v>870</v>
      </c>
      <c r="D80" s="49"/>
      <c r="F80" s="48">
        <v>413</v>
      </c>
      <c r="G80" s="48" t="s">
        <v>871</v>
      </c>
      <c r="H80" s="51" t="s">
        <v>872</v>
      </c>
      <c r="I80" s="48" t="s">
        <v>873</v>
      </c>
      <c r="J80" s="48" t="s">
        <v>874</v>
      </c>
      <c r="K80" s="48" t="s">
        <v>871</v>
      </c>
      <c r="L80" s="48" t="s">
        <v>440</v>
      </c>
      <c r="M80" s="48">
        <v>14519</v>
      </c>
      <c r="N80" s="48" t="s">
        <v>875</v>
      </c>
      <c r="O80" s="50" t="s">
        <v>450</v>
      </c>
      <c r="P80" s="48" t="s">
        <v>777</v>
      </c>
      <c r="Q80" s="48" t="s">
        <v>444</v>
      </c>
    </row>
    <row r="81" spans="1:17" ht="13.5" customHeight="1" x14ac:dyDescent="0.25">
      <c r="A81" s="46" t="s">
        <v>876</v>
      </c>
      <c r="B81" s="47"/>
      <c r="C81" s="48" t="s">
        <v>851</v>
      </c>
      <c r="D81" s="49"/>
      <c r="F81" s="48">
        <v>416</v>
      </c>
      <c r="G81" s="48" t="s">
        <v>877</v>
      </c>
      <c r="H81" s="48" t="s">
        <v>878</v>
      </c>
      <c r="I81" s="48" t="s">
        <v>879</v>
      </c>
      <c r="J81" s="48" t="s">
        <v>880</v>
      </c>
      <c r="K81" s="48" t="s">
        <v>881</v>
      </c>
      <c r="L81" s="48" t="s">
        <v>440</v>
      </c>
      <c r="M81" s="48">
        <v>14623</v>
      </c>
      <c r="N81" s="48" t="s">
        <v>857</v>
      </c>
      <c r="O81" s="50" t="s">
        <v>450</v>
      </c>
      <c r="P81" s="48" t="s">
        <v>858</v>
      </c>
      <c r="Q81" s="48" t="s">
        <v>882</v>
      </c>
    </row>
    <row r="82" spans="1:17" ht="13.5" customHeight="1" x14ac:dyDescent="0.25">
      <c r="A82" s="46" t="s">
        <v>883</v>
      </c>
      <c r="B82" s="47"/>
      <c r="C82" s="48" t="s">
        <v>851</v>
      </c>
      <c r="D82" s="49"/>
      <c r="F82" s="48">
        <v>417</v>
      </c>
      <c r="G82" s="48" t="s">
        <v>884</v>
      </c>
      <c r="H82" s="48" t="s">
        <v>885</v>
      </c>
      <c r="I82" s="48" t="s">
        <v>886</v>
      </c>
      <c r="J82" s="48" t="s">
        <v>887</v>
      </c>
      <c r="K82" s="48" t="s">
        <v>856</v>
      </c>
      <c r="L82" s="48" t="s">
        <v>440</v>
      </c>
      <c r="M82" s="48">
        <v>14625</v>
      </c>
      <c r="N82" s="48" t="s">
        <v>857</v>
      </c>
      <c r="O82" s="50" t="s">
        <v>450</v>
      </c>
      <c r="P82" s="48" t="s">
        <v>858</v>
      </c>
      <c r="Q82" s="48"/>
    </row>
    <row r="83" spans="1:17" ht="13.5" customHeight="1" x14ac:dyDescent="0.25">
      <c r="A83" s="46" t="s">
        <v>888</v>
      </c>
      <c r="B83" s="47"/>
      <c r="C83" s="48" t="s">
        <v>851</v>
      </c>
      <c r="D83" s="49"/>
      <c r="F83" s="48">
        <v>418</v>
      </c>
      <c r="G83" s="48" t="s">
        <v>889</v>
      </c>
      <c r="H83" s="48" t="s">
        <v>890</v>
      </c>
      <c r="I83" s="48" t="s">
        <v>891</v>
      </c>
      <c r="J83" s="48" t="s">
        <v>892</v>
      </c>
      <c r="K83" s="48" t="s">
        <v>893</v>
      </c>
      <c r="L83" s="48" t="s">
        <v>440</v>
      </c>
      <c r="M83" s="48">
        <v>14616</v>
      </c>
      <c r="N83" s="48" t="s">
        <v>857</v>
      </c>
      <c r="O83" s="50" t="s">
        <v>450</v>
      </c>
      <c r="P83" s="48" t="s">
        <v>858</v>
      </c>
      <c r="Q83" s="48" t="s">
        <v>444</v>
      </c>
    </row>
    <row r="84" spans="1:17" ht="13.5" customHeight="1" x14ac:dyDescent="0.25">
      <c r="A84" s="46" t="s">
        <v>894</v>
      </c>
      <c r="B84" s="47"/>
      <c r="C84" s="48" t="s">
        <v>870</v>
      </c>
      <c r="D84" s="49"/>
      <c r="F84" s="48">
        <v>428</v>
      </c>
      <c r="G84" s="48" t="s">
        <v>895</v>
      </c>
      <c r="H84" s="48" t="s">
        <v>896</v>
      </c>
      <c r="I84" s="51" t="s">
        <v>897</v>
      </c>
      <c r="J84" s="57" t="s">
        <v>898</v>
      </c>
      <c r="K84" s="48" t="s">
        <v>895</v>
      </c>
      <c r="L84" s="48" t="s">
        <v>440</v>
      </c>
      <c r="M84" s="48">
        <v>14568</v>
      </c>
      <c r="N84" s="48" t="s">
        <v>875</v>
      </c>
      <c r="O84" s="50" t="s">
        <v>450</v>
      </c>
      <c r="P84" s="48" t="s">
        <v>777</v>
      </c>
      <c r="Q84" s="48" t="s">
        <v>444</v>
      </c>
    </row>
    <row r="85" spans="1:17" ht="13.5" customHeight="1" x14ac:dyDescent="0.25">
      <c r="A85" s="46" t="s">
        <v>899</v>
      </c>
      <c r="B85" s="47"/>
      <c r="C85" s="48" t="s">
        <v>851</v>
      </c>
      <c r="D85" s="49"/>
      <c r="F85" s="48">
        <v>429</v>
      </c>
      <c r="G85" s="48" t="s">
        <v>900</v>
      </c>
      <c r="H85" s="48" t="s">
        <v>901</v>
      </c>
      <c r="I85" s="51" t="s">
        <v>902</v>
      </c>
      <c r="J85" s="48" t="s">
        <v>903</v>
      </c>
      <c r="K85" s="48" t="s">
        <v>900</v>
      </c>
      <c r="L85" s="48" t="s">
        <v>440</v>
      </c>
      <c r="M85" s="48">
        <v>14621</v>
      </c>
      <c r="N85" s="48" t="s">
        <v>857</v>
      </c>
      <c r="O85" s="50" t="s">
        <v>442</v>
      </c>
      <c r="P85" s="48" t="s">
        <v>858</v>
      </c>
      <c r="Q85" s="48" t="s">
        <v>444</v>
      </c>
    </row>
    <row r="86" spans="1:17" ht="13.5" customHeight="1" x14ac:dyDescent="0.25">
      <c r="A86" s="46" t="s">
        <v>904</v>
      </c>
      <c r="B86" s="47"/>
      <c r="C86" s="48" t="s">
        <v>905</v>
      </c>
      <c r="D86" s="49"/>
      <c r="F86" s="48">
        <v>431</v>
      </c>
      <c r="G86" s="48" t="s">
        <v>906</v>
      </c>
      <c r="H86" s="48" t="s">
        <v>907</v>
      </c>
      <c r="I86" s="48" t="s">
        <v>908</v>
      </c>
      <c r="J86" s="48" t="s">
        <v>909</v>
      </c>
      <c r="K86" s="48" t="s">
        <v>906</v>
      </c>
      <c r="L86" s="48" t="s">
        <v>440</v>
      </c>
      <c r="M86" s="48">
        <v>14414</v>
      </c>
      <c r="N86" s="48" t="s">
        <v>910</v>
      </c>
      <c r="O86" s="50" t="s">
        <v>450</v>
      </c>
      <c r="P86" s="48" t="s">
        <v>858</v>
      </c>
      <c r="Q86" s="48"/>
    </row>
    <row r="87" spans="1:17" ht="13.5" customHeight="1" x14ac:dyDescent="0.25">
      <c r="A87" s="46" t="s">
        <v>911</v>
      </c>
      <c r="B87" s="47"/>
      <c r="C87" s="48" t="s">
        <v>912</v>
      </c>
      <c r="D87" s="49"/>
      <c r="F87" s="48">
        <v>432</v>
      </c>
      <c r="G87" s="48" t="s">
        <v>913</v>
      </c>
      <c r="H87" s="48" t="s">
        <v>914</v>
      </c>
      <c r="I87" s="48" t="s">
        <v>915</v>
      </c>
      <c r="J87" s="48" t="s">
        <v>916</v>
      </c>
      <c r="K87" s="48" t="s">
        <v>913</v>
      </c>
      <c r="L87" s="48" t="s">
        <v>440</v>
      </c>
      <c r="M87" s="48">
        <v>14424</v>
      </c>
      <c r="N87" s="48" t="s">
        <v>871</v>
      </c>
      <c r="O87" s="50" t="s">
        <v>450</v>
      </c>
      <c r="P87" s="48" t="s">
        <v>777</v>
      </c>
      <c r="Q87" s="48"/>
    </row>
    <row r="88" spans="1:17" ht="13.5" customHeight="1" x14ac:dyDescent="0.25">
      <c r="A88" s="46" t="s">
        <v>917</v>
      </c>
      <c r="B88" s="47"/>
      <c r="C88" s="48" t="s">
        <v>912</v>
      </c>
      <c r="D88" s="49"/>
      <c r="F88" s="48">
        <v>433</v>
      </c>
      <c r="G88" s="48" t="s">
        <v>918</v>
      </c>
      <c r="H88" s="48" t="s">
        <v>919</v>
      </c>
      <c r="I88" s="48" t="s">
        <v>920</v>
      </c>
      <c r="J88" s="48" t="s">
        <v>921</v>
      </c>
      <c r="K88" s="48" t="s">
        <v>918</v>
      </c>
      <c r="L88" s="48" t="s">
        <v>440</v>
      </c>
      <c r="M88" s="48">
        <v>14432</v>
      </c>
      <c r="N88" s="48" t="s">
        <v>871</v>
      </c>
      <c r="O88" s="50" t="s">
        <v>514</v>
      </c>
      <c r="P88" s="48" t="s">
        <v>777</v>
      </c>
      <c r="Q88" s="48"/>
    </row>
    <row r="89" spans="1:17" ht="13.5" customHeight="1" x14ac:dyDescent="0.25">
      <c r="A89" s="46" t="s">
        <v>922</v>
      </c>
      <c r="B89" s="47"/>
      <c r="C89" s="48" t="s">
        <v>912</v>
      </c>
      <c r="D89" s="49"/>
      <c r="F89" s="48">
        <v>435</v>
      </c>
      <c r="G89" s="48" t="s">
        <v>923</v>
      </c>
      <c r="H89" s="48" t="s">
        <v>924</v>
      </c>
      <c r="I89" s="48" t="s">
        <v>925</v>
      </c>
      <c r="J89" s="48" t="s">
        <v>926</v>
      </c>
      <c r="K89" s="48" t="s">
        <v>923</v>
      </c>
      <c r="L89" s="48" t="s">
        <v>440</v>
      </c>
      <c r="M89" s="48">
        <v>14425</v>
      </c>
      <c r="N89" s="48" t="s">
        <v>871</v>
      </c>
      <c r="O89" s="50" t="s">
        <v>450</v>
      </c>
      <c r="P89" s="48" t="s">
        <v>777</v>
      </c>
      <c r="Q89" s="48"/>
    </row>
    <row r="90" spans="1:17" ht="13.5" customHeight="1" x14ac:dyDescent="0.25">
      <c r="A90" s="46" t="s">
        <v>927</v>
      </c>
      <c r="B90" s="47"/>
      <c r="C90" s="48" t="s">
        <v>851</v>
      </c>
      <c r="D90" s="49"/>
      <c r="F90" s="48">
        <v>450</v>
      </c>
      <c r="G90" s="48" t="s">
        <v>928</v>
      </c>
      <c r="H90" s="48" t="s">
        <v>929</v>
      </c>
      <c r="I90" s="48" t="s">
        <v>930</v>
      </c>
      <c r="J90" s="48" t="s">
        <v>931</v>
      </c>
      <c r="K90" s="48" t="s">
        <v>928</v>
      </c>
      <c r="L90" s="48" t="s">
        <v>440</v>
      </c>
      <c r="M90" s="48">
        <v>14464</v>
      </c>
      <c r="N90" s="48" t="s">
        <v>857</v>
      </c>
      <c r="O90" s="50" t="s">
        <v>442</v>
      </c>
      <c r="P90" s="48" t="s">
        <v>858</v>
      </c>
      <c r="Q90" s="48" t="s">
        <v>444</v>
      </c>
    </row>
    <row r="91" spans="1:17" ht="13.5" customHeight="1" x14ac:dyDescent="0.25">
      <c r="A91" s="46" t="s">
        <v>932</v>
      </c>
      <c r="B91" s="47"/>
      <c r="C91" s="48" t="s">
        <v>682</v>
      </c>
      <c r="D91" s="49"/>
      <c r="F91" s="48">
        <v>451</v>
      </c>
      <c r="G91" s="48" t="s">
        <v>933</v>
      </c>
      <c r="H91" s="48" t="s">
        <v>934</v>
      </c>
      <c r="I91" s="48" t="s">
        <v>935</v>
      </c>
      <c r="J91" s="48" t="s">
        <v>936</v>
      </c>
      <c r="K91" s="48" t="s">
        <v>933</v>
      </c>
      <c r="L91" s="48" t="s">
        <v>440</v>
      </c>
      <c r="M91" s="48">
        <v>14411</v>
      </c>
      <c r="N91" s="48" t="s">
        <v>687</v>
      </c>
      <c r="O91" s="50" t="s">
        <v>450</v>
      </c>
      <c r="P91" s="48" t="s">
        <v>443</v>
      </c>
      <c r="Q91" s="48"/>
    </row>
    <row r="92" spans="1:17" ht="13.5" customHeight="1" x14ac:dyDescent="0.25">
      <c r="A92" s="46" t="s">
        <v>937</v>
      </c>
      <c r="B92" s="47"/>
      <c r="C92" s="48" t="s">
        <v>851</v>
      </c>
      <c r="D92" s="49"/>
      <c r="F92" s="48">
        <v>452</v>
      </c>
      <c r="G92" s="48" t="s">
        <v>938</v>
      </c>
      <c r="H92" s="48" t="s">
        <v>939</v>
      </c>
      <c r="I92" s="48" t="s">
        <v>940</v>
      </c>
      <c r="J92" s="58" t="s">
        <v>941</v>
      </c>
      <c r="K92" s="48" t="s">
        <v>938</v>
      </c>
      <c r="L92" s="48" t="s">
        <v>440</v>
      </c>
      <c r="M92" s="48">
        <v>14468</v>
      </c>
      <c r="N92" s="48" t="s">
        <v>857</v>
      </c>
      <c r="O92" s="50" t="s">
        <v>450</v>
      </c>
      <c r="P92" s="48" t="s">
        <v>858</v>
      </c>
      <c r="Q92" s="48"/>
    </row>
    <row r="93" spans="1:17" ht="13.5" customHeight="1" x14ac:dyDescent="0.25">
      <c r="A93" s="46" t="s">
        <v>942</v>
      </c>
      <c r="B93" s="47"/>
      <c r="C93" s="48" t="s">
        <v>851</v>
      </c>
      <c r="D93" s="49"/>
      <c r="F93" s="48">
        <v>453</v>
      </c>
      <c r="G93" s="48" t="s">
        <v>943</v>
      </c>
      <c r="H93" s="48" t="s">
        <v>944</v>
      </c>
      <c r="I93" s="48" t="s">
        <v>945</v>
      </c>
      <c r="J93" s="48" t="s">
        <v>946</v>
      </c>
      <c r="K93" s="59" t="s">
        <v>943</v>
      </c>
      <c r="L93" s="48" t="s">
        <v>440</v>
      </c>
      <c r="M93" s="48">
        <v>14559</v>
      </c>
      <c r="N93" s="48" t="s">
        <v>857</v>
      </c>
      <c r="O93" s="50" t="s">
        <v>450</v>
      </c>
      <c r="P93" s="48" t="s">
        <v>858</v>
      </c>
      <c r="Q93" s="48" t="s">
        <v>444</v>
      </c>
    </row>
    <row r="94" spans="1:17" ht="13.5" customHeight="1" x14ac:dyDescent="0.25">
      <c r="A94" s="46" t="s">
        <v>947</v>
      </c>
      <c r="B94" s="47"/>
      <c r="C94" s="48" t="s">
        <v>851</v>
      </c>
      <c r="D94" s="49"/>
      <c r="F94" s="48">
        <v>460</v>
      </c>
      <c r="G94" s="48" t="s">
        <v>948</v>
      </c>
      <c r="H94" s="48" t="s">
        <v>949</v>
      </c>
      <c r="I94" s="48" t="s">
        <v>950</v>
      </c>
      <c r="J94" s="48" t="s">
        <v>951</v>
      </c>
      <c r="K94" s="59" t="s">
        <v>856</v>
      </c>
      <c r="L94" s="48" t="s">
        <v>440</v>
      </c>
      <c r="M94" s="48">
        <v>14605</v>
      </c>
      <c r="N94" s="48" t="s">
        <v>857</v>
      </c>
      <c r="O94" s="50" t="s">
        <v>952</v>
      </c>
      <c r="P94" s="48" t="s">
        <v>858</v>
      </c>
      <c r="Q94" s="48"/>
    </row>
    <row r="95" spans="1:17" ht="13.5" customHeight="1" x14ac:dyDescent="0.25">
      <c r="A95" s="46" t="s">
        <v>953</v>
      </c>
      <c r="B95" s="47"/>
      <c r="C95" s="48" t="s">
        <v>954</v>
      </c>
      <c r="D95" s="49"/>
      <c r="F95" s="48">
        <v>504</v>
      </c>
      <c r="G95" s="48" t="s">
        <v>955</v>
      </c>
      <c r="H95" s="48" t="s">
        <v>956</v>
      </c>
      <c r="I95" s="48" t="s">
        <v>957</v>
      </c>
      <c r="J95" s="48" t="s">
        <v>958</v>
      </c>
      <c r="K95" s="59" t="s">
        <v>955</v>
      </c>
      <c r="L95" s="48" t="s">
        <v>440</v>
      </c>
      <c r="M95" s="48">
        <v>13021</v>
      </c>
      <c r="N95" s="48" t="s">
        <v>959</v>
      </c>
      <c r="O95" s="50" t="s">
        <v>450</v>
      </c>
      <c r="P95" s="48" t="s">
        <v>777</v>
      </c>
      <c r="Q95" s="48" t="s">
        <v>444</v>
      </c>
    </row>
    <row r="96" spans="1:17" ht="13.5" customHeight="1" x14ac:dyDescent="0.25">
      <c r="A96" s="46" t="s">
        <v>960</v>
      </c>
      <c r="B96" s="47"/>
      <c r="C96" s="48" t="s">
        <v>905</v>
      </c>
      <c r="D96" s="49"/>
      <c r="F96" s="48">
        <v>520</v>
      </c>
      <c r="G96" s="48" t="s">
        <v>961</v>
      </c>
      <c r="H96" s="48" t="s">
        <v>962</v>
      </c>
      <c r="I96" s="48" t="s">
        <v>963</v>
      </c>
      <c r="J96" s="48" t="s">
        <v>964</v>
      </c>
      <c r="K96" s="48" t="s">
        <v>961</v>
      </c>
      <c r="L96" s="48" t="s">
        <v>440</v>
      </c>
      <c r="M96" s="48">
        <v>14437</v>
      </c>
      <c r="N96" s="48" t="s">
        <v>910</v>
      </c>
      <c r="O96" s="50" t="s">
        <v>450</v>
      </c>
      <c r="P96" s="48" t="s">
        <v>858</v>
      </c>
      <c r="Q96" s="48" t="s">
        <v>444</v>
      </c>
    </row>
    <row r="97" spans="1:17" ht="13.5" customHeight="1" x14ac:dyDescent="0.25">
      <c r="A97" s="46" t="s">
        <v>965</v>
      </c>
      <c r="B97" s="47"/>
      <c r="C97" s="48" t="s">
        <v>966</v>
      </c>
      <c r="D97" s="49"/>
      <c r="F97" s="48">
        <v>522</v>
      </c>
      <c r="G97" s="48" t="s">
        <v>967</v>
      </c>
      <c r="H97" s="51" t="s">
        <v>968</v>
      </c>
      <c r="I97" s="51" t="s">
        <v>969</v>
      </c>
      <c r="J97" s="48" t="s">
        <v>970</v>
      </c>
      <c r="K97" s="48" t="s">
        <v>971</v>
      </c>
      <c r="L97" s="48" t="s">
        <v>440</v>
      </c>
      <c r="M97" s="48">
        <v>14850</v>
      </c>
      <c r="N97" s="48" t="s">
        <v>972</v>
      </c>
      <c r="O97" s="50" t="s">
        <v>450</v>
      </c>
      <c r="P97" s="48" t="s">
        <v>973</v>
      </c>
      <c r="Q97" s="48" t="s">
        <v>444</v>
      </c>
    </row>
    <row r="98" spans="1:17" ht="13.5" customHeight="1" x14ac:dyDescent="0.25">
      <c r="A98" s="60" t="s">
        <v>974</v>
      </c>
      <c r="B98" s="47"/>
      <c r="C98" s="48" t="s">
        <v>975</v>
      </c>
      <c r="D98" s="49"/>
      <c r="F98" s="48">
        <v>530</v>
      </c>
      <c r="G98" s="48" t="s">
        <v>976</v>
      </c>
      <c r="H98" s="51" t="s">
        <v>977</v>
      </c>
      <c r="I98" s="51" t="s">
        <v>977</v>
      </c>
      <c r="J98" s="48" t="s">
        <v>977</v>
      </c>
      <c r="K98" s="48" t="s">
        <v>976</v>
      </c>
      <c r="L98" s="48" t="s">
        <v>440</v>
      </c>
      <c r="M98" s="48" t="s">
        <v>977</v>
      </c>
      <c r="N98" s="48" t="s">
        <v>977</v>
      </c>
      <c r="O98" s="50" t="s">
        <v>977</v>
      </c>
      <c r="P98" s="48" t="s">
        <v>977</v>
      </c>
      <c r="Q98" s="48"/>
    </row>
    <row r="99" spans="1:17" ht="13.5" customHeight="1" x14ac:dyDescent="0.25">
      <c r="A99" s="46" t="s">
        <v>978</v>
      </c>
      <c r="B99" s="47"/>
      <c r="C99" s="48" t="s">
        <v>979</v>
      </c>
      <c r="D99" s="49"/>
      <c r="F99" s="48">
        <v>531</v>
      </c>
      <c r="G99" s="48" t="s">
        <v>980</v>
      </c>
      <c r="H99" s="51" t="s">
        <v>981</v>
      </c>
      <c r="I99" s="51" t="s">
        <v>982</v>
      </c>
      <c r="J99" s="48" t="s">
        <v>983</v>
      </c>
      <c r="K99" s="48" t="s">
        <v>980</v>
      </c>
      <c r="L99" s="48" t="s">
        <v>440</v>
      </c>
      <c r="M99" s="48">
        <v>12572</v>
      </c>
      <c r="N99" s="48" t="s">
        <v>984</v>
      </c>
      <c r="O99" s="50" t="s">
        <v>450</v>
      </c>
      <c r="P99" s="48" t="s">
        <v>973</v>
      </c>
      <c r="Q99" s="48"/>
    </row>
    <row r="100" spans="1:17" ht="13.5" customHeight="1" x14ac:dyDescent="0.25">
      <c r="A100" s="46" t="s">
        <v>985</v>
      </c>
      <c r="B100" s="47"/>
      <c r="C100" s="48" t="s">
        <v>986</v>
      </c>
      <c r="D100" s="49"/>
      <c r="F100" s="48">
        <v>532</v>
      </c>
      <c r="G100" s="48" t="s">
        <v>987</v>
      </c>
      <c r="H100" s="51" t="s">
        <v>988</v>
      </c>
      <c r="I100" s="51" t="s">
        <v>989</v>
      </c>
      <c r="J100" s="48" t="s">
        <v>990</v>
      </c>
      <c r="K100" s="48" t="s">
        <v>987</v>
      </c>
      <c r="L100" s="48" t="s">
        <v>440</v>
      </c>
      <c r="M100" s="48">
        <v>12561</v>
      </c>
      <c r="N100" s="48" t="s">
        <v>991</v>
      </c>
      <c r="O100" s="50" t="s">
        <v>450</v>
      </c>
      <c r="P100" s="48" t="s">
        <v>973</v>
      </c>
      <c r="Q100" s="48"/>
    </row>
    <row r="101" spans="1:17" ht="13.5" customHeight="1" x14ac:dyDescent="0.25">
      <c r="A101" s="46" t="s">
        <v>992</v>
      </c>
      <c r="B101" s="47"/>
      <c r="C101" s="48" t="s">
        <v>979</v>
      </c>
      <c r="D101" s="49"/>
      <c r="F101" s="48">
        <v>533</v>
      </c>
      <c r="G101" s="48" t="s">
        <v>993</v>
      </c>
      <c r="H101" s="51" t="s">
        <v>994</v>
      </c>
      <c r="I101" s="51" t="s">
        <v>995</v>
      </c>
      <c r="J101" s="48" t="s">
        <v>996</v>
      </c>
      <c r="K101" s="48" t="s">
        <v>997</v>
      </c>
      <c r="L101" s="48" t="s">
        <v>440</v>
      </c>
      <c r="M101" s="48">
        <v>12540</v>
      </c>
      <c r="N101" s="48" t="s">
        <v>984</v>
      </c>
      <c r="O101" s="50" t="s">
        <v>450</v>
      </c>
      <c r="P101" s="48" t="s">
        <v>973</v>
      </c>
      <c r="Q101" s="48"/>
    </row>
    <row r="102" spans="1:17" ht="13.5" customHeight="1" x14ac:dyDescent="0.25">
      <c r="A102" s="46" t="s">
        <v>998</v>
      </c>
      <c r="B102" s="47"/>
      <c r="C102" s="48" t="s">
        <v>999</v>
      </c>
      <c r="D102" s="49"/>
      <c r="F102" s="48">
        <v>535</v>
      </c>
      <c r="G102" s="48" t="s">
        <v>1000</v>
      </c>
      <c r="H102" s="51" t="s">
        <v>1001</v>
      </c>
      <c r="I102" s="51" t="s">
        <v>1002</v>
      </c>
      <c r="J102" s="48" t="s">
        <v>1003</v>
      </c>
      <c r="K102" s="48" t="s">
        <v>1000</v>
      </c>
      <c r="L102" s="48" t="s">
        <v>440</v>
      </c>
      <c r="M102" s="48">
        <v>10512</v>
      </c>
      <c r="N102" s="48" t="s">
        <v>1004</v>
      </c>
      <c r="O102" s="50" t="s">
        <v>450</v>
      </c>
      <c r="P102" s="48" t="s">
        <v>973</v>
      </c>
      <c r="Q102" s="48"/>
    </row>
    <row r="103" spans="1:17" ht="13.5" customHeight="1" x14ac:dyDescent="0.25">
      <c r="A103" s="46" t="s">
        <v>1005</v>
      </c>
      <c r="B103" s="47"/>
      <c r="C103" s="48" t="s">
        <v>1006</v>
      </c>
      <c r="D103" s="49"/>
      <c r="F103" s="48">
        <v>539</v>
      </c>
      <c r="G103" s="48" t="s">
        <v>1007</v>
      </c>
      <c r="H103" s="48" t="s">
        <v>1008</v>
      </c>
      <c r="I103" s="48" t="s">
        <v>1009</v>
      </c>
      <c r="J103" s="48" t="s">
        <v>1010</v>
      </c>
      <c r="K103" s="48" t="s">
        <v>1007</v>
      </c>
      <c r="L103" s="48" t="s">
        <v>440</v>
      </c>
      <c r="M103" s="48">
        <v>14810</v>
      </c>
      <c r="N103" s="48" t="s">
        <v>1011</v>
      </c>
      <c r="O103" s="50" t="s">
        <v>450</v>
      </c>
      <c r="P103" s="48" t="s">
        <v>858</v>
      </c>
      <c r="Q103" s="48" t="s">
        <v>444</v>
      </c>
    </row>
    <row r="104" spans="1:17" ht="13.5" customHeight="1" x14ac:dyDescent="0.25">
      <c r="A104" s="46" t="s">
        <v>1012</v>
      </c>
      <c r="B104" s="47"/>
      <c r="C104" s="48" t="s">
        <v>1006</v>
      </c>
      <c r="D104" s="49"/>
      <c r="F104" s="48">
        <v>540</v>
      </c>
      <c r="G104" s="48" t="s">
        <v>1013</v>
      </c>
      <c r="H104" s="48" t="s">
        <v>1014</v>
      </c>
      <c r="I104" s="48" t="s">
        <v>1015</v>
      </c>
      <c r="J104" s="48" t="s">
        <v>1016</v>
      </c>
      <c r="K104" s="48" t="s">
        <v>1013</v>
      </c>
      <c r="L104" s="48" t="s">
        <v>440</v>
      </c>
      <c r="M104" s="48">
        <v>14830</v>
      </c>
      <c r="N104" s="48" t="s">
        <v>1011</v>
      </c>
      <c r="O104" s="50" t="s">
        <v>450</v>
      </c>
      <c r="P104" s="48" t="s">
        <v>973</v>
      </c>
      <c r="Q104" s="48" t="s">
        <v>444</v>
      </c>
    </row>
    <row r="105" spans="1:17" ht="13.5" customHeight="1" x14ac:dyDescent="0.25">
      <c r="A105" s="46" t="s">
        <v>1017</v>
      </c>
      <c r="B105" s="47"/>
      <c r="C105" s="48" t="s">
        <v>1018</v>
      </c>
      <c r="D105" s="49"/>
      <c r="F105" s="48">
        <v>542</v>
      </c>
      <c r="G105" s="48" t="s">
        <v>1019</v>
      </c>
      <c r="H105" s="48" t="s">
        <v>1020</v>
      </c>
      <c r="I105" s="48" t="s">
        <v>1021</v>
      </c>
      <c r="J105" s="48" t="s">
        <v>1022</v>
      </c>
      <c r="K105" s="48" t="s">
        <v>1023</v>
      </c>
      <c r="L105" s="48" t="s">
        <v>440</v>
      </c>
      <c r="M105" s="48">
        <v>14903</v>
      </c>
      <c r="N105" s="48" t="s">
        <v>1024</v>
      </c>
      <c r="O105" s="50" t="s">
        <v>450</v>
      </c>
      <c r="P105" s="48" t="s">
        <v>973</v>
      </c>
      <c r="Q105" s="48"/>
    </row>
    <row r="106" spans="1:17" ht="13.5" customHeight="1" x14ac:dyDescent="0.25">
      <c r="A106" s="46" t="s">
        <v>1025</v>
      </c>
      <c r="B106" s="47"/>
      <c r="C106" s="48" t="s">
        <v>1026</v>
      </c>
      <c r="D106" s="49"/>
      <c r="F106" s="48">
        <v>565</v>
      </c>
      <c r="G106" s="48" t="s">
        <v>1027</v>
      </c>
      <c r="H106" s="48" t="s">
        <v>1028</v>
      </c>
      <c r="I106" s="48" t="s">
        <v>1029</v>
      </c>
      <c r="J106" s="53" t="s">
        <v>1030</v>
      </c>
      <c r="K106" s="48" t="s">
        <v>1031</v>
      </c>
      <c r="L106" s="48" t="s">
        <v>440</v>
      </c>
      <c r="M106" s="48">
        <v>13165</v>
      </c>
      <c r="N106" s="48" t="s">
        <v>1032</v>
      </c>
      <c r="O106" s="50" t="s">
        <v>450</v>
      </c>
      <c r="P106" s="48" t="s">
        <v>777</v>
      </c>
      <c r="Q106" s="48"/>
    </row>
    <row r="107" spans="1:17" ht="13.5" customHeight="1" x14ac:dyDescent="0.25">
      <c r="A107" s="46" t="s">
        <v>1033</v>
      </c>
      <c r="B107" s="47"/>
      <c r="C107" s="48" t="s">
        <v>1034</v>
      </c>
      <c r="D107" s="49"/>
      <c r="F107" s="48">
        <v>566</v>
      </c>
      <c r="G107" s="48" t="s">
        <v>1035</v>
      </c>
      <c r="H107" s="48" t="s">
        <v>1036</v>
      </c>
      <c r="I107" s="48" t="s">
        <v>1037</v>
      </c>
      <c r="J107" s="48" t="s">
        <v>1038</v>
      </c>
      <c r="K107" s="48" t="s">
        <v>1035</v>
      </c>
      <c r="L107" s="48" t="s">
        <v>440</v>
      </c>
      <c r="M107" s="48">
        <v>14527</v>
      </c>
      <c r="N107" s="48" t="s">
        <v>1039</v>
      </c>
      <c r="O107" s="50" t="s">
        <v>450</v>
      </c>
      <c r="P107" s="48" t="s">
        <v>777</v>
      </c>
      <c r="Q107" s="48"/>
    </row>
    <row r="108" spans="1:17" ht="13.5" customHeight="1" x14ac:dyDescent="0.25">
      <c r="A108" s="46" t="s">
        <v>1040</v>
      </c>
      <c r="B108" s="47"/>
      <c r="C108" s="48" t="s">
        <v>1041</v>
      </c>
      <c r="D108" s="49"/>
      <c r="F108" s="48">
        <v>574</v>
      </c>
      <c r="G108" s="48" t="s">
        <v>1042</v>
      </c>
      <c r="H108" s="48" t="s">
        <v>1043</v>
      </c>
      <c r="I108" s="48" t="s">
        <v>1044</v>
      </c>
      <c r="J108" s="54" t="s">
        <v>1045</v>
      </c>
      <c r="K108" s="48" t="s">
        <v>1042</v>
      </c>
      <c r="L108" s="48" t="s">
        <v>440</v>
      </c>
      <c r="M108" s="48">
        <v>13367</v>
      </c>
      <c r="N108" s="48" t="s">
        <v>1046</v>
      </c>
      <c r="O108" s="50" t="s">
        <v>450</v>
      </c>
      <c r="P108" s="48" t="s">
        <v>790</v>
      </c>
      <c r="Q108" s="48" t="s">
        <v>444</v>
      </c>
    </row>
    <row r="109" spans="1:17" ht="13.5" customHeight="1" x14ac:dyDescent="0.25">
      <c r="A109" s="46" t="s">
        <v>1047</v>
      </c>
      <c r="B109" s="47"/>
      <c r="C109" s="48" t="s">
        <v>1048</v>
      </c>
      <c r="D109" s="49"/>
      <c r="F109" s="48">
        <v>576</v>
      </c>
      <c r="G109" s="48" t="s">
        <v>1049</v>
      </c>
      <c r="H109" s="48" t="s">
        <v>1050</v>
      </c>
      <c r="I109" s="48" t="s">
        <v>1051</v>
      </c>
      <c r="J109" s="48" t="s">
        <v>1052</v>
      </c>
      <c r="K109" s="48" t="s">
        <v>1049</v>
      </c>
      <c r="L109" s="48" t="s">
        <v>440</v>
      </c>
      <c r="M109" s="48">
        <v>14891</v>
      </c>
      <c r="N109" s="48" t="s">
        <v>1053</v>
      </c>
      <c r="O109" s="50" t="s">
        <v>442</v>
      </c>
      <c r="P109" s="48" t="s">
        <v>777</v>
      </c>
      <c r="Q109" s="48" t="s">
        <v>444</v>
      </c>
    </row>
    <row r="110" spans="1:17" ht="13.5" customHeight="1" x14ac:dyDescent="0.25">
      <c r="A110" s="46" t="s">
        <v>1054</v>
      </c>
      <c r="B110" s="47"/>
      <c r="C110" s="48" t="s">
        <v>1018</v>
      </c>
      <c r="D110" s="49"/>
      <c r="F110" s="48">
        <v>578</v>
      </c>
      <c r="G110" s="48" t="s">
        <v>1023</v>
      </c>
      <c r="H110" s="48" t="s">
        <v>1055</v>
      </c>
      <c r="I110" s="48" t="s">
        <v>1056</v>
      </c>
      <c r="J110" s="54" t="s">
        <v>1057</v>
      </c>
      <c r="K110" s="48" t="s">
        <v>1023</v>
      </c>
      <c r="L110" s="48" t="s">
        <v>440</v>
      </c>
      <c r="M110" s="48">
        <v>14904</v>
      </c>
      <c r="N110" s="48" t="s">
        <v>1024</v>
      </c>
      <c r="O110" s="50" t="s">
        <v>450</v>
      </c>
      <c r="P110" s="48" t="s">
        <v>973</v>
      </c>
      <c r="Q110" s="48" t="s">
        <v>444</v>
      </c>
    </row>
    <row r="111" spans="1:17" ht="13.5" customHeight="1" x14ac:dyDescent="0.25">
      <c r="A111" s="46" t="s">
        <v>1058</v>
      </c>
      <c r="B111" s="47"/>
      <c r="C111" s="48" t="s">
        <v>1059</v>
      </c>
      <c r="D111" s="49"/>
      <c r="F111" s="48">
        <v>585</v>
      </c>
      <c r="G111" s="48" t="s">
        <v>1060</v>
      </c>
      <c r="H111" s="48" t="s">
        <v>1061</v>
      </c>
      <c r="I111" s="48" t="s">
        <v>1062</v>
      </c>
      <c r="J111" s="48" t="s">
        <v>1063</v>
      </c>
      <c r="K111" s="48" t="s">
        <v>1060</v>
      </c>
      <c r="L111" s="48" t="s">
        <v>440</v>
      </c>
      <c r="M111" s="48">
        <v>13142</v>
      </c>
      <c r="N111" s="48" t="s">
        <v>1064</v>
      </c>
      <c r="O111" s="50" t="s">
        <v>450</v>
      </c>
      <c r="P111" s="48" t="s">
        <v>790</v>
      </c>
      <c r="Q111" s="48"/>
    </row>
    <row r="112" spans="1:17" ht="13.5" customHeight="1" x14ac:dyDescent="0.25">
      <c r="A112" s="46" t="s">
        <v>1065</v>
      </c>
      <c r="B112" s="47"/>
      <c r="C112" s="48" t="s">
        <v>1066</v>
      </c>
      <c r="D112" s="49"/>
      <c r="F112" s="48">
        <v>586</v>
      </c>
      <c r="G112" s="48" t="s">
        <v>1067</v>
      </c>
      <c r="H112" s="48" t="s">
        <v>1068</v>
      </c>
      <c r="I112" s="48" t="s">
        <v>1069</v>
      </c>
      <c r="J112" s="48" t="s">
        <v>1070</v>
      </c>
      <c r="K112" s="48" t="s">
        <v>1067</v>
      </c>
      <c r="L112" s="48" t="s">
        <v>440</v>
      </c>
      <c r="M112" s="48">
        <v>13316</v>
      </c>
      <c r="N112" s="48" t="s">
        <v>1071</v>
      </c>
      <c r="O112" s="50" t="s">
        <v>450</v>
      </c>
      <c r="P112" s="48" t="s">
        <v>790</v>
      </c>
      <c r="Q112" s="48"/>
    </row>
    <row r="113" spans="1:17" ht="13.5" customHeight="1" x14ac:dyDescent="0.25">
      <c r="A113" s="46" t="s">
        <v>1072</v>
      </c>
      <c r="B113" s="47"/>
      <c r="C113" s="48" t="s">
        <v>1059</v>
      </c>
      <c r="D113" s="49"/>
      <c r="F113" s="48">
        <v>594</v>
      </c>
      <c r="G113" s="48" t="s">
        <v>1073</v>
      </c>
      <c r="H113" s="48" t="s">
        <v>1074</v>
      </c>
      <c r="I113" s="48" t="s">
        <v>1075</v>
      </c>
      <c r="J113" s="48" t="s">
        <v>1076</v>
      </c>
      <c r="K113" s="48" t="s">
        <v>1073</v>
      </c>
      <c r="L113" s="48" t="s">
        <v>440</v>
      </c>
      <c r="M113" s="48">
        <v>13114</v>
      </c>
      <c r="N113" s="48" t="s">
        <v>1064</v>
      </c>
      <c r="O113" s="50" t="s">
        <v>514</v>
      </c>
      <c r="P113" s="48" t="s">
        <v>790</v>
      </c>
      <c r="Q113" s="48"/>
    </row>
    <row r="114" spans="1:17" ht="13.5" customHeight="1" x14ac:dyDescent="0.25">
      <c r="A114" s="46" t="s">
        <v>1077</v>
      </c>
      <c r="B114" s="47"/>
      <c r="C114" s="48" t="s">
        <v>1059</v>
      </c>
      <c r="D114" s="49"/>
      <c r="F114" s="48">
        <v>595</v>
      </c>
      <c r="G114" s="48" t="s">
        <v>1078</v>
      </c>
      <c r="H114" s="48" t="s">
        <v>1079</v>
      </c>
      <c r="I114" s="48" t="s">
        <v>1080</v>
      </c>
      <c r="J114" s="48" t="s">
        <v>1081</v>
      </c>
      <c r="K114" s="48" t="s">
        <v>1078</v>
      </c>
      <c r="L114" s="48" t="s">
        <v>440</v>
      </c>
      <c r="M114" s="48">
        <v>13145</v>
      </c>
      <c r="N114" s="48" t="s">
        <v>1064</v>
      </c>
      <c r="O114" s="61" t="s">
        <v>1082</v>
      </c>
      <c r="P114" s="48" t="s">
        <v>790</v>
      </c>
      <c r="Q114" s="48" t="s">
        <v>444</v>
      </c>
    </row>
    <row r="115" spans="1:17" ht="13.5" customHeight="1" x14ac:dyDescent="0.25">
      <c r="A115" s="46" t="s">
        <v>1083</v>
      </c>
      <c r="B115" s="47"/>
      <c r="C115" s="48" t="s">
        <v>1084</v>
      </c>
      <c r="D115" s="49"/>
      <c r="F115" s="48">
        <v>596</v>
      </c>
      <c r="G115" s="48" t="s">
        <v>1085</v>
      </c>
      <c r="H115" s="48" t="s">
        <v>1086</v>
      </c>
      <c r="I115" s="48" t="s">
        <v>1087</v>
      </c>
      <c r="J115" s="48" t="s">
        <v>1088</v>
      </c>
      <c r="K115" s="48" t="s">
        <v>1085</v>
      </c>
      <c r="L115" s="48" t="s">
        <v>440</v>
      </c>
      <c r="M115" s="48">
        <v>13605</v>
      </c>
      <c r="N115" s="48" t="s">
        <v>1089</v>
      </c>
      <c r="O115" s="50" t="s">
        <v>514</v>
      </c>
      <c r="P115" s="48" t="s">
        <v>790</v>
      </c>
      <c r="Q115" s="48"/>
    </row>
    <row r="116" spans="1:17" ht="13.5" customHeight="1" x14ac:dyDescent="0.25">
      <c r="A116" s="46" t="s">
        <v>1090</v>
      </c>
      <c r="B116" s="47"/>
      <c r="C116" s="48" t="s">
        <v>1066</v>
      </c>
      <c r="D116" s="49"/>
      <c r="F116" s="48">
        <v>598</v>
      </c>
      <c r="G116" s="48" t="s">
        <v>1091</v>
      </c>
      <c r="H116" s="48" t="s">
        <v>1092</v>
      </c>
      <c r="I116" s="48" t="s">
        <v>1093</v>
      </c>
      <c r="J116" s="48" t="s">
        <v>1094</v>
      </c>
      <c r="K116" s="48" t="s">
        <v>1091</v>
      </c>
      <c r="L116" s="48" t="s">
        <v>440</v>
      </c>
      <c r="M116" s="48">
        <v>13309</v>
      </c>
      <c r="N116" s="48" t="s">
        <v>1071</v>
      </c>
      <c r="O116" s="50" t="s">
        <v>514</v>
      </c>
      <c r="P116" s="48" t="s">
        <v>790</v>
      </c>
      <c r="Q116" s="48"/>
    </row>
    <row r="117" spans="1:17" ht="13.5" customHeight="1" x14ac:dyDescent="0.25">
      <c r="A117" s="46" t="s">
        <v>1095</v>
      </c>
      <c r="B117" s="47"/>
      <c r="C117" s="48" t="s">
        <v>1059</v>
      </c>
      <c r="D117" s="49"/>
      <c r="F117" s="48">
        <v>599</v>
      </c>
      <c r="G117" s="48" t="s">
        <v>1096</v>
      </c>
      <c r="H117" s="48" t="s">
        <v>1097</v>
      </c>
      <c r="I117" s="48" t="s">
        <v>459</v>
      </c>
      <c r="J117" s="48" t="s">
        <v>1098</v>
      </c>
      <c r="K117" s="48" t="s">
        <v>1096</v>
      </c>
      <c r="L117" s="48" t="s">
        <v>440</v>
      </c>
      <c r="M117" s="48">
        <v>13074</v>
      </c>
      <c r="N117" s="48" t="s">
        <v>1064</v>
      </c>
      <c r="O117" s="50" t="s">
        <v>514</v>
      </c>
      <c r="P117" s="48" t="s">
        <v>777</v>
      </c>
      <c r="Q117" s="48" t="s">
        <v>882</v>
      </c>
    </row>
    <row r="118" spans="1:17" ht="13.5" customHeight="1" x14ac:dyDescent="0.25">
      <c r="A118" s="62" t="s">
        <v>1099</v>
      </c>
      <c r="B118" s="47"/>
      <c r="C118" s="48" t="s">
        <v>1100</v>
      </c>
      <c r="D118" s="49"/>
      <c r="E118" s="63" t="s">
        <v>1101</v>
      </c>
      <c r="F118" s="48">
        <v>601</v>
      </c>
      <c r="G118" s="48" t="s">
        <v>1102</v>
      </c>
      <c r="H118" s="48" t="s">
        <v>1103</v>
      </c>
      <c r="I118" s="48" t="s">
        <v>1104</v>
      </c>
      <c r="J118" s="48" t="s">
        <v>1105</v>
      </c>
      <c r="K118" s="48" t="s">
        <v>1102</v>
      </c>
      <c r="L118" s="48" t="s">
        <v>563</v>
      </c>
      <c r="M118" s="48">
        <v>16510</v>
      </c>
      <c r="N118" s="48" t="s">
        <v>1106</v>
      </c>
      <c r="O118" s="50" t="s">
        <v>450</v>
      </c>
      <c r="P118" s="48" t="s">
        <v>563</v>
      </c>
      <c r="Q118" s="48"/>
    </row>
    <row r="119" spans="1:17" ht="13.5" customHeight="1" x14ac:dyDescent="0.25">
      <c r="A119" s="62" t="s">
        <v>1107</v>
      </c>
      <c r="B119" s="47"/>
      <c r="C119" s="48" t="s">
        <v>1108</v>
      </c>
      <c r="D119" s="49"/>
      <c r="F119" s="48">
        <v>603</v>
      </c>
      <c r="G119" s="48" t="s">
        <v>1109</v>
      </c>
      <c r="H119" s="48" t="s">
        <v>1110</v>
      </c>
      <c r="I119" s="48" t="s">
        <v>1111</v>
      </c>
      <c r="J119" s="48" t="s">
        <v>1112</v>
      </c>
      <c r="K119" s="48" t="s">
        <v>1109</v>
      </c>
      <c r="L119" s="48" t="s">
        <v>563</v>
      </c>
      <c r="M119" s="48">
        <v>16365</v>
      </c>
      <c r="N119" s="48" t="s">
        <v>1113</v>
      </c>
      <c r="O119" s="50" t="s">
        <v>450</v>
      </c>
      <c r="P119" s="48" t="s">
        <v>563</v>
      </c>
      <c r="Q119" s="48" t="s">
        <v>444</v>
      </c>
    </row>
    <row r="120" spans="1:17" ht="13.5" customHeight="1" x14ac:dyDescent="0.25">
      <c r="A120" s="62" t="s">
        <v>1114</v>
      </c>
      <c r="B120" s="47"/>
      <c r="C120" s="48" t="s">
        <v>1115</v>
      </c>
      <c r="D120" s="49"/>
      <c r="F120" s="48">
        <v>610</v>
      </c>
      <c r="G120" s="48" t="s">
        <v>1116</v>
      </c>
      <c r="H120" s="48" t="s">
        <v>1117</v>
      </c>
      <c r="I120" s="48" t="s">
        <v>1118</v>
      </c>
      <c r="J120" s="48" t="s">
        <v>1119</v>
      </c>
      <c r="K120" s="48" t="s">
        <v>1116</v>
      </c>
      <c r="L120" s="48" t="s">
        <v>563</v>
      </c>
      <c r="M120" s="48">
        <v>16701</v>
      </c>
      <c r="N120" s="48" t="s">
        <v>1120</v>
      </c>
      <c r="O120" s="50" t="s">
        <v>450</v>
      </c>
      <c r="P120" s="48" t="s">
        <v>563</v>
      </c>
      <c r="Q120" s="48" t="s">
        <v>444</v>
      </c>
    </row>
    <row r="121" spans="1:17" ht="13.5" customHeight="1" x14ac:dyDescent="0.25">
      <c r="A121" s="62" t="s">
        <v>1121</v>
      </c>
      <c r="B121" s="47"/>
      <c r="C121" s="48" t="s">
        <v>1122</v>
      </c>
      <c r="D121" s="49"/>
      <c r="F121" s="48">
        <v>620</v>
      </c>
      <c r="G121" s="48" t="s">
        <v>1123</v>
      </c>
      <c r="H121" s="48" t="s">
        <v>1124</v>
      </c>
      <c r="I121" s="48" t="s">
        <v>1125</v>
      </c>
      <c r="J121" s="48" t="s">
        <v>1126</v>
      </c>
      <c r="K121" s="48" t="s">
        <v>766</v>
      </c>
      <c r="L121" s="48" t="s">
        <v>563</v>
      </c>
      <c r="M121" s="48">
        <v>16950</v>
      </c>
      <c r="N121" s="48" t="s">
        <v>1127</v>
      </c>
      <c r="O121" s="50" t="s">
        <v>1128</v>
      </c>
      <c r="P121" s="48" t="s">
        <v>973</v>
      </c>
      <c r="Q121" s="48" t="s">
        <v>444</v>
      </c>
    </row>
    <row r="122" spans="1:17" ht="13.5" customHeight="1" x14ac:dyDescent="0.25">
      <c r="A122" s="62" t="s">
        <v>1129</v>
      </c>
      <c r="B122" s="47"/>
      <c r="C122" s="48" t="s">
        <v>1130</v>
      </c>
      <c r="D122" s="49"/>
      <c r="F122" s="48">
        <v>650</v>
      </c>
      <c r="G122" s="48" t="s">
        <v>1131</v>
      </c>
      <c r="H122" s="48" t="s">
        <v>1132</v>
      </c>
      <c r="I122" s="48" t="s">
        <v>1133</v>
      </c>
      <c r="J122" s="48" t="s">
        <v>1134</v>
      </c>
      <c r="K122" s="48" t="s">
        <v>1131</v>
      </c>
      <c r="L122" s="48" t="s">
        <v>563</v>
      </c>
      <c r="M122" s="48">
        <v>18840</v>
      </c>
      <c r="N122" s="48" t="s">
        <v>1116</v>
      </c>
      <c r="O122" s="50" t="s">
        <v>450</v>
      </c>
      <c r="P122" s="48" t="s">
        <v>973</v>
      </c>
      <c r="Q122" s="48"/>
    </row>
    <row r="123" spans="1:17" ht="13.5" customHeight="1" x14ac:dyDescent="0.25">
      <c r="A123" s="62" t="s">
        <v>1135</v>
      </c>
      <c r="B123" s="47"/>
      <c r="C123" s="48" t="s">
        <v>1100</v>
      </c>
      <c r="D123" s="49"/>
      <c r="F123" s="48">
        <v>665</v>
      </c>
      <c r="G123" s="48" t="s">
        <v>1136</v>
      </c>
      <c r="H123" s="48" t="s">
        <v>1137</v>
      </c>
      <c r="I123" s="48" t="s">
        <v>1138</v>
      </c>
      <c r="J123" s="54" t="s">
        <v>1139</v>
      </c>
      <c r="K123" s="48" t="s">
        <v>1102</v>
      </c>
      <c r="L123" s="48" t="s">
        <v>563</v>
      </c>
      <c r="M123" s="48">
        <v>16508</v>
      </c>
      <c r="N123" s="48" t="s">
        <v>1106</v>
      </c>
      <c r="O123" s="50" t="s">
        <v>450</v>
      </c>
      <c r="P123" s="48" t="s">
        <v>563</v>
      </c>
      <c r="Q123" s="48"/>
    </row>
    <row r="124" spans="1:17" ht="13.5" customHeight="1" x14ac:dyDescent="0.25">
      <c r="A124" s="62" t="s">
        <v>1140</v>
      </c>
      <c r="B124" s="47"/>
      <c r="C124" s="48" t="s">
        <v>1100</v>
      </c>
      <c r="D124" s="49"/>
      <c r="F124" s="48">
        <v>667</v>
      </c>
      <c r="G124" s="48" t="s">
        <v>1141</v>
      </c>
      <c r="H124" s="48" t="s">
        <v>1142</v>
      </c>
      <c r="I124" s="48" t="s">
        <v>1143</v>
      </c>
      <c r="J124" s="48" t="s">
        <v>1144</v>
      </c>
      <c r="K124" s="48" t="s">
        <v>1141</v>
      </c>
      <c r="L124" s="48" t="s">
        <v>563</v>
      </c>
      <c r="M124" s="48">
        <v>16441</v>
      </c>
      <c r="N124" s="48" t="s">
        <v>1106</v>
      </c>
      <c r="O124" s="50" t="s">
        <v>514</v>
      </c>
      <c r="P124" s="48" t="s">
        <v>563</v>
      </c>
      <c r="Q124" s="48"/>
    </row>
    <row r="125" spans="1:17" ht="13.5" customHeight="1" x14ac:dyDescent="0.25">
      <c r="A125" s="62" t="s">
        <v>1145</v>
      </c>
      <c r="B125" s="47"/>
      <c r="C125" s="48" t="s">
        <v>1100</v>
      </c>
      <c r="D125" s="49"/>
      <c r="F125" s="48">
        <v>668</v>
      </c>
      <c r="G125" s="48" t="s">
        <v>1146</v>
      </c>
      <c r="H125" s="48" t="s">
        <v>1147</v>
      </c>
      <c r="I125" s="48" t="s">
        <v>1148</v>
      </c>
      <c r="J125" s="48" t="s">
        <v>1149</v>
      </c>
      <c r="K125" s="48" t="s">
        <v>1146</v>
      </c>
      <c r="L125" s="48" t="s">
        <v>563</v>
      </c>
      <c r="M125" s="48">
        <v>16438</v>
      </c>
      <c r="N125" s="48" t="s">
        <v>1106</v>
      </c>
      <c r="O125" s="50" t="s">
        <v>514</v>
      </c>
      <c r="P125" s="48" t="s">
        <v>563</v>
      </c>
      <c r="Q125" s="48"/>
    </row>
    <row r="126" spans="1:17" ht="13.5" customHeight="1" x14ac:dyDescent="0.25">
      <c r="A126" s="62" t="s">
        <v>1150</v>
      </c>
      <c r="B126" s="47"/>
      <c r="C126" s="48" t="s">
        <v>1108</v>
      </c>
      <c r="D126" s="64"/>
      <c r="F126" s="48">
        <v>669</v>
      </c>
      <c r="G126" s="48" t="s">
        <v>1151</v>
      </c>
      <c r="H126" s="48" t="s">
        <v>1152</v>
      </c>
      <c r="I126" s="48" t="s">
        <v>1153</v>
      </c>
      <c r="J126" s="48" t="s">
        <v>1154</v>
      </c>
      <c r="K126" s="48" t="s">
        <v>1151</v>
      </c>
      <c r="L126" s="48" t="s">
        <v>563</v>
      </c>
      <c r="M126" s="48">
        <v>16371</v>
      </c>
      <c r="N126" s="48" t="s">
        <v>1113</v>
      </c>
      <c r="O126" s="50" t="s">
        <v>514</v>
      </c>
      <c r="P126" s="48" t="s">
        <v>563</v>
      </c>
      <c r="Q126" s="48"/>
    </row>
    <row r="127" spans="1:17" ht="13.5" customHeight="1" x14ac:dyDescent="0.25">
      <c r="A127" s="62" t="s">
        <v>1155</v>
      </c>
      <c r="B127" s="47"/>
      <c r="C127" s="48" t="s">
        <v>1156</v>
      </c>
      <c r="D127" s="64"/>
      <c r="F127" s="48">
        <v>670</v>
      </c>
      <c r="G127" s="48" t="s">
        <v>1157</v>
      </c>
      <c r="H127" s="48" t="s">
        <v>1158</v>
      </c>
      <c r="I127" s="48" t="s">
        <v>1159</v>
      </c>
      <c r="J127" s="54" t="s">
        <v>1160</v>
      </c>
      <c r="K127" s="48" t="s">
        <v>1157</v>
      </c>
      <c r="L127" s="48" t="s">
        <v>563</v>
      </c>
      <c r="M127" s="48">
        <v>16335</v>
      </c>
      <c r="N127" s="48" t="s">
        <v>1161</v>
      </c>
      <c r="O127" s="50" t="s">
        <v>450</v>
      </c>
      <c r="P127" s="48" t="s">
        <v>563</v>
      </c>
      <c r="Q127" s="48"/>
    </row>
    <row r="128" spans="1:17" ht="13.5" customHeight="1" x14ac:dyDescent="0.25">
      <c r="A128" s="62" t="s">
        <v>1162</v>
      </c>
      <c r="B128" s="47"/>
      <c r="C128" s="48" t="s">
        <v>1108</v>
      </c>
      <c r="D128" s="64"/>
      <c r="F128" s="48">
        <v>671</v>
      </c>
      <c r="G128" s="48" t="s">
        <v>1163</v>
      </c>
      <c r="H128" s="48" t="s">
        <v>1164</v>
      </c>
      <c r="I128" s="48" t="s">
        <v>1164</v>
      </c>
      <c r="J128" s="48" t="s">
        <v>1165</v>
      </c>
      <c r="K128" s="48" t="s">
        <v>1163</v>
      </c>
      <c r="L128" s="48" t="s">
        <v>563</v>
      </c>
      <c r="M128" s="48">
        <v>16347</v>
      </c>
      <c r="N128" s="48" t="s">
        <v>1113</v>
      </c>
      <c r="O128" s="50" t="s">
        <v>514</v>
      </c>
      <c r="P128" s="48" t="s">
        <v>563</v>
      </c>
      <c r="Q128" s="48"/>
    </row>
    <row r="129" spans="1:17" ht="13.5" customHeight="1" x14ac:dyDescent="0.25">
      <c r="A129" s="62" t="s">
        <v>1166</v>
      </c>
      <c r="B129" s="47"/>
      <c r="C129" s="48" t="s">
        <v>1167</v>
      </c>
      <c r="D129" s="49"/>
      <c r="F129" s="48">
        <v>672</v>
      </c>
      <c r="G129" s="48" t="s">
        <v>1168</v>
      </c>
      <c r="H129" s="48" t="s">
        <v>1169</v>
      </c>
      <c r="I129" s="48" t="s">
        <v>1170</v>
      </c>
      <c r="J129" s="48" t="s">
        <v>1171</v>
      </c>
      <c r="K129" s="48" t="s">
        <v>1168</v>
      </c>
      <c r="L129" s="48" t="s">
        <v>563</v>
      </c>
      <c r="M129" s="48">
        <v>16735</v>
      </c>
      <c r="N129" s="48" t="s">
        <v>1172</v>
      </c>
      <c r="O129" s="50" t="s">
        <v>514</v>
      </c>
      <c r="P129" s="48" t="s">
        <v>563</v>
      </c>
      <c r="Q129" s="48"/>
    </row>
    <row r="130" spans="1:17" ht="13.5" customHeight="1" x14ac:dyDescent="0.25">
      <c r="A130" s="62" t="s">
        <v>1173</v>
      </c>
      <c r="B130" s="47"/>
      <c r="C130" s="48" t="s">
        <v>1122</v>
      </c>
      <c r="D130" s="49"/>
      <c r="F130" s="48">
        <v>676</v>
      </c>
      <c r="G130" s="48" t="s">
        <v>1174</v>
      </c>
      <c r="H130" s="51" t="s">
        <v>1175</v>
      </c>
      <c r="I130" s="51" t="s">
        <v>1176</v>
      </c>
      <c r="J130" s="48" t="s">
        <v>1177</v>
      </c>
      <c r="K130" s="48" t="s">
        <v>1174</v>
      </c>
      <c r="L130" s="48" t="s">
        <v>563</v>
      </c>
      <c r="M130" s="48">
        <v>16901</v>
      </c>
      <c r="N130" s="48" t="s">
        <v>1127</v>
      </c>
      <c r="O130" s="50" t="s">
        <v>442</v>
      </c>
      <c r="P130" s="48" t="s">
        <v>973</v>
      </c>
      <c r="Q130" s="48"/>
    </row>
    <row r="131" spans="1:17" ht="13.5" customHeight="1" x14ac:dyDescent="0.25">
      <c r="A131" s="62" t="s">
        <v>1178</v>
      </c>
      <c r="B131" s="47"/>
      <c r="C131" s="48" t="s">
        <v>1130</v>
      </c>
      <c r="D131" s="49"/>
      <c r="F131" s="48">
        <v>677</v>
      </c>
      <c r="G131" s="48" t="s">
        <v>1179</v>
      </c>
      <c r="H131" s="48" t="s">
        <v>1180</v>
      </c>
      <c r="I131" s="48" t="s">
        <v>1181</v>
      </c>
      <c r="J131" s="48" t="s">
        <v>1182</v>
      </c>
      <c r="K131" s="48" t="s">
        <v>1179</v>
      </c>
      <c r="L131" s="48" t="s">
        <v>563</v>
      </c>
      <c r="M131" s="48">
        <v>16947</v>
      </c>
      <c r="N131" s="48" t="s">
        <v>1116</v>
      </c>
      <c r="O131" s="50" t="s">
        <v>442</v>
      </c>
      <c r="P131" s="48" t="s">
        <v>973</v>
      </c>
      <c r="Q131" s="48"/>
    </row>
    <row r="132" spans="1:17" ht="13.5" customHeight="1" x14ac:dyDescent="0.25">
      <c r="A132" s="62" t="s">
        <v>1183</v>
      </c>
      <c r="B132" s="47"/>
      <c r="C132" s="48" t="s">
        <v>1130</v>
      </c>
      <c r="D132" s="64"/>
      <c r="F132" s="48">
        <v>678</v>
      </c>
      <c r="G132" s="48" t="s">
        <v>1184</v>
      </c>
      <c r="H132" s="48" t="s">
        <v>1185</v>
      </c>
      <c r="I132" s="48" t="s">
        <v>1186</v>
      </c>
      <c r="J132" s="48" t="s">
        <v>1187</v>
      </c>
      <c r="K132" s="48" t="s">
        <v>1184</v>
      </c>
      <c r="L132" s="48" t="s">
        <v>563</v>
      </c>
      <c r="M132" s="48">
        <v>17724</v>
      </c>
      <c r="N132" s="48" t="s">
        <v>1116</v>
      </c>
      <c r="O132" s="50" t="s">
        <v>1082</v>
      </c>
      <c r="P132" s="48" t="s">
        <v>973</v>
      </c>
      <c r="Q132" s="48"/>
    </row>
    <row r="133" spans="1:17" ht="13.5" customHeight="1" x14ac:dyDescent="0.25">
      <c r="A133" s="62" t="s">
        <v>1188</v>
      </c>
      <c r="B133" s="47"/>
      <c r="C133" s="48" t="s">
        <v>1130</v>
      </c>
      <c r="D133" s="49"/>
      <c r="F133" s="48">
        <v>680</v>
      </c>
      <c r="G133" s="48" t="s">
        <v>1189</v>
      </c>
      <c r="H133" s="48" t="s">
        <v>1190</v>
      </c>
      <c r="I133" s="48" t="s">
        <v>1191</v>
      </c>
      <c r="J133" s="54" t="s">
        <v>1192</v>
      </c>
      <c r="K133" s="48" t="s">
        <v>1189</v>
      </c>
      <c r="L133" s="48" t="s">
        <v>563</v>
      </c>
      <c r="M133" s="48">
        <v>18848</v>
      </c>
      <c r="N133" s="48" t="s">
        <v>1116</v>
      </c>
      <c r="O133" s="50" t="s">
        <v>450</v>
      </c>
      <c r="P133" s="48" t="s">
        <v>973</v>
      </c>
      <c r="Q133" s="48"/>
    </row>
    <row r="134" spans="1:17" ht="13.5" customHeight="1" x14ac:dyDescent="0.25">
      <c r="A134" s="46" t="s">
        <v>1193</v>
      </c>
      <c r="B134" s="47"/>
      <c r="C134" s="48" t="s">
        <v>1194</v>
      </c>
      <c r="D134" s="64"/>
      <c r="F134" s="48">
        <v>700</v>
      </c>
      <c r="G134" s="48" t="s">
        <v>1195</v>
      </c>
      <c r="H134" s="48" t="s">
        <v>1196</v>
      </c>
      <c r="I134" s="48" t="s">
        <v>1197</v>
      </c>
      <c r="J134" s="54" t="s">
        <v>1198</v>
      </c>
      <c r="K134" s="48" t="s">
        <v>1195</v>
      </c>
      <c r="L134" s="48" t="s">
        <v>440</v>
      </c>
      <c r="M134" s="48">
        <v>12822</v>
      </c>
      <c r="N134" s="48" t="s">
        <v>1199</v>
      </c>
      <c r="O134" s="50" t="s">
        <v>1200</v>
      </c>
      <c r="P134" s="48" t="s">
        <v>1201</v>
      </c>
      <c r="Q134" s="48"/>
    </row>
    <row r="135" spans="1:17" ht="13.5" customHeight="1" x14ac:dyDescent="0.25">
      <c r="A135" s="46" t="s">
        <v>1202</v>
      </c>
      <c r="B135" s="47"/>
      <c r="C135" s="48" t="s">
        <v>1203</v>
      </c>
      <c r="D135" s="49"/>
      <c r="F135" s="48">
        <v>702</v>
      </c>
      <c r="G135" s="48" t="s">
        <v>1204</v>
      </c>
      <c r="H135" s="48" t="s">
        <v>1205</v>
      </c>
      <c r="I135" s="48" t="s">
        <v>1206</v>
      </c>
      <c r="J135" s="54" t="s">
        <v>1207</v>
      </c>
      <c r="K135" s="48" t="s">
        <v>1204</v>
      </c>
      <c r="L135" s="48" t="s">
        <v>440</v>
      </c>
      <c r="M135" s="48">
        <v>12814</v>
      </c>
      <c r="N135" s="65" t="s">
        <v>1113</v>
      </c>
      <c r="O135" s="50" t="s">
        <v>1208</v>
      </c>
      <c r="P135" s="48" t="s">
        <v>1201</v>
      </c>
      <c r="Q135" s="48"/>
    </row>
    <row r="136" spans="1:17" ht="13.5" customHeight="1" x14ac:dyDescent="0.25">
      <c r="A136" s="46" t="s">
        <v>1209</v>
      </c>
      <c r="B136" s="47"/>
      <c r="C136" s="48" t="s">
        <v>1210</v>
      </c>
      <c r="D136" s="49"/>
      <c r="F136" s="48">
        <v>710</v>
      </c>
      <c r="G136" s="48" t="s">
        <v>1211</v>
      </c>
      <c r="H136" s="48" t="s">
        <v>1212</v>
      </c>
      <c r="I136" s="48" t="s">
        <v>1213</v>
      </c>
      <c r="J136" s="54" t="s">
        <v>1214</v>
      </c>
      <c r="K136" s="48" t="s">
        <v>1211</v>
      </c>
      <c r="L136" s="48" t="s">
        <v>440</v>
      </c>
      <c r="M136" s="48">
        <v>12932</v>
      </c>
      <c r="N136" s="65" t="s">
        <v>1215</v>
      </c>
      <c r="O136" s="50" t="s">
        <v>1200</v>
      </c>
      <c r="P136" s="48" t="s">
        <v>1201</v>
      </c>
      <c r="Q136" s="48"/>
    </row>
    <row r="137" spans="1:17" ht="13.5" customHeight="1" x14ac:dyDescent="0.25">
      <c r="A137" s="46" t="s">
        <v>1216</v>
      </c>
      <c r="B137" s="47"/>
      <c r="C137" s="48" t="s">
        <v>1203</v>
      </c>
      <c r="D137" s="64"/>
      <c r="F137" s="48">
        <v>712</v>
      </c>
      <c r="G137" s="48" t="s">
        <v>1217</v>
      </c>
      <c r="H137" s="48" t="s">
        <v>1218</v>
      </c>
      <c r="I137" s="48" t="s">
        <v>1219</v>
      </c>
      <c r="J137" s="54" t="s">
        <v>1220</v>
      </c>
      <c r="K137" s="48" t="s">
        <v>1217</v>
      </c>
      <c r="L137" s="48" t="s">
        <v>440</v>
      </c>
      <c r="M137" s="48">
        <v>12817</v>
      </c>
      <c r="N137" s="65" t="s">
        <v>1113</v>
      </c>
      <c r="O137" s="50" t="s">
        <v>1200</v>
      </c>
      <c r="P137" s="48" t="s">
        <v>1201</v>
      </c>
      <c r="Q137" s="48"/>
    </row>
    <row r="138" spans="1:17" ht="13.5" customHeight="1" x14ac:dyDescent="0.25">
      <c r="A138" s="46" t="s">
        <v>1221</v>
      </c>
      <c r="B138" s="47"/>
      <c r="C138" s="48" t="s">
        <v>1203</v>
      </c>
      <c r="D138" s="64"/>
      <c r="F138" s="48">
        <v>716</v>
      </c>
      <c r="G138" s="48" t="s">
        <v>1222</v>
      </c>
      <c r="H138" s="48" t="s">
        <v>1223</v>
      </c>
      <c r="I138" s="48" t="s">
        <v>1224</v>
      </c>
      <c r="J138" s="54" t="s">
        <v>1225</v>
      </c>
      <c r="K138" s="48" t="s">
        <v>1222</v>
      </c>
      <c r="L138" s="48" t="s">
        <v>440</v>
      </c>
      <c r="M138" s="48">
        <v>12853</v>
      </c>
      <c r="N138" s="65" t="s">
        <v>1113</v>
      </c>
      <c r="O138" s="50" t="s">
        <v>1200</v>
      </c>
      <c r="P138" s="48" t="s">
        <v>1201</v>
      </c>
      <c r="Q138" s="48"/>
    </row>
    <row r="139" spans="1:17" ht="13.5" customHeight="1" x14ac:dyDescent="0.25">
      <c r="A139" s="46" t="s">
        <v>1226</v>
      </c>
      <c r="B139" s="47"/>
      <c r="C139" s="48" t="s">
        <v>1210</v>
      </c>
      <c r="D139" s="49"/>
      <c r="F139" s="48">
        <v>717</v>
      </c>
      <c r="G139" s="48" t="s">
        <v>1227</v>
      </c>
      <c r="H139" s="48" t="s">
        <v>1228</v>
      </c>
      <c r="I139" s="48" t="s">
        <v>1229</v>
      </c>
      <c r="J139" s="54" t="s">
        <v>1230</v>
      </c>
      <c r="K139" s="48" t="s">
        <v>1227</v>
      </c>
      <c r="L139" s="48" t="s">
        <v>440</v>
      </c>
      <c r="M139" s="48">
        <v>12912</v>
      </c>
      <c r="N139" s="65" t="s">
        <v>1215</v>
      </c>
      <c r="O139" s="50" t="s">
        <v>1231</v>
      </c>
      <c r="P139" s="48" t="s">
        <v>1201</v>
      </c>
      <c r="Q139" s="48"/>
    </row>
    <row r="140" spans="1:17" ht="13.5" customHeight="1" x14ac:dyDescent="0.25">
      <c r="A140" s="46" t="s">
        <v>1232</v>
      </c>
      <c r="B140" s="47"/>
      <c r="C140" s="48" t="s">
        <v>1210</v>
      </c>
      <c r="D140" s="49"/>
      <c r="F140" s="48">
        <v>719</v>
      </c>
      <c r="G140" s="48" t="s">
        <v>1233</v>
      </c>
      <c r="H140" s="48" t="s">
        <v>1234</v>
      </c>
      <c r="I140" s="48" t="s">
        <v>1235</v>
      </c>
      <c r="J140" s="54" t="s">
        <v>1236</v>
      </c>
      <c r="K140" s="48" t="s">
        <v>1233</v>
      </c>
      <c r="L140" s="48" t="s">
        <v>440</v>
      </c>
      <c r="M140" s="48">
        <v>12870</v>
      </c>
      <c r="N140" s="65" t="s">
        <v>1215</v>
      </c>
      <c r="O140" s="50" t="s">
        <v>1208</v>
      </c>
      <c r="P140" s="48" t="s">
        <v>1201</v>
      </c>
      <c r="Q140" s="48"/>
    </row>
    <row r="141" spans="1:17" ht="13.5" x14ac:dyDescent="0.25">
      <c r="A141" s="46" t="s">
        <v>1237</v>
      </c>
      <c r="B141" s="47"/>
      <c r="C141" s="48" t="s">
        <v>1238</v>
      </c>
      <c r="D141" s="49"/>
      <c r="F141" s="48">
        <v>720</v>
      </c>
      <c r="G141" s="48" t="s">
        <v>1239</v>
      </c>
      <c r="H141" s="48" t="s">
        <v>1240</v>
      </c>
      <c r="I141" s="48" t="s">
        <v>1241</v>
      </c>
      <c r="J141" s="54" t="s">
        <v>1242</v>
      </c>
      <c r="K141" s="48" t="s">
        <v>1239</v>
      </c>
      <c r="L141" s="48" t="s">
        <v>440</v>
      </c>
      <c r="M141" s="48">
        <v>12083</v>
      </c>
      <c r="N141" s="65" t="s">
        <v>1243</v>
      </c>
      <c r="O141" s="50" t="s">
        <v>514</v>
      </c>
      <c r="P141" s="48" t="s">
        <v>1201</v>
      </c>
      <c r="Q141" s="48"/>
    </row>
    <row r="142" spans="1:17" ht="13.5" x14ac:dyDescent="0.25">
      <c r="A142" s="46" t="s">
        <v>1244</v>
      </c>
      <c r="B142" s="47"/>
      <c r="C142" s="48" t="s">
        <v>1245</v>
      </c>
      <c r="D142" s="49"/>
      <c r="F142" s="48">
        <v>721</v>
      </c>
      <c r="G142" s="48" t="s">
        <v>1246</v>
      </c>
      <c r="H142" s="48" t="s">
        <v>1247</v>
      </c>
      <c r="I142" s="48" t="s">
        <v>1248</v>
      </c>
      <c r="J142" s="54" t="s">
        <v>1249</v>
      </c>
      <c r="K142" s="48" t="s">
        <v>1246</v>
      </c>
      <c r="L142" s="48" t="s">
        <v>440</v>
      </c>
      <c r="M142" s="48">
        <v>12134</v>
      </c>
      <c r="N142" s="65" t="s">
        <v>1250</v>
      </c>
      <c r="O142" s="50" t="s">
        <v>1200</v>
      </c>
      <c r="P142" s="48" t="s">
        <v>1201</v>
      </c>
      <c r="Q142" s="48"/>
    </row>
    <row r="143" spans="1:17" ht="13.5" x14ac:dyDescent="0.25">
      <c r="A143" s="46" t="s">
        <v>1251</v>
      </c>
      <c r="B143" s="47"/>
      <c r="C143" s="48" t="s">
        <v>1252</v>
      </c>
      <c r="D143" s="49"/>
      <c r="F143" s="48">
        <v>722</v>
      </c>
      <c r="G143" s="48" t="s">
        <v>1253</v>
      </c>
      <c r="H143" s="48" t="s">
        <v>1254</v>
      </c>
      <c r="I143" s="48" t="s">
        <v>1255</v>
      </c>
      <c r="J143" s="54" t="s">
        <v>1256</v>
      </c>
      <c r="K143" s="48" t="s">
        <v>1253</v>
      </c>
      <c r="L143" s="48" t="s">
        <v>440</v>
      </c>
      <c r="M143" s="48">
        <v>12167</v>
      </c>
      <c r="N143" s="65" t="s">
        <v>1257</v>
      </c>
      <c r="O143" s="50" t="s">
        <v>1200</v>
      </c>
      <c r="P143" s="48" t="s">
        <v>1201</v>
      </c>
      <c r="Q143" s="48"/>
    </row>
    <row r="144" spans="1:17" ht="13.5" x14ac:dyDescent="0.25">
      <c r="A144" s="46" t="s">
        <v>1258</v>
      </c>
      <c r="B144" s="47"/>
      <c r="C144" s="48" t="s">
        <v>1259</v>
      </c>
      <c r="D144" s="49"/>
      <c r="F144" s="48">
        <v>723</v>
      </c>
      <c r="G144" s="48" t="s">
        <v>1260</v>
      </c>
      <c r="H144" s="48" t="s">
        <v>1261</v>
      </c>
      <c r="I144" s="48" t="s">
        <v>1262</v>
      </c>
      <c r="J144" s="54" t="s">
        <v>1263</v>
      </c>
      <c r="K144" s="48" t="s">
        <v>1260</v>
      </c>
      <c r="L144" s="48" t="s">
        <v>440</v>
      </c>
      <c r="M144" s="48">
        <v>12090</v>
      </c>
      <c r="N144" s="65" t="s">
        <v>1264</v>
      </c>
      <c r="O144" s="50" t="s">
        <v>1200</v>
      </c>
      <c r="P144" s="48" t="s">
        <v>1201</v>
      </c>
      <c r="Q144" s="48"/>
    </row>
    <row r="145" spans="1:17" ht="13.5" x14ac:dyDescent="0.25">
      <c r="A145" s="46" t="s">
        <v>1265</v>
      </c>
      <c r="B145" s="47"/>
      <c r="C145" s="48" t="s">
        <v>1238</v>
      </c>
      <c r="D145" s="49"/>
      <c r="F145" s="48">
        <v>724</v>
      </c>
      <c r="G145" s="48" t="s">
        <v>1266</v>
      </c>
      <c r="H145" s="48" t="s">
        <v>1267</v>
      </c>
      <c r="I145" s="48" t="s">
        <v>1268</v>
      </c>
      <c r="J145" s="54" t="s">
        <v>1269</v>
      </c>
      <c r="K145" s="48" t="s">
        <v>1270</v>
      </c>
      <c r="L145" s="48" t="s">
        <v>440</v>
      </c>
      <c r="M145" s="48">
        <v>12192</v>
      </c>
      <c r="N145" s="65" t="s">
        <v>1243</v>
      </c>
      <c r="O145" s="50" t="s">
        <v>514</v>
      </c>
      <c r="P145" s="48" t="s">
        <v>1201</v>
      </c>
      <c r="Q145" s="48"/>
    </row>
    <row r="146" spans="1:17" ht="13.5" x14ac:dyDescent="0.25">
      <c r="A146" s="46" t="s">
        <v>1271</v>
      </c>
      <c r="B146" s="47"/>
      <c r="C146" s="48" t="s">
        <v>1238</v>
      </c>
      <c r="D146" s="49"/>
      <c r="F146" s="48">
        <v>725</v>
      </c>
      <c r="G146" s="48" t="s">
        <v>1272</v>
      </c>
      <c r="H146" s="48" t="s">
        <v>1273</v>
      </c>
      <c r="I146" s="48" t="s">
        <v>1274</v>
      </c>
      <c r="J146" s="54" t="s">
        <v>1275</v>
      </c>
      <c r="K146" s="48" t="s">
        <v>1272</v>
      </c>
      <c r="L146" s="48" t="s">
        <v>440</v>
      </c>
      <c r="M146" s="48">
        <v>12485</v>
      </c>
      <c r="N146" s="65" t="s">
        <v>1243</v>
      </c>
      <c r="O146" s="50" t="s">
        <v>1200</v>
      </c>
      <c r="P146" s="48" t="s">
        <v>1201</v>
      </c>
      <c r="Q146" s="48"/>
    </row>
    <row r="147" spans="1:17" ht="13.5" x14ac:dyDescent="0.25">
      <c r="A147" s="46" t="s">
        <v>1276</v>
      </c>
      <c r="B147" s="47"/>
      <c r="C147" s="48" t="s">
        <v>1252</v>
      </c>
      <c r="D147" s="49"/>
      <c r="F147" s="48">
        <v>726</v>
      </c>
      <c r="G147" s="48" t="s">
        <v>1277</v>
      </c>
      <c r="H147" s="48" t="s">
        <v>1278</v>
      </c>
      <c r="I147" s="48" t="s">
        <v>1279</v>
      </c>
      <c r="J147" s="54" t="s">
        <v>1280</v>
      </c>
      <c r="K147" s="48" t="s">
        <v>1277</v>
      </c>
      <c r="L147" s="48" t="s">
        <v>440</v>
      </c>
      <c r="M147" s="48">
        <v>13783</v>
      </c>
      <c r="N147" s="65" t="s">
        <v>1257</v>
      </c>
      <c r="O147" s="50" t="s">
        <v>1231</v>
      </c>
      <c r="P147" s="48" t="s">
        <v>1201</v>
      </c>
      <c r="Q147" s="48"/>
    </row>
    <row r="148" spans="1:17" ht="13.5" x14ac:dyDescent="0.25">
      <c r="A148" s="46" t="s">
        <v>1281</v>
      </c>
      <c r="B148" s="47"/>
      <c r="C148" s="48" t="s">
        <v>1282</v>
      </c>
      <c r="D148" s="49"/>
      <c r="F148" s="48">
        <v>741</v>
      </c>
      <c r="G148" s="48" t="s">
        <v>1283</v>
      </c>
      <c r="H148" s="48" t="s">
        <v>1284</v>
      </c>
      <c r="I148" s="48" t="s">
        <v>1285</v>
      </c>
      <c r="J148" s="54" t="s">
        <v>1286</v>
      </c>
      <c r="K148" s="48" t="s">
        <v>1283</v>
      </c>
      <c r="L148" s="48" t="s">
        <v>1287</v>
      </c>
      <c r="M148" s="66" t="s">
        <v>1288</v>
      </c>
      <c r="N148" s="65" t="s">
        <v>1289</v>
      </c>
      <c r="O148" s="50" t="s">
        <v>1200</v>
      </c>
      <c r="P148" s="48" t="s">
        <v>1201</v>
      </c>
      <c r="Q148" s="48"/>
    </row>
    <row r="149" spans="1:17" ht="13.5" x14ac:dyDescent="0.25">
      <c r="A149" s="46" t="s">
        <v>1290</v>
      </c>
      <c r="B149" s="47"/>
      <c r="C149" s="48" t="s">
        <v>1291</v>
      </c>
      <c r="D149" s="49"/>
      <c r="F149" s="48">
        <v>742</v>
      </c>
      <c r="G149" s="48" t="s">
        <v>1292</v>
      </c>
      <c r="H149" s="48" t="s">
        <v>1293</v>
      </c>
      <c r="I149" s="48" t="s">
        <v>1294</v>
      </c>
      <c r="J149" s="54" t="s">
        <v>1295</v>
      </c>
      <c r="K149" s="48" t="s">
        <v>1292</v>
      </c>
      <c r="L149" s="48" t="s">
        <v>1287</v>
      </c>
      <c r="M149" s="66" t="s">
        <v>1296</v>
      </c>
      <c r="N149" s="65" t="s">
        <v>1297</v>
      </c>
      <c r="O149" s="50" t="s">
        <v>1200</v>
      </c>
      <c r="P149" s="48" t="s">
        <v>1201</v>
      </c>
      <c r="Q149" s="48"/>
    </row>
    <row r="150" spans="1:17" ht="13.5" x14ac:dyDescent="0.25">
      <c r="A150" s="46" t="s">
        <v>1298</v>
      </c>
      <c r="B150" s="47"/>
      <c r="C150" s="48" t="s">
        <v>570</v>
      </c>
      <c r="D150" s="49"/>
      <c r="F150" s="48">
        <v>754</v>
      </c>
      <c r="G150" s="48" t="s">
        <v>1299</v>
      </c>
      <c r="H150" s="48" t="s">
        <v>1300</v>
      </c>
      <c r="I150" s="48" t="s">
        <v>1301</v>
      </c>
      <c r="J150" s="48" t="s">
        <v>1302</v>
      </c>
      <c r="K150" s="48" t="s">
        <v>1299</v>
      </c>
      <c r="L150" s="48" t="s">
        <v>440</v>
      </c>
      <c r="M150" s="48">
        <v>14738</v>
      </c>
      <c r="N150" s="48" t="s">
        <v>575</v>
      </c>
      <c r="O150" s="50" t="s">
        <v>514</v>
      </c>
      <c r="P150" s="48" t="s">
        <v>508</v>
      </c>
      <c r="Q150" s="48"/>
    </row>
    <row r="151" spans="1:17" ht="13.5" x14ac:dyDescent="0.25">
      <c r="A151" s="67">
        <v>1001</v>
      </c>
      <c r="B151" s="47"/>
      <c r="C151" s="67" t="s">
        <v>1303</v>
      </c>
      <c r="D151" s="49"/>
      <c r="F151" s="48">
        <v>1001</v>
      </c>
      <c r="G151" s="48" t="s">
        <v>1304</v>
      </c>
      <c r="H151" s="48"/>
      <c r="I151" s="48"/>
      <c r="J151" s="48" t="s">
        <v>1305</v>
      </c>
      <c r="K151" s="48" t="s">
        <v>1303</v>
      </c>
      <c r="L151" s="48" t="s">
        <v>440</v>
      </c>
      <c r="M151" s="48">
        <v>12309</v>
      </c>
      <c r="N151" s="48" t="s">
        <v>1303</v>
      </c>
      <c r="O151" s="50"/>
      <c r="P151" s="48" t="s">
        <v>1306</v>
      </c>
      <c r="Q151" s="48"/>
    </row>
    <row r="152" spans="1:17" ht="13.5" x14ac:dyDescent="0.25">
      <c r="A152" s="67">
        <v>1003</v>
      </c>
      <c r="B152" s="47"/>
      <c r="C152" s="67" t="s">
        <v>1307</v>
      </c>
      <c r="D152" s="49"/>
      <c r="F152" s="48">
        <v>1003</v>
      </c>
      <c r="G152" s="48" t="s">
        <v>1308</v>
      </c>
      <c r="H152" s="48"/>
      <c r="I152" s="48"/>
      <c r="J152" s="48" t="s">
        <v>1309</v>
      </c>
      <c r="K152" s="48" t="s">
        <v>1310</v>
      </c>
      <c r="L152" s="48" t="s">
        <v>440</v>
      </c>
      <c r="M152" s="48">
        <v>12180</v>
      </c>
      <c r="N152" s="48" t="s">
        <v>1307</v>
      </c>
      <c r="O152" s="50"/>
      <c r="P152" s="48" t="s">
        <v>1306</v>
      </c>
      <c r="Q152" s="48"/>
    </row>
    <row r="153" spans="1:17" ht="13.5" x14ac:dyDescent="0.25">
      <c r="A153" s="67">
        <v>1004</v>
      </c>
      <c r="B153" s="47"/>
      <c r="C153" s="67" t="s">
        <v>1311</v>
      </c>
      <c r="D153" s="49"/>
      <c r="F153" s="48">
        <v>1004</v>
      </c>
      <c r="G153" s="48" t="s">
        <v>1312</v>
      </c>
      <c r="H153" s="48"/>
      <c r="I153" s="48"/>
      <c r="J153" s="48" t="s">
        <v>1313</v>
      </c>
      <c r="K153" s="48" t="s">
        <v>1312</v>
      </c>
      <c r="L153" s="48" t="s">
        <v>1314</v>
      </c>
      <c r="M153" s="48">
        <v>3251</v>
      </c>
      <c r="N153" s="48" t="s">
        <v>1311</v>
      </c>
      <c r="O153" s="50"/>
      <c r="P153" s="48" t="s">
        <v>1315</v>
      </c>
      <c r="Q153" s="48"/>
    </row>
    <row r="154" spans="1:17" ht="13.5" x14ac:dyDescent="0.25">
      <c r="A154" s="67">
        <v>1012</v>
      </c>
      <c r="B154" s="47"/>
      <c r="C154" s="67" t="s">
        <v>1316</v>
      </c>
      <c r="D154" s="49"/>
      <c r="F154" s="48">
        <v>1012</v>
      </c>
      <c r="G154" s="48" t="s">
        <v>1317</v>
      </c>
      <c r="H154" s="48"/>
      <c r="I154" s="48"/>
      <c r="J154" s="48" t="s">
        <v>1318</v>
      </c>
      <c r="K154" s="48" t="s">
        <v>1317</v>
      </c>
      <c r="L154" s="48" t="s">
        <v>440</v>
      </c>
      <c r="M154" s="48">
        <v>12095</v>
      </c>
      <c r="N154" s="48" t="s">
        <v>1316</v>
      </c>
      <c r="O154" s="50"/>
      <c r="P154" s="48" t="s">
        <v>1306</v>
      </c>
      <c r="Q154" s="48"/>
    </row>
    <row r="155" spans="1:17" ht="13.5" x14ac:dyDescent="0.25">
      <c r="A155" s="67">
        <v>1023</v>
      </c>
      <c r="B155" s="47"/>
      <c r="C155" s="67" t="s">
        <v>1319</v>
      </c>
      <c r="D155" s="49"/>
      <c r="F155" s="48">
        <v>1023</v>
      </c>
      <c r="G155" s="48" t="s">
        <v>1320</v>
      </c>
      <c r="H155" s="48"/>
      <c r="I155" s="48"/>
      <c r="J155" s="48" t="s">
        <v>1321</v>
      </c>
      <c r="K155" s="48" t="s">
        <v>1319</v>
      </c>
      <c r="L155" s="48" t="s">
        <v>440</v>
      </c>
      <c r="M155" s="48">
        <v>12210</v>
      </c>
      <c r="N155" s="48" t="s">
        <v>1319</v>
      </c>
      <c r="O155" s="50"/>
      <c r="P155" s="48" t="s">
        <v>1306</v>
      </c>
      <c r="Q155" s="48"/>
    </row>
    <row r="156" spans="1:17" ht="13.5" x14ac:dyDescent="0.25">
      <c r="A156" s="67">
        <v>1024</v>
      </c>
      <c r="B156" s="47"/>
      <c r="C156" s="67" t="s">
        <v>1322</v>
      </c>
      <c r="D156" s="49"/>
      <c r="F156" s="48">
        <v>1024</v>
      </c>
      <c r="G156" s="48" t="s">
        <v>1323</v>
      </c>
      <c r="H156" s="48"/>
      <c r="I156" s="48"/>
      <c r="J156" s="48" t="s">
        <v>1324</v>
      </c>
      <c r="K156" s="48" t="s">
        <v>1323</v>
      </c>
      <c r="L156" s="48" t="s">
        <v>440</v>
      </c>
      <c r="M156" s="48">
        <v>13619</v>
      </c>
      <c r="N156" s="48" t="s">
        <v>1322</v>
      </c>
      <c r="O156" s="50"/>
      <c r="P156" s="48" t="s">
        <v>1325</v>
      </c>
      <c r="Q156" s="48"/>
    </row>
    <row r="157" spans="1:17" ht="13.5" x14ac:dyDescent="0.25">
      <c r="A157" s="67">
        <v>1026</v>
      </c>
      <c r="B157" s="47"/>
      <c r="C157" s="67" t="s">
        <v>1326</v>
      </c>
      <c r="D157" s="49"/>
      <c r="F157" s="48">
        <v>1026</v>
      </c>
      <c r="G157" s="48" t="s">
        <v>1327</v>
      </c>
      <c r="H157" s="48"/>
      <c r="I157" s="48"/>
      <c r="J157" s="48" t="s">
        <v>1328</v>
      </c>
      <c r="K157" s="48" t="s">
        <v>1329</v>
      </c>
      <c r="L157" s="48" t="s">
        <v>440</v>
      </c>
      <c r="M157" s="48">
        <v>13501</v>
      </c>
      <c r="N157" s="48" t="s">
        <v>1326</v>
      </c>
      <c r="O157" s="50"/>
      <c r="P157" s="48" t="s">
        <v>1329</v>
      </c>
      <c r="Q157" s="48"/>
    </row>
    <row r="158" spans="1:17" ht="13.5" x14ac:dyDescent="0.25">
      <c r="A158" s="67">
        <v>1028</v>
      </c>
      <c r="B158" s="47"/>
      <c r="C158" s="67" t="s">
        <v>1319</v>
      </c>
      <c r="D158" s="49"/>
      <c r="F158" s="48">
        <v>1028</v>
      </c>
      <c r="G158" s="48" t="s">
        <v>1330</v>
      </c>
      <c r="H158" s="48"/>
      <c r="I158" s="48"/>
      <c r="J158" s="48" t="s">
        <v>1331</v>
      </c>
      <c r="K158" s="48" t="s">
        <v>1332</v>
      </c>
      <c r="L158" s="48" t="s">
        <v>440</v>
      </c>
      <c r="M158" s="48">
        <v>12084</v>
      </c>
      <c r="N158" s="48" t="s">
        <v>1319</v>
      </c>
      <c r="O158" s="50"/>
      <c r="P158" s="48" t="s">
        <v>1306</v>
      </c>
      <c r="Q158" s="48"/>
    </row>
    <row r="159" spans="1:17" ht="13.5" x14ac:dyDescent="0.25">
      <c r="A159" s="67">
        <v>1029</v>
      </c>
      <c r="B159" s="47"/>
      <c r="C159" s="67" t="s">
        <v>1333</v>
      </c>
      <c r="D159" s="49"/>
      <c r="F159" s="48">
        <v>1029</v>
      </c>
      <c r="G159" s="48" t="s">
        <v>1334</v>
      </c>
      <c r="H159" s="48"/>
      <c r="I159" s="48"/>
      <c r="J159" s="48" t="s">
        <v>1335</v>
      </c>
      <c r="K159" s="48" t="s">
        <v>1334</v>
      </c>
      <c r="L159" s="48" t="s">
        <v>440</v>
      </c>
      <c r="M159" s="48">
        <v>13676</v>
      </c>
      <c r="N159" s="48" t="s">
        <v>1333</v>
      </c>
      <c r="O159" s="50"/>
      <c r="P159" s="48" t="s">
        <v>1325</v>
      </c>
      <c r="Q159" s="48"/>
    </row>
    <row r="160" spans="1:17" ht="13.5" x14ac:dyDescent="0.25">
      <c r="A160" s="67">
        <v>1030</v>
      </c>
      <c r="B160" s="47"/>
      <c r="C160" s="67" t="s">
        <v>1333</v>
      </c>
      <c r="D160" s="49"/>
      <c r="F160" s="48">
        <v>1030</v>
      </c>
      <c r="G160" s="48" t="s">
        <v>1336</v>
      </c>
      <c r="H160" s="48"/>
      <c r="I160" s="48"/>
      <c r="J160" s="48" t="s">
        <v>1337</v>
      </c>
      <c r="K160" s="48" t="s">
        <v>1336</v>
      </c>
      <c r="L160" s="48" t="s">
        <v>440</v>
      </c>
      <c r="M160" s="48">
        <v>13669</v>
      </c>
      <c r="N160" s="48" t="s">
        <v>1333</v>
      </c>
      <c r="O160" s="50"/>
      <c r="P160" s="48" t="s">
        <v>1325</v>
      </c>
      <c r="Q160" s="48"/>
    </row>
    <row r="161" spans="1:17" ht="13.5" x14ac:dyDescent="0.25">
      <c r="A161" s="67">
        <v>1032</v>
      </c>
      <c r="B161" s="47"/>
      <c r="C161" s="67" t="s">
        <v>1333</v>
      </c>
      <c r="D161" s="49"/>
      <c r="F161" s="48">
        <v>1032</v>
      </c>
      <c r="G161" s="48" t="s">
        <v>1338</v>
      </c>
      <c r="H161" s="48"/>
      <c r="I161" s="48"/>
      <c r="J161" s="48" t="s">
        <v>1339</v>
      </c>
      <c r="K161" s="48" t="s">
        <v>1338</v>
      </c>
      <c r="L161" s="48" t="s">
        <v>440</v>
      </c>
      <c r="M161" s="48">
        <v>13662</v>
      </c>
      <c r="N161" s="48" t="s">
        <v>1333</v>
      </c>
      <c r="O161" s="50"/>
      <c r="P161" s="48" t="s">
        <v>1325</v>
      </c>
      <c r="Q161" s="48"/>
    </row>
    <row r="162" spans="1:17" ht="13.5" x14ac:dyDescent="0.25">
      <c r="A162" s="67">
        <v>1036</v>
      </c>
      <c r="B162" s="47"/>
      <c r="C162" s="67" t="s">
        <v>1319</v>
      </c>
      <c r="D162" s="49"/>
      <c r="F162" s="48">
        <v>1036</v>
      </c>
      <c r="G162" s="48" t="s">
        <v>1340</v>
      </c>
      <c r="H162" s="48"/>
      <c r="I162" s="48"/>
      <c r="J162" s="48" t="s">
        <v>1341</v>
      </c>
      <c r="K162" s="48" t="s">
        <v>1340</v>
      </c>
      <c r="L162" s="48" t="s">
        <v>440</v>
      </c>
      <c r="M162" s="48">
        <v>12047</v>
      </c>
      <c r="N162" s="48" t="s">
        <v>1319</v>
      </c>
      <c r="O162" s="50"/>
      <c r="P162" s="48" t="s">
        <v>1306</v>
      </c>
      <c r="Q162" s="48"/>
    </row>
    <row r="163" spans="1:17" ht="13.5" x14ac:dyDescent="0.25">
      <c r="A163" s="67">
        <v>1037</v>
      </c>
      <c r="B163" s="47"/>
      <c r="C163" s="67" t="s">
        <v>1333</v>
      </c>
      <c r="D163" s="49"/>
      <c r="F163" s="48">
        <v>1037</v>
      </c>
      <c r="G163" s="48" t="s">
        <v>1342</v>
      </c>
      <c r="H163" s="48"/>
      <c r="I163" s="48"/>
      <c r="J163" s="48" t="s">
        <v>1343</v>
      </c>
      <c r="K163" s="48" t="s">
        <v>1344</v>
      </c>
      <c r="L163" s="48" t="s">
        <v>440</v>
      </c>
      <c r="M163" s="48">
        <v>13642</v>
      </c>
      <c r="N163" s="48" t="s">
        <v>1333</v>
      </c>
      <c r="O163" s="50"/>
      <c r="P163" s="48" t="s">
        <v>1325</v>
      </c>
      <c r="Q163" s="48"/>
    </row>
    <row r="164" spans="1:17" ht="13.5" x14ac:dyDescent="0.25">
      <c r="A164" s="67">
        <v>1038</v>
      </c>
      <c r="B164" s="47"/>
      <c r="C164" s="67" t="s">
        <v>1303</v>
      </c>
      <c r="D164" s="49"/>
      <c r="F164" s="48">
        <v>1038</v>
      </c>
      <c r="G164" s="48" t="s">
        <v>1345</v>
      </c>
      <c r="H164" s="48"/>
      <c r="I164" s="48"/>
      <c r="J164" s="48" t="s">
        <v>1346</v>
      </c>
      <c r="K164" s="48" t="s">
        <v>1347</v>
      </c>
      <c r="L164" s="48" t="s">
        <v>440</v>
      </c>
      <c r="M164" s="48">
        <v>12302</v>
      </c>
      <c r="N164" s="48" t="s">
        <v>1303</v>
      </c>
      <c r="O164" s="50"/>
      <c r="P164" s="48" t="s">
        <v>1306</v>
      </c>
      <c r="Q164" s="48"/>
    </row>
    <row r="165" spans="1:17" ht="13.5" x14ac:dyDescent="0.25">
      <c r="A165" s="67">
        <v>1039</v>
      </c>
      <c r="B165" s="47"/>
      <c r="C165" s="67" t="s">
        <v>1348</v>
      </c>
      <c r="D165" s="49"/>
      <c r="F165" s="48">
        <v>1039</v>
      </c>
      <c r="G165" s="48" t="s">
        <v>1349</v>
      </c>
      <c r="H165" s="48"/>
      <c r="I165" s="48"/>
      <c r="J165" s="48" t="s">
        <v>1350</v>
      </c>
      <c r="K165" s="48" t="s">
        <v>1351</v>
      </c>
      <c r="L165" s="48" t="s">
        <v>440</v>
      </c>
      <c r="M165" s="48">
        <v>12866</v>
      </c>
      <c r="N165" s="48" t="s">
        <v>1348</v>
      </c>
      <c r="O165" s="50"/>
      <c r="P165" s="48" t="s">
        <v>1306</v>
      </c>
      <c r="Q165" s="48"/>
    </row>
    <row r="166" spans="1:17" ht="13.5" x14ac:dyDescent="0.25">
      <c r="A166" s="67">
        <v>1040</v>
      </c>
      <c r="B166" s="47"/>
      <c r="C166" s="67" t="s">
        <v>1352</v>
      </c>
      <c r="D166" s="49"/>
      <c r="F166" s="48">
        <v>1040</v>
      </c>
      <c r="G166" s="48" t="s">
        <v>1353</v>
      </c>
      <c r="H166" s="48"/>
      <c r="I166" s="48"/>
      <c r="J166" s="48" t="s">
        <v>1354</v>
      </c>
      <c r="K166" s="48" t="s">
        <v>1355</v>
      </c>
      <c r="L166" s="48" t="s">
        <v>440</v>
      </c>
      <c r="M166" s="48">
        <v>12804</v>
      </c>
      <c r="N166" s="48" t="s">
        <v>1352</v>
      </c>
      <c r="O166" s="50"/>
      <c r="P166" s="48" t="s">
        <v>1306</v>
      </c>
      <c r="Q166" s="48"/>
    </row>
    <row r="167" spans="1:17" ht="13.5" x14ac:dyDescent="0.25">
      <c r="A167" s="67">
        <v>1042</v>
      </c>
      <c r="B167" s="47"/>
      <c r="C167" s="67" t="s">
        <v>1356</v>
      </c>
      <c r="D167" s="49"/>
      <c r="F167" s="48">
        <v>1042</v>
      </c>
      <c r="G167" s="48" t="s">
        <v>1357</v>
      </c>
      <c r="H167" s="48"/>
      <c r="I167" s="48"/>
      <c r="J167" s="48" t="s">
        <v>1358</v>
      </c>
      <c r="K167" s="48" t="s">
        <v>1357</v>
      </c>
      <c r="L167" s="48" t="s">
        <v>440</v>
      </c>
      <c r="M167" s="48">
        <v>12414</v>
      </c>
      <c r="N167" s="48" t="s">
        <v>1356</v>
      </c>
      <c r="O167" s="50"/>
      <c r="P167" s="48" t="s">
        <v>1306</v>
      </c>
      <c r="Q167" s="48"/>
    </row>
    <row r="168" spans="1:17" ht="13.5" x14ac:dyDescent="0.25">
      <c r="A168" s="67">
        <v>1043</v>
      </c>
      <c r="B168" s="47"/>
      <c r="C168" s="67"/>
      <c r="D168" s="49"/>
      <c r="F168" s="48">
        <v>1043</v>
      </c>
      <c r="G168" s="48" t="s">
        <v>1359</v>
      </c>
      <c r="H168" s="48"/>
      <c r="I168" s="48"/>
      <c r="J168" s="48"/>
      <c r="K168" s="48"/>
      <c r="L168" s="48"/>
      <c r="M168" s="48"/>
      <c r="N168" s="48"/>
      <c r="O168" s="50"/>
      <c r="P168" s="48"/>
      <c r="Q168" s="48"/>
    </row>
    <row r="169" spans="1:17" ht="13.5" x14ac:dyDescent="0.25">
      <c r="A169" s="67">
        <v>1044</v>
      </c>
      <c r="B169" s="47"/>
      <c r="C169" s="67" t="s">
        <v>1326</v>
      </c>
      <c r="D169" s="49"/>
      <c r="F169" s="48">
        <v>1044</v>
      </c>
      <c r="G169" s="48" t="s">
        <v>1360</v>
      </c>
      <c r="H169" s="48"/>
      <c r="I169" s="48"/>
      <c r="J169" s="48" t="s">
        <v>1361</v>
      </c>
      <c r="K169" s="48" t="s">
        <v>1329</v>
      </c>
      <c r="L169" s="48" t="s">
        <v>440</v>
      </c>
      <c r="M169" s="48">
        <v>13501</v>
      </c>
      <c r="N169" s="48" t="s">
        <v>1326</v>
      </c>
      <c r="O169" s="50"/>
      <c r="P169" s="48" t="s">
        <v>1329</v>
      </c>
      <c r="Q169" s="48"/>
    </row>
    <row r="170" spans="1:17" ht="13.5" x14ac:dyDescent="0.25">
      <c r="A170" s="67">
        <v>1045</v>
      </c>
      <c r="B170" s="47"/>
      <c r="C170" s="67" t="s">
        <v>1319</v>
      </c>
      <c r="D170" s="49"/>
      <c r="F170" s="48">
        <v>1045</v>
      </c>
      <c r="G170" s="48" t="s">
        <v>1362</v>
      </c>
      <c r="H170" s="48"/>
      <c r="I170" s="48"/>
      <c r="J170" s="48" t="s">
        <v>1363</v>
      </c>
      <c r="K170" s="48" t="s">
        <v>1319</v>
      </c>
      <c r="L170" s="48" t="s">
        <v>440</v>
      </c>
      <c r="M170" s="48">
        <v>12210</v>
      </c>
      <c r="N170" s="48" t="s">
        <v>1319</v>
      </c>
      <c r="O170" s="50"/>
      <c r="P170" s="48" t="s">
        <v>1306</v>
      </c>
      <c r="Q170" s="48"/>
    </row>
    <row r="171" spans="1:17" ht="13.5" x14ac:dyDescent="0.25">
      <c r="A171" s="67">
        <v>1046</v>
      </c>
      <c r="B171" s="47"/>
      <c r="C171" s="67" t="s">
        <v>1333</v>
      </c>
      <c r="D171" s="49"/>
      <c r="F171" s="48">
        <v>1046</v>
      </c>
      <c r="G171" s="48" t="s">
        <v>1364</v>
      </c>
      <c r="H171" s="48"/>
      <c r="I171" s="48"/>
      <c r="J171" s="48" t="s">
        <v>1365</v>
      </c>
      <c r="K171" s="48" t="s">
        <v>1364</v>
      </c>
      <c r="L171" s="48" t="s">
        <v>440</v>
      </c>
      <c r="M171" s="48">
        <v>13617</v>
      </c>
      <c r="N171" s="48" t="s">
        <v>1333</v>
      </c>
      <c r="O171" s="50"/>
      <c r="P171" s="48" t="s">
        <v>1325</v>
      </c>
      <c r="Q171" s="48"/>
    </row>
    <row r="172" spans="1:17" ht="13.5" x14ac:dyDescent="0.25">
      <c r="A172" s="67">
        <v>1047</v>
      </c>
      <c r="B172" s="47"/>
      <c r="C172" s="67"/>
      <c r="D172" s="49"/>
      <c r="F172" s="48">
        <v>1047</v>
      </c>
      <c r="G172" s="48" t="s">
        <v>1366</v>
      </c>
      <c r="H172" s="48"/>
      <c r="I172" s="48"/>
      <c r="J172" s="48"/>
      <c r="K172" s="48"/>
      <c r="L172" s="48"/>
      <c r="M172" s="48"/>
      <c r="N172" s="48"/>
      <c r="O172" s="50"/>
      <c r="P172" s="48"/>
      <c r="Q172" s="48"/>
    </row>
    <row r="173" spans="1:17" ht="13.5" x14ac:dyDescent="0.25">
      <c r="A173" s="67">
        <v>1052</v>
      </c>
      <c r="B173" s="47"/>
      <c r="C173" s="67"/>
      <c r="D173" s="49"/>
      <c r="F173" s="48">
        <v>1052</v>
      </c>
      <c r="G173" s="48" t="s">
        <v>1367</v>
      </c>
      <c r="H173" s="48"/>
      <c r="I173" s="48"/>
      <c r="J173" s="48"/>
      <c r="K173" s="48"/>
      <c r="L173" s="48"/>
      <c r="M173" s="48"/>
      <c r="N173" s="48"/>
      <c r="O173" s="50"/>
      <c r="P173" s="48"/>
      <c r="Q173" s="48"/>
    </row>
    <row r="174" spans="1:17" ht="13.5" x14ac:dyDescent="0.25">
      <c r="A174" s="67">
        <v>1054</v>
      </c>
      <c r="B174" s="47"/>
      <c r="C174" s="67"/>
      <c r="D174" s="49"/>
      <c r="F174" s="48">
        <v>1054</v>
      </c>
      <c r="G174" s="48" t="s">
        <v>1368</v>
      </c>
      <c r="H174" s="48"/>
      <c r="I174" s="48"/>
      <c r="J174" s="48"/>
      <c r="K174" s="48"/>
      <c r="L174" s="48"/>
      <c r="M174" s="48"/>
      <c r="N174" s="48"/>
      <c r="O174" s="50"/>
      <c r="P174" s="48"/>
      <c r="Q174" s="48"/>
    </row>
    <row r="175" spans="1:17" ht="13.5" x14ac:dyDescent="0.25">
      <c r="A175" s="67">
        <v>1094</v>
      </c>
      <c r="B175" s="47"/>
      <c r="C175" s="67" t="s">
        <v>1348</v>
      </c>
      <c r="D175" s="49"/>
      <c r="F175" s="48">
        <v>1094</v>
      </c>
      <c r="G175" s="48" t="s">
        <v>1369</v>
      </c>
      <c r="H175" s="48"/>
      <c r="I175" s="48"/>
      <c r="J175" s="48" t="s">
        <v>1370</v>
      </c>
      <c r="K175" s="48" t="s">
        <v>1369</v>
      </c>
      <c r="L175" s="48" t="s">
        <v>440</v>
      </c>
      <c r="M175" s="48">
        <v>12118</v>
      </c>
      <c r="N175" s="48" t="s">
        <v>1348</v>
      </c>
      <c r="O175" s="50"/>
      <c r="P175" s="48" t="s">
        <v>1306</v>
      </c>
      <c r="Q175" s="48"/>
    </row>
    <row r="176" spans="1:17" ht="13.5" x14ac:dyDescent="0.25">
      <c r="A176" s="67">
        <v>1102</v>
      </c>
      <c r="B176" s="47"/>
      <c r="C176" s="67" t="s">
        <v>1322</v>
      </c>
      <c r="D176" s="49"/>
      <c r="F176" s="48">
        <v>1102</v>
      </c>
      <c r="G176" s="48" t="s">
        <v>1371</v>
      </c>
      <c r="H176" s="48"/>
      <c r="I176" s="48"/>
      <c r="J176" s="48" t="s">
        <v>1372</v>
      </c>
      <c r="K176" s="48" t="s">
        <v>1371</v>
      </c>
      <c r="L176" s="48" t="s">
        <v>440</v>
      </c>
      <c r="M176" s="48">
        <v>13601</v>
      </c>
      <c r="N176" s="48" t="s">
        <v>1322</v>
      </c>
      <c r="O176" s="50"/>
      <c r="P176" s="48" t="s">
        <v>1325</v>
      </c>
      <c r="Q176" s="48"/>
    </row>
    <row r="177" spans="1:17" ht="13.5" x14ac:dyDescent="0.25">
      <c r="A177" s="67">
        <v>1111</v>
      </c>
      <c r="B177" s="47"/>
      <c r="C177" s="67" t="s">
        <v>1307</v>
      </c>
      <c r="D177" s="49"/>
      <c r="F177" s="48">
        <v>1111</v>
      </c>
      <c r="G177" s="48" t="s">
        <v>1373</v>
      </c>
      <c r="H177" s="48"/>
      <c r="I177" s="48"/>
      <c r="J177" s="48" t="s">
        <v>1374</v>
      </c>
      <c r="K177" s="48" t="s">
        <v>1307</v>
      </c>
      <c r="L177" s="48" t="s">
        <v>440</v>
      </c>
      <c r="M177" s="48">
        <v>12144</v>
      </c>
      <c r="N177" s="48" t="s">
        <v>1307</v>
      </c>
      <c r="O177" s="50"/>
      <c r="P177" s="48" t="s">
        <v>1306</v>
      </c>
      <c r="Q177" s="48"/>
    </row>
    <row r="178" spans="1:17" ht="13.5" x14ac:dyDescent="0.25">
      <c r="A178" s="67">
        <v>1112</v>
      </c>
      <c r="B178" s="47"/>
      <c r="C178" s="67" t="s">
        <v>1348</v>
      </c>
      <c r="D178" s="49"/>
      <c r="F178" s="48">
        <v>1112</v>
      </c>
      <c r="G178" s="48" t="s">
        <v>1375</v>
      </c>
      <c r="H178" s="48"/>
      <c r="I178" s="48"/>
      <c r="J178" s="48" t="s">
        <v>1376</v>
      </c>
      <c r="K178" s="48" t="s">
        <v>1377</v>
      </c>
      <c r="L178" s="48" t="s">
        <v>440</v>
      </c>
      <c r="M178" s="48">
        <v>12065</v>
      </c>
      <c r="N178" s="48" t="s">
        <v>1348</v>
      </c>
      <c r="O178" s="50"/>
      <c r="P178" s="48" t="s">
        <v>1306</v>
      </c>
      <c r="Q178" s="48"/>
    </row>
    <row r="179" spans="1:17" ht="13.5" x14ac:dyDescent="0.25">
      <c r="A179" s="67">
        <v>1114</v>
      </c>
      <c r="B179" s="47"/>
      <c r="C179" s="67" t="s">
        <v>1378</v>
      </c>
      <c r="D179" s="49"/>
      <c r="F179" s="48">
        <v>1114</v>
      </c>
      <c r="G179" s="48" t="s">
        <v>1379</v>
      </c>
      <c r="H179" s="48"/>
      <c r="I179" s="48"/>
      <c r="J179" s="48" t="s">
        <v>1380</v>
      </c>
      <c r="K179" s="48" t="s">
        <v>1381</v>
      </c>
      <c r="L179" s="48" t="s">
        <v>440</v>
      </c>
      <c r="M179" s="48">
        <v>10940</v>
      </c>
      <c r="N179" s="48" t="s">
        <v>1378</v>
      </c>
      <c r="O179" s="50"/>
      <c r="P179" s="48" t="s">
        <v>1382</v>
      </c>
      <c r="Q179" s="48"/>
    </row>
    <row r="180" spans="1:17" ht="13.5" x14ac:dyDescent="0.25">
      <c r="A180" s="67">
        <v>1116</v>
      </c>
      <c r="B180" s="47"/>
      <c r="C180" s="67" t="s">
        <v>1383</v>
      </c>
      <c r="D180" s="49"/>
      <c r="F180" s="48">
        <v>1116</v>
      </c>
      <c r="G180" s="48" t="s">
        <v>1384</v>
      </c>
      <c r="H180" s="48"/>
      <c r="I180" s="48"/>
      <c r="J180" s="48" t="s">
        <v>1385</v>
      </c>
      <c r="K180" s="48" t="s">
        <v>1384</v>
      </c>
      <c r="L180" s="48" t="s">
        <v>440</v>
      </c>
      <c r="M180" s="48">
        <v>12043</v>
      </c>
      <c r="N180" s="48" t="s">
        <v>1383</v>
      </c>
      <c r="O180" s="50"/>
      <c r="P180" s="48" t="s">
        <v>1386</v>
      </c>
      <c r="Q180" s="48"/>
    </row>
    <row r="181" spans="1:17" ht="13.5" x14ac:dyDescent="0.25">
      <c r="A181" s="67">
        <v>1122</v>
      </c>
      <c r="B181" s="47"/>
      <c r="C181" s="67" t="s">
        <v>1387</v>
      </c>
      <c r="D181" s="49"/>
      <c r="F181" s="48">
        <v>1122</v>
      </c>
      <c r="G181" s="48" t="s">
        <v>1388</v>
      </c>
      <c r="H181" s="48"/>
      <c r="I181" s="48"/>
      <c r="J181" s="48" t="s">
        <v>1389</v>
      </c>
      <c r="K181" s="48" t="s">
        <v>1388</v>
      </c>
      <c r="L181" s="48" t="s">
        <v>1287</v>
      </c>
      <c r="M181" s="48">
        <v>5777</v>
      </c>
      <c r="N181" s="48" t="s">
        <v>1387</v>
      </c>
      <c r="O181" s="50"/>
      <c r="P181" s="48" t="s">
        <v>1315</v>
      </c>
      <c r="Q181" s="48"/>
    </row>
    <row r="182" spans="1:17" ht="13.5" x14ac:dyDescent="0.25">
      <c r="A182" s="67">
        <v>1123</v>
      </c>
      <c r="B182" s="47"/>
      <c r="C182" s="67" t="s">
        <v>1390</v>
      </c>
      <c r="D182" s="49"/>
      <c r="F182" s="48">
        <v>1123</v>
      </c>
      <c r="G182" s="48" t="s">
        <v>1391</v>
      </c>
      <c r="H182" s="48"/>
      <c r="I182" s="48"/>
      <c r="J182" s="48" t="s">
        <v>1392</v>
      </c>
      <c r="K182" s="48" t="s">
        <v>1391</v>
      </c>
      <c r="L182" s="48" t="s">
        <v>1287</v>
      </c>
      <c r="M182" s="48">
        <v>5641</v>
      </c>
      <c r="N182" s="48" t="s">
        <v>1390</v>
      </c>
      <c r="O182" s="50"/>
      <c r="P182" s="48" t="s">
        <v>1315</v>
      </c>
      <c r="Q182" s="48"/>
    </row>
    <row r="183" spans="1:17" ht="13.5" x14ac:dyDescent="0.25">
      <c r="A183" s="67">
        <v>1125</v>
      </c>
      <c r="B183" s="47"/>
      <c r="C183" s="67" t="s">
        <v>1393</v>
      </c>
      <c r="D183" s="49"/>
      <c r="F183" s="48">
        <v>1125</v>
      </c>
      <c r="G183" s="48" t="s">
        <v>1394</v>
      </c>
      <c r="H183" s="48"/>
      <c r="I183" s="48"/>
      <c r="J183" s="48" t="s">
        <v>1395</v>
      </c>
      <c r="K183" s="48" t="s">
        <v>1394</v>
      </c>
      <c r="L183" s="48" t="s">
        <v>1287</v>
      </c>
      <c r="M183" s="48">
        <v>5255</v>
      </c>
      <c r="N183" s="48" t="s">
        <v>1393</v>
      </c>
      <c r="O183" s="50"/>
      <c r="P183" s="48" t="s">
        <v>1315</v>
      </c>
      <c r="Q183" s="48"/>
    </row>
    <row r="184" spans="1:17" ht="13.5" x14ac:dyDescent="0.25">
      <c r="A184" s="67">
        <v>1127</v>
      </c>
      <c r="B184" s="47"/>
      <c r="C184" s="67" t="s">
        <v>1396</v>
      </c>
      <c r="D184" s="49"/>
      <c r="F184" s="48">
        <v>1127</v>
      </c>
      <c r="G184" s="48" t="s">
        <v>1397</v>
      </c>
      <c r="H184" s="48"/>
      <c r="I184" s="48"/>
      <c r="J184" s="48" t="s">
        <v>1398</v>
      </c>
      <c r="K184" s="48" t="s">
        <v>1399</v>
      </c>
      <c r="L184" s="48" t="s">
        <v>1287</v>
      </c>
      <c r="M184" s="48">
        <v>5478</v>
      </c>
      <c r="N184" s="48" t="s">
        <v>1396</v>
      </c>
      <c r="O184" s="50"/>
      <c r="P184" s="48" t="s">
        <v>1315</v>
      </c>
      <c r="Q184" s="48"/>
    </row>
    <row r="185" spans="1:17" ht="13.5" x14ac:dyDescent="0.25">
      <c r="A185" s="67">
        <v>1129</v>
      </c>
      <c r="B185" s="47"/>
      <c r="C185" s="67" t="s">
        <v>1400</v>
      </c>
      <c r="D185" s="49"/>
      <c r="F185" s="48">
        <v>1129</v>
      </c>
      <c r="G185" s="48" t="s">
        <v>1401</v>
      </c>
      <c r="H185" s="48"/>
      <c r="I185" s="48"/>
      <c r="J185" s="48" t="s">
        <v>1402</v>
      </c>
      <c r="K185" s="48" t="s">
        <v>1401</v>
      </c>
      <c r="L185" s="48" t="s">
        <v>440</v>
      </c>
      <c r="M185" s="48">
        <v>12601</v>
      </c>
      <c r="N185" s="48" t="s">
        <v>1400</v>
      </c>
      <c r="O185" s="50"/>
      <c r="P185" s="48" t="s">
        <v>1382</v>
      </c>
      <c r="Q185" s="48"/>
    </row>
    <row r="186" spans="1:17" ht="13.5" x14ac:dyDescent="0.25">
      <c r="A186" s="67">
        <v>1130</v>
      </c>
      <c r="B186" s="47"/>
      <c r="C186" s="67" t="s">
        <v>1403</v>
      </c>
      <c r="D186" s="49"/>
      <c r="F186" s="48">
        <v>1130</v>
      </c>
      <c r="G186" s="48" t="s">
        <v>1404</v>
      </c>
      <c r="H186" s="48"/>
      <c r="I186" s="48"/>
      <c r="J186" s="48" t="s">
        <v>1405</v>
      </c>
      <c r="K186" s="48" t="s">
        <v>1404</v>
      </c>
      <c r="L186" s="48" t="s">
        <v>440</v>
      </c>
      <c r="M186" s="48">
        <v>13760</v>
      </c>
      <c r="N186" s="48" t="s">
        <v>1403</v>
      </c>
      <c r="O186" s="50"/>
      <c r="P186" s="48" t="s">
        <v>1386</v>
      </c>
      <c r="Q186" s="48"/>
    </row>
    <row r="187" spans="1:17" ht="13.5" x14ac:dyDescent="0.25">
      <c r="A187" s="67">
        <v>1131</v>
      </c>
      <c r="B187" s="47"/>
      <c r="C187" s="67" t="s">
        <v>1387</v>
      </c>
      <c r="D187" s="49"/>
      <c r="F187" s="48">
        <v>1131</v>
      </c>
      <c r="G187" s="48" t="s">
        <v>1406</v>
      </c>
      <c r="H187" s="48"/>
      <c r="I187" s="48"/>
      <c r="J187" s="48" t="s">
        <v>1407</v>
      </c>
      <c r="K187" s="48" t="s">
        <v>1387</v>
      </c>
      <c r="L187" s="48" t="s">
        <v>1287</v>
      </c>
      <c r="M187" s="48">
        <v>5701</v>
      </c>
      <c r="N187" s="48" t="s">
        <v>1387</v>
      </c>
      <c r="O187" s="50"/>
      <c r="P187" s="48" t="s">
        <v>1315</v>
      </c>
      <c r="Q187" s="48"/>
    </row>
    <row r="188" spans="1:17" ht="13.5" x14ac:dyDescent="0.25">
      <c r="A188" s="67">
        <v>1134</v>
      </c>
      <c r="B188" s="47"/>
      <c r="C188" s="67" t="s">
        <v>1408</v>
      </c>
      <c r="D188" s="49"/>
      <c r="F188" s="48">
        <v>1134</v>
      </c>
      <c r="G188" s="48" t="s">
        <v>1409</v>
      </c>
      <c r="H188" s="48"/>
      <c r="I188" s="48"/>
      <c r="J188" s="48" t="s">
        <v>1410</v>
      </c>
      <c r="K188" s="48" t="s">
        <v>1409</v>
      </c>
      <c r="L188" s="48" t="s">
        <v>440</v>
      </c>
      <c r="M188" s="48">
        <v>13820</v>
      </c>
      <c r="N188" s="48" t="s">
        <v>1408</v>
      </c>
      <c r="O188" s="50"/>
      <c r="P188" s="48" t="s">
        <v>1386</v>
      </c>
      <c r="Q188" s="48"/>
    </row>
    <row r="189" spans="1:17" ht="13.5" x14ac:dyDescent="0.25">
      <c r="A189" s="62">
        <v>1135</v>
      </c>
      <c r="B189" s="47"/>
      <c r="C189" s="67" t="s">
        <v>1411</v>
      </c>
      <c r="D189" s="49"/>
      <c r="F189" s="48">
        <v>1135</v>
      </c>
      <c r="G189" s="48" t="s">
        <v>1412</v>
      </c>
      <c r="H189" s="48"/>
      <c r="I189" s="48"/>
      <c r="J189" s="48" t="s">
        <v>1413</v>
      </c>
      <c r="K189" s="48" t="s">
        <v>1414</v>
      </c>
      <c r="L189" s="48" t="s">
        <v>563</v>
      </c>
      <c r="M189" s="48">
        <v>18512</v>
      </c>
      <c r="N189" s="48" t="s">
        <v>1411</v>
      </c>
      <c r="O189" s="50"/>
      <c r="P189" s="48" t="s">
        <v>1415</v>
      </c>
      <c r="Q189" s="48"/>
    </row>
    <row r="190" spans="1:17" ht="13.5" x14ac:dyDescent="0.25">
      <c r="A190" s="67">
        <v>1136</v>
      </c>
      <c r="B190" s="47"/>
      <c r="C190" s="67" t="s">
        <v>1416</v>
      </c>
      <c r="D190" s="49"/>
      <c r="F190" s="48">
        <v>1136</v>
      </c>
      <c r="G190" s="48" t="s">
        <v>1417</v>
      </c>
      <c r="H190" s="48"/>
      <c r="I190" s="48"/>
      <c r="J190" s="48" t="s">
        <v>1418</v>
      </c>
      <c r="K190" s="48" t="s">
        <v>1417</v>
      </c>
      <c r="L190" s="48" t="s">
        <v>1287</v>
      </c>
      <c r="M190" s="48">
        <v>5301</v>
      </c>
      <c r="N190" s="48" t="s">
        <v>1416</v>
      </c>
      <c r="O190" s="50"/>
      <c r="P190" s="48" t="s">
        <v>1315</v>
      </c>
      <c r="Q190" s="48"/>
    </row>
    <row r="191" spans="1:17" ht="13.5" x14ac:dyDescent="0.25">
      <c r="A191" s="67">
        <v>1137</v>
      </c>
      <c r="B191" s="47"/>
      <c r="C191" s="67" t="s">
        <v>1419</v>
      </c>
      <c r="D191" s="49"/>
      <c r="F191" s="48">
        <v>1137</v>
      </c>
      <c r="G191" s="48" t="s">
        <v>1420</v>
      </c>
      <c r="H191" s="48"/>
      <c r="I191" s="48"/>
      <c r="J191" s="48" t="s">
        <v>1421</v>
      </c>
      <c r="K191" s="48" t="s">
        <v>1420</v>
      </c>
      <c r="L191" s="48" t="s">
        <v>1287</v>
      </c>
      <c r="M191" s="48">
        <v>5661</v>
      </c>
      <c r="N191" s="48" t="s">
        <v>1419</v>
      </c>
      <c r="O191" s="50"/>
      <c r="P191" s="48" t="s">
        <v>1315</v>
      </c>
      <c r="Q191" s="48"/>
    </row>
    <row r="192" spans="1:17" ht="13.5" x14ac:dyDescent="0.25">
      <c r="A192" s="67">
        <v>1138</v>
      </c>
      <c r="B192" s="47"/>
      <c r="C192" s="67" t="s">
        <v>1319</v>
      </c>
      <c r="D192" s="49"/>
      <c r="F192" s="48">
        <v>1138</v>
      </c>
      <c r="G192" s="48" t="s">
        <v>1422</v>
      </c>
      <c r="H192" s="48"/>
      <c r="I192" s="48"/>
      <c r="J192" s="48" t="s">
        <v>1423</v>
      </c>
      <c r="K192" s="48" t="s">
        <v>1424</v>
      </c>
      <c r="L192" s="48" t="s">
        <v>440</v>
      </c>
      <c r="M192" s="48">
        <v>12110</v>
      </c>
      <c r="N192" s="48" t="s">
        <v>1319</v>
      </c>
      <c r="O192" s="50"/>
      <c r="P192" s="48" t="s">
        <v>1306</v>
      </c>
      <c r="Q192" s="48"/>
    </row>
    <row r="193" spans="1:17" ht="13.5" x14ac:dyDescent="0.25">
      <c r="A193" s="67">
        <v>1139</v>
      </c>
      <c r="B193" s="47"/>
      <c r="C193" s="67" t="s">
        <v>1425</v>
      </c>
      <c r="D193" s="49"/>
      <c r="F193" s="48">
        <v>1139</v>
      </c>
      <c r="G193" s="48" t="s">
        <v>1426</v>
      </c>
      <c r="H193" s="48"/>
      <c r="I193" s="48"/>
      <c r="J193" s="48" t="s">
        <v>1427</v>
      </c>
      <c r="K193" s="48" t="s">
        <v>1426</v>
      </c>
      <c r="L193" s="48" t="s">
        <v>440</v>
      </c>
      <c r="M193" s="48">
        <v>12010</v>
      </c>
      <c r="N193" s="48" t="s">
        <v>1425</v>
      </c>
      <c r="O193" s="50"/>
      <c r="P193" s="48" t="s">
        <v>1306</v>
      </c>
      <c r="Q193" s="48"/>
    </row>
    <row r="194" spans="1:17" ht="13.5" x14ac:dyDescent="0.25">
      <c r="A194" s="67">
        <v>1140</v>
      </c>
      <c r="B194" s="47"/>
      <c r="C194" s="67" t="s">
        <v>1428</v>
      </c>
      <c r="D194" s="49"/>
      <c r="F194" s="48">
        <v>1140</v>
      </c>
      <c r="G194" s="48" t="s">
        <v>1429</v>
      </c>
      <c r="H194" s="48"/>
      <c r="I194" s="48"/>
      <c r="J194" s="48" t="s">
        <v>1430</v>
      </c>
      <c r="K194" s="48" t="s">
        <v>1429</v>
      </c>
      <c r="L194" s="48" t="s">
        <v>1431</v>
      </c>
      <c r="M194" s="48">
        <v>1201</v>
      </c>
      <c r="N194" s="48" t="s">
        <v>1428</v>
      </c>
      <c r="O194" s="50"/>
      <c r="P194" s="48" t="s">
        <v>1432</v>
      </c>
      <c r="Q194" s="48"/>
    </row>
    <row r="195" spans="1:17" ht="13.5" x14ac:dyDescent="0.25">
      <c r="A195" s="67">
        <v>1141</v>
      </c>
      <c r="B195" s="47"/>
      <c r="C195" s="67" t="s">
        <v>1433</v>
      </c>
      <c r="D195" s="49"/>
      <c r="F195" s="48">
        <v>1141</v>
      </c>
      <c r="G195" s="48" t="s">
        <v>1434</v>
      </c>
      <c r="H195" s="48"/>
      <c r="I195" s="48"/>
      <c r="J195" s="48" t="s">
        <v>1435</v>
      </c>
      <c r="K195" s="48" t="s">
        <v>1434</v>
      </c>
      <c r="L195" s="48" t="s">
        <v>1287</v>
      </c>
      <c r="M195" s="48">
        <v>5819</v>
      </c>
      <c r="N195" s="48" t="s">
        <v>1433</v>
      </c>
      <c r="O195" s="50"/>
      <c r="P195" s="48" t="s">
        <v>1315</v>
      </c>
      <c r="Q195" s="48"/>
    </row>
    <row r="196" spans="1:17" ht="13.5" x14ac:dyDescent="0.25">
      <c r="A196" s="67">
        <v>1142</v>
      </c>
      <c r="B196" s="47"/>
      <c r="C196" s="67" t="s">
        <v>1378</v>
      </c>
      <c r="D196" s="49"/>
      <c r="F196" s="48">
        <v>1142</v>
      </c>
      <c r="G196" s="48" t="s">
        <v>1436</v>
      </c>
      <c r="H196" s="48"/>
      <c r="I196" s="48"/>
      <c r="J196" s="48" t="s">
        <v>1437</v>
      </c>
      <c r="K196" s="48" t="s">
        <v>1438</v>
      </c>
      <c r="L196" s="48" t="s">
        <v>440</v>
      </c>
      <c r="M196" s="48">
        <v>12553</v>
      </c>
      <c r="N196" s="48" t="s">
        <v>1378</v>
      </c>
      <c r="O196" s="50"/>
      <c r="P196" s="48" t="s">
        <v>1382</v>
      </c>
      <c r="Q196" s="48"/>
    </row>
    <row r="197" spans="1:17" ht="13.5" x14ac:dyDescent="0.25">
      <c r="A197" s="67">
        <v>1148</v>
      </c>
      <c r="B197" s="47"/>
      <c r="C197" s="67" t="s">
        <v>1439</v>
      </c>
      <c r="D197" s="49"/>
      <c r="F197" s="48">
        <v>1148</v>
      </c>
      <c r="G197" s="48" t="s">
        <v>1440</v>
      </c>
      <c r="H197" s="48"/>
      <c r="I197" s="48"/>
      <c r="J197" s="48" t="s">
        <v>1441</v>
      </c>
      <c r="K197" s="48" t="s">
        <v>1439</v>
      </c>
      <c r="L197" s="48" t="s">
        <v>1431</v>
      </c>
      <c r="M197" s="48">
        <v>1609</v>
      </c>
      <c r="N197" s="48" t="s">
        <v>1439</v>
      </c>
      <c r="O197" s="50"/>
      <c r="P197" s="48" t="s">
        <v>1442</v>
      </c>
      <c r="Q197" s="48"/>
    </row>
    <row r="198" spans="1:17" ht="13.5" x14ac:dyDescent="0.25">
      <c r="A198" s="67">
        <v>1150</v>
      </c>
      <c r="B198" s="47"/>
      <c r="C198" s="67" t="s">
        <v>1439</v>
      </c>
      <c r="D198" s="49"/>
      <c r="F198" s="48">
        <v>1150</v>
      </c>
      <c r="G198" s="48" t="s">
        <v>1443</v>
      </c>
      <c r="H198" s="48"/>
      <c r="I198" s="48"/>
      <c r="J198" s="48" t="s">
        <v>1444</v>
      </c>
      <c r="K198" s="48" t="s">
        <v>1443</v>
      </c>
      <c r="L198" s="48" t="s">
        <v>1431</v>
      </c>
      <c r="M198" s="48">
        <v>1562</v>
      </c>
      <c r="N198" s="48" t="s">
        <v>1439</v>
      </c>
      <c r="O198" s="50"/>
      <c r="P198" s="48" t="s">
        <v>1442</v>
      </c>
      <c r="Q198" s="48"/>
    </row>
    <row r="199" spans="1:17" ht="13.5" x14ac:dyDescent="0.25">
      <c r="A199" s="67">
        <v>1151</v>
      </c>
      <c r="B199" s="47"/>
      <c r="C199" s="67" t="s">
        <v>1439</v>
      </c>
      <c r="D199" s="49"/>
      <c r="F199" s="48">
        <v>1151</v>
      </c>
      <c r="G199" s="48" t="s">
        <v>1445</v>
      </c>
      <c r="H199" s="48"/>
      <c r="I199" s="48"/>
      <c r="J199" s="48" t="s">
        <v>1446</v>
      </c>
      <c r="K199" s="48" t="s">
        <v>1439</v>
      </c>
      <c r="L199" s="48" t="s">
        <v>1431</v>
      </c>
      <c r="M199" s="48">
        <v>1604</v>
      </c>
      <c r="N199" s="48" t="s">
        <v>1439</v>
      </c>
      <c r="O199" s="50"/>
      <c r="P199" s="48" t="s">
        <v>1442</v>
      </c>
      <c r="Q199" s="48"/>
    </row>
    <row r="200" spans="1:17" ht="13.5" x14ac:dyDescent="0.25">
      <c r="A200" s="67">
        <v>1155</v>
      </c>
      <c r="B200" s="47"/>
      <c r="C200" s="67" t="s">
        <v>1428</v>
      </c>
      <c r="D200" s="49"/>
      <c r="F200" s="48">
        <v>1155</v>
      </c>
      <c r="G200" s="48" t="s">
        <v>1447</v>
      </c>
      <c r="H200" s="48"/>
      <c r="I200" s="48"/>
      <c r="J200" s="48" t="s">
        <v>1448</v>
      </c>
      <c r="K200" s="48" t="s">
        <v>1447</v>
      </c>
      <c r="L200" s="48" t="s">
        <v>1431</v>
      </c>
      <c r="M200" s="48">
        <v>1230</v>
      </c>
      <c r="N200" s="48" t="s">
        <v>1428</v>
      </c>
      <c r="O200" s="50"/>
      <c r="P200" s="48" t="s">
        <v>1432</v>
      </c>
      <c r="Q200" s="48"/>
    </row>
    <row r="201" spans="1:17" ht="13.5" x14ac:dyDescent="0.25">
      <c r="A201" s="67">
        <v>1156</v>
      </c>
      <c r="B201" s="47"/>
      <c r="C201" s="67" t="s">
        <v>1449</v>
      </c>
      <c r="D201" s="49"/>
      <c r="F201" s="48">
        <v>1156</v>
      </c>
      <c r="G201" s="48" t="s">
        <v>1450</v>
      </c>
      <c r="H201" s="48"/>
      <c r="I201" s="48"/>
      <c r="J201" s="48" t="s">
        <v>1451</v>
      </c>
      <c r="K201" s="48" t="s">
        <v>1450</v>
      </c>
      <c r="L201" s="48" t="s">
        <v>194</v>
      </c>
      <c r="M201" s="48">
        <v>6790</v>
      </c>
      <c r="N201" s="48" t="s">
        <v>1449</v>
      </c>
      <c r="O201" s="50"/>
      <c r="P201" s="48" t="s">
        <v>1452</v>
      </c>
      <c r="Q201" s="48"/>
    </row>
    <row r="202" spans="1:17" ht="13.5" x14ac:dyDescent="0.25">
      <c r="A202" s="67">
        <v>1157</v>
      </c>
      <c r="B202" s="47"/>
      <c r="C202" s="67" t="s">
        <v>1390</v>
      </c>
      <c r="D202" s="49"/>
      <c r="F202" s="48">
        <v>1157</v>
      </c>
      <c r="G202" s="48" t="s">
        <v>1453</v>
      </c>
      <c r="H202" s="48"/>
      <c r="I202" s="48"/>
      <c r="J202" s="48" t="s">
        <v>1454</v>
      </c>
      <c r="K202" s="48" t="s">
        <v>1453</v>
      </c>
      <c r="L202" s="48" t="s">
        <v>440</v>
      </c>
      <c r="M202" s="48">
        <v>12832</v>
      </c>
      <c r="N202" s="48" t="s">
        <v>1390</v>
      </c>
      <c r="O202" s="50"/>
      <c r="P202" s="48" t="s">
        <v>1306</v>
      </c>
      <c r="Q202" s="48"/>
    </row>
    <row r="203" spans="1:17" ht="13.5" x14ac:dyDescent="0.25">
      <c r="A203" s="67">
        <v>1158</v>
      </c>
      <c r="B203" s="47"/>
      <c r="C203" s="67" t="s">
        <v>1348</v>
      </c>
      <c r="D203" s="49"/>
      <c r="F203" s="48">
        <v>1158</v>
      </c>
      <c r="G203" s="48" t="s">
        <v>1455</v>
      </c>
      <c r="H203" s="48"/>
      <c r="I203" s="48"/>
      <c r="J203" s="48" t="s">
        <v>1456</v>
      </c>
      <c r="K203" s="48" t="s">
        <v>1351</v>
      </c>
      <c r="L203" s="48" t="s">
        <v>440</v>
      </c>
      <c r="M203" s="48">
        <v>12866</v>
      </c>
      <c r="N203" s="48" t="s">
        <v>1348</v>
      </c>
      <c r="O203" s="50"/>
      <c r="P203" s="48" t="s">
        <v>1306</v>
      </c>
      <c r="Q203" s="48"/>
    </row>
    <row r="204" spans="1:17" ht="13.5" x14ac:dyDescent="0.25">
      <c r="A204" s="67">
        <v>1159</v>
      </c>
      <c r="B204" s="47"/>
      <c r="C204" s="67" t="s">
        <v>1319</v>
      </c>
      <c r="D204" s="49"/>
      <c r="F204" s="48">
        <v>1159</v>
      </c>
      <c r="G204" s="48" t="s">
        <v>1457</v>
      </c>
      <c r="H204" s="48"/>
      <c r="I204" s="48"/>
      <c r="J204" s="48" t="s">
        <v>1458</v>
      </c>
      <c r="K204" s="48" t="s">
        <v>1459</v>
      </c>
      <c r="L204" s="48" t="s">
        <v>440</v>
      </c>
      <c r="M204" s="48">
        <v>12159</v>
      </c>
      <c r="N204" s="48" t="s">
        <v>1319</v>
      </c>
      <c r="O204" s="50"/>
      <c r="P204" s="48" t="s">
        <v>1306</v>
      </c>
      <c r="Q204" s="48"/>
    </row>
    <row r="205" spans="1:17" ht="13.5" x14ac:dyDescent="0.25">
      <c r="A205" s="67">
        <v>1160</v>
      </c>
      <c r="B205" s="47"/>
      <c r="C205" s="67" t="s">
        <v>1439</v>
      </c>
      <c r="D205" s="49"/>
      <c r="F205" s="48">
        <v>1160</v>
      </c>
      <c r="G205" s="48" t="s">
        <v>1460</v>
      </c>
      <c r="H205" s="48"/>
      <c r="I205" s="48"/>
      <c r="J205" s="48" t="s">
        <v>1461</v>
      </c>
      <c r="K205" s="48" t="s">
        <v>1439</v>
      </c>
      <c r="L205" s="48" t="s">
        <v>1431</v>
      </c>
      <c r="M205" s="48">
        <v>1610</v>
      </c>
      <c r="N205" s="48" t="s">
        <v>1439</v>
      </c>
      <c r="O205" s="50"/>
      <c r="P205" s="48" t="s">
        <v>1442</v>
      </c>
      <c r="Q205" s="48"/>
    </row>
    <row r="206" spans="1:17" ht="13.5" x14ac:dyDescent="0.25">
      <c r="A206" s="67">
        <v>1161</v>
      </c>
      <c r="B206" s="47"/>
      <c r="C206" s="67" t="s">
        <v>1462</v>
      </c>
      <c r="D206" s="49"/>
      <c r="F206" s="48">
        <v>1161</v>
      </c>
      <c r="G206" s="48" t="s">
        <v>1463</v>
      </c>
      <c r="H206" s="48"/>
      <c r="I206" s="48"/>
      <c r="J206" s="48" t="s">
        <v>1464</v>
      </c>
      <c r="K206" s="48" t="s">
        <v>1463</v>
      </c>
      <c r="L206" s="48" t="s">
        <v>440</v>
      </c>
      <c r="M206" s="48">
        <v>13815</v>
      </c>
      <c r="N206" s="48" t="s">
        <v>1462</v>
      </c>
      <c r="O206" s="50"/>
      <c r="P206" s="48" t="s">
        <v>1386</v>
      </c>
      <c r="Q206" s="48"/>
    </row>
    <row r="207" spans="1:17" ht="13.5" x14ac:dyDescent="0.25">
      <c r="A207" s="67">
        <v>1162</v>
      </c>
      <c r="B207" s="47"/>
      <c r="C207" s="67" t="s">
        <v>1465</v>
      </c>
      <c r="D207" s="49"/>
      <c r="F207" s="48">
        <v>1162</v>
      </c>
      <c r="G207" s="48" t="s">
        <v>1466</v>
      </c>
      <c r="H207" s="48"/>
      <c r="I207" s="48"/>
      <c r="J207" s="48" t="s">
        <v>1467</v>
      </c>
      <c r="K207" s="48" t="s">
        <v>1466</v>
      </c>
      <c r="L207" s="48" t="s">
        <v>1431</v>
      </c>
      <c r="M207" s="48">
        <v>1752</v>
      </c>
      <c r="N207" s="48" t="s">
        <v>1465</v>
      </c>
      <c r="O207" s="50"/>
      <c r="P207" s="48" t="s">
        <v>1442</v>
      </c>
      <c r="Q207" s="48"/>
    </row>
    <row r="208" spans="1:17" ht="13.5" x14ac:dyDescent="0.25">
      <c r="A208" s="67">
        <v>1164</v>
      </c>
      <c r="B208" s="47"/>
      <c r="C208" s="67" t="s">
        <v>1425</v>
      </c>
      <c r="D208" s="49"/>
      <c r="F208" s="48">
        <v>1164</v>
      </c>
      <c r="G208" s="48" t="s">
        <v>1468</v>
      </c>
      <c r="H208" s="48"/>
      <c r="I208" s="48"/>
      <c r="J208" s="48" t="s">
        <v>1469</v>
      </c>
      <c r="K208" s="48" t="s">
        <v>1468</v>
      </c>
      <c r="L208" s="48" t="s">
        <v>440</v>
      </c>
      <c r="M208" s="48">
        <v>13428</v>
      </c>
      <c r="N208" s="48" t="s">
        <v>1425</v>
      </c>
      <c r="O208" s="50"/>
      <c r="P208" s="48" t="s">
        <v>1306</v>
      </c>
      <c r="Q208" s="48"/>
    </row>
    <row r="209" spans="1:17" ht="13.5" x14ac:dyDescent="0.25">
      <c r="A209" s="67">
        <v>1165</v>
      </c>
      <c r="B209" s="47"/>
      <c r="C209" s="67" t="s">
        <v>1470</v>
      </c>
      <c r="D209" s="49"/>
      <c r="F209" s="48">
        <v>1165</v>
      </c>
      <c r="G209" s="48" t="s">
        <v>1471</v>
      </c>
      <c r="H209" s="48"/>
      <c r="I209" s="48"/>
      <c r="J209" s="48" t="s">
        <v>1472</v>
      </c>
      <c r="K209" s="48" t="s">
        <v>1473</v>
      </c>
      <c r="L209" s="48" t="s">
        <v>1287</v>
      </c>
      <c r="M209" s="48">
        <v>5401</v>
      </c>
      <c r="N209" s="48" t="s">
        <v>1470</v>
      </c>
      <c r="O209" s="50"/>
      <c r="P209" s="48" t="s">
        <v>1315</v>
      </c>
      <c r="Q209" s="48"/>
    </row>
    <row r="210" spans="1:17" ht="13.5" x14ac:dyDescent="0.25">
      <c r="A210" s="67">
        <v>1166</v>
      </c>
      <c r="B210" s="47"/>
      <c r="C210" s="67" t="s">
        <v>1396</v>
      </c>
      <c r="D210" s="49"/>
      <c r="F210" s="48">
        <v>1166</v>
      </c>
      <c r="G210" s="48" t="s">
        <v>1474</v>
      </c>
      <c r="H210" s="48"/>
      <c r="I210" s="48"/>
      <c r="J210" s="48" t="s">
        <v>1475</v>
      </c>
      <c r="K210" s="48" t="s">
        <v>1474</v>
      </c>
      <c r="L210" s="48" t="s">
        <v>440</v>
      </c>
      <c r="M210" s="48">
        <v>12953</v>
      </c>
      <c r="N210" s="48" t="s">
        <v>1396</v>
      </c>
      <c r="O210" s="50"/>
      <c r="P210" s="48" t="s">
        <v>1325</v>
      </c>
      <c r="Q210" s="48"/>
    </row>
    <row r="211" spans="1:17" ht="13.5" x14ac:dyDescent="0.25">
      <c r="A211" s="67">
        <v>1167</v>
      </c>
      <c r="B211" s="47"/>
      <c r="C211" s="67" t="s">
        <v>1311</v>
      </c>
      <c r="D211" s="49"/>
      <c r="F211" s="48">
        <v>1167</v>
      </c>
      <c r="G211" s="48" t="s">
        <v>1476</v>
      </c>
      <c r="H211" s="48"/>
      <c r="I211" s="48"/>
      <c r="J211" s="48" t="s">
        <v>1477</v>
      </c>
      <c r="K211" s="48" t="s">
        <v>1476</v>
      </c>
      <c r="L211" s="48" t="s">
        <v>1314</v>
      </c>
      <c r="M211" s="48">
        <v>3784</v>
      </c>
      <c r="N211" s="48" t="s">
        <v>1311</v>
      </c>
      <c r="O211" s="50"/>
      <c r="P211" s="48" t="s">
        <v>1315</v>
      </c>
      <c r="Q211" s="48"/>
    </row>
    <row r="212" spans="1:17" ht="13.5" x14ac:dyDescent="0.25">
      <c r="A212" s="67">
        <v>1168</v>
      </c>
      <c r="B212" s="47"/>
      <c r="C212" s="67" t="s">
        <v>1478</v>
      </c>
      <c r="D212" s="49"/>
      <c r="F212" s="48">
        <v>1168</v>
      </c>
      <c r="G212" s="48" t="s">
        <v>1479</v>
      </c>
      <c r="H212" s="48"/>
      <c r="I212" s="48"/>
      <c r="J212" s="48" t="s">
        <v>1480</v>
      </c>
      <c r="K212" s="48" t="s">
        <v>1479</v>
      </c>
      <c r="L212" s="48" t="s">
        <v>440</v>
      </c>
      <c r="M212" s="48">
        <v>12901</v>
      </c>
      <c r="N212" s="48" t="s">
        <v>1478</v>
      </c>
      <c r="O212" s="50"/>
      <c r="P212" s="48" t="s">
        <v>1325</v>
      </c>
      <c r="Q212" s="48"/>
    </row>
    <row r="213" spans="1:17" ht="13.5" x14ac:dyDescent="0.25">
      <c r="A213" s="67">
        <v>1170</v>
      </c>
      <c r="B213" s="47"/>
      <c r="C213" s="67" t="s">
        <v>1352</v>
      </c>
      <c r="D213" s="49"/>
      <c r="F213" s="48">
        <v>1170</v>
      </c>
      <c r="G213" s="48" t="s">
        <v>1481</v>
      </c>
      <c r="H213" s="48"/>
      <c r="I213" s="48"/>
      <c r="J213" s="48" t="s">
        <v>1482</v>
      </c>
      <c r="K213" s="48" t="s">
        <v>1483</v>
      </c>
      <c r="L213" s="48" t="s">
        <v>440</v>
      </c>
      <c r="M213" s="48">
        <v>12845</v>
      </c>
      <c r="N213" s="48" t="s">
        <v>1352</v>
      </c>
      <c r="O213" s="50"/>
      <c r="P213" s="48" t="s">
        <v>1306</v>
      </c>
      <c r="Q213" s="48"/>
    </row>
    <row r="214" spans="1:17" ht="13.5" x14ac:dyDescent="0.25">
      <c r="A214" s="67">
        <v>1171</v>
      </c>
      <c r="B214" s="47"/>
      <c r="C214" s="67" t="s">
        <v>1393</v>
      </c>
      <c r="D214" s="49"/>
      <c r="F214" s="48">
        <v>1171</v>
      </c>
      <c r="G214" s="48" t="s">
        <v>1393</v>
      </c>
      <c r="H214" s="48"/>
      <c r="I214" s="48"/>
      <c r="J214" s="48" t="s">
        <v>1484</v>
      </c>
      <c r="K214" s="48" t="s">
        <v>1393</v>
      </c>
      <c r="L214" s="48" t="s">
        <v>1287</v>
      </c>
      <c r="M214" s="48">
        <v>5201</v>
      </c>
      <c r="N214" s="48" t="s">
        <v>1393</v>
      </c>
      <c r="O214" s="50"/>
      <c r="P214" s="48" t="s">
        <v>1315</v>
      </c>
      <c r="Q214" s="48"/>
    </row>
    <row r="215" spans="1:17" ht="13.5" x14ac:dyDescent="0.25">
      <c r="A215" s="67">
        <v>1172</v>
      </c>
      <c r="B215" s="47"/>
      <c r="C215" s="67" t="s">
        <v>1485</v>
      </c>
      <c r="D215" s="49"/>
      <c r="F215" s="48">
        <v>1172</v>
      </c>
      <c r="G215" s="48" t="s">
        <v>1486</v>
      </c>
      <c r="H215" s="48"/>
      <c r="I215" s="48"/>
      <c r="J215" s="48" t="s">
        <v>1487</v>
      </c>
      <c r="K215" s="48" t="s">
        <v>1488</v>
      </c>
      <c r="L215" s="48" t="s">
        <v>440</v>
      </c>
      <c r="M215" s="48">
        <v>13224</v>
      </c>
      <c r="N215" s="48" t="s">
        <v>1485</v>
      </c>
      <c r="O215" s="50"/>
      <c r="P215" s="48" t="s">
        <v>1488</v>
      </c>
      <c r="Q215" s="48"/>
    </row>
    <row r="216" spans="1:17" ht="13.5" x14ac:dyDescent="0.25">
      <c r="A216" s="62">
        <v>1173</v>
      </c>
      <c r="B216" s="47"/>
      <c r="C216" s="67" t="s">
        <v>1489</v>
      </c>
      <c r="D216" s="49"/>
      <c r="F216" s="48">
        <v>1173</v>
      </c>
      <c r="G216" s="48" t="s">
        <v>1490</v>
      </c>
      <c r="H216" s="48"/>
      <c r="I216" s="48"/>
      <c r="J216" s="48" t="s">
        <v>1491</v>
      </c>
      <c r="K216" s="48" t="s">
        <v>1490</v>
      </c>
      <c r="L216" s="48" t="s">
        <v>563</v>
      </c>
      <c r="M216" s="48">
        <v>18644</v>
      </c>
      <c r="N216" s="48" t="s">
        <v>1489</v>
      </c>
      <c r="O216" s="50"/>
      <c r="P216" s="48" t="s">
        <v>1415</v>
      </c>
      <c r="Q216" s="48"/>
    </row>
    <row r="217" spans="1:17" ht="13.5" x14ac:dyDescent="0.25">
      <c r="A217" s="67">
        <v>1174</v>
      </c>
      <c r="B217" s="47"/>
      <c r="C217" s="67" t="s">
        <v>1485</v>
      </c>
      <c r="D217" s="49"/>
      <c r="F217" s="48">
        <v>1174</v>
      </c>
      <c r="G217" s="48" t="s">
        <v>1492</v>
      </c>
      <c r="H217" s="48"/>
      <c r="I217" s="48"/>
      <c r="J217" s="48" t="s">
        <v>1493</v>
      </c>
      <c r="K217" s="48" t="s">
        <v>1488</v>
      </c>
      <c r="L217" s="48" t="s">
        <v>440</v>
      </c>
      <c r="M217" s="48">
        <v>13219</v>
      </c>
      <c r="N217" s="48" t="s">
        <v>1485</v>
      </c>
      <c r="O217" s="50"/>
      <c r="P217" s="48" t="s">
        <v>1488</v>
      </c>
      <c r="Q217" s="48"/>
    </row>
    <row r="218" spans="1:17" ht="13.5" x14ac:dyDescent="0.25">
      <c r="A218" s="67">
        <v>1175</v>
      </c>
      <c r="B218" s="47"/>
      <c r="C218" s="67" t="s">
        <v>1303</v>
      </c>
      <c r="D218" s="49"/>
      <c r="F218" s="48">
        <v>1175</v>
      </c>
      <c r="G218" s="48" t="s">
        <v>1494</v>
      </c>
      <c r="H218" s="48"/>
      <c r="I218" s="48"/>
      <c r="J218" s="48" t="s">
        <v>1495</v>
      </c>
      <c r="K218" s="48" t="s">
        <v>1303</v>
      </c>
      <c r="L218" s="48" t="s">
        <v>440</v>
      </c>
      <c r="M218" s="48">
        <v>12303</v>
      </c>
      <c r="N218" s="48" t="s">
        <v>1303</v>
      </c>
      <c r="O218" s="50"/>
      <c r="P218" s="48" t="s">
        <v>1306</v>
      </c>
      <c r="Q218" s="48"/>
    </row>
    <row r="219" spans="1:17" ht="13.5" x14ac:dyDescent="0.25">
      <c r="A219" s="67">
        <v>1177</v>
      </c>
      <c r="B219" s="47"/>
      <c r="C219" s="67" t="s">
        <v>1496</v>
      </c>
      <c r="D219" s="49"/>
      <c r="F219" s="48">
        <v>1177</v>
      </c>
      <c r="G219" s="48" t="s">
        <v>1497</v>
      </c>
      <c r="H219" s="48"/>
      <c r="I219" s="48"/>
      <c r="J219" s="48" t="s">
        <v>1498</v>
      </c>
      <c r="K219" s="48" t="s">
        <v>1496</v>
      </c>
      <c r="L219" s="48" t="s">
        <v>1287</v>
      </c>
      <c r="M219" s="48">
        <v>5089</v>
      </c>
      <c r="N219" s="48" t="s">
        <v>1496</v>
      </c>
      <c r="O219" s="50"/>
      <c r="P219" s="48" t="s">
        <v>1315</v>
      </c>
      <c r="Q219" s="48"/>
    </row>
    <row r="220" spans="1:17" ht="13.5" x14ac:dyDescent="0.25">
      <c r="A220" s="67">
        <v>1178</v>
      </c>
      <c r="B220" s="47"/>
      <c r="C220" s="67" t="s">
        <v>1499</v>
      </c>
      <c r="D220" s="49"/>
      <c r="F220" s="48">
        <v>1178</v>
      </c>
      <c r="G220" s="48" t="s">
        <v>1499</v>
      </c>
      <c r="H220" s="48"/>
      <c r="I220" s="48"/>
      <c r="J220" s="48" t="s">
        <v>1500</v>
      </c>
      <c r="K220" s="48" t="s">
        <v>1499</v>
      </c>
      <c r="L220" s="48" t="s">
        <v>440</v>
      </c>
      <c r="M220" s="48">
        <v>13045</v>
      </c>
      <c r="N220" s="48" t="s">
        <v>1499</v>
      </c>
      <c r="O220" s="50"/>
      <c r="P220" s="48" t="s">
        <v>1488</v>
      </c>
      <c r="Q220" s="48"/>
    </row>
    <row r="221" spans="1:17" ht="13.5" x14ac:dyDescent="0.25">
      <c r="A221" s="67">
        <v>1180</v>
      </c>
      <c r="B221" s="47"/>
      <c r="C221" s="67" t="s">
        <v>1501</v>
      </c>
      <c r="D221" s="49"/>
      <c r="F221" s="48">
        <v>1180</v>
      </c>
      <c r="G221" s="48" t="s">
        <v>1502</v>
      </c>
      <c r="H221" s="48"/>
      <c r="I221" s="48"/>
      <c r="J221" s="48" t="s">
        <v>1503</v>
      </c>
      <c r="K221" s="48" t="s">
        <v>1502</v>
      </c>
      <c r="L221" s="48" t="s">
        <v>440</v>
      </c>
      <c r="M221" s="48">
        <v>12946</v>
      </c>
      <c r="N221" s="48" t="s">
        <v>1501</v>
      </c>
      <c r="O221" s="50"/>
      <c r="P221" s="48" t="s">
        <v>1325</v>
      </c>
      <c r="Q221" s="48"/>
    </row>
    <row r="222" spans="1:17" ht="13.5" x14ac:dyDescent="0.25">
      <c r="A222" s="67">
        <v>1181</v>
      </c>
      <c r="B222" s="47"/>
      <c r="C222" s="67" t="s">
        <v>1307</v>
      </c>
      <c r="D222" s="49"/>
      <c r="F222" s="48">
        <v>1181</v>
      </c>
      <c r="G222" s="48" t="s">
        <v>1504</v>
      </c>
      <c r="H222" s="48"/>
      <c r="I222" s="48"/>
      <c r="J222" s="48" t="s">
        <v>1505</v>
      </c>
      <c r="K222" s="48" t="s">
        <v>1310</v>
      </c>
      <c r="L222" s="48" t="s">
        <v>440</v>
      </c>
      <c r="M222" s="48">
        <v>12550</v>
      </c>
      <c r="N222" s="48" t="s">
        <v>1307</v>
      </c>
      <c r="O222" s="50"/>
      <c r="P222" s="48" t="s">
        <v>1306</v>
      </c>
      <c r="Q222" s="48"/>
    </row>
    <row r="223" spans="1:17" ht="13.5" x14ac:dyDescent="0.25">
      <c r="A223" s="67">
        <v>1183</v>
      </c>
      <c r="B223" s="47"/>
      <c r="C223" s="67" t="s">
        <v>1319</v>
      </c>
      <c r="D223" s="49"/>
      <c r="F223" s="48">
        <v>1183</v>
      </c>
      <c r="G223" s="48" t="s">
        <v>1332</v>
      </c>
      <c r="H223" s="48"/>
      <c r="I223" s="48"/>
      <c r="J223" s="48" t="s">
        <v>1506</v>
      </c>
      <c r="K223" s="48" t="s">
        <v>1319</v>
      </c>
      <c r="L223" s="48" t="s">
        <v>440</v>
      </c>
      <c r="M223" s="48">
        <v>12203</v>
      </c>
      <c r="N223" s="48" t="s">
        <v>1319</v>
      </c>
      <c r="O223" s="50"/>
      <c r="P223" s="48" t="s">
        <v>1306</v>
      </c>
      <c r="Q223" s="48"/>
    </row>
    <row r="224" spans="1:17" ht="13.5" x14ac:dyDescent="0.25">
      <c r="A224" s="67">
        <v>1184</v>
      </c>
      <c r="B224" s="47"/>
      <c r="C224" s="67" t="s">
        <v>1348</v>
      </c>
      <c r="D224" s="49"/>
      <c r="F224" s="48">
        <v>1184</v>
      </c>
      <c r="G224" s="48" t="s">
        <v>1507</v>
      </c>
      <c r="H224" s="48"/>
      <c r="I224" s="48"/>
      <c r="J224" s="48" t="s">
        <v>1508</v>
      </c>
      <c r="K224" s="48" t="s">
        <v>1507</v>
      </c>
      <c r="L224" s="48" t="s">
        <v>440</v>
      </c>
      <c r="M224" s="48">
        <v>12019</v>
      </c>
      <c r="N224" s="48" t="s">
        <v>1348</v>
      </c>
      <c r="O224" s="50"/>
      <c r="P224" s="48" t="s">
        <v>1306</v>
      </c>
      <c r="Q224" s="48"/>
    </row>
    <row r="225" spans="1:17" ht="13.5" x14ac:dyDescent="0.25">
      <c r="A225" s="62">
        <v>1185</v>
      </c>
      <c r="B225" s="47"/>
      <c r="C225" s="67" t="s">
        <v>1509</v>
      </c>
      <c r="D225" s="49"/>
      <c r="F225" s="48">
        <v>1185</v>
      </c>
      <c r="G225" s="48" t="s">
        <v>1510</v>
      </c>
      <c r="H225" s="48"/>
      <c r="I225" s="48"/>
      <c r="J225" s="48" t="s">
        <v>1511</v>
      </c>
      <c r="K225" s="48" t="s">
        <v>1510</v>
      </c>
      <c r="L225" s="48" t="s">
        <v>563</v>
      </c>
      <c r="M225" s="48">
        <v>18801</v>
      </c>
      <c r="N225" s="48" t="s">
        <v>1509</v>
      </c>
      <c r="O225" s="50"/>
      <c r="P225" s="48" t="s">
        <v>1415</v>
      </c>
      <c r="Q225" s="48"/>
    </row>
    <row r="226" spans="1:17" ht="13.5" x14ac:dyDescent="0.25">
      <c r="A226" s="67">
        <v>1188</v>
      </c>
      <c r="B226" s="47"/>
      <c r="C226" s="67" t="s">
        <v>1319</v>
      </c>
      <c r="D226" s="49"/>
      <c r="F226" s="48">
        <v>1188</v>
      </c>
      <c r="G226" s="48" t="s">
        <v>1512</v>
      </c>
      <c r="H226" s="48"/>
      <c r="I226" s="48"/>
      <c r="J226" s="48" t="s">
        <v>1513</v>
      </c>
      <c r="K226" s="48" t="s">
        <v>1319</v>
      </c>
      <c r="L226" s="48" t="s">
        <v>440</v>
      </c>
      <c r="M226" s="48">
        <v>12211</v>
      </c>
      <c r="N226" s="48" t="s">
        <v>1319</v>
      </c>
      <c r="O226" s="50"/>
      <c r="P226" s="48" t="s">
        <v>1306</v>
      </c>
      <c r="Q226" s="48"/>
    </row>
    <row r="227" spans="1:17" ht="13.5" x14ac:dyDescent="0.25">
      <c r="A227" s="67">
        <v>1189</v>
      </c>
      <c r="B227" s="47"/>
      <c r="C227" s="67" t="s">
        <v>1416</v>
      </c>
      <c r="D227" s="49"/>
      <c r="F227" s="48">
        <v>1189</v>
      </c>
      <c r="G227" s="48" t="s">
        <v>1514</v>
      </c>
      <c r="H227" s="48"/>
      <c r="I227" s="48"/>
      <c r="J227" s="48" t="s">
        <v>1515</v>
      </c>
      <c r="K227" s="48" t="s">
        <v>1514</v>
      </c>
      <c r="L227" s="48" t="s">
        <v>194</v>
      </c>
      <c r="M227" s="48">
        <v>6260</v>
      </c>
      <c r="N227" s="48" t="s">
        <v>1416</v>
      </c>
      <c r="O227" s="50"/>
      <c r="P227" s="48" t="s">
        <v>1442</v>
      </c>
      <c r="Q227" s="48"/>
    </row>
    <row r="228" spans="1:17" ht="13.5" x14ac:dyDescent="0.25">
      <c r="A228" s="62">
        <v>1190</v>
      </c>
      <c r="B228" s="47"/>
      <c r="C228" s="67" t="s">
        <v>1489</v>
      </c>
      <c r="D228" s="49"/>
      <c r="F228" s="48">
        <v>1190</v>
      </c>
      <c r="G228" s="48" t="s">
        <v>1516</v>
      </c>
      <c r="H228" s="48"/>
      <c r="I228" s="48"/>
      <c r="J228" s="48" t="s">
        <v>1517</v>
      </c>
      <c r="K228" s="48" t="s">
        <v>1516</v>
      </c>
      <c r="L228" s="48" t="s">
        <v>563</v>
      </c>
      <c r="M228" s="48">
        <v>18704</v>
      </c>
      <c r="N228" s="48" t="s">
        <v>1489</v>
      </c>
      <c r="O228" s="50"/>
      <c r="P228" s="48" t="s">
        <v>1415</v>
      </c>
      <c r="Q228" s="48"/>
    </row>
    <row r="229" spans="1:17" ht="13.5" x14ac:dyDescent="0.25">
      <c r="A229" s="67">
        <v>1191</v>
      </c>
      <c r="B229" s="47"/>
      <c r="C229" s="67" t="s">
        <v>1303</v>
      </c>
      <c r="D229" s="49"/>
      <c r="F229" s="48">
        <v>1191</v>
      </c>
      <c r="G229" s="48" t="s">
        <v>1518</v>
      </c>
      <c r="H229" s="48"/>
      <c r="I229" s="48"/>
      <c r="J229" s="48" t="s">
        <v>1519</v>
      </c>
      <c r="K229" s="48" t="s">
        <v>1303</v>
      </c>
      <c r="L229" s="48" t="s">
        <v>440</v>
      </c>
      <c r="M229" s="48">
        <v>12304</v>
      </c>
      <c r="N229" s="48" t="s">
        <v>1303</v>
      </c>
      <c r="O229" s="50"/>
      <c r="P229" s="48" t="s">
        <v>1306</v>
      </c>
      <c r="Q229" s="48"/>
    </row>
    <row r="230" spans="1:17" ht="13.5" x14ac:dyDescent="0.25">
      <c r="A230" s="67">
        <v>1192</v>
      </c>
      <c r="B230" s="47"/>
      <c r="C230" s="67" t="s">
        <v>1470</v>
      </c>
      <c r="D230" s="49"/>
      <c r="F230" s="48">
        <v>1192</v>
      </c>
      <c r="G230" s="48" t="s">
        <v>1520</v>
      </c>
      <c r="H230" s="48"/>
      <c r="I230" s="48"/>
      <c r="J230" s="48" t="s">
        <v>1521</v>
      </c>
      <c r="K230" s="48" t="s">
        <v>1520</v>
      </c>
      <c r="L230" s="48" t="s">
        <v>1287</v>
      </c>
      <c r="M230" s="48">
        <v>5452</v>
      </c>
      <c r="N230" s="48" t="s">
        <v>1470</v>
      </c>
      <c r="O230" s="50"/>
      <c r="P230" s="48" t="s">
        <v>1315</v>
      </c>
      <c r="Q230" s="48"/>
    </row>
    <row r="231" spans="1:17" ht="13.5" x14ac:dyDescent="0.25">
      <c r="A231" s="67">
        <v>1193</v>
      </c>
      <c r="B231" s="47"/>
      <c r="C231" s="67" t="s">
        <v>1522</v>
      </c>
      <c r="D231" s="49"/>
      <c r="F231" s="48">
        <v>1193</v>
      </c>
      <c r="G231" s="48" t="s">
        <v>1523</v>
      </c>
      <c r="H231" s="48"/>
      <c r="I231" s="48"/>
      <c r="J231" s="48" t="s">
        <v>1524</v>
      </c>
      <c r="K231" s="48" t="s">
        <v>1523</v>
      </c>
      <c r="L231" s="48" t="s">
        <v>440</v>
      </c>
      <c r="M231" s="48">
        <v>12477</v>
      </c>
      <c r="N231" s="48" t="s">
        <v>1522</v>
      </c>
      <c r="O231" s="50"/>
      <c r="P231" s="48" t="s">
        <v>1306</v>
      </c>
      <c r="Q231" s="48"/>
    </row>
    <row r="232" spans="1:17" ht="13.5" x14ac:dyDescent="0.25">
      <c r="A232" s="67">
        <v>1194</v>
      </c>
      <c r="B232" s="47"/>
      <c r="C232" s="67" t="s">
        <v>1439</v>
      </c>
      <c r="D232" s="49"/>
      <c r="F232" s="48">
        <v>1194</v>
      </c>
      <c r="G232" s="48" t="s">
        <v>1525</v>
      </c>
      <c r="H232" s="48"/>
      <c r="I232" s="48"/>
      <c r="J232" s="48" t="s">
        <v>1526</v>
      </c>
      <c r="K232" s="48" t="s">
        <v>1439</v>
      </c>
      <c r="L232" s="48" t="s">
        <v>1431</v>
      </c>
      <c r="M232" s="48">
        <v>1606</v>
      </c>
      <c r="N232" s="48" t="s">
        <v>1439</v>
      </c>
      <c r="O232" s="50"/>
      <c r="P232" s="48" t="s">
        <v>1442</v>
      </c>
      <c r="Q232" s="48"/>
    </row>
    <row r="233" spans="1:17" ht="13.5" x14ac:dyDescent="0.25">
      <c r="A233" s="67">
        <v>1195</v>
      </c>
      <c r="B233" s="47"/>
      <c r="C233" s="67" t="s">
        <v>1316</v>
      </c>
      <c r="D233" s="49"/>
      <c r="F233" s="48">
        <v>1195</v>
      </c>
      <c r="G233" s="48" t="s">
        <v>1527</v>
      </c>
      <c r="H233" s="48"/>
      <c r="I233" s="48"/>
      <c r="J233" s="48" t="s">
        <v>1528</v>
      </c>
      <c r="K233" s="48" t="s">
        <v>1527</v>
      </c>
      <c r="L233" s="48" t="s">
        <v>440</v>
      </c>
      <c r="M233" s="48">
        <v>12078</v>
      </c>
      <c r="N233" s="48" t="s">
        <v>1316</v>
      </c>
      <c r="O233" s="50"/>
      <c r="P233" s="48" t="s">
        <v>1306</v>
      </c>
      <c r="Q233" s="48"/>
    </row>
    <row r="234" spans="1:17" ht="13.5" x14ac:dyDescent="0.25">
      <c r="A234" s="67">
        <v>1196</v>
      </c>
      <c r="B234" s="47"/>
      <c r="C234" s="67" t="s">
        <v>1319</v>
      </c>
      <c r="D234" s="49"/>
      <c r="F234" s="48">
        <v>1196</v>
      </c>
      <c r="G234" s="48" t="s">
        <v>1529</v>
      </c>
      <c r="H234" s="48"/>
      <c r="I234" s="48"/>
      <c r="J234" s="48" t="s">
        <v>1530</v>
      </c>
      <c r="K234" s="48" t="s">
        <v>1529</v>
      </c>
      <c r="L234" s="48" t="s">
        <v>440</v>
      </c>
      <c r="M234" s="48">
        <v>12077</v>
      </c>
      <c r="N234" s="48" t="s">
        <v>1319</v>
      </c>
      <c r="O234" s="50"/>
      <c r="P234" s="48" t="s">
        <v>1306</v>
      </c>
      <c r="Q234" s="48"/>
    </row>
    <row r="235" spans="1:17" ht="13.5" x14ac:dyDescent="0.25">
      <c r="A235" s="67">
        <v>1198</v>
      </c>
      <c r="B235" s="47"/>
      <c r="C235" s="67" t="s">
        <v>1378</v>
      </c>
      <c r="D235" s="49"/>
      <c r="F235" s="48">
        <v>1198</v>
      </c>
      <c r="G235" s="48" t="s">
        <v>1531</v>
      </c>
      <c r="H235" s="48"/>
      <c r="I235" s="48"/>
      <c r="J235" s="48" t="s">
        <v>1532</v>
      </c>
      <c r="K235" s="48" t="s">
        <v>1531</v>
      </c>
      <c r="L235" s="48" t="s">
        <v>440</v>
      </c>
      <c r="M235" s="48">
        <v>12550</v>
      </c>
      <c r="N235" s="48" t="s">
        <v>1378</v>
      </c>
      <c r="O235" s="50"/>
      <c r="P235" s="48" t="s">
        <v>1382</v>
      </c>
      <c r="Q235" s="48"/>
    </row>
    <row r="236" spans="1:17" ht="13.5" x14ac:dyDescent="0.25">
      <c r="A236" s="67">
        <v>1199</v>
      </c>
      <c r="B236" s="47"/>
      <c r="C236" s="67" t="s">
        <v>1485</v>
      </c>
      <c r="D236" s="49"/>
      <c r="F236" s="48">
        <v>1199</v>
      </c>
      <c r="G236" s="48" t="s">
        <v>1533</v>
      </c>
      <c r="H236" s="48"/>
      <c r="I236" s="48"/>
      <c r="J236" s="48" t="s">
        <v>1534</v>
      </c>
      <c r="K236" s="48" t="s">
        <v>1533</v>
      </c>
      <c r="L236" s="48" t="s">
        <v>440</v>
      </c>
      <c r="M236" s="48">
        <v>13039</v>
      </c>
      <c r="N236" s="48" t="s">
        <v>1485</v>
      </c>
      <c r="O236" s="50"/>
      <c r="P236" s="48" t="s">
        <v>1488</v>
      </c>
      <c r="Q236" s="48"/>
    </row>
    <row r="237" spans="1:17" ht="13.5" x14ac:dyDescent="0.25">
      <c r="A237" s="62">
        <v>1202</v>
      </c>
      <c r="B237" s="47"/>
      <c r="C237" s="67" t="s">
        <v>1535</v>
      </c>
      <c r="D237" s="49"/>
      <c r="F237" s="48">
        <v>1202</v>
      </c>
      <c r="G237" s="48" t="s">
        <v>1536</v>
      </c>
      <c r="H237" s="48"/>
      <c r="I237" s="48"/>
      <c r="J237" s="48" t="s">
        <v>1537</v>
      </c>
      <c r="K237" s="48" t="s">
        <v>1538</v>
      </c>
      <c r="L237" s="48" t="s">
        <v>563</v>
      </c>
      <c r="M237" s="48">
        <v>18336</v>
      </c>
      <c r="N237" s="48" t="s">
        <v>1535</v>
      </c>
      <c r="O237" s="50"/>
      <c r="P237" s="48" t="s">
        <v>1382</v>
      </c>
      <c r="Q237" s="48"/>
    </row>
    <row r="238" spans="1:17" ht="13.5" x14ac:dyDescent="0.25">
      <c r="A238" s="67">
        <v>1203</v>
      </c>
      <c r="B238" s="47"/>
      <c r="C238" s="67" t="s">
        <v>1539</v>
      </c>
      <c r="D238" s="49"/>
      <c r="F238" s="48">
        <v>1203</v>
      </c>
      <c r="G238" s="48" t="s">
        <v>1540</v>
      </c>
      <c r="H238" s="48"/>
      <c r="I238" s="48"/>
      <c r="J238" s="48" t="s">
        <v>1541</v>
      </c>
      <c r="K238" s="48" t="s">
        <v>1540</v>
      </c>
      <c r="L238" s="48" t="s">
        <v>194</v>
      </c>
      <c r="M238" s="48">
        <v>6489</v>
      </c>
      <c r="N238" s="48" t="s">
        <v>1539</v>
      </c>
      <c r="O238" s="50"/>
      <c r="P238" s="48" t="s">
        <v>1452</v>
      </c>
      <c r="Q238" s="48"/>
    </row>
    <row r="239" spans="1:17" ht="13.5" x14ac:dyDescent="0.25">
      <c r="A239" s="67">
        <v>1204</v>
      </c>
      <c r="B239" s="47"/>
      <c r="C239" s="67" t="s">
        <v>1539</v>
      </c>
      <c r="D239" s="49"/>
      <c r="F239" s="48">
        <v>1204</v>
      </c>
      <c r="G239" s="48" t="s">
        <v>1542</v>
      </c>
      <c r="H239" s="48"/>
      <c r="I239" s="48"/>
      <c r="J239" s="48" t="s">
        <v>1543</v>
      </c>
      <c r="K239" s="48" t="s">
        <v>1542</v>
      </c>
      <c r="L239" s="48" t="s">
        <v>194</v>
      </c>
      <c r="M239" s="48">
        <v>6010</v>
      </c>
      <c r="N239" s="48" t="s">
        <v>1539</v>
      </c>
      <c r="O239" s="50"/>
      <c r="P239" s="48" t="s">
        <v>1452</v>
      </c>
      <c r="Q239" s="48"/>
    </row>
    <row r="240" spans="1:17" ht="13.5" x14ac:dyDescent="0.25">
      <c r="A240" s="67">
        <v>1206</v>
      </c>
      <c r="B240" s="47"/>
      <c r="C240" s="67" t="s">
        <v>1326</v>
      </c>
      <c r="D240" s="49"/>
      <c r="F240" s="48">
        <v>1206</v>
      </c>
      <c r="G240" s="48" t="s">
        <v>1544</v>
      </c>
      <c r="H240" s="48"/>
      <c r="I240" s="48"/>
      <c r="J240" s="48" t="s">
        <v>1545</v>
      </c>
      <c r="K240" s="48" t="s">
        <v>1544</v>
      </c>
      <c r="L240" s="48" t="s">
        <v>440</v>
      </c>
      <c r="M240" s="48">
        <v>13440</v>
      </c>
      <c r="N240" s="48" t="s">
        <v>1326</v>
      </c>
      <c r="O240" s="50"/>
      <c r="P240" s="48" t="s">
        <v>1329</v>
      </c>
      <c r="Q240" s="48"/>
    </row>
    <row r="241" spans="1:17" ht="13.5" x14ac:dyDescent="0.25">
      <c r="A241" s="67">
        <v>1207</v>
      </c>
      <c r="B241" s="47"/>
      <c r="C241" s="67" t="s">
        <v>1326</v>
      </c>
      <c r="D241" s="49"/>
      <c r="F241" s="48">
        <v>1207</v>
      </c>
      <c r="G241" s="48" t="s">
        <v>1546</v>
      </c>
      <c r="H241" s="48"/>
      <c r="I241" s="48"/>
      <c r="J241" s="48" t="s">
        <v>1547</v>
      </c>
      <c r="K241" s="48" t="s">
        <v>1548</v>
      </c>
      <c r="L241" s="48" t="s">
        <v>440</v>
      </c>
      <c r="M241" s="48">
        <v>13413</v>
      </c>
      <c r="N241" s="48" t="s">
        <v>1326</v>
      </c>
      <c r="O241" s="50"/>
      <c r="P241" s="48" t="s">
        <v>1329</v>
      </c>
      <c r="Q241" s="48"/>
    </row>
    <row r="242" spans="1:17" ht="13.5" x14ac:dyDescent="0.25">
      <c r="A242" s="67">
        <v>1208</v>
      </c>
      <c r="B242" s="47"/>
      <c r="C242" s="67" t="s">
        <v>1549</v>
      </c>
      <c r="D242" s="49"/>
      <c r="F242" s="48">
        <v>1208</v>
      </c>
      <c r="G242" s="48" t="s">
        <v>1550</v>
      </c>
      <c r="H242" s="48"/>
      <c r="I242" s="48"/>
      <c r="J242" s="48" t="s">
        <v>1551</v>
      </c>
      <c r="K242" s="48" t="s">
        <v>1550</v>
      </c>
      <c r="L242" s="48" t="s">
        <v>1314</v>
      </c>
      <c r="M242" s="48">
        <v>3431</v>
      </c>
      <c r="N242" s="48" t="s">
        <v>1549</v>
      </c>
      <c r="O242" s="50"/>
      <c r="P242" s="48" t="s">
        <v>1315</v>
      </c>
      <c r="Q242" s="48"/>
    </row>
    <row r="243" spans="1:17" ht="13.5" x14ac:dyDescent="0.25">
      <c r="A243" s="67">
        <v>1209</v>
      </c>
      <c r="B243" s="47"/>
      <c r="C243" s="67" t="s">
        <v>1539</v>
      </c>
      <c r="D243" s="49"/>
      <c r="F243" s="48">
        <v>1209</v>
      </c>
      <c r="G243" s="48" t="s">
        <v>1552</v>
      </c>
      <c r="H243" s="48"/>
      <c r="I243" s="48"/>
      <c r="J243" s="48" t="s">
        <v>1553</v>
      </c>
      <c r="K243" s="48" t="s">
        <v>1552</v>
      </c>
      <c r="L243" s="48" t="s">
        <v>194</v>
      </c>
      <c r="M243" s="48">
        <v>6111</v>
      </c>
      <c r="N243" s="48" t="s">
        <v>1539</v>
      </c>
      <c r="O243" s="50"/>
      <c r="P243" s="48" t="s">
        <v>1452</v>
      </c>
      <c r="Q243" s="48"/>
    </row>
    <row r="244" spans="1:17" ht="13.5" x14ac:dyDescent="0.25">
      <c r="A244" s="67">
        <v>1210</v>
      </c>
      <c r="B244" s="47"/>
      <c r="C244" s="67" t="s">
        <v>1408</v>
      </c>
      <c r="D244" s="49"/>
      <c r="F244" s="48">
        <v>1210</v>
      </c>
      <c r="G244" s="48" t="s">
        <v>1554</v>
      </c>
      <c r="H244" s="48"/>
      <c r="I244" s="48"/>
      <c r="J244" s="48" t="s">
        <v>1555</v>
      </c>
      <c r="K244" s="48" t="s">
        <v>1554</v>
      </c>
      <c r="L244" s="48" t="s">
        <v>440</v>
      </c>
      <c r="M244" s="48">
        <v>13439</v>
      </c>
      <c r="N244" s="48" t="s">
        <v>1408</v>
      </c>
      <c r="O244" s="50"/>
      <c r="P244" s="48" t="s">
        <v>1329</v>
      </c>
      <c r="Q244" s="48"/>
    </row>
    <row r="245" spans="1:17" ht="13.5" x14ac:dyDescent="0.25">
      <c r="A245" s="67">
        <v>1213</v>
      </c>
      <c r="B245" s="47"/>
      <c r="C245" s="67" t="s">
        <v>1556</v>
      </c>
      <c r="D245" s="49"/>
      <c r="F245" s="48">
        <v>1213</v>
      </c>
      <c r="G245" s="48" t="s">
        <v>1326</v>
      </c>
      <c r="H245" s="48"/>
      <c r="I245" s="48"/>
      <c r="J245" s="48" t="s">
        <v>1557</v>
      </c>
      <c r="K245" s="48" t="s">
        <v>1326</v>
      </c>
      <c r="L245" s="48" t="s">
        <v>440</v>
      </c>
      <c r="M245" s="48">
        <v>13421</v>
      </c>
      <c r="N245" s="48" t="s">
        <v>1556</v>
      </c>
      <c r="O245" s="50"/>
      <c r="P245" s="48" t="s">
        <v>1329</v>
      </c>
      <c r="Q245" s="48"/>
    </row>
    <row r="246" spans="1:17" ht="13.5" x14ac:dyDescent="0.25">
      <c r="A246" s="67">
        <v>1214</v>
      </c>
      <c r="B246" s="47"/>
      <c r="C246" s="67" t="s">
        <v>1558</v>
      </c>
      <c r="D246" s="49"/>
      <c r="F246" s="48">
        <v>1214</v>
      </c>
      <c r="G246" s="48" t="s">
        <v>1316</v>
      </c>
      <c r="H246" s="48"/>
      <c r="I246" s="48"/>
      <c r="J246" s="48" t="s">
        <v>1559</v>
      </c>
      <c r="K246" s="48" t="s">
        <v>1316</v>
      </c>
      <c r="L246" s="48" t="s">
        <v>440</v>
      </c>
      <c r="M246" s="48">
        <v>13069</v>
      </c>
      <c r="N246" s="48" t="s">
        <v>1558</v>
      </c>
      <c r="O246" s="50"/>
      <c r="P246" s="48" t="s">
        <v>1488</v>
      </c>
      <c r="Q246" s="48"/>
    </row>
    <row r="247" spans="1:17" ht="13.5" x14ac:dyDescent="0.25">
      <c r="A247" s="67">
        <v>1215</v>
      </c>
      <c r="B247" s="47"/>
      <c r="C247" s="67" t="s">
        <v>1560</v>
      </c>
      <c r="D247" s="49"/>
      <c r="F247" s="48">
        <v>1215</v>
      </c>
      <c r="G247" s="48" t="s">
        <v>1561</v>
      </c>
      <c r="H247" s="48"/>
      <c r="I247" s="48"/>
      <c r="J247" s="48" t="s">
        <v>1562</v>
      </c>
      <c r="K247" s="48" t="s">
        <v>1561</v>
      </c>
      <c r="L247" s="48" t="s">
        <v>440</v>
      </c>
      <c r="M247" s="48">
        <v>13838</v>
      </c>
      <c r="N247" s="48" t="s">
        <v>1560</v>
      </c>
      <c r="O247" s="50"/>
      <c r="P247" s="48" t="s">
        <v>1386</v>
      </c>
      <c r="Q247" s="48"/>
    </row>
    <row r="248" spans="1:17" ht="13.5" x14ac:dyDescent="0.25">
      <c r="A248" s="67">
        <v>1216</v>
      </c>
      <c r="B248" s="47"/>
      <c r="C248" s="67" t="s">
        <v>1563</v>
      </c>
      <c r="D248" s="49"/>
      <c r="F248" s="48">
        <v>1216</v>
      </c>
      <c r="G248" s="48" t="s">
        <v>1564</v>
      </c>
      <c r="H248" s="48"/>
      <c r="I248" s="48"/>
      <c r="J248" s="48" t="s">
        <v>1565</v>
      </c>
      <c r="K248" s="48" t="s">
        <v>1564</v>
      </c>
      <c r="L248" s="48" t="s">
        <v>440</v>
      </c>
      <c r="M248" s="48">
        <v>13827</v>
      </c>
      <c r="N248" s="48" t="s">
        <v>1563</v>
      </c>
      <c r="O248" s="50"/>
      <c r="P248" s="48" t="s">
        <v>1386</v>
      </c>
      <c r="Q248" s="48"/>
    </row>
    <row r="249" spans="1:17" ht="13.5" x14ac:dyDescent="0.25">
      <c r="A249" s="67">
        <v>1218</v>
      </c>
      <c r="B249" s="47"/>
      <c r="C249" s="67" t="s">
        <v>1560</v>
      </c>
      <c r="D249" s="49"/>
      <c r="F249" s="48">
        <v>1218</v>
      </c>
      <c r="G249" s="48" t="s">
        <v>1566</v>
      </c>
      <c r="H249" s="48"/>
      <c r="I249" s="48"/>
      <c r="J249" s="48" t="s">
        <v>1567</v>
      </c>
      <c r="K249" s="48" t="s">
        <v>1566</v>
      </c>
      <c r="L249" s="48" t="s">
        <v>440</v>
      </c>
      <c r="M249" s="48">
        <v>13753</v>
      </c>
      <c r="N249" s="48" t="s">
        <v>1560</v>
      </c>
      <c r="O249" s="50"/>
      <c r="P249" s="48" t="s">
        <v>1386</v>
      </c>
      <c r="Q249" s="48"/>
    </row>
    <row r="250" spans="1:17" ht="13.5" x14ac:dyDescent="0.25">
      <c r="A250" s="67">
        <v>1219</v>
      </c>
      <c r="B250" s="47"/>
      <c r="C250" s="67" t="s">
        <v>1568</v>
      </c>
      <c r="D250" s="49"/>
      <c r="F250" s="48">
        <v>1219</v>
      </c>
      <c r="G250" s="48" t="s">
        <v>1569</v>
      </c>
      <c r="H250" s="48"/>
      <c r="I250" s="48"/>
      <c r="J250" s="48" t="s">
        <v>1570</v>
      </c>
      <c r="K250" s="48" t="s">
        <v>1571</v>
      </c>
      <c r="L250" s="48" t="s">
        <v>1287</v>
      </c>
      <c r="M250" s="48">
        <v>5855</v>
      </c>
      <c r="N250" s="48" t="s">
        <v>1568</v>
      </c>
      <c r="O250" s="50"/>
      <c r="P250" s="48" t="s">
        <v>1315</v>
      </c>
      <c r="Q250" s="48"/>
    </row>
    <row r="251" spans="1:17" ht="13.5" x14ac:dyDescent="0.25">
      <c r="A251" s="67">
        <v>1220</v>
      </c>
      <c r="B251" s="47"/>
      <c r="C251" s="67" t="s">
        <v>1478</v>
      </c>
      <c r="D251" s="49"/>
      <c r="F251" s="48">
        <v>1220</v>
      </c>
      <c r="G251" s="48" t="s">
        <v>1572</v>
      </c>
      <c r="H251" s="48"/>
      <c r="I251" s="48"/>
      <c r="J251" s="48" t="s">
        <v>1573</v>
      </c>
      <c r="K251" s="48" t="s">
        <v>1572</v>
      </c>
      <c r="L251" s="48" t="s">
        <v>440</v>
      </c>
      <c r="M251" s="48">
        <v>12919</v>
      </c>
      <c r="N251" s="48" t="s">
        <v>1478</v>
      </c>
      <c r="O251" s="50"/>
      <c r="P251" s="48" t="s">
        <v>1325</v>
      </c>
      <c r="Q251" s="48"/>
    </row>
    <row r="252" spans="1:17" ht="13.5" x14ac:dyDescent="0.25">
      <c r="A252" s="67">
        <v>1221</v>
      </c>
      <c r="B252" s="47"/>
      <c r="C252" s="67" t="s">
        <v>1539</v>
      </c>
      <c r="D252" s="49"/>
      <c r="F252" s="48">
        <v>1221</v>
      </c>
      <c r="G252" s="48" t="s">
        <v>1574</v>
      </c>
      <c r="H252" s="48"/>
      <c r="I252" s="48"/>
      <c r="J252" s="48" t="s">
        <v>1575</v>
      </c>
      <c r="K252" s="48" t="s">
        <v>1496</v>
      </c>
      <c r="L252" s="48" t="s">
        <v>194</v>
      </c>
      <c r="M252" s="48">
        <v>6095</v>
      </c>
      <c r="N252" s="48" t="s">
        <v>1539</v>
      </c>
      <c r="O252" s="50"/>
      <c r="P252" s="48" t="s">
        <v>1452</v>
      </c>
      <c r="Q252" s="48"/>
    </row>
    <row r="253" spans="1:17" ht="13.5" x14ac:dyDescent="0.25">
      <c r="A253" s="62">
        <v>1222</v>
      </c>
      <c r="B253" s="47"/>
      <c r="C253" s="67" t="s">
        <v>1489</v>
      </c>
      <c r="D253" s="49"/>
      <c r="F253" s="48">
        <v>1222</v>
      </c>
      <c r="G253" s="48" t="s">
        <v>1576</v>
      </c>
      <c r="H253" s="48"/>
      <c r="I253" s="48"/>
      <c r="J253" s="48" t="s">
        <v>1577</v>
      </c>
      <c r="K253" s="48" t="s">
        <v>1576</v>
      </c>
      <c r="L253" s="48" t="s">
        <v>563</v>
      </c>
      <c r="M253" s="48">
        <v>18702</v>
      </c>
      <c r="N253" s="48" t="s">
        <v>1489</v>
      </c>
      <c r="O253" s="50"/>
      <c r="P253" s="48" t="s">
        <v>1415</v>
      </c>
      <c r="Q253" s="48"/>
    </row>
    <row r="254" spans="1:17" ht="13.5" x14ac:dyDescent="0.25">
      <c r="A254" s="67">
        <v>1223</v>
      </c>
      <c r="B254" s="47"/>
      <c r="C254" s="67" t="s">
        <v>1378</v>
      </c>
      <c r="D254" s="49"/>
      <c r="F254" s="48">
        <v>1223</v>
      </c>
      <c r="G254" s="48" t="s">
        <v>1578</v>
      </c>
      <c r="H254" s="48"/>
      <c r="I254" s="48"/>
      <c r="J254" s="48" t="s">
        <v>1579</v>
      </c>
      <c r="K254" s="48" t="s">
        <v>1578</v>
      </c>
      <c r="L254" s="48" t="s">
        <v>440</v>
      </c>
      <c r="M254" s="48">
        <v>10990</v>
      </c>
      <c r="N254" s="48" t="s">
        <v>1378</v>
      </c>
      <c r="O254" s="50"/>
      <c r="P254" s="48" t="s">
        <v>1382</v>
      </c>
      <c r="Q254" s="48"/>
    </row>
    <row r="255" spans="1:17" ht="13.5" x14ac:dyDescent="0.25">
      <c r="A255" s="67">
        <v>1225</v>
      </c>
      <c r="B255" s="47"/>
      <c r="C255" s="67" t="s">
        <v>1556</v>
      </c>
      <c r="D255" s="49"/>
      <c r="F255" s="48">
        <v>1225</v>
      </c>
      <c r="G255" s="48" t="s">
        <v>1580</v>
      </c>
      <c r="H255" s="48"/>
      <c r="I255" s="48"/>
      <c r="J255" s="48" t="s">
        <v>1581</v>
      </c>
      <c r="K255" s="48" t="s">
        <v>1582</v>
      </c>
      <c r="L255" s="48" t="s">
        <v>440</v>
      </c>
      <c r="M255" s="48">
        <v>13346</v>
      </c>
      <c r="N255" s="48" t="s">
        <v>1556</v>
      </c>
      <c r="O255" s="50"/>
      <c r="P255" s="48" t="s">
        <v>1329</v>
      </c>
      <c r="Q255" s="48"/>
    </row>
    <row r="256" spans="1:17" ht="13.5" x14ac:dyDescent="0.25">
      <c r="A256" s="67">
        <v>1226</v>
      </c>
      <c r="B256" s="47"/>
      <c r="C256" s="67" t="s">
        <v>1558</v>
      </c>
      <c r="D256" s="49"/>
      <c r="F256" s="48">
        <v>1226</v>
      </c>
      <c r="G256" s="48" t="s">
        <v>1558</v>
      </c>
      <c r="H256" s="48"/>
      <c r="I256" s="48"/>
      <c r="J256" s="48" t="s">
        <v>1583</v>
      </c>
      <c r="K256" s="48" t="s">
        <v>1558</v>
      </c>
      <c r="L256" s="48" t="s">
        <v>440</v>
      </c>
      <c r="M256" s="48">
        <v>13126</v>
      </c>
      <c r="N256" s="48" t="s">
        <v>1558</v>
      </c>
      <c r="O256" s="50"/>
      <c r="P256" s="48" t="s">
        <v>1488</v>
      </c>
      <c r="Q256" s="48"/>
    </row>
    <row r="257" spans="1:17" ht="13.5" x14ac:dyDescent="0.25">
      <c r="A257" s="67">
        <v>1227</v>
      </c>
      <c r="B257" s="47"/>
      <c r="C257" s="67" t="s">
        <v>1311</v>
      </c>
      <c r="D257" s="49"/>
      <c r="F257" s="48">
        <v>1227</v>
      </c>
      <c r="G257" s="48" t="s">
        <v>1584</v>
      </c>
      <c r="H257" s="48"/>
      <c r="I257" s="48"/>
      <c r="J257" s="48" t="s">
        <v>1585</v>
      </c>
      <c r="K257" s="48" t="s">
        <v>1586</v>
      </c>
      <c r="L257" s="48" t="s">
        <v>1314</v>
      </c>
      <c r="M257" s="48">
        <v>3784</v>
      </c>
      <c r="N257" s="48" t="s">
        <v>1311</v>
      </c>
      <c r="O257" s="50"/>
      <c r="P257" s="48" t="s">
        <v>1315</v>
      </c>
      <c r="Q257" s="48"/>
    </row>
    <row r="258" spans="1:17" ht="13.5" x14ac:dyDescent="0.25">
      <c r="A258" s="67">
        <v>1228</v>
      </c>
      <c r="B258" s="47"/>
      <c r="C258" s="67" t="s">
        <v>1470</v>
      </c>
      <c r="D258" s="49"/>
      <c r="F258" s="48">
        <v>1228</v>
      </c>
      <c r="G258" s="48" t="s">
        <v>1587</v>
      </c>
      <c r="H258" s="48"/>
      <c r="I258" s="48"/>
      <c r="J258" s="48" t="s">
        <v>1588</v>
      </c>
      <c r="K258" s="48" t="s">
        <v>1473</v>
      </c>
      <c r="L258" s="48" t="s">
        <v>1287</v>
      </c>
      <c r="M258" s="48">
        <v>5403</v>
      </c>
      <c r="N258" s="48" t="s">
        <v>1470</v>
      </c>
      <c r="O258" s="50"/>
      <c r="P258" s="48" t="s">
        <v>1315</v>
      </c>
      <c r="Q258" s="48"/>
    </row>
    <row r="259" spans="1:17" ht="13.5" x14ac:dyDescent="0.25">
      <c r="A259" s="67">
        <v>1229</v>
      </c>
      <c r="B259" s="47"/>
      <c r="C259" s="67" t="s">
        <v>1439</v>
      </c>
      <c r="D259" s="49"/>
      <c r="F259" s="48">
        <v>1229</v>
      </c>
      <c r="G259" s="48" t="s">
        <v>1589</v>
      </c>
      <c r="H259" s="48"/>
      <c r="I259" s="48"/>
      <c r="J259" s="48" t="s">
        <v>1590</v>
      </c>
      <c r="K259" s="48" t="s">
        <v>1589</v>
      </c>
      <c r="L259" s="48" t="s">
        <v>1431</v>
      </c>
      <c r="M259" s="48">
        <v>1545</v>
      </c>
      <c r="N259" s="48" t="s">
        <v>1439</v>
      </c>
      <c r="O259" s="50"/>
      <c r="P259" s="48" t="s">
        <v>1442</v>
      </c>
      <c r="Q259" s="48"/>
    </row>
    <row r="260" spans="1:17" ht="13.5" x14ac:dyDescent="0.25">
      <c r="A260" s="67">
        <v>1230</v>
      </c>
      <c r="B260" s="47"/>
      <c r="C260" s="67" t="s">
        <v>1470</v>
      </c>
      <c r="D260" s="49"/>
      <c r="F260" s="48">
        <v>1230</v>
      </c>
      <c r="G260" s="48" t="s">
        <v>1591</v>
      </c>
      <c r="H260" s="48"/>
      <c r="I260" s="48"/>
      <c r="J260" s="48" t="s">
        <v>1592</v>
      </c>
      <c r="K260" s="48" t="s">
        <v>1591</v>
      </c>
      <c r="L260" s="48" t="s">
        <v>1287</v>
      </c>
      <c r="M260" s="48">
        <v>5446</v>
      </c>
      <c r="N260" s="48" t="s">
        <v>1470</v>
      </c>
      <c r="O260" s="50"/>
      <c r="P260" s="48" t="s">
        <v>1315</v>
      </c>
      <c r="Q260" s="48"/>
    </row>
    <row r="261" spans="1:17" ht="13.5" x14ac:dyDescent="0.25">
      <c r="A261" s="67">
        <v>1231</v>
      </c>
      <c r="B261" s="47"/>
      <c r="C261" s="67" t="s">
        <v>1465</v>
      </c>
      <c r="D261" s="49"/>
      <c r="F261" s="48">
        <v>1231</v>
      </c>
      <c r="G261" s="48" t="s">
        <v>1593</v>
      </c>
      <c r="H261" s="48"/>
      <c r="I261" s="48"/>
      <c r="J261" s="48" t="s">
        <v>1594</v>
      </c>
      <c r="K261" s="48" t="s">
        <v>1593</v>
      </c>
      <c r="L261" s="48" t="s">
        <v>1431</v>
      </c>
      <c r="M261" s="48">
        <v>1748</v>
      </c>
      <c r="N261" s="48" t="s">
        <v>1465</v>
      </c>
      <c r="O261" s="50"/>
      <c r="P261" s="48" t="s">
        <v>1442</v>
      </c>
      <c r="Q261" s="48"/>
    </row>
    <row r="262" spans="1:17" ht="13.5" x14ac:dyDescent="0.25">
      <c r="A262" s="67">
        <v>1232</v>
      </c>
      <c r="B262" s="47"/>
      <c r="C262" s="67" t="s">
        <v>1465</v>
      </c>
      <c r="D262" s="49"/>
      <c r="F262" s="48">
        <v>1232</v>
      </c>
      <c r="G262" s="48" t="s">
        <v>1595</v>
      </c>
      <c r="H262" s="48"/>
      <c r="I262" s="48"/>
      <c r="J262" s="48" t="s">
        <v>1596</v>
      </c>
      <c r="K262" s="48" t="s">
        <v>1381</v>
      </c>
      <c r="L262" s="48" t="s">
        <v>194</v>
      </c>
      <c r="M262" s="48">
        <v>6457</v>
      </c>
      <c r="N262" s="48" t="s">
        <v>1465</v>
      </c>
      <c r="O262" s="50"/>
      <c r="P262" s="48" t="s">
        <v>1452</v>
      </c>
      <c r="Q262" s="48"/>
    </row>
    <row r="263" spans="1:17" ht="13.5" x14ac:dyDescent="0.25">
      <c r="A263" s="67">
        <v>1233</v>
      </c>
      <c r="B263" s="47"/>
      <c r="C263" s="67" t="s">
        <v>1428</v>
      </c>
      <c r="D263" s="49"/>
      <c r="F263" s="48">
        <v>1233</v>
      </c>
      <c r="G263" s="48" t="s">
        <v>1597</v>
      </c>
      <c r="H263" s="48"/>
      <c r="I263" s="48"/>
      <c r="J263" s="48" t="s">
        <v>1598</v>
      </c>
      <c r="K263" s="48" t="s">
        <v>1597</v>
      </c>
      <c r="L263" s="48" t="s">
        <v>1431</v>
      </c>
      <c r="M263" s="48">
        <v>1240</v>
      </c>
      <c r="N263" s="48" t="s">
        <v>1428</v>
      </c>
      <c r="O263" s="50"/>
      <c r="P263" s="48" t="s">
        <v>1432</v>
      </c>
      <c r="Q263" s="48"/>
    </row>
    <row r="264" spans="1:17" ht="13.5" x14ac:dyDescent="0.25">
      <c r="A264" s="67">
        <v>1234</v>
      </c>
      <c r="B264" s="47"/>
      <c r="C264" s="67" t="s">
        <v>1403</v>
      </c>
      <c r="D264" s="49"/>
      <c r="F264" s="48">
        <v>1234</v>
      </c>
      <c r="G264" s="48" t="s">
        <v>1462</v>
      </c>
      <c r="H264" s="48"/>
      <c r="I264" s="48"/>
      <c r="J264" s="48" t="s">
        <v>1599</v>
      </c>
      <c r="K264" s="48" t="s">
        <v>1600</v>
      </c>
      <c r="L264" s="48" t="s">
        <v>440</v>
      </c>
      <c r="M264" s="48">
        <v>13901</v>
      </c>
      <c r="N264" s="48" t="s">
        <v>1403</v>
      </c>
      <c r="O264" s="50"/>
      <c r="P264" s="48" t="s">
        <v>1386</v>
      </c>
      <c r="Q264" s="48"/>
    </row>
    <row r="265" spans="1:17" ht="13.5" x14ac:dyDescent="0.25">
      <c r="A265" s="67">
        <v>1235</v>
      </c>
      <c r="B265" s="47"/>
      <c r="C265" s="67" t="s">
        <v>1408</v>
      </c>
      <c r="D265" s="49"/>
      <c r="F265" s="48">
        <v>1235</v>
      </c>
      <c r="G265" s="48" t="s">
        <v>1601</v>
      </c>
      <c r="H265" s="48"/>
      <c r="I265" s="48"/>
      <c r="J265" s="48" t="s">
        <v>1602</v>
      </c>
      <c r="K265" s="48" t="s">
        <v>1603</v>
      </c>
      <c r="L265" s="48" t="s">
        <v>440</v>
      </c>
      <c r="M265" s="48">
        <v>13326</v>
      </c>
      <c r="N265" s="48" t="s">
        <v>1408</v>
      </c>
      <c r="O265" s="50"/>
      <c r="P265" s="48" t="s">
        <v>1386</v>
      </c>
      <c r="Q265" s="48"/>
    </row>
    <row r="266" spans="1:17" ht="13.5" x14ac:dyDescent="0.25">
      <c r="A266" s="62">
        <v>1236</v>
      </c>
      <c r="B266" s="47"/>
      <c r="C266" s="67" t="s">
        <v>1604</v>
      </c>
      <c r="D266" s="49"/>
      <c r="F266" s="48">
        <v>1236</v>
      </c>
      <c r="G266" s="48" t="s">
        <v>1605</v>
      </c>
      <c r="H266" s="48"/>
      <c r="I266" s="48"/>
      <c r="J266" s="48" t="s">
        <v>1606</v>
      </c>
      <c r="K266" s="48" t="s">
        <v>1607</v>
      </c>
      <c r="L266" s="48" t="s">
        <v>563</v>
      </c>
      <c r="M266" s="48">
        <v>18302</v>
      </c>
      <c r="N266" s="48" t="s">
        <v>1604</v>
      </c>
      <c r="O266" s="50"/>
      <c r="P266" s="48" t="s">
        <v>1382</v>
      </c>
      <c r="Q266" s="48"/>
    </row>
    <row r="267" spans="1:17" ht="13.5" x14ac:dyDescent="0.25">
      <c r="A267" s="67">
        <v>1237</v>
      </c>
      <c r="B267" s="47"/>
      <c r="C267" s="67" t="s">
        <v>1403</v>
      </c>
      <c r="D267" s="49"/>
      <c r="F267" s="48">
        <v>1237</v>
      </c>
      <c r="G267" s="48" t="s">
        <v>1600</v>
      </c>
      <c r="H267" s="48"/>
      <c r="I267" s="48"/>
      <c r="J267" s="48" t="s">
        <v>1608</v>
      </c>
      <c r="K267" s="48" t="s">
        <v>1600</v>
      </c>
      <c r="L267" s="48" t="s">
        <v>440</v>
      </c>
      <c r="M267" s="48">
        <v>13905</v>
      </c>
      <c r="N267" s="48" t="s">
        <v>1403</v>
      </c>
      <c r="O267" s="50"/>
      <c r="P267" s="48" t="s">
        <v>1386</v>
      </c>
      <c r="Q267" s="48"/>
    </row>
    <row r="268" spans="1:17" ht="13.5" x14ac:dyDescent="0.25">
      <c r="A268" s="67">
        <v>1239</v>
      </c>
      <c r="B268" s="47"/>
      <c r="C268" s="67" t="s">
        <v>1439</v>
      </c>
      <c r="D268" s="49"/>
      <c r="F268" s="48">
        <v>1239</v>
      </c>
      <c r="G268" s="48" t="s">
        <v>1609</v>
      </c>
      <c r="H268" s="48"/>
      <c r="I268" s="48"/>
      <c r="J268" s="48" t="s">
        <v>1610</v>
      </c>
      <c r="K268" s="48" t="s">
        <v>1609</v>
      </c>
      <c r="L268" s="48" t="s">
        <v>1431</v>
      </c>
      <c r="M268" s="48">
        <v>1440</v>
      </c>
      <c r="N268" s="48" t="s">
        <v>1439</v>
      </c>
      <c r="O268" s="50"/>
      <c r="P268" s="48" t="s">
        <v>1442</v>
      </c>
      <c r="Q268" s="48"/>
    </row>
    <row r="269" spans="1:17" ht="13.5" x14ac:dyDescent="0.25">
      <c r="A269" s="67">
        <v>1240</v>
      </c>
      <c r="B269" s="47"/>
      <c r="C269" s="67" t="s">
        <v>1439</v>
      </c>
      <c r="D269" s="49"/>
      <c r="F269" s="48">
        <v>1240</v>
      </c>
      <c r="G269" s="48" t="s">
        <v>1611</v>
      </c>
      <c r="H269" s="48"/>
      <c r="I269" s="48"/>
      <c r="J269" s="48" t="s">
        <v>1612</v>
      </c>
      <c r="K269" s="48" t="s">
        <v>1611</v>
      </c>
      <c r="L269" s="48" t="s">
        <v>1431</v>
      </c>
      <c r="M269" s="48">
        <v>1570</v>
      </c>
      <c r="N269" s="48" t="s">
        <v>1439</v>
      </c>
      <c r="O269" s="50"/>
      <c r="P269" s="48" t="s">
        <v>1442</v>
      </c>
      <c r="Q269" s="48"/>
    </row>
    <row r="270" spans="1:17" ht="13.5" x14ac:dyDescent="0.25">
      <c r="A270" s="67">
        <v>1241</v>
      </c>
      <c r="B270" s="47"/>
      <c r="C270" s="67" t="s">
        <v>1322</v>
      </c>
      <c r="D270" s="49"/>
      <c r="F270" s="48">
        <v>1241</v>
      </c>
      <c r="G270" s="48" t="s">
        <v>1613</v>
      </c>
      <c r="H270" s="48"/>
      <c r="I270" s="48"/>
      <c r="J270" s="48" t="s">
        <v>1614</v>
      </c>
      <c r="K270" s="48" t="s">
        <v>1613</v>
      </c>
      <c r="L270" s="48" t="s">
        <v>440</v>
      </c>
      <c r="M270" s="48">
        <v>13607</v>
      </c>
      <c r="N270" s="48" t="s">
        <v>1322</v>
      </c>
      <c r="O270" s="50"/>
      <c r="P270" s="48" t="s">
        <v>1325</v>
      </c>
      <c r="Q270" s="48"/>
    </row>
    <row r="271" spans="1:17" ht="13.5" x14ac:dyDescent="0.25">
      <c r="A271" s="67">
        <v>1242</v>
      </c>
      <c r="B271" s="47"/>
      <c r="C271" s="67" t="s">
        <v>1615</v>
      </c>
      <c r="D271" s="49"/>
      <c r="F271" s="48">
        <v>1242</v>
      </c>
      <c r="G271" s="48" t="s">
        <v>1616</v>
      </c>
      <c r="H271" s="48"/>
      <c r="I271" s="48"/>
      <c r="J271" s="48" t="s">
        <v>1617</v>
      </c>
      <c r="K271" s="48" t="s">
        <v>1616</v>
      </c>
      <c r="L271" s="48" t="s">
        <v>440</v>
      </c>
      <c r="M271" s="48">
        <v>13365</v>
      </c>
      <c r="N271" s="48" t="s">
        <v>1615</v>
      </c>
      <c r="O271" s="50"/>
      <c r="P271" s="48" t="s">
        <v>1329</v>
      </c>
      <c r="Q271" s="48"/>
    </row>
    <row r="272" spans="1:17" ht="13.5" x14ac:dyDescent="0.25">
      <c r="A272" s="67">
        <v>1243</v>
      </c>
      <c r="B272" s="47"/>
      <c r="C272" s="67" t="s">
        <v>1618</v>
      </c>
      <c r="D272" s="49"/>
      <c r="F272" s="48">
        <v>1243</v>
      </c>
      <c r="G272" s="48" t="s">
        <v>1619</v>
      </c>
      <c r="H272" s="48"/>
      <c r="I272" s="48"/>
      <c r="J272" s="48" t="s">
        <v>1620</v>
      </c>
      <c r="K272" s="48" t="s">
        <v>1621</v>
      </c>
      <c r="L272" s="48" t="s">
        <v>194</v>
      </c>
      <c r="M272" s="48">
        <v>6268</v>
      </c>
      <c r="N272" s="48" t="s">
        <v>1618</v>
      </c>
      <c r="O272" s="50"/>
      <c r="P272" s="48" t="s">
        <v>1452</v>
      </c>
      <c r="Q272" s="48"/>
    </row>
    <row r="273" spans="1:17" ht="13.5" x14ac:dyDescent="0.25">
      <c r="A273" s="67">
        <v>1244</v>
      </c>
      <c r="B273" s="47"/>
      <c r="C273" s="67" t="s">
        <v>1439</v>
      </c>
      <c r="D273" s="49"/>
      <c r="F273" s="48">
        <v>1244</v>
      </c>
      <c r="G273" s="48" t="s">
        <v>1622</v>
      </c>
      <c r="H273" s="48"/>
      <c r="I273" s="48"/>
      <c r="J273" s="48" t="s">
        <v>1623</v>
      </c>
      <c r="K273" s="48" t="s">
        <v>1622</v>
      </c>
      <c r="L273" s="48" t="s">
        <v>1431</v>
      </c>
      <c r="M273" s="48">
        <v>1590</v>
      </c>
      <c r="N273" s="48" t="s">
        <v>1439</v>
      </c>
      <c r="O273" s="50"/>
      <c r="P273" s="48" t="s">
        <v>1442</v>
      </c>
      <c r="Q273" s="48"/>
    </row>
    <row r="274" spans="1:17" ht="13.5" x14ac:dyDescent="0.25">
      <c r="A274" s="67">
        <v>1245</v>
      </c>
      <c r="B274" s="47"/>
      <c r="C274" s="67" t="s">
        <v>1319</v>
      </c>
      <c r="D274" s="49"/>
      <c r="F274" s="48">
        <v>1245</v>
      </c>
      <c r="G274" s="48" t="s">
        <v>1624</v>
      </c>
      <c r="H274" s="48"/>
      <c r="I274" s="48"/>
      <c r="J274" s="48" t="s">
        <v>1625</v>
      </c>
      <c r="K274" s="48" t="s">
        <v>1624</v>
      </c>
      <c r="L274" s="48" t="s">
        <v>440</v>
      </c>
      <c r="M274" s="48">
        <v>12189</v>
      </c>
      <c r="N274" s="48" t="s">
        <v>1319</v>
      </c>
      <c r="O274" s="50"/>
      <c r="P274" s="48" t="s">
        <v>1306</v>
      </c>
      <c r="Q274" s="48"/>
    </row>
    <row r="275" spans="1:17" ht="13.5" x14ac:dyDescent="0.25">
      <c r="A275" s="67">
        <v>1246</v>
      </c>
      <c r="B275" s="47"/>
      <c r="C275" s="67" t="s">
        <v>1626</v>
      </c>
      <c r="D275" s="49"/>
      <c r="F275" s="48">
        <v>1246</v>
      </c>
      <c r="G275" s="48" t="s">
        <v>1627</v>
      </c>
      <c r="H275" s="48"/>
      <c r="I275" s="48"/>
      <c r="J275" s="48" t="s">
        <v>1628</v>
      </c>
      <c r="K275" s="48" t="s">
        <v>1627</v>
      </c>
      <c r="L275" s="48" t="s">
        <v>440</v>
      </c>
      <c r="M275" s="48">
        <v>12037</v>
      </c>
      <c r="N275" s="48" t="s">
        <v>1626</v>
      </c>
      <c r="O275" s="50"/>
      <c r="P275" s="48" t="s">
        <v>1306</v>
      </c>
      <c r="Q275" s="48"/>
    </row>
    <row r="276" spans="1:17" ht="13.5" x14ac:dyDescent="0.25">
      <c r="A276" s="67">
        <v>1247</v>
      </c>
      <c r="B276" s="47"/>
      <c r="C276" s="67" t="s">
        <v>1352</v>
      </c>
      <c r="D276" s="49"/>
      <c r="F276" s="48">
        <v>1247</v>
      </c>
      <c r="G276" s="48" t="s">
        <v>1629</v>
      </c>
      <c r="H276" s="48"/>
      <c r="I276" s="48"/>
      <c r="J276" s="48" t="s">
        <v>1630</v>
      </c>
      <c r="K276" s="48" t="s">
        <v>1483</v>
      </c>
      <c r="L276" s="48" t="s">
        <v>440</v>
      </c>
      <c r="M276" s="48">
        <v>12845</v>
      </c>
      <c r="N276" s="48" t="s">
        <v>1352</v>
      </c>
      <c r="O276" s="50"/>
      <c r="P276" s="48" t="s">
        <v>1306</v>
      </c>
      <c r="Q276" s="48"/>
    </row>
    <row r="277" spans="1:17" ht="13.5" x14ac:dyDescent="0.25">
      <c r="A277" s="67">
        <v>1248</v>
      </c>
      <c r="B277" s="47"/>
      <c r="C277" s="67" t="s">
        <v>1631</v>
      </c>
      <c r="D277" s="49"/>
      <c r="F277" s="48">
        <v>1248</v>
      </c>
      <c r="G277" s="48" t="s">
        <v>1632</v>
      </c>
      <c r="H277" s="48"/>
      <c r="I277" s="48"/>
      <c r="J277" s="48" t="s">
        <v>1633</v>
      </c>
      <c r="K277" s="48" t="s">
        <v>1632</v>
      </c>
      <c r="L277" s="48" t="s">
        <v>194</v>
      </c>
      <c r="M277" s="48">
        <v>6478</v>
      </c>
      <c r="N277" s="48" t="s">
        <v>1631</v>
      </c>
      <c r="O277" s="50"/>
      <c r="P277" s="48" t="s">
        <v>1452</v>
      </c>
      <c r="Q277" s="48"/>
    </row>
    <row r="278" spans="1:17" ht="13.5" x14ac:dyDescent="0.25">
      <c r="A278" s="67">
        <v>1249</v>
      </c>
      <c r="B278" s="47"/>
      <c r="C278" s="67" t="s">
        <v>1390</v>
      </c>
      <c r="D278" s="49"/>
      <c r="F278" s="48">
        <v>1249</v>
      </c>
      <c r="G278" s="48" t="s">
        <v>1634</v>
      </c>
      <c r="H278" s="48"/>
      <c r="I278" s="48"/>
      <c r="J278" s="48" t="s">
        <v>1635</v>
      </c>
      <c r="K278" s="48" t="s">
        <v>1634</v>
      </c>
      <c r="L278" s="48" t="s">
        <v>440</v>
      </c>
      <c r="M278" s="48">
        <v>12828</v>
      </c>
      <c r="N278" s="48" t="s">
        <v>1390</v>
      </c>
      <c r="O278" s="50"/>
      <c r="P278" s="48" t="s">
        <v>1306</v>
      </c>
      <c r="Q278" s="48"/>
    </row>
    <row r="279" spans="1:17" ht="13.5" x14ac:dyDescent="0.25">
      <c r="A279" s="67">
        <v>1250</v>
      </c>
      <c r="B279" s="47"/>
      <c r="C279" s="67" t="s">
        <v>1348</v>
      </c>
      <c r="D279" s="49"/>
      <c r="F279" s="48">
        <v>1250</v>
      </c>
      <c r="G279" s="48" t="s">
        <v>1636</v>
      </c>
      <c r="H279" s="48"/>
      <c r="I279" s="48"/>
      <c r="J279" s="48" t="s">
        <v>1637</v>
      </c>
      <c r="K279" s="48" t="s">
        <v>1377</v>
      </c>
      <c r="L279" s="48" t="s">
        <v>440</v>
      </c>
      <c r="M279" s="48">
        <v>12065</v>
      </c>
      <c r="N279" s="48" t="s">
        <v>1348</v>
      </c>
      <c r="O279" s="50"/>
      <c r="P279" s="48" t="s">
        <v>1306</v>
      </c>
      <c r="Q279" s="48"/>
    </row>
  </sheetData>
  <protectedRanges>
    <protectedRange password="C86B" sqref="D152:D65518" name="Range1_1"/>
  </protectedRanges>
  <autoFilter ref="A2:Q279" xr:uid="{2BBC3EBA-317F-46CB-9AA8-707C4420E650}"/>
  <customSheetViews>
    <customSheetView guid="{CD97D37C-5171-4D30-A4B8-507A5947500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814B586B-4AA7-41FD-97F3-E5591B847D28}"/>
    </customSheetView>
    <customSheetView guid="{11BC5D6A-08EF-43ED-89EE-53E0D7503296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92971ED9-1C57-42FA-96DF-91DCE4EC3BDB}"/>
    </customSheetView>
    <customSheetView guid="{E924BADC-2779-4646-AE98-DFC4C7A1B234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4D94B85B-F527-4F77-B739-CFD8BD1D8741}"/>
    </customSheetView>
    <customSheetView guid="{889A3698-F903-4609-A62D-E31DD6BE21A5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793A96AE-F16A-4891-B2F4-B6C3B19B4835}"/>
    </customSheetView>
    <customSheetView guid="{EFA71F17-44A7-40BE-840F-7EEE5BF775D6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F5260177-5C60-4F45-AD3C-DD7244EC3F1F}"/>
    </customSheetView>
    <customSheetView guid="{1FBA1901-D2F0-4199-B013-D5CE18304DB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015CD8FE-4592-4E7C-B1B6-102E6B67EC32}"/>
    </customSheetView>
    <customSheetView guid="{7585BD49-5534-4157-B1B2-CF6BB332E921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098BBCFF-BA73-4E2D-A1BB-7403353C5713}"/>
    </customSheetView>
    <customSheetView guid="{34BAC22C-AFE3-47C2-AF97-AF9E630E898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D724C842-D8AD-4172-B8CE-7BF6CA3B0EBD}"/>
    </customSheetView>
    <customSheetView guid="{D3D3272F-320F-4FFA-96F3-E970A210A0B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Q279" xr:uid="{CB635FBC-5F1A-4825-95E7-C88A8338293A}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4A56E-19CF-41CD-A392-D2C6108EEEAC}">
  <sheetPr>
    <tabColor theme="6" tint="0.59999389629810485"/>
  </sheetPr>
  <dimension ref="A1:S144"/>
  <sheetViews>
    <sheetView topLeftCell="B1" workbookViewId="0">
      <pane ySplit="1" topLeftCell="A2" activePane="bottomLeft" state="frozen"/>
      <selection activeCell="B1" sqref="B1"/>
      <selection pane="bottomLeft" activeCell="B2" sqref="B2"/>
    </sheetView>
  </sheetViews>
  <sheetFormatPr defaultColWidth="8.85546875" defaultRowHeight="15" x14ac:dyDescent="0.25"/>
  <cols>
    <col min="1" max="1" width="7.7109375" hidden="1" customWidth="1"/>
    <col min="2" max="2" width="43.7109375" style="349" customWidth="1"/>
    <col min="3" max="3" width="18.28515625" style="200" customWidth="1"/>
    <col min="4" max="4" width="22.140625" customWidth="1"/>
    <col min="5" max="5" width="47" customWidth="1"/>
    <col min="6" max="6" width="12.140625" customWidth="1"/>
    <col min="7" max="7" width="35.42578125" customWidth="1"/>
    <col min="8" max="8" width="67.5703125" customWidth="1"/>
    <col min="10" max="18" width="8.85546875" customWidth="1"/>
    <col min="19" max="19" width="4.5703125" customWidth="1"/>
  </cols>
  <sheetData>
    <row r="1" spans="1:19" ht="26.45" customHeight="1" x14ac:dyDescent="0.25">
      <c r="A1" s="200" t="s">
        <v>18060</v>
      </c>
      <c r="B1" s="209" t="s">
        <v>17006</v>
      </c>
      <c r="C1" s="295" t="s">
        <v>18061</v>
      </c>
      <c r="D1" s="344" t="s">
        <v>17007</v>
      </c>
      <c r="E1" s="209" t="s">
        <v>17008</v>
      </c>
      <c r="F1" s="209" t="s">
        <v>18062</v>
      </c>
      <c r="G1" s="295" t="s">
        <v>18063</v>
      </c>
      <c r="H1" s="209" t="s">
        <v>17009</v>
      </c>
      <c r="I1" s="296"/>
    </row>
    <row r="2" spans="1:19" ht="26.45" customHeight="1" x14ac:dyDescent="0.25">
      <c r="A2" t="s">
        <v>17005</v>
      </c>
      <c r="B2" s="22" t="s">
        <v>17010</v>
      </c>
      <c r="C2" s="348" t="s">
        <v>17005</v>
      </c>
      <c r="D2" s="345" t="s">
        <v>17011</v>
      </c>
      <c r="E2" s="297" t="s">
        <v>17012</v>
      </c>
      <c r="F2" s="297" t="s">
        <v>18064</v>
      </c>
      <c r="G2" s="297" t="s">
        <v>18065</v>
      </c>
      <c r="H2" s="297"/>
      <c r="I2" s="296"/>
    </row>
    <row r="3" spans="1:19" ht="26.45" customHeight="1" x14ac:dyDescent="0.25">
      <c r="A3" t="s">
        <v>17005</v>
      </c>
      <c r="B3" s="9" t="s">
        <v>17013</v>
      </c>
      <c r="C3" s="348" t="s">
        <v>17005</v>
      </c>
      <c r="D3" s="346" t="s">
        <v>17011</v>
      </c>
      <c r="E3" s="298" t="s">
        <v>17012</v>
      </c>
      <c r="F3" s="297" t="s">
        <v>18064</v>
      </c>
      <c r="G3" s="297" t="s">
        <v>18065</v>
      </c>
      <c r="H3" s="297"/>
      <c r="I3" s="296"/>
    </row>
    <row r="4" spans="1:19" ht="26.45" customHeight="1" x14ac:dyDescent="0.25">
      <c r="A4" t="s">
        <v>17005</v>
      </c>
      <c r="B4" s="9" t="s">
        <v>17014</v>
      </c>
      <c r="C4" s="348" t="s">
        <v>17005</v>
      </c>
      <c r="D4" s="346" t="s">
        <v>17011</v>
      </c>
      <c r="E4" s="298" t="s">
        <v>17012</v>
      </c>
      <c r="F4" s="297" t="s">
        <v>18064</v>
      </c>
      <c r="G4" s="297" t="s">
        <v>18065</v>
      </c>
      <c r="H4" s="297"/>
      <c r="I4" s="296"/>
      <c r="J4" s="194" t="s">
        <v>16979</v>
      </c>
      <c r="K4" s="194" t="s">
        <v>16980</v>
      </c>
      <c r="L4" s="194" t="s">
        <v>14</v>
      </c>
      <c r="M4" s="194" t="s">
        <v>2042</v>
      </c>
      <c r="N4" s="194" t="s">
        <v>15</v>
      </c>
      <c r="O4" s="194" t="s">
        <v>16</v>
      </c>
      <c r="P4" s="194" t="s">
        <v>17</v>
      </c>
      <c r="Q4" s="194" t="s">
        <v>16985</v>
      </c>
      <c r="R4" s="194" t="s">
        <v>17148</v>
      </c>
      <c r="S4" s="194" t="s">
        <v>21</v>
      </c>
    </row>
    <row r="5" spans="1:19" ht="26.45" customHeight="1" x14ac:dyDescent="0.25">
      <c r="A5" t="s">
        <v>17005</v>
      </c>
      <c r="B5" s="9" t="s">
        <v>17015</v>
      </c>
      <c r="C5" s="348" t="s">
        <v>17005</v>
      </c>
      <c r="D5" s="346" t="s">
        <v>17011</v>
      </c>
      <c r="E5" s="298" t="s">
        <v>18066</v>
      </c>
      <c r="F5" s="297" t="s">
        <v>18066</v>
      </c>
      <c r="G5" s="297" t="s">
        <v>18065</v>
      </c>
      <c r="H5" s="297"/>
      <c r="I5" s="296"/>
    </row>
    <row r="6" spans="1:19" ht="26.45" customHeight="1" x14ac:dyDescent="0.25">
      <c r="A6" t="s">
        <v>17005</v>
      </c>
      <c r="B6" s="9" t="s">
        <v>17016</v>
      </c>
      <c r="C6" s="348" t="s">
        <v>17005</v>
      </c>
      <c r="D6" s="346" t="s">
        <v>17011</v>
      </c>
      <c r="E6" s="298" t="s">
        <v>18066</v>
      </c>
      <c r="F6" s="297" t="s">
        <v>18066</v>
      </c>
      <c r="G6" s="297" t="s">
        <v>18065</v>
      </c>
      <c r="H6" s="297"/>
      <c r="I6" s="296"/>
    </row>
    <row r="7" spans="1:19" ht="26.45" customHeight="1" x14ac:dyDescent="0.25">
      <c r="A7">
        <v>1</v>
      </c>
      <c r="B7" s="9" t="s">
        <v>37</v>
      </c>
      <c r="C7" s="348">
        <v>1</v>
      </c>
      <c r="D7" s="346" t="s">
        <v>17011</v>
      </c>
      <c r="E7" s="298" t="s">
        <v>17012</v>
      </c>
      <c r="F7" s="297" t="s">
        <v>18064</v>
      </c>
      <c r="G7" s="297" t="s">
        <v>18065</v>
      </c>
      <c r="H7" s="297"/>
      <c r="I7" s="5"/>
      <c r="J7" s="195">
        <v>39</v>
      </c>
      <c r="K7" s="195">
        <v>26</v>
      </c>
      <c r="L7" s="195" t="s">
        <v>13</v>
      </c>
      <c r="M7" s="196">
        <v>8</v>
      </c>
      <c r="N7" s="195">
        <v>26</v>
      </c>
      <c r="O7" s="195">
        <v>26</v>
      </c>
      <c r="P7" s="195">
        <v>26</v>
      </c>
      <c r="Q7" s="195">
        <v>26</v>
      </c>
    </row>
    <row r="8" spans="1:19" ht="26.45" customHeight="1" x14ac:dyDescent="0.25">
      <c r="A8">
        <v>2</v>
      </c>
      <c r="B8" s="9" t="s">
        <v>43</v>
      </c>
      <c r="C8" s="348">
        <v>2</v>
      </c>
      <c r="D8" s="346" t="s">
        <v>17011</v>
      </c>
      <c r="E8" s="298" t="s">
        <v>17024</v>
      </c>
      <c r="F8" s="297" t="s">
        <v>18064</v>
      </c>
      <c r="G8" s="297" t="s">
        <v>18065</v>
      </c>
      <c r="H8" s="297"/>
      <c r="I8" s="296"/>
      <c r="J8" s="195">
        <v>36</v>
      </c>
      <c r="K8" s="195">
        <v>30</v>
      </c>
      <c r="L8" s="195" t="s">
        <v>19</v>
      </c>
      <c r="M8" s="195">
        <v>9</v>
      </c>
      <c r="N8" s="195">
        <v>27</v>
      </c>
      <c r="O8" s="195">
        <v>27</v>
      </c>
      <c r="P8" s="195">
        <v>27</v>
      </c>
      <c r="Q8" s="195">
        <v>27</v>
      </c>
      <c r="R8" s="7"/>
      <c r="S8" s="7"/>
    </row>
    <row r="9" spans="1:19" ht="26.45" customHeight="1" x14ac:dyDescent="0.25">
      <c r="A9">
        <v>3</v>
      </c>
      <c r="B9" s="9" t="s">
        <v>44</v>
      </c>
      <c r="C9" s="348">
        <v>3</v>
      </c>
      <c r="D9" s="346" t="s">
        <v>17011</v>
      </c>
      <c r="E9" s="298" t="s">
        <v>17024</v>
      </c>
      <c r="F9" s="297" t="s">
        <v>18064</v>
      </c>
      <c r="G9" s="297" t="s">
        <v>18065</v>
      </c>
      <c r="H9" s="298" t="s">
        <v>17644</v>
      </c>
      <c r="I9" s="296"/>
      <c r="J9" s="195">
        <v>37</v>
      </c>
      <c r="K9" s="195">
        <v>31</v>
      </c>
      <c r="L9" s="195" t="s">
        <v>19</v>
      </c>
      <c r="M9" s="196">
        <v>10</v>
      </c>
      <c r="N9" s="195">
        <v>28</v>
      </c>
      <c r="O9" s="195">
        <v>28</v>
      </c>
      <c r="P9" s="195">
        <v>28</v>
      </c>
      <c r="Q9" s="195">
        <v>28</v>
      </c>
      <c r="R9" s="7"/>
      <c r="S9" s="7"/>
    </row>
    <row r="10" spans="1:19" ht="26.45" customHeight="1" x14ac:dyDescent="0.25">
      <c r="A10">
        <v>4</v>
      </c>
      <c r="B10" s="16" t="s">
        <v>46</v>
      </c>
      <c r="C10" s="348">
        <v>4</v>
      </c>
      <c r="D10" s="346" t="s">
        <v>17011</v>
      </c>
      <c r="E10" s="298" t="s">
        <v>17140</v>
      </c>
      <c r="F10" s="297" t="s">
        <v>18064</v>
      </c>
      <c r="G10" s="297" t="s">
        <v>18065</v>
      </c>
      <c r="H10" s="298"/>
      <c r="I10" s="296"/>
      <c r="J10" s="195" t="s">
        <v>13</v>
      </c>
      <c r="K10" s="195">
        <v>36</v>
      </c>
      <c r="L10" s="195" t="s">
        <v>19</v>
      </c>
      <c r="M10" s="196">
        <v>13</v>
      </c>
      <c r="N10" s="195" t="s">
        <v>13</v>
      </c>
      <c r="O10" s="195">
        <v>31</v>
      </c>
      <c r="P10" s="195" t="s">
        <v>13</v>
      </c>
      <c r="Q10" s="195">
        <v>31</v>
      </c>
      <c r="R10" s="7"/>
      <c r="S10" s="7"/>
    </row>
    <row r="11" spans="1:19" ht="26.45" customHeight="1" x14ac:dyDescent="0.25">
      <c r="A11">
        <v>5</v>
      </c>
      <c r="B11" s="8" t="s">
        <v>10130</v>
      </c>
      <c r="C11" s="348">
        <v>5</v>
      </c>
      <c r="D11" s="346" t="s">
        <v>17011</v>
      </c>
      <c r="E11" s="298" t="s">
        <v>17141</v>
      </c>
      <c r="F11" s="297" t="s">
        <v>18064</v>
      </c>
      <c r="G11" s="297" t="s">
        <v>18065</v>
      </c>
      <c r="H11" s="298"/>
      <c r="I11" s="296"/>
      <c r="J11" s="195">
        <v>49</v>
      </c>
      <c r="K11" s="195">
        <v>37</v>
      </c>
      <c r="L11" s="195" t="s">
        <v>19</v>
      </c>
      <c r="M11" s="196">
        <v>14</v>
      </c>
      <c r="N11" s="195">
        <v>32</v>
      </c>
      <c r="O11" s="195">
        <v>32</v>
      </c>
      <c r="P11" s="195">
        <v>32</v>
      </c>
      <c r="Q11" s="195">
        <v>32</v>
      </c>
      <c r="R11" s="7"/>
      <c r="S11" s="123"/>
    </row>
    <row r="12" spans="1:19" ht="26.45" customHeight="1" x14ac:dyDescent="0.25">
      <c r="A12">
        <v>6</v>
      </c>
      <c r="B12" s="319" t="s">
        <v>89</v>
      </c>
      <c r="C12" s="348">
        <v>6</v>
      </c>
      <c r="D12" s="346" t="s">
        <v>17011</v>
      </c>
      <c r="E12" s="298" t="s">
        <v>17030</v>
      </c>
      <c r="F12" s="298" t="s">
        <v>18066</v>
      </c>
      <c r="G12" s="298" t="s">
        <v>18077</v>
      </c>
      <c r="H12" s="298" t="s">
        <v>17143</v>
      </c>
      <c r="I12" s="296"/>
      <c r="J12" s="195"/>
      <c r="K12" s="195"/>
      <c r="L12" s="195"/>
      <c r="M12" s="196"/>
      <c r="N12" s="195"/>
      <c r="O12" s="195"/>
      <c r="P12" s="195"/>
      <c r="Q12" s="195"/>
      <c r="R12" s="7"/>
      <c r="S12" s="123"/>
    </row>
    <row r="13" spans="1:19" ht="26.45" customHeight="1" x14ac:dyDescent="0.25">
      <c r="A13">
        <v>7</v>
      </c>
      <c r="B13" s="319" t="s">
        <v>90</v>
      </c>
      <c r="C13" s="348">
        <v>7</v>
      </c>
      <c r="D13" s="346" t="s">
        <v>17011</v>
      </c>
      <c r="E13" s="298" t="s">
        <v>17030</v>
      </c>
      <c r="F13" s="298" t="s">
        <v>18066</v>
      </c>
      <c r="G13" s="298" t="s">
        <v>18077</v>
      </c>
      <c r="H13" s="298" t="s">
        <v>17143</v>
      </c>
      <c r="I13" s="296"/>
      <c r="J13" s="195"/>
      <c r="K13" s="195"/>
      <c r="L13" s="195"/>
      <c r="M13" s="196"/>
      <c r="N13" s="195"/>
      <c r="O13" s="195"/>
      <c r="P13" s="195"/>
      <c r="Q13" s="195"/>
      <c r="R13" s="7"/>
      <c r="S13" s="123"/>
    </row>
    <row r="14" spans="1:19" ht="26.45" customHeight="1" x14ac:dyDescent="0.25">
      <c r="A14">
        <v>8</v>
      </c>
      <c r="B14" s="291" t="s">
        <v>17640</v>
      </c>
      <c r="C14" s="348">
        <v>8</v>
      </c>
      <c r="D14" s="346" t="s">
        <v>18067</v>
      </c>
      <c r="E14" s="299" t="s">
        <v>18067</v>
      </c>
      <c r="F14" s="299" t="s">
        <v>13</v>
      </c>
      <c r="G14" s="299" t="s">
        <v>18067</v>
      </c>
      <c r="H14" s="299" t="s">
        <v>18067</v>
      </c>
      <c r="I14" s="296"/>
      <c r="J14" s="195"/>
      <c r="K14" s="195"/>
      <c r="L14" s="195"/>
      <c r="M14" s="196"/>
      <c r="N14" s="195"/>
      <c r="O14" s="195"/>
      <c r="P14" s="195"/>
      <c r="Q14" s="195"/>
      <c r="R14" s="7"/>
      <c r="S14" s="123"/>
    </row>
    <row r="15" spans="1:19" ht="26.45" customHeight="1" x14ac:dyDescent="0.25">
      <c r="A15">
        <v>9</v>
      </c>
      <c r="B15" s="10" t="s">
        <v>17181</v>
      </c>
      <c r="C15" s="348">
        <v>9</v>
      </c>
      <c r="D15" s="346" t="s">
        <v>17017</v>
      </c>
      <c r="E15" s="298" t="s">
        <v>17018</v>
      </c>
      <c r="F15" s="297" t="s">
        <v>18064</v>
      </c>
      <c r="G15" s="297" t="s">
        <v>18065</v>
      </c>
      <c r="H15" s="298"/>
      <c r="I15" s="296"/>
      <c r="J15" s="195" t="s">
        <v>13</v>
      </c>
      <c r="K15" s="195" t="s">
        <v>13</v>
      </c>
      <c r="L15" s="195" t="s">
        <v>13</v>
      </c>
      <c r="M15" s="196">
        <v>1</v>
      </c>
      <c r="N15" s="195">
        <v>1</v>
      </c>
      <c r="O15" s="195">
        <v>1</v>
      </c>
      <c r="P15" s="195">
        <v>1</v>
      </c>
      <c r="Q15" s="195">
        <v>1</v>
      </c>
      <c r="R15" s="7" t="s">
        <v>16990</v>
      </c>
      <c r="S15" s="7"/>
    </row>
    <row r="16" spans="1:19" ht="26.45" customHeight="1" x14ac:dyDescent="0.25">
      <c r="A16">
        <v>10</v>
      </c>
      <c r="B16" s="322" t="s">
        <v>17174</v>
      </c>
      <c r="C16" s="348">
        <v>10</v>
      </c>
      <c r="D16" s="346" t="s">
        <v>17017</v>
      </c>
      <c r="E16" s="298"/>
      <c r="F16" s="298" t="s">
        <v>18068</v>
      </c>
      <c r="G16" s="298" t="s">
        <v>18069</v>
      </c>
      <c r="H16" s="298"/>
      <c r="I16" s="296"/>
      <c r="J16" s="195" t="s">
        <v>13</v>
      </c>
      <c r="K16" s="195" t="s">
        <v>13</v>
      </c>
      <c r="L16" s="195" t="s">
        <v>13</v>
      </c>
      <c r="M16" s="196"/>
      <c r="N16" s="195">
        <v>2</v>
      </c>
      <c r="O16" s="195">
        <v>2</v>
      </c>
      <c r="P16" s="195">
        <v>2</v>
      </c>
      <c r="Q16" s="195">
        <v>2</v>
      </c>
      <c r="R16" s="7" t="s">
        <v>16990</v>
      </c>
      <c r="S16" s="7"/>
    </row>
    <row r="17" spans="1:19" ht="26.45" customHeight="1" x14ac:dyDescent="0.25">
      <c r="A17">
        <v>11</v>
      </c>
      <c r="B17" s="10" t="s">
        <v>17175</v>
      </c>
      <c r="C17" s="348">
        <v>11</v>
      </c>
      <c r="D17" s="346" t="s">
        <v>17017</v>
      </c>
      <c r="E17" s="298" t="s">
        <v>17018</v>
      </c>
      <c r="F17" s="297" t="s">
        <v>18064</v>
      </c>
      <c r="G17" s="297" t="s">
        <v>18065</v>
      </c>
      <c r="H17" s="298"/>
      <c r="I17" s="296"/>
      <c r="J17" s="195" t="s">
        <v>13</v>
      </c>
      <c r="K17" s="195" t="s">
        <v>13</v>
      </c>
      <c r="L17" s="195" t="s">
        <v>13</v>
      </c>
      <c r="M17" s="196">
        <v>2</v>
      </c>
      <c r="N17" s="195">
        <v>3</v>
      </c>
      <c r="O17" s="195">
        <v>3</v>
      </c>
      <c r="P17" s="195">
        <v>3</v>
      </c>
      <c r="Q17" s="195">
        <v>3</v>
      </c>
      <c r="R17" s="7" t="s">
        <v>16990</v>
      </c>
      <c r="S17" s="7"/>
    </row>
    <row r="18" spans="1:19" ht="26.45" customHeight="1" x14ac:dyDescent="0.25">
      <c r="A18">
        <v>12</v>
      </c>
      <c r="B18" s="322" t="s">
        <v>17176</v>
      </c>
      <c r="C18" s="348">
        <v>12</v>
      </c>
      <c r="D18" s="346" t="s">
        <v>17017</v>
      </c>
      <c r="E18" s="298"/>
      <c r="F18" s="298" t="s">
        <v>18068</v>
      </c>
      <c r="G18" s="298" t="s">
        <v>18069</v>
      </c>
      <c r="H18" s="298"/>
      <c r="I18" s="296"/>
      <c r="J18" s="195" t="s">
        <v>13</v>
      </c>
      <c r="K18" s="195" t="s">
        <v>13</v>
      </c>
      <c r="L18" s="195" t="s">
        <v>13</v>
      </c>
      <c r="M18" s="196"/>
      <c r="N18" s="195">
        <v>4</v>
      </c>
      <c r="O18" s="195">
        <v>4</v>
      </c>
      <c r="P18" s="195">
        <v>4</v>
      </c>
      <c r="Q18" s="195">
        <v>4</v>
      </c>
      <c r="R18" s="7" t="s">
        <v>16990</v>
      </c>
      <c r="S18" s="7"/>
    </row>
    <row r="19" spans="1:19" ht="26.45" customHeight="1" x14ac:dyDescent="0.25">
      <c r="A19">
        <v>13</v>
      </c>
      <c r="B19" s="322" t="s">
        <v>17003</v>
      </c>
      <c r="C19" s="348">
        <v>13</v>
      </c>
      <c r="D19" s="346" t="s">
        <v>17017</v>
      </c>
      <c r="E19" s="298" t="s">
        <v>18070</v>
      </c>
      <c r="F19" s="297" t="s">
        <v>18066</v>
      </c>
      <c r="G19" s="298" t="s">
        <v>18069</v>
      </c>
      <c r="H19" s="298" t="s">
        <v>18071</v>
      </c>
      <c r="I19" s="296"/>
      <c r="J19" s="195">
        <v>1</v>
      </c>
      <c r="K19" s="195">
        <v>1</v>
      </c>
      <c r="L19" s="195" t="s">
        <v>13</v>
      </c>
      <c r="M19" s="196"/>
      <c r="N19" s="195">
        <v>5</v>
      </c>
      <c r="O19" s="195">
        <v>5</v>
      </c>
      <c r="P19" s="195">
        <v>5</v>
      </c>
      <c r="Q19" s="195">
        <v>5</v>
      </c>
      <c r="R19" s="7"/>
      <c r="S19" s="7" t="s">
        <v>22</v>
      </c>
    </row>
    <row r="20" spans="1:19" ht="26.45" customHeight="1" x14ac:dyDescent="0.25">
      <c r="A20">
        <v>14</v>
      </c>
      <c r="B20" s="11" t="s">
        <v>18102</v>
      </c>
      <c r="C20" s="348">
        <v>14</v>
      </c>
      <c r="D20" s="346" t="s">
        <v>17011</v>
      </c>
      <c r="E20" s="298" t="s">
        <v>17020</v>
      </c>
      <c r="F20" s="297" t="s">
        <v>18064</v>
      </c>
      <c r="G20" s="297" t="s">
        <v>18072</v>
      </c>
      <c r="H20" s="298" t="s">
        <v>18073</v>
      </c>
      <c r="I20" s="296"/>
      <c r="J20" s="195"/>
      <c r="K20" s="195"/>
      <c r="L20" s="195"/>
      <c r="M20" s="196"/>
      <c r="N20" s="195"/>
      <c r="O20" s="195"/>
      <c r="P20" s="195"/>
      <c r="Q20" s="195"/>
      <c r="R20" s="7"/>
      <c r="S20" s="7"/>
    </row>
    <row r="21" spans="1:19" ht="26.45" customHeight="1" x14ac:dyDescent="0.25">
      <c r="A21">
        <v>15</v>
      </c>
      <c r="B21" s="9" t="s">
        <v>39</v>
      </c>
      <c r="C21" s="348">
        <v>15</v>
      </c>
      <c r="D21" s="346" t="s">
        <v>17011</v>
      </c>
      <c r="E21" s="298" t="s">
        <v>17012</v>
      </c>
      <c r="F21" s="297" t="s">
        <v>18064</v>
      </c>
      <c r="G21" s="297" t="s">
        <v>18065</v>
      </c>
      <c r="H21" s="298"/>
      <c r="I21" s="296"/>
      <c r="J21" s="195" t="s">
        <v>13</v>
      </c>
      <c r="K21" s="195">
        <v>32</v>
      </c>
      <c r="L21" s="195" t="s">
        <v>19</v>
      </c>
      <c r="M21" s="196">
        <v>3</v>
      </c>
      <c r="N21" s="195" t="s">
        <v>13</v>
      </c>
      <c r="O21" s="195">
        <v>6</v>
      </c>
      <c r="P21" s="195" t="s">
        <v>13</v>
      </c>
      <c r="Q21" s="195">
        <v>6</v>
      </c>
      <c r="R21" s="7"/>
      <c r="S21" s="7"/>
    </row>
    <row r="22" spans="1:19" ht="26.45" customHeight="1" x14ac:dyDescent="0.25">
      <c r="A22">
        <v>16</v>
      </c>
      <c r="B22" s="12" t="s">
        <v>40</v>
      </c>
      <c r="C22" s="348">
        <v>16</v>
      </c>
      <c r="D22" s="346" t="s">
        <v>17011</v>
      </c>
      <c r="E22" s="298" t="s">
        <v>17020</v>
      </c>
      <c r="F22" s="297" t="s">
        <v>18064</v>
      </c>
      <c r="G22" s="297" t="s">
        <v>18065</v>
      </c>
      <c r="H22" s="298"/>
      <c r="I22" s="296"/>
      <c r="J22" s="195">
        <v>19</v>
      </c>
      <c r="K22" s="195" t="s">
        <v>13</v>
      </c>
      <c r="L22" s="195" t="s">
        <v>19</v>
      </c>
      <c r="M22" s="196">
        <v>5</v>
      </c>
      <c r="N22" s="195">
        <v>23</v>
      </c>
      <c r="O22" s="195" t="s">
        <v>13</v>
      </c>
      <c r="P22" s="195">
        <v>23</v>
      </c>
      <c r="Q22" s="195" t="s">
        <v>13</v>
      </c>
      <c r="R22" s="7"/>
      <c r="S22" s="7"/>
    </row>
    <row r="23" spans="1:19" ht="26.45" customHeight="1" x14ac:dyDescent="0.25">
      <c r="A23">
        <v>17</v>
      </c>
      <c r="B23" s="13" t="s">
        <v>41</v>
      </c>
      <c r="C23" s="348">
        <v>17</v>
      </c>
      <c r="D23" s="346" t="s">
        <v>17022</v>
      </c>
      <c r="E23" s="298" t="s">
        <v>17023</v>
      </c>
      <c r="F23" s="298" t="s">
        <v>17026</v>
      </c>
      <c r="G23" s="298" t="s">
        <v>18074</v>
      </c>
      <c r="H23" s="298"/>
      <c r="I23" s="296"/>
      <c r="J23" s="195">
        <v>20</v>
      </c>
      <c r="K23" s="195" t="s">
        <v>13</v>
      </c>
      <c r="L23" s="195" t="s">
        <v>2037</v>
      </c>
      <c r="M23" s="196">
        <v>6</v>
      </c>
      <c r="N23" s="195" t="s">
        <v>19</v>
      </c>
      <c r="O23" s="195" t="s">
        <v>13</v>
      </c>
      <c r="P23" s="195" t="s">
        <v>19</v>
      </c>
      <c r="Q23" s="195" t="s">
        <v>13</v>
      </c>
      <c r="R23" s="7" t="s">
        <v>16997</v>
      </c>
      <c r="S23" s="7" t="s">
        <v>2037</v>
      </c>
    </row>
    <row r="24" spans="1:19" ht="26.45" customHeight="1" x14ac:dyDescent="0.25">
      <c r="A24">
        <v>18</v>
      </c>
      <c r="B24" s="9" t="s">
        <v>42</v>
      </c>
      <c r="C24" s="348">
        <v>18</v>
      </c>
      <c r="D24" s="346" t="s">
        <v>17011</v>
      </c>
      <c r="E24" s="298" t="s">
        <v>17012</v>
      </c>
      <c r="F24" s="297" t="s">
        <v>18064</v>
      </c>
      <c r="G24" s="297" t="s">
        <v>18065</v>
      </c>
      <c r="H24" s="298"/>
      <c r="I24" s="296"/>
      <c r="J24" s="195"/>
      <c r="K24" s="195"/>
      <c r="L24" s="195"/>
      <c r="M24" s="196"/>
      <c r="N24" s="195"/>
      <c r="O24" s="195"/>
      <c r="P24" s="195"/>
      <c r="Q24" s="195"/>
      <c r="R24" s="7"/>
      <c r="S24" s="7"/>
    </row>
    <row r="25" spans="1:19" ht="26.45" customHeight="1" x14ac:dyDescent="0.25">
      <c r="A25">
        <v>19</v>
      </c>
      <c r="B25" s="325" t="s">
        <v>16995</v>
      </c>
      <c r="C25" s="348">
        <v>19</v>
      </c>
      <c r="D25" s="346" t="s">
        <v>17017</v>
      </c>
      <c r="E25" s="298" t="s">
        <v>17019</v>
      </c>
      <c r="F25" s="298" t="s">
        <v>18079</v>
      </c>
      <c r="G25" s="298"/>
      <c r="H25" s="298"/>
      <c r="I25" s="296"/>
      <c r="J25" s="195"/>
      <c r="K25" s="195"/>
      <c r="L25" s="195"/>
      <c r="M25" s="196"/>
      <c r="N25" s="195"/>
      <c r="O25" s="195"/>
      <c r="P25" s="195"/>
      <c r="Q25" s="195"/>
      <c r="R25" s="7"/>
      <c r="S25" s="7"/>
    </row>
    <row r="26" spans="1:19" ht="26.45" customHeight="1" x14ac:dyDescent="0.25">
      <c r="A26">
        <v>20</v>
      </c>
      <c r="B26" s="325" t="s">
        <v>16996</v>
      </c>
      <c r="C26" s="348">
        <v>20</v>
      </c>
      <c r="D26" s="346" t="s">
        <v>17017</v>
      </c>
      <c r="E26" s="298" t="s">
        <v>17019</v>
      </c>
      <c r="F26" s="298" t="s">
        <v>18079</v>
      </c>
      <c r="G26" s="298"/>
      <c r="H26" s="298"/>
      <c r="I26" s="296"/>
      <c r="J26" s="195"/>
      <c r="K26" s="195"/>
      <c r="L26" s="195"/>
      <c r="M26" s="196"/>
      <c r="N26" s="195"/>
      <c r="O26" s="195"/>
      <c r="P26" s="195"/>
      <c r="Q26" s="195"/>
      <c r="R26" s="7"/>
      <c r="S26" s="7"/>
    </row>
    <row r="27" spans="1:19" ht="26.45" customHeight="1" x14ac:dyDescent="0.25">
      <c r="A27">
        <v>21</v>
      </c>
      <c r="B27" s="11" t="s">
        <v>17652</v>
      </c>
      <c r="C27" s="348">
        <v>21</v>
      </c>
      <c r="D27" s="346" t="s">
        <v>17011</v>
      </c>
      <c r="E27" s="298" t="s">
        <v>17027</v>
      </c>
      <c r="F27" s="297" t="s">
        <v>18064</v>
      </c>
      <c r="G27" s="297" t="s">
        <v>18065</v>
      </c>
      <c r="H27" s="298"/>
      <c r="I27" s="296"/>
      <c r="J27" s="195"/>
      <c r="K27" s="195"/>
      <c r="L27" s="195"/>
      <c r="M27" s="196"/>
      <c r="N27" s="195"/>
      <c r="O27" s="195"/>
      <c r="P27" s="195"/>
      <c r="Q27" s="195"/>
      <c r="R27" s="7"/>
      <c r="S27" s="7"/>
    </row>
    <row r="28" spans="1:19" ht="26.45" customHeight="1" x14ac:dyDescent="0.25">
      <c r="A28">
        <v>22</v>
      </c>
      <c r="B28" s="9" t="s">
        <v>49</v>
      </c>
      <c r="C28" s="348">
        <v>22</v>
      </c>
      <c r="D28" s="346" t="s">
        <v>17011</v>
      </c>
      <c r="E28" s="298" t="s">
        <v>17027</v>
      </c>
      <c r="F28" s="297" t="s">
        <v>18064</v>
      </c>
      <c r="G28" s="297" t="s">
        <v>18065</v>
      </c>
      <c r="H28" s="298"/>
      <c r="I28" s="296"/>
      <c r="J28" s="195"/>
      <c r="K28" s="195"/>
      <c r="L28" s="195"/>
      <c r="M28" s="196"/>
      <c r="N28" s="195"/>
      <c r="O28" s="195"/>
      <c r="P28" s="195"/>
      <c r="Q28" s="195"/>
      <c r="R28" s="7"/>
      <c r="S28" s="7"/>
    </row>
    <row r="29" spans="1:19" ht="26.45" customHeight="1" x14ac:dyDescent="0.25">
      <c r="A29">
        <v>23</v>
      </c>
      <c r="B29" s="9" t="s">
        <v>60</v>
      </c>
      <c r="C29" s="348">
        <v>23</v>
      </c>
      <c r="D29" s="346" t="s">
        <v>17011</v>
      </c>
      <c r="E29" s="298" t="s">
        <v>17012</v>
      </c>
      <c r="F29" s="297" t="s">
        <v>18064</v>
      </c>
      <c r="G29" s="297" t="s">
        <v>18065</v>
      </c>
      <c r="H29" s="298"/>
      <c r="I29" s="296"/>
      <c r="J29" s="195"/>
      <c r="K29" s="195"/>
      <c r="L29" s="195"/>
      <c r="M29" s="196"/>
      <c r="N29" s="195"/>
      <c r="O29" s="195"/>
      <c r="P29" s="195"/>
      <c r="Q29" s="195"/>
      <c r="R29" s="7"/>
      <c r="S29" s="7"/>
    </row>
    <row r="30" spans="1:19" ht="26.45" customHeight="1" x14ac:dyDescent="0.25">
      <c r="A30">
        <v>24</v>
      </c>
      <c r="B30" s="9" t="s">
        <v>61</v>
      </c>
      <c r="C30" s="348">
        <v>24</v>
      </c>
      <c r="D30" s="346" t="s">
        <v>17011</v>
      </c>
      <c r="E30" s="298" t="s">
        <v>17024</v>
      </c>
      <c r="F30" s="297" t="s">
        <v>18064</v>
      </c>
      <c r="G30" s="297" t="s">
        <v>18065</v>
      </c>
      <c r="H30" s="298"/>
      <c r="I30" s="296"/>
      <c r="J30" s="195" t="s">
        <v>13</v>
      </c>
      <c r="K30" s="195" t="s">
        <v>13</v>
      </c>
      <c r="L30" s="195" t="s">
        <v>19</v>
      </c>
      <c r="M30" s="196">
        <v>7</v>
      </c>
      <c r="N30" s="195">
        <v>25</v>
      </c>
      <c r="O30" s="195">
        <v>25</v>
      </c>
      <c r="P30" s="195">
        <v>25</v>
      </c>
      <c r="Q30" s="195">
        <v>25</v>
      </c>
      <c r="R30" s="7"/>
      <c r="S30" s="7"/>
    </row>
    <row r="31" spans="1:19" ht="26.45" customHeight="1" x14ac:dyDescent="0.25">
      <c r="A31">
        <v>25</v>
      </c>
      <c r="B31" s="14" t="s">
        <v>45</v>
      </c>
      <c r="C31" s="348">
        <v>25</v>
      </c>
      <c r="D31" s="346" t="s">
        <v>17011</v>
      </c>
      <c r="E31" s="298" t="s">
        <v>17012</v>
      </c>
      <c r="F31" s="297" t="s">
        <v>18064</v>
      </c>
      <c r="G31" s="297" t="s">
        <v>18065</v>
      </c>
      <c r="H31" s="298"/>
      <c r="I31" s="296"/>
      <c r="J31" s="195">
        <v>51</v>
      </c>
      <c r="K31" s="195">
        <v>34</v>
      </c>
      <c r="L31" s="195" t="s">
        <v>19</v>
      </c>
      <c r="M31" s="197">
        <v>11</v>
      </c>
      <c r="N31" s="195">
        <v>29</v>
      </c>
      <c r="O31" s="195">
        <v>29</v>
      </c>
      <c r="P31" s="195">
        <v>29</v>
      </c>
      <c r="Q31" s="195">
        <v>29</v>
      </c>
      <c r="R31" s="7"/>
      <c r="S31" s="7"/>
    </row>
    <row r="32" spans="1:19" ht="26.45" customHeight="1" x14ac:dyDescent="0.25">
      <c r="A32">
        <v>26</v>
      </c>
      <c r="B32" s="15" t="s">
        <v>2043</v>
      </c>
      <c r="C32" s="348">
        <v>26</v>
      </c>
      <c r="D32" s="346" t="s">
        <v>17025</v>
      </c>
      <c r="E32" s="298" t="s">
        <v>17026</v>
      </c>
      <c r="F32" s="298" t="s">
        <v>17026</v>
      </c>
      <c r="G32" s="298" t="s">
        <v>17026</v>
      </c>
      <c r="H32" s="298"/>
      <c r="I32" s="296"/>
      <c r="J32" s="195">
        <v>52</v>
      </c>
      <c r="K32" s="195">
        <v>35</v>
      </c>
      <c r="L32" s="195" t="s">
        <v>19</v>
      </c>
      <c r="M32" s="196">
        <v>12</v>
      </c>
      <c r="N32" s="195">
        <v>30</v>
      </c>
      <c r="O32" s="195">
        <v>30</v>
      </c>
      <c r="P32" s="195">
        <v>30</v>
      </c>
      <c r="Q32" s="195">
        <v>30</v>
      </c>
      <c r="R32" s="7"/>
      <c r="S32" s="7"/>
    </row>
    <row r="33" spans="1:19" ht="26.45" customHeight="1" x14ac:dyDescent="0.25">
      <c r="A33">
        <v>27</v>
      </c>
      <c r="C33" s="348">
        <v>27</v>
      </c>
      <c r="I33" s="296"/>
      <c r="J33" s="195" t="s">
        <v>13</v>
      </c>
      <c r="K33" s="195">
        <v>43</v>
      </c>
      <c r="L33" s="195" t="s">
        <v>13</v>
      </c>
      <c r="M33" s="195">
        <v>19</v>
      </c>
      <c r="N33" s="195" t="s">
        <v>13</v>
      </c>
      <c r="O33" s="195">
        <v>37</v>
      </c>
      <c r="P33" s="195" t="s">
        <v>13</v>
      </c>
      <c r="Q33" s="195">
        <v>37</v>
      </c>
      <c r="R33" s="7"/>
      <c r="S33" s="7"/>
    </row>
    <row r="34" spans="1:19" ht="26.45" customHeight="1" x14ac:dyDescent="0.25">
      <c r="A34">
        <v>28</v>
      </c>
      <c r="C34" s="348">
        <v>28</v>
      </c>
      <c r="I34" s="296"/>
      <c r="J34" s="195" t="s">
        <v>13</v>
      </c>
      <c r="K34" s="195">
        <v>44</v>
      </c>
      <c r="L34" s="195" t="s">
        <v>13</v>
      </c>
      <c r="M34" s="196">
        <v>20</v>
      </c>
      <c r="N34" s="195" t="s">
        <v>13</v>
      </c>
      <c r="O34" s="195">
        <v>38</v>
      </c>
      <c r="P34" s="195" t="s">
        <v>13</v>
      </c>
      <c r="Q34" s="195">
        <v>38</v>
      </c>
      <c r="R34" s="7"/>
      <c r="S34" s="7"/>
    </row>
    <row r="35" spans="1:19" ht="26.45" customHeight="1" x14ac:dyDescent="0.25">
      <c r="A35">
        <v>29</v>
      </c>
      <c r="C35" s="348">
        <v>29</v>
      </c>
      <c r="I35" s="296"/>
      <c r="J35" s="195" t="s">
        <v>13</v>
      </c>
      <c r="K35" s="195">
        <v>45</v>
      </c>
      <c r="L35" s="195" t="s">
        <v>13</v>
      </c>
      <c r="M35" s="195">
        <v>21</v>
      </c>
      <c r="N35" s="195" t="s">
        <v>13</v>
      </c>
      <c r="O35" s="195">
        <v>39</v>
      </c>
      <c r="P35" s="195" t="s">
        <v>13</v>
      </c>
      <c r="Q35" s="195">
        <v>39</v>
      </c>
      <c r="R35" s="7"/>
      <c r="S35" s="7"/>
    </row>
    <row r="36" spans="1:19" ht="26.45" customHeight="1" x14ac:dyDescent="0.25">
      <c r="A36">
        <v>30</v>
      </c>
      <c r="C36" s="348">
        <v>30</v>
      </c>
      <c r="I36" s="296"/>
      <c r="J36" s="195" t="s">
        <v>13</v>
      </c>
      <c r="K36" s="195">
        <v>46</v>
      </c>
      <c r="L36" s="195" t="s">
        <v>19</v>
      </c>
      <c r="M36" s="196">
        <v>22</v>
      </c>
      <c r="N36" s="195" t="s">
        <v>13</v>
      </c>
      <c r="O36" s="195">
        <v>40</v>
      </c>
      <c r="P36" s="195" t="s">
        <v>13</v>
      </c>
      <c r="Q36" s="195">
        <v>40</v>
      </c>
      <c r="R36" s="7"/>
      <c r="S36" s="7"/>
    </row>
    <row r="37" spans="1:19" ht="26.45" customHeight="1" x14ac:dyDescent="0.25">
      <c r="A37">
        <v>31</v>
      </c>
      <c r="C37" s="348">
        <v>31</v>
      </c>
      <c r="I37" s="296"/>
      <c r="J37" s="195" t="s">
        <v>13</v>
      </c>
      <c r="K37" s="195">
        <v>47</v>
      </c>
      <c r="L37" s="195" t="s">
        <v>13</v>
      </c>
      <c r="M37" s="196">
        <v>23</v>
      </c>
      <c r="N37" s="195" t="s">
        <v>13</v>
      </c>
      <c r="O37" s="195">
        <v>41</v>
      </c>
      <c r="P37" s="195" t="s">
        <v>13</v>
      </c>
      <c r="Q37" s="195">
        <v>41</v>
      </c>
      <c r="R37" s="7"/>
      <c r="S37" s="7"/>
    </row>
    <row r="38" spans="1:19" ht="26.45" customHeight="1" x14ac:dyDescent="0.25">
      <c r="A38">
        <v>32</v>
      </c>
      <c r="C38" s="348">
        <v>32</v>
      </c>
      <c r="I38" s="296"/>
      <c r="J38" s="195" t="s">
        <v>13</v>
      </c>
      <c r="K38" s="195">
        <v>48</v>
      </c>
      <c r="L38" s="195" t="s">
        <v>13</v>
      </c>
      <c r="M38" s="196">
        <v>24</v>
      </c>
      <c r="N38" s="195" t="s">
        <v>13</v>
      </c>
      <c r="O38" s="199">
        <v>42</v>
      </c>
      <c r="P38" s="195" t="s">
        <v>13</v>
      </c>
      <c r="Q38" s="195">
        <v>42</v>
      </c>
      <c r="R38" s="124"/>
      <c r="S38" s="124"/>
    </row>
    <row r="39" spans="1:19" ht="26.45" customHeight="1" x14ac:dyDescent="0.25">
      <c r="A39">
        <v>33</v>
      </c>
      <c r="C39" s="348">
        <v>33</v>
      </c>
      <c r="I39" s="296"/>
      <c r="J39" s="195" t="s">
        <v>13</v>
      </c>
      <c r="K39" s="195">
        <v>49</v>
      </c>
      <c r="L39" s="195" t="s">
        <v>13</v>
      </c>
      <c r="M39" s="196">
        <v>25</v>
      </c>
      <c r="N39" s="195" t="s">
        <v>13</v>
      </c>
      <c r="O39" s="195">
        <v>43</v>
      </c>
      <c r="P39" s="195" t="s">
        <v>13</v>
      </c>
      <c r="Q39" s="195">
        <v>43</v>
      </c>
      <c r="R39" s="7"/>
      <c r="S39" s="7"/>
    </row>
    <row r="40" spans="1:19" ht="26.45" customHeight="1" x14ac:dyDescent="0.25">
      <c r="A40">
        <v>34</v>
      </c>
      <c r="B40" s="19" t="s">
        <v>2044</v>
      </c>
      <c r="C40" s="348">
        <v>34</v>
      </c>
      <c r="D40" s="346" t="s">
        <v>17025</v>
      </c>
      <c r="E40" s="298" t="s">
        <v>17026</v>
      </c>
      <c r="F40" s="298" t="s">
        <v>17026</v>
      </c>
      <c r="G40" s="298" t="s">
        <v>17026</v>
      </c>
      <c r="H40" s="298"/>
      <c r="I40" s="296"/>
      <c r="J40" s="195" t="s">
        <v>13</v>
      </c>
      <c r="K40" s="195" t="s">
        <v>13</v>
      </c>
      <c r="L40" s="195" t="s">
        <v>19</v>
      </c>
      <c r="M40" s="196">
        <v>26</v>
      </c>
      <c r="N40" s="195" t="s">
        <v>13</v>
      </c>
      <c r="O40" s="195">
        <v>44</v>
      </c>
      <c r="P40" s="195" t="s">
        <v>13</v>
      </c>
      <c r="Q40" s="195">
        <v>44</v>
      </c>
      <c r="R40" s="7"/>
      <c r="S40" s="128" t="s">
        <v>16975</v>
      </c>
    </row>
    <row r="41" spans="1:19" ht="26.45" customHeight="1" x14ac:dyDescent="0.25">
      <c r="A41">
        <v>35</v>
      </c>
      <c r="B41" s="20" t="s">
        <v>57</v>
      </c>
      <c r="C41" s="348">
        <v>35</v>
      </c>
      <c r="D41" s="346" t="s">
        <v>17011</v>
      </c>
      <c r="E41" s="298" t="s">
        <v>17012</v>
      </c>
      <c r="F41" s="297" t="s">
        <v>18064</v>
      </c>
      <c r="G41" s="297" t="s">
        <v>18065</v>
      </c>
      <c r="H41" s="298"/>
      <c r="I41" s="296"/>
      <c r="J41" s="195">
        <v>26</v>
      </c>
      <c r="K41" s="195">
        <v>60</v>
      </c>
      <c r="L41" s="195" t="s">
        <v>19</v>
      </c>
      <c r="M41" s="196">
        <v>27</v>
      </c>
      <c r="N41" s="195">
        <v>45</v>
      </c>
      <c r="O41" s="195">
        <v>45</v>
      </c>
      <c r="P41" s="195">
        <v>45</v>
      </c>
      <c r="Q41" s="195">
        <v>45</v>
      </c>
      <c r="R41" s="7"/>
      <c r="S41" s="7"/>
    </row>
    <row r="42" spans="1:19" ht="26.45" customHeight="1" x14ac:dyDescent="0.25">
      <c r="A42">
        <v>36</v>
      </c>
      <c r="B42" s="20" t="s">
        <v>58</v>
      </c>
      <c r="C42" s="348">
        <v>36</v>
      </c>
      <c r="D42" s="346" t="s">
        <v>17011</v>
      </c>
      <c r="E42" s="298" t="s">
        <v>17028</v>
      </c>
      <c r="F42" s="297" t="s">
        <v>18064</v>
      </c>
      <c r="G42" s="297" t="s">
        <v>18065</v>
      </c>
      <c r="H42" s="298"/>
      <c r="I42" s="296"/>
      <c r="J42" s="195">
        <v>27</v>
      </c>
      <c r="K42" s="195">
        <v>61</v>
      </c>
      <c r="L42" s="195" t="s">
        <v>19</v>
      </c>
      <c r="M42" s="196">
        <v>28</v>
      </c>
      <c r="N42" s="195">
        <v>46</v>
      </c>
      <c r="O42" s="195">
        <v>46</v>
      </c>
      <c r="P42" s="195">
        <v>46</v>
      </c>
      <c r="Q42" s="195">
        <v>46</v>
      </c>
      <c r="R42" s="7"/>
      <c r="S42" s="7"/>
    </row>
    <row r="43" spans="1:19" ht="26.45" customHeight="1" x14ac:dyDescent="0.25">
      <c r="A43">
        <v>37</v>
      </c>
      <c r="B43" s="20" t="s">
        <v>59</v>
      </c>
      <c r="C43" s="348">
        <v>37</v>
      </c>
      <c r="D43" s="346" t="s">
        <v>17011</v>
      </c>
      <c r="E43" s="298" t="s">
        <v>17012</v>
      </c>
      <c r="F43" s="297" t="s">
        <v>18064</v>
      </c>
      <c r="G43" s="297" t="s">
        <v>18065</v>
      </c>
      <c r="H43" s="298"/>
      <c r="I43" s="296"/>
      <c r="J43" s="195">
        <v>53</v>
      </c>
      <c r="K43" s="195">
        <v>62</v>
      </c>
      <c r="L43" s="195" t="s">
        <v>19</v>
      </c>
      <c r="M43" s="196">
        <v>29</v>
      </c>
      <c r="N43" s="195">
        <v>47</v>
      </c>
      <c r="O43" s="195">
        <v>47</v>
      </c>
      <c r="P43" s="195">
        <v>47</v>
      </c>
      <c r="Q43" s="195">
        <v>47</v>
      </c>
      <c r="R43" s="7"/>
      <c r="S43" s="7"/>
    </row>
    <row r="44" spans="1:19" ht="26.45" customHeight="1" x14ac:dyDescent="0.25">
      <c r="A44">
        <v>38</v>
      </c>
      <c r="B44" s="19" t="s">
        <v>2045</v>
      </c>
      <c r="C44" s="348">
        <v>38</v>
      </c>
      <c r="D44" s="346" t="s">
        <v>17025</v>
      </c>
      <c r="E44" s="298" t="s">
        <v>17026</v>
      </c>
      <c r="F44" s="298" t="s">
        <v>17026</v>
      </c>
      <c r="G44" s="298" t="s">
        <v>17026</v>
      </c>
      <c r="H44" s="298"/>
      <c r="I44" s="296"/>
      <c r="J44" s="195" t="s">
        <v>13</v>
      </c>
      <c r="K44" s="195" t="s">
        <v>13</v>
      </c>
      <c r="L44" s="195" t="s">
        <v>19</v>
      </c>
      <c r="M44" s="196">
        <v>30</v>
      </c>
      <c r="N44" s="195">
        <v>48</v>
      </c>
      <c r="O44" s="195">
        <v>48</v>
      </c>
      <c r="P44" s="195">
        <v>48</v>
      </c>
      <c r="Q44" s="195">
        <v>48</v>
      </c>
      <c r="R44" s="7"/>
      <c r="S44" s="7"/>
    </row>
    <row r="45" spans="1:19" ht="26.45" customHeight="1" x14ac:dyDescent="0.25">
      <c r="A45">
        <v>39</v>
      </c>
      <c r="B45" s="326" t="s">
        <v>91</v>
      </c>
      <c r="C45" s="348">
        <v>39</v>
      </c>
      <c r="D45" s="346" t="s">
        <v>17017</v>
      </c>
      <c r="E45" s="298" t="s">
        <v>17019</v>
      </c>
      <c r="F45" s="298" t="s">
        <v>18079</v>
      </c>
      <c r="G45" s="298"/>
      <c r="H45" s="298"/>
      <c r="I45" s="296"/>
      <c r="J45" s="195" t="s">
        <v>13</v>
      </c>
      <c r="K45" s="195">
        <v>18</v>
      </c>
      <c r="L45" s="195" t="s">
        <v>13</v>
      </c>
      <c r="M45" s="193"/>
      <c r="N45" s="195" t="s">
        <v>13</v>
      </c>
      <c r="O45" s="195">
        <v>68</v>
      </c>
      <c r="P45" s="195" t="s">
        <v>13</v>
      </c>
      <c r="Q45" s="195">
        <v>68</v>
      </c>
      <c r="R45" s="7"/>
      <c r="S45" s="7"/>
    </row>
    <row r="46" spans="1:19" ht="26.45" customHeight="1" x14ac:dyDescent="0.25">
      <c r="A46">
        <v>40</v>
      </c>
      <c r="B46" s="326" t="s">
        <v>92</v>
      </c>
      <c r="C46" s="348">
        <v>40</v>
      </c>
      <c r="D46" s="346" t="s">
        <v>17017</v>
      </c>
      <c r="E46" s="298" t="s">
        <v>17019</v>
      </c>
      <c r="F46" s="298" t="s">
        <v>18079</v>
      </c>
      <c r="G46" s="298"/>
      <c r="H46" s="298"/>
      <c r="I46" s="296"/>
      <c r="J46" s="195" t="s">
        <v>13</v>
      </c>
      <c r="K46" s="195">
        <v>20</v>
      </c>
      <c r="L46" s="195" t="s">
        <v>13</v>
      </c>
      <c r="M46" s="193"/>
      <c r="N46" s="195" t="s">
        <v>13</v>
      </c>
      <c r="O46" s="195">
        <v>70</v>
      </c>
      <c r="P46" s="195" t="s">
        <v>13</v>
      </c>
      <c r="Q46" s="195">
        <v>70</v>
      </c>
      <c r="R46" s="7"/>
      <c r="S46" s="7"/>
    </row>
    <row r="47" spans="1:19" ht="26.45" customHeight="1" x14ac:dyDescent="0.25">
      <c r="A47">
        <v>41</v>
      </c>
      <c r="C47" s="348">
        <v>41</v>
      </c>
      <c r="I47" s="296"/>
      <c r="J47" s="195">
        <v>20</v>
      </c>
      <c r="K47" s="195">
        <v>21</v>
      </c>
      <c r="L47" s="195" t="s">
        <v>13</v>
      </c>
      <c r="M47" s="193"/>
      <c r="N47" s="195">
        <v>71</v>
      </c>
      <c r="O47" s="195">
        <v>71</v>
      </c>
      <c r="P47" s="195">
        <v>71</v>
      </c>
      <c r="Q47" s="195">
        <v>71</v>
      </c>
      <c r="R47" s="7"/>
      <c r="S47" s="7" t="s">
        <v>23</v>
      </c>
    </row>
    <row r="48" spans="1:19" ht="26.45" customHeight="1" x14ac:dyDescent="0.25">
      <c r="A48">
        <v>42</v>
      </c>
      <c r="C48" s="348">
        <v>42</v>
      </c>
      <c r="I48" s="296"/>
      <c r="J48" s="195">
        <v>45</v>
      </c>
      <c r="K48" s="195">
        <v>24</v>
      </c>
      <c r="L48" s="195" t="s">
        <v>19</v>
      </c>
      <c r="M48" s="193"/>
      <c r="N48" s="195">
        <v>73</v>
      </c>
      <c r="O48" s="195">
        <v>73</v>
      </c>
      <c r="P48" s="195">
        <v>73</v>
      </c>
      <c r="Q48" s="195">
        <v>73</v>
      </c>
      <c r="R48" s="7"/>
      <c r="S48" s="7"/>
    </row>
    <row r="49" spans="1:19" ht="26.45" customHeight="1" x14ac:dyDescent="0.25">
      <c r="A49">
        <v>43</v>
      </c>
      <c r="B49" s="325" t="s">
        <v>97</v>
      </c>
      <c r="C49" s="348">
        <v>43</v>
      </c>
      <c r="D49" s="346" t="s">
        <v>17017</v>
      </c>
      <c r="E49" s="298" t="s">
        <v>17034</v>
      </c>
      <c r="F49" s="298" t="s">
        <v>18068</v>
      </c>
      <c r="G49" s="298"/>
      <c r="H49" s="298"/>
      <c r="I49" s="296"/>
      <c r="J49" s="195">
        <v>55</v>
      </c>
      <c r="K49" s="195">
        <v>63</v>
      </c>
      <c r="L49" s="195" t="s">
        <v>13</v>
      </c>
      <c r="M49" s="193"/>
      <c r="N49" s="195">
        <v>82</v>
      </c>
      <c r="O49" s="195">
        <v>82</v>
      </c>
      <c r="P49" s="195">
        <v>82</v>
      </c>
      <c r="Q49" s="195">
        <v>82</v>
      </c>
      <c r="R49" s="7" t="s">
        <v>17000</v>
      </c>
      <c r="S49" s="128" t="s">
        <v>24</v>
      </c>
    </row>
    <row r="50" spans="1:19" ht="26.45" customHeight="1" x14ac:dyDescent="0.25">
      <c r="A50">
        <v>44</v>
      </c>
      <c r="B50" s="325" t="s">
        <v>16976</v>
      </c>
      <c r="C50" s="348">
        <v>44</v>
      </c>
      <c r="D50" s="346" t="s">
        <v>17017</v>
      </c>
      <c r="E50" s="298" t="s">
        <v>17034</v>
      </c>
      <c r="F50" s="298" t="s">
        <v>18068</v>
      </c>
      <c r="G50" s="298"/>
      <c r="H50" s="298"/>
      <c r="I50" s="296"/>
      <c r="J50" s="195">
        <v>55</v>
      </c>
      <c r="K50" s="195">
        <v>63</v>
      </c>
      <c r="L50" s="195" t="s">
        <v>19</v>
      </c>
      <c r="M50" s="193"/>
      <c r="N50" s="195">
        <v>82</v>
      </c>
      <c r="O50" s="195">
        <v>82</v>
      </c>
      <c r="P50" s="195">
        <v>82</v>
      </c>
      <c r="Q50" s="195">
        <v>82</v>
      </c>
      <c r="R50" s="7"/>
      <c r="S50" s="128" t="s">
        <v>24</v>
      </c>
    </row>
    <row r="51" spans="1:19" ht="26.45" customHeight="1" x14ac:dyDescent="0.25">
      <c r="A51">
        <v>45</v>
      </c>
      <c r="B51" s="136" t="s">
        <v>10128</v>
      </c>
      <c r="C51" s="348">
        <v>45</v>
      </c>
      <c r="D51" s="346" t="s">
        <v>17025</v>
      </c>
      <c r="E51" s="298" t="s">
        <v>17026</v>
      </c>
      <c r="F51" s="298" t="s">
        <v>17026</v>
      </c>
      <c r="G51" s="298"/>
      <c r="H51" s="298"/>
      <c r="I51" s="296"/>
      <c r="J51" s="195" t="s">
        <v>13</v>
      </c>
      <c r="K51" s="195" t="s">
        <v>13</v>
      </c>
      <c r="L51" s="195" t="s">
        <v>13</v>
      </c>
      <c r="M51" s="193"/>
      <c r="N51" s="195">
        <v>83</v>
      </c>
      <c r="O51" s="195">
        <v>83</v>
      </c>
      <c r="P51" s="195">
        <v>83</v>
      </c>
      <c r="Q51" s="195">
        <v>83</v>
      </c>
      <c r="R51" s="7"/>
      <c r="S51" s="128"/>
    </row>
    <row r="52" spans="1:19" ht="26.45" customHeight="1" x14ac:dyDescent="0.25">
      <c r="A52">
        <v>46</v>
      </c>
      <c r="B52" s="136" t="s">
        <v>16977</v>
      </c>
      <c r="C52" s="348">
        <v>46</v>
      </c>
      <c r="D52" s="346" t="s">
        <v>17025</v>
      </c>
      <c r="E52" s="298" t="s">
        <v>17026</v>
      </c>
      <c r="F52" s="298" t="s">
        <v>17026</v>
      </c>
      <c r="G52" s="298"/>
      <c r="H52" s="298"/>
      <c r="I52" s="296"/>
      <c r="J52" s="195" t="s">
        <v>13</v>
      </c>
      <c r="K52" s="195" t="s">
        <v>13</v>
      </c>
      <c r="L52" s="195" t="s">
        <v>19</v>
      </c>
      <c r="M52" s="193"/>
      <c r="N52" s="195">
        <v>83</v>
      </c>
      <c r="O52" s="195">
        <v>83</v>
      </c>
      <c r="P52" s="195">
        <v>83</v>
      </c>
      <c r="Q52" s="195">
        <v>83</v>
      </c>
      <c r="R52" s="7"/>
      <c r="S52" s="128" t="s">
        <v>10131</v>
      </c>
    </row>
    <row r="53" spans="1:19" ht="26.45" customHeight="1" x14ac:dyDescent="0.25">
      <c r="A53">
        <v>47</v>
      </c>
      <c r="B53" s="327" t="s">
        <v>17654</v>
      </c>
      <c r="C53" s="348">
        <v>47</v>
      </c>
      <c r="D53" s="346" t="s">
        <v>17017</v>
      </c>
      <c r="E53" s="298" t="s">
        <v>17034</v>
      </c>
      <c r="F53" s="298" t="s">
        <v>18068</v>
      </c>
      <c r="G53" s="298" t="s">
        <v>18083</v>
      </c>
      <c r="H53" s="298"/>
      <c r="I53" s="296"/>
      <c r="J53" s="195">
        <v>56</v>
      </c>
      <c r="K53" s="195">
        <v>64</v>
      </c>
      <c r="L53" s="195" t="s">
        <v>19</v>
      </c>
      <c r="M53" s="193"/>
      <c r="N53" s="195">
        <v>84</v>
      </c>
      <c r="O53" s="195">
        <v>84</v>
      </c>
      <c r="P53" s="195">
        <v>84</v>
      </c>
      <c r="Q53" s="195">
        <v>84</v>
      </c>
      <c r="R53" s="7"/>
      <c r="S53" s="7"/>
    </row>
    <row r="54" spans="1:19" ht="73.5" customHeight="1" x14ac:dyDescent="0.25">
      <c r="A54">
        <v>48</v>
      </c>
      <c r="B54" s="135" t="s">
        <v>17179</v>
      </c>
      <c r="C54" s="348">
        <v>48</v>
      </c>
      <c r="D54" s="346" t="s">
        <v>17029</v>
      </c>
      <c r="E54" s="298" t="s">
        <v>17031</v>
      </c>
      <c r="F54" s="298" t="s">
        <v>18068</v>
      </c>
      <c r="G54" s="298"/>
      <c r="H54" s="298"/>
      <c r="I54" s="296"/>
      <c r="J54" s="195">
        <v>60</v>
      </c>
      <c r="K54" s="195">
        <v>67</v>
      </c>
      <c r="L54" s="195" t="s">
        <v>13</v>
      </c>
      <c r="M54" s="196"/>
      <c r="N54" s="195">
        <v>85</v>
      </c>
      <c r="O54" s="195">
        <v>85</v>
      </c>
      <c r="P54" s="195">
        <v>85</v>
      </c>
      <c r="Q54" s="195">
        <v>85</v>
      </c>
      <c r="R54" s="7"/>
      <c r="S54" s="7"/>
    </row>
    <row r="55" spans="1:19" ht="26.45" customHeight="1" x14ac:dyDescent="0.25">
      <c r="A55">
        <v>49</v>
      </c>
      <c r="B55" s="326" t="s">
        <v>93</v>
      </c>
      <c r="C55" s="348">
        <v>49</v>
      </c>
      <c r="D55" s="346" t="s">
        <v>17017</v>
      </c>
      <c r="E55" s="298" t="s">
        <v>17019</v>
      </c>
      <c r="F55" s="298" t="s">
        <v>18068</v>
      </c>
      <c r="G55" s="298"/>
      <c r="H55" s="298"/>
      <c r="I55" s="296"/>
      <c r="J55" s="195">
        <v>62</v>
      </c>
      <c r="K55" s="195">
        <v>71</v>
      </c>
      <c r="L55" s="195" t="s">
        <v>13</v>
      </c>
      <c r="M55" s="193"/>
      <c r="N55" s="195" t="s">
        <v>13</v>
      </c>
      <c r="O55" s="195" t="s">
        <v>13</v>
      </c>
      <c r="P55" s="195">
        <v>87</v>
      </c>
      <c r="Q55" s="195">
        <v>87</v>
      </c>
      <c r="R55" s="7" t="s">
        <v>17004</v>
      </c>
      <c r="S55" s="7" t="s">
        <v>23</v>
      </c>
    </row>
    <row r="56" spans="1:19" ht="26.45" customHeight="1" x14ac:dyDescent="0.25">
      <c r="A56">
        <v>50</v>
      </c>
      <c r="B56" s="326" t="s">
        <v>94</v>
      </c>
      <c r="C56" s="348">
        <v>50</v>
      </c>
      <c r="D56" s="346" t="s">
        <v>17017</v>
      </c>
      <c r="E56" s="298" t="s">
        <v>17019</v>
      </c>
      <c r="F56" s="298" t="s">
        <v>18068</v>
      </c>
      <c r="G56" s="298"/>
      <c r="H56" s="298"/>
      <c r="I56" s="296"/>
      <c r="J56" s="195">
        <v>69</v>
      </c>
      <c r="K56" s="195">
        <v>79</v>
      </c>
      <c r="L56" s="195" t="s">
        <v>13</v>
      </c>
      <c r="M56" s="193"/>
      <c r="N56" s="195">
        <v>88</v>
      </c>
      <c r="O56" s="195">
        <v>88</v>
      </c>
      <c r="P56" s="195" t="s">
        <v>13</v>
      </c>
      <c r="Q56" s="195" t="s">
        <v>13</v>
      </c>
      <c r="R56" s="7"/>
      <c r="S56" s="7" t="s">
        <v>10132</v>
      </c>
    </row>
    <row r="57" spans="1:19" ht="26.45" customHeight="1" x14ac:dyDescent="0.25">
      <c r="A57">
        <v>51</v>
      </c>
      <c r="B57" s="326" t="s">
        <v>95</v>
      </c>
      <c r="C57" s="348">
        <v>51</v>
      </c>
      <c r="D57" s="346" t="s">
        <v>17149</v>
      </c>
      <c r="E57" s="298" t="s">
        <v>17032</v>
      </c>
      <c r="F57" s="298" t="s">
        <v>18068</v>
      </c>
      <c r="G57" s="298" t="s">
        <v>18080</v>
      </c>
      <c r="H57" s="300" t="s">
        <v>17182</v>
      </c>
      <c r="I57" s="296"/>
      <c r="J57" s="195">
        <v>70</v>
      </c>
      <c r="K57" s="195">
        <v>80</v>
      </c>
      <c r="L57" s="195" t="s">
        <v>13</v>
      </c>
      <c r="M57" s="193"/>
      <c r="N57" s="195">
        <v>89</v>
      </c>
      <c r="O57" s="195">
        <v>89</v>
      </c>
      <c r="P57" s="195" t="s">
        <v>13</v>
      </c>
      <c r="Q57" s="195" t="s">
        <v>13</v>
      </c>
      <c r="R57" s="7"/>
      <c r="S57" s="7" t="s">
        <v>10132</v>
      </c>
    </row>
    <row r="58" spans="1:19" ht="26.45" customHeight="1" x14ac:dyDescent="0.25">
      <c r="A58">
        <v>52</v>
      </c>
      <c r="B58" s="330" t="s">
        <v>18058</v>
      </c>
      <c r="C58" s="348">
        <v>52</v>
      </c>
      <c r="D58" s="346" t="s">
        <v>17011</v>
      </c>
      <c r="E58" s="298" t="s">
        <v>18081</v>
      </c>
      <c r="F58" s="298" t="s">
        <v>18068</v>
      </c>
      <c r="G58" s="298" t="s">
        <v>18082</v>
      </c>
      <c r="H58" s="298"/>
      <c r="I58" s="296"/>
      <c r="J58" s="195">
        <v>71</v>
      </c>
      <c r="K58" s="195">
        <v>81</v>
      </c>
      <c r="L58" s="195" t="s">
        <v>13</v>
      </c>
      <c r="M58" s="193"/>
      <c r="N58" s="195">
        <v>90</v>
      </c>
      <c r="O58" s="195">
        <v>90</v>
      </c>
      <c r="P58" s="195" t="s">
        <v>13</v>
      </c>
      <c r="Q58" s="195" t="s">
        <v>13</v>
      </c>
      <c r="R58" s="7"/>
      <c r="S58" s="7" t="s">
        <v>2038</v>
      </c>
    </row>
    <row r="59" spans="1:19" ht="26.45" customHeight="1" x14ac:dyDescent="0.25">
      <c r="A59">
        <v>53</v>
      </c>
      <c r="B59" s="246" t="s">
        <v>18059</v>
      </c>
      <c r="C59" s="348">
        <v>53</v>
      </c>
      <c r="D59" s="346" t="s">
        <v>17025</v>
      </c>
      <c r="E59" s="298" t="s">
        <v>17023</v>
      </c>
      <c r="F59" s="298" t="s">
        <v>17026</v>
      </c>
      <c r="G59" s="298" t="s">
        <v>18082</v>
      </c>
      <c r="H59" s="298"/>
      <c r="I59" s="296"/>
      <c r="J59" s="195"/>
      <c r="K59" s="195"/>
      <c r="L59" s="195"/>
      <c r="M59" s="193"/>
      <c r="N59" s="195"/>
      <c r="O59" s="195"/>
      <c r="P59" s="195"/>
      <c r="Q59" s="195"/>
      <c r="R59" s="7"/>
      <c r="S59" s="7"/>
    </row>
    <row r="60" spans="1:19" ht="26.45" customHeight="1" x14ac:dyDescent="0.25">
      <c r="A60">
        <v>54</v>
      </c>
      <c r="B60" s="330" t="s">
        <v>96</v>
      </c>
      <c r="C60" s="348">
        <v>54</v>
      </c>
      <c r="D60" s="346" t="s">
        <v>17011</v>
      </c>
      <c r="E60" s="298" t="s">
        <v>17033</v>
      </c>
      <c r="F60" s="298" t="s">
        <v>18068</v>
      </c>
      <c r="G60" s="298" t="s">
        <v>18077</v>
      </c>
      <c r="H60" s="298"/>
      <c r="I60" s="296"/>
      <c r="J60" s="195" t="s">
        <v>13</v>
      </c>
      <c r="K60" s="195">
        <v>82</v>
      </c>
      <c r="L60" s="195" t="s">
        <v>19</v>
      </c>
      <c r="M60" s="193"/>
      <c r="N60" s="195" t="s">
        <v>13</v>
      </c>
      <c r="O60" s="195">
        <v>91</v>
      </c>
      <c r="P60" s="195" t="s">
        <v>13</v>
      </c>
      <c r="Q60" s="195">
        <v>91</v>
      </c>
      <c r="R60" s="7"/>
      <c r="S60" s="7" t="s">
        <v>25</v>
      </c>
    </row>
    <row r="61" spans="1:19" ht="26.45" customHeight="1" x14ac:dyDescent="0.25">
      <c r="A61">
        <v>55</v>
      </c>
      <c r="B61" s="9" t="s">
        <v>17177</v>
      </c>
      <c r="C61" s="348">
        <v>55</v>
      </c>
      <c r="D61" s="346" t="s">
        <v>17011</v>
      </c>
      <c r="E61" s="298" t="s">
        <v>18075</v>
      </c>
      <c r="F61" s="297" t="s">
        <v>18064</v>
      </c>
      <c r="G61" s="297" t="s">
        <v>18072</v>
      </c>
      <c r="H61" s="298"/>
      <c r="I61" s="296"/>
      <c r="J61" s="195" t="s">
        <v>13</v>
      </c>
      <c r="K61" s="195">
        <v>83</v>
      </c>
      <c r="L61" s="195" t="s">
        <v>19</v>
      </c>
      <c r="M61" s="193"/>
      <c r="N61" s="195" t="s">
        <v>13</v>
      </c>
      <c r="O61" s="195">
        <v>92</v>
      </c>
      <c r="P61" s="195" t="s">
        <v>13</v>
      </c>
      <c r="Q61" s="195">
        <v>92</v>
      </c>
      <c r="R61" s="7"/>
      <c r="S61" s="7" t="s">
        <v>16984</v>
      </c>
    </row>
    <row r="62" spans="1:19" ht="26.45" customHeight="1" x14ac:dyDescent="0.25">
      <c r="A62">
        <v>56</v>
      </c>
      <c r="B62" s="9" t="s">
        <v>17152</v>
      </c>
      <c r="C62" s="348">
        <v>56</v>
      </c>
      <c r="D62" s="346" t="s">
        <v>17011</v>
      </c>
      <c r="E62" s="298" t="s">
        <v>18075</v>
      </c>
      <c r="F62" s="297" t="s">
        <v>18064</v>
      </c>
      <c r="G62" s="297" t="s">
        <v>18076</v>
      </c>
      <c r="H62" s="298"/>
      <c r="I62" s="296"/>
      <c r="J62" s="195">
        <v>73</v>
      </c>
      <c r="K62" s="195">
        <v>84</v>
      </c>
      <c r="L62" s="195" t="s">
        <v>13</v>
      </c>
      <c r="M62" s="196"/>
      <c r="N62" s="195">
        <v>93</v>
      </c>
      <c r="O62" s="195">
        <v>93</v>
      </c>
      <c r="P62" s="195">
        <v>93</v>
      </c>
      <c r="Q62" s="195">
        <v>93</v>
      </c>
      <c r="R62" s="7"/>
      <c r="S62" s="128" t="s">
        <v>17147</v>
      </c>
    </row>
    <row r="63" spans="1:19" ht="26.45" customHeight="1" x14ac:dyDescent="0.25">
      <c r="A63">
        <v>57</v>
      </c>
      <c r="B63" s="319" t="s">
        <v>17180</v>
      </c>
      <c r="C63" s="348">
        <v>57</v>
      </c>
      <c r="D63" s="346" t="s">
        <v>17011</v>
      </c>
      <c r="E63" s="298" t="s">
        <v>17035</v>
      </c>
      <c r="F63" s="298" t="s">
        <v>18068</v>
      </c>
      <c r="G63" s="298" t="s">
        <v>18083</v>
      </c>
      <c r="H63" s="298" t="s">
        <v>17155</v>
      </c>
      <c r="I63" s="296"/>
      <c r="J63" s="195">
        <v>74</v>
      </c>
      <c r="K63" s="195">
        <v>85</v>
      </c>
      <c r="L63" s="195" t="s">
        <v>13</v>
      </c>
      <c r="M63" s="196"/>
      <c r="N63" s="195">
        <v>94</v>
      </c>
      <c r="O63" s="195">
        <v>94</v>
      </c>
      <c r="P63" s="195">
        <v>94</v>
      </c>
      <c r="Q63" s="195">
        <v>94</v>
      </c>
      <c r="R63" s="7"/>
      <c r="S63" s="7" t="s">
        <v>22</v>
      </c>
    </row>
    <row r="64" spans="1:19" ht="26.45" customHeight="1" x14ac:dyDescent="0.25">
      <c r="A64">
        <v>58</v>
      </c>
      <c r="B64" s="9" t="s">
        <v>65</v>
      </c>
      <c r="C64" s="348">
        <v>58</v>
      </c>
      <c r="D64" s="346" t="s">
        <v>17017</v>
      </c>
      <c r="E64" s="298" t="s">
        <v>17040</v>
      </c>
      <c r="F64" s="298" t="s">
        <v>18068</v>
      </c>
      <c r="G64" s="297" t="s">
        <v>18065</v>
      </c>
      <c r="H64" s="298"/>
      <c r="I64" s="296"/>
      <c r="J64" s="195">
        <v>77</v>
      </c>
      <c r="K64" s="195">
        <v>88</v>
      </c>
      <c r="L64" s="195" t="s">
        <v>19</v>
      </c>
      <c r="M64" s="193"/>
      <c r="N64" s="195">
        <v>97</v>
      </c>
      <c r="O64" s="195">
        <v>97</v>
      </c>
      <c r="P64" s="195">
        <v>97</v>
      </c>
      <c r="Q64" s="195">
        <v>97</v>
      </c>
      <c r="R64" s="7"/>
      <c r="S64" s="7" t="s">
        <v>22</v>
      </c>
    </row>
    <row r="65" spans="1:19" ht="26.45" customHeight="1" x14ac:dyDescent="0.25">
      <c r="A65">
        <v>59</v>
      </c>
      <c r="B65" s="10" t="s">
        <v>66</v>
      </c>
      <c r="C65" s="348">
        <v>59</v>
      </c>
      <c r="D65" s="346" t="s">
        <v>17017</v>
      </c>
      <c r="E65" s="298" t="s">
        <v>17040</v>
      </c>
      <c r="F65" s="298" t="s">
        <v>18068</v>
      </c>
      <c r="G65" s="297" t="s">
        <v>18065</v>
      </c>
      <c r="H65" s="298"/>
      <c r="I65" s="296"/>
      <c r="J65" s="195">
        <v>76</v>
      </c>
      <c r="K65" s="195">
        <v>87</v>
      </c>
      <c r="L65" s="195" t="s">
        <v>19</v>
      </c>
      <c r="M65" s="193"/>
      <c r="N65" s="195">
        <v>96</v>
      </c>
      <c r="O65" s="195">
        <v>96</v>
      </c>
      <c r="P65" s="195">
        <v>96</v>
      </c>
      <c r="Q65" s="195">
        <v>96</v>
      </c>
      <c r="R65" s="7"/>
      <c r="S65" s="7" t="s">
        <v>22</v>
      </c>
    </row>
    <row r="66" spans="1:19" ht="26.45" customHeight="1" x14ac:dyDescent="0.25">
      <c r="A66">
        <v>60</v>
      </c>
      <c r="B66" s="10" t="s">
        <v>67</v>
      </c>
      <c r="C66" s="348">
        <v>60</v>
      </c>
      <c r="D66" s="346" t="s">
        <v>17017</v>
      </c>
      <c r="E66" s="298" t="s">
        <v>17040</v>
      </c>
      <c r="F66" s="298" t="s">
        <v>18068</v>
      </c>
      <c r="G66" s="297" t="s">
        <v>18065</v>
      </c>
      <c r="H66" s="298"/>
      <c r="I66" s="296"/>
      <c r="J66" s="195">
        <v>75</v>
      </c>
      <c r="K66" s="195">
        <v>86</v>
      </c>
      <c r="L66" s="195" t="s">
        <v>19</v>
      </c>
      <c r="M66" s="193"/>
      <c r="N66" s="195">
        <v>95</v>
      </c>
      <c r="O66" s="195">
        <v>95</v>
      </c>
      <c r="P66" s="195">
        <v>95</v>
      </c>
      <c r="Q66" s="195">
        <v>95</v>
      </c>
      <c r="R66" s="7" t="s">
        <v>16992</v>
      </c>
      <c r="S66" s="7" t="s">
        <v>22</v>
      </c>
    </row>
    <row r="67" spans="1:19" ht="26.45" customHeight="1" x14ac:dyDescent="0.25">
      <c r="A67">
        <v>61</v>
      </c>
      <c r="B67" s="326" t="s">
        <v>99</v>
      </c>
      <c r="C67" s="348">
        <v>61</v>
      </c>
      <c r="D67" s="346" t="s">
        <v>17144</v>
      </c>
      <c r="E67" s="298" t="s">
        <v>17037</v>
      </c>
      <c r="F67" s="298" t="s">
        <v>18068</v>
      </c>
      <c r="G67" s="298"/>
      <c r="H67" s="298"/>
      <c r="I67" s="296"/>
      <c r="J67" s="195">
        <v>78</v>
      </c>
      <c r="K67" s="195">
        <v>89</v>
      </c>
      <c r="L67" s="195" t="s">
        <v>19</v>
      </c>
      <c r="M67" s="193"/>
      <c r="N67" s="195">
        <v>98</v>
      </c>
      <c r="O67" s="195">
        <v>98</v>
      </c>
      <c r="P67" s="195">
        <v>98</v>
      </c>
      <c r="Q67" s="195">
        <v>98</v>
      </c>
      <c r="R67" s="7" t="s">
        <v>17002</v>
      </c>
      <c r="S67" s="7" t="s">
        <v>16978</v>
      </c>
    </row>
    <row r="68" spans="1:19" ht="26.45" customHeight="1" x14ac:dyDescent="0.25">
      <c r="A68">
        <v>62</v>
      </c>
      <c r="B68" s="326" t="s">
        <v>100</v>
      </c>
      <c r="C68" s="348">
        <v>62</v>
      </c>
      <c r="D68" s="346" t="s">
        <v>17144</v>
      </c>
      <c r="E68" s="298" t="s">
        <v>17037</v>
      </c>
      <c r="F68" s="298" t="s">
        <v>18068</v>
      </c>
      <c r="G68" s="298"/>
      <c r="H68" s="298"/>
      <c r="I68" s="296"/>
      <c r="J68" s="195">
        <v>79</v>
      </c>
      <c r="K68" s="195">
        <v>90</v>
      </c>
      <c r="L68" s="195" t="s">
        <v>19</v>
      </c>
      <c r="M68" s="193"/>
      <c r="N68" s="195">
        <v>99</v>
      </c>
      <c r="O68" s="195">
        <v>99</v>
      </c>
      <c r="P68" s="195">
        <v>99</v>
      </c>
      <c r="Q68" s="195">
        <v>99</v>
      </c>
      <c r="R68" s="7" t="s">
        <v>17001</v>
      </c>
      <c r="S68" s="7" t="s">
        <v>22</v>
      </c>
    </row>
    <row r="69" spans="1:19" ht="26.45" customHeight="1" x14ac:dyDescent="0.25">
      <c r="A69">
        <v>63</v>
      </c>
      <c r="B69" s="326" t="s">
        <v>101</v>
      </c>
      <c r="C69" s="348">
        <v>63</v>
      </c>
      <c r="D69" s="346" t="s">
        <v>17145</v>
      </c>
      <c r="E69" s="298" t="s">
        <v>17037</v>
      </c>
      <c r="F69" s="298" t="s">
        <v>18068</v>
      </c>
      <c r="G69" s="298"/>
      <c r="H69" s="298"/>
      <c r="I69" s="296"/>
      <c r="J69" s="195"/>
      <c r="K69" s="195"/>
      <c r="L69" s="195"/>
      <c r="M69" s="193"/>
      <c r="N69" s="195"/>
      <c r="O69" s="195"/>
      <c r="P69" s="195"/>
      <c r="Q69" s="195"/>
      <c r="R69" s="7"/>
      <c r="S69" s="7"/>
    </row>
    <row r="70" spans="1:19" ht="26.45" customHeight="1" x14ac:dyDescent="0.25">
      <c r="A70">
        <v>64</v>
      </c>
      <c r="B70" s="290" t="s">
        <v>17639</v>
      </c>
      <c r="C70" s="348">
        <v>64</v>
      </c>
      <c r="D70" s="346" t="s">
        <v>18067</v>
      </c>
      <c r="E70" s="299" t="s">
        <v>18067</v>
      </c>
      <c r="F70" s="299" t="s">
        <v>13</v>
      </c>
      <c r="G70" s="299" t="s">
        <v>18067</v>
      </c>
      <c r="H70" s="299" t="s">
        <v>18067</v>
      </c>
      <c r="I70" s="296"/>
      <c r="J70" s="195">
        <v>80</v>
      </c>
      <c r="K70" s="195">
        <v>91</v>
      </c>
      <c r="L70" s="195" t="s">
        <v>19</v>
      </c>
      <c r="M70" s="193"/>
      <c r="N70" s="195">
        <v>100</v>
      </c>
      <c r="O70" s="195">
        <v>100</v>
      </c>
      <c r="P70" s="195">
        <v>100</v>
      </c>
      <c r="Q70" s="195">
        <v>100</v>
      </c>
      <c r="R70" s="7"/>
      <c r="S70" s="7" t="s">
        <v>22</v>
      </c>
    </row>
    <row r="71" spans="1:19" ht="26.45" customHeight="1" x14ac:dyDescent="0.25">
      <c r="A71">
        <v>65</v>
      </c>
      <c r="B71" s="21" t="s">
        <v>68</v>
      </c>
      <c r="C71" s="348">
        <v>65</v>
      </c>
      <c r="D71" s="346" t="s">
        <v>17011</v>
      </c>
      <c r="E71" s="298" t="s">
        <v>17028</v>
      </c>
      <c r="F71" s="297" t="s">
        <v>18064</v>
      </c>
      <c r="G71" s="297" t="s">
        <v>18065</v>
      </c>
      <c r="H71" s="298"/>
      <c r="I71" s="296"/>
      <c r="J71" s="195">
        <v>81</v>
      </c>
      <c r="K71" s="195">
        <v>92</v>
      </c>
      <c r="L71" s="195" t="s">
        <v>19</v>
      </c>
      <c r="M71" s="193"/>
      <c r="N71" s="195">
        <v>101</v>
      </c>
      <c r="O71" s="195">
        <v>101</v>
      </c>
      <c r="P71" s="195" t="s">
        <v>13</v>
      </c>
      <c r="Q71" s="195" t="s">
        <v>13</v>
      </c>
      <c r="R71" s="7"/>
      <c r="S71" s="7" t="s">
        <v>2039</v>
      </c>
    </row>
    <row r="72" spans="1:19" ht="26.45" customHeight="1" x14ac:dyDescent="0.25">
      <c r="A72">
        <v>66</v>
      </c>
      <c r="B72" s="21" t="s">
        <v>69</v>
      </c>
      <c r="C72" s="348">
        <v>66</v>
      </c>
      <c r="D72" s="346" t="s">
        <v>17011</v>
      </c>
      <c r="E72" s="298" t="s">
        <v>17028</v>
      </c>
      <c r="F72" s="297" t="s">
        <v>18064</v>
      </c>
      <c r="G72" s="297" t="s">
        <v>18065</v>
      </c>
      <c r="H72" s="298"/>
      <c r="I72" s="296"/>
      <c r="J72" s="195">
        <v>83</v>
      </c>
      <c r="K72" s="195">
        <v>94</v>
      </c>
      <c r="L72" s="195" t="s">
        <v>19</v>
      </c>
      <c r="M72" s="193"/>
      <c r="N72" s="195" t="s">
        <v>13</v>
      </c>
      <c r="O72" s="195" t="s">
        <v>13</v>
      </c>
      <c r="P72" s="195" t="s">
        <v>13</v>
      </c>
      <c r="Q72" s="195">
        <v>103</v>
      </c>
      <c r="R72" s="7" t="s">
        <v>16993</v>
      </c>
      <c r="S72" s="7" t="s">
        <v>22</v>
      </c>
    </row>
    <row r="73" spans="1:19" ht="26.45" customHeight="1" x14ac:dyDescent="0.25">
      <c r="A73">
        <v>67</v>
      </c>
      <c r="B73" s="21" t="s">
        <v>70</v>
      </c>
      <c r="C73" s="348">
        <v>67</v>
      </c>
      <c r="D73" s="346" t="s">
        <v>17011</v>
      </c>
      <c r="E73" s="298" t="s">
        <v>17028</v>
      </c>
      <c r="F73" s="297" t="s">
        <v>18064</v>
      </c>
      <c r="G73" s="297" t="s">
        <v>18065</v>
      </c>
      <c r="H73" s="298"/>
      <c r="I73" s="296"/>
      <c r="J73" s="195">
        <v>84</v>
      </c>
      <c r="K73" s="195">
        <v>95</v>
      </c>
      <c r="L73" s="195" t="s">
        <v>19</v>
      </c>
      <c r="M73" s="193"/>
      <c r="N73" s="195" t="s">
        <v>13</v>
      </c>
      <c r="O73" s="195" t="s">
        <v>13</v>
      </c>
      <c r="P73" s="195" t="s">
        <v>13</v>
      </c>
      <c r="Q73" s="195">
        <v>104</v>
      </c>
      <c r="R73" s="7" t="s">
        <v>16994</v>
      </c>
      <c r="S73" s="7" t="s">
        <v>16988</v>
      </c>
    </row>
    <row r="74" spans="1:19" ht="26.45" customHeight="1" x14ac:dyDescent="0.25">
      <c r="A74">
        <v>68</v>
      </c>
      <c r="B74" s="21" t="s">
        <v>71</v>
      </c>
      <c r="C74" s="348">
        <v>68</v>
      </c>
      <c r="D74" s="346" t="s">
        <v>17011</v>
      </c>
      <c r="E74" s="298" t="s">
        <v>17028</v>
      </c>
      <c r="F74" s="297" t="s">
        <v>18064</v>
      </c>
      <c r="G74" s="297" t="s">
        <v>18065</v>
      </c>
      <c r="H74" s="298"/>
      <c r="I74" s="296"/>
      <c r="J74" s="195">
        <v>86</v>
      </c>
      <c r="K74" s="195">
        <v>97</v>
      </c>
      <c r="L74" s="195" t="s">
        <v>19</v>
      </c>
      <c r="M74" s="193"/>
      <c r="N74" s="195">
        <v>106</v>
      </c>
      <c r="O74" s="195">
        <v>106</v>
      </c>
      <c r="P74" s="195" t="s">
        <v>13</v>
      </c>
      <c r="Q74" s="195" t="s">
        <v>13</v>
      </c>
      <c r="R74" s="7" t="s">
        <v>16999</v>
      </c>
      <c r="S74" s="7" t="s">
        <v>2041</v>
      </c>
    </row>
    <row r="75" spans="1:19" ht="26.45" customHeight="1" x14ac:dyDescent="0.25">
      <c r="A75">
        <v>69</v>
      </c>
      <c r="B75" s="21" t="s">
        <v>72</v>
      </c>
      <c r="C75" s="348">
        <v>69</v>
      </c>
      <c r="D75" s="346" t="s">
        <v>17011</v>
      </c>
      <c r="E75" s="298" t="s">
        <v>17028</v>
      </c>
      <c r="F75" s="297" t="s">
        <v>18064</v>
      </c>
      <c r="G75" s="297" t="s">
        <v>18065</v>
      </c>
      <c r="H75" s="298"/>
      <c r="I75" s="296"/>
      <c r="J75" s="195">
        <v>85</v>
      </c>
      <c r="K75" s="195">
        <v>96</v>
      </c>
      <c r="L75" s="195" t="s">
        <v>19</v>
      </c>
      <c r="M75" s="193"/>
      <c r="N75" s="195">
        <v>105</v>
      </c>
      <c r="O75" s="195">
        <v>105</v>
      </c>
      <c r="P75" s="195" t="s">
        <v>13</v>
      </c>
      <c r="Q75" s="195" t="s">
        <v>13</v>
      </c>
      <c r="R75" s="7" t="s">
        <v>16998</v>
      </c>
      <c r="S75" s="7" t="s">
        <v>2040</v>
      </c>
    </row>
    <row r="76" spans="1:19" ht="26.45" customHeight="1" x14ac:dyDescent="0.25">
      <c r="A76">
        <v>70</v>
      </c>
      <c r="B76" s="21" t="s">
        <v>73</v>
      </c>
      <c r="C76" s="348">
        <v>70</v>
      </c>
      <c r="D76" s="346" t="s">
        <v>17011</v>
      </c>
      <c r="E76" s="298" t="s">
        <v>17028</v>
      </c>
      <c r="F76" s="297" t="s">
        <v>18064</v>
      </c>
      <c r="G76" s="297" t="s">
        <v>18065</v>
      </c>
      <c r="H76" s="298"/>
      <c r="I76" s="296"/>
      <c r="J76" s="195">
        <v>87</v>
      </c>
      <c r="K76" s="195">
        <v>98</v>
      </c>
      <c r="L76" s="195" t="s">
        <v>19</v>
      </c>
      <c r="M76" s="193"/>
      <c r="N76" s="195">
        <v>107</v>
      </c>
      <c r="O76" s="195">
        <v>107</v>
      </c>
      <c r="P76" s="195" t="s">
        <v>13</v>
      </c>
      <c r="Q76" s="195" t="s">
        <v>13</v>
      </c>
      <c r="R76" s="7" t="s">
        <v>16987</v>
      </c>
      <c r="S76" s="7" t="s">
        <v>22</v>
      </c>
    </row>
    <row r="77" spans="1:19" ht="73.5" customHeight="1" x14ac:dyDescent="0.25">
      <c r="A77">
        <v>71</v>
      </c>
      <c r="B77" s="10" t="s">
        <v>74</v>
      </c>
      <c r="C77" s="348">
        <v>71</v>
      </c>
      <c r="D77" s="346" t="s">
        <v>17011</v>
      </c>
      <c r="E77" s="298" t="s">
        <v>17028</v>
      </c>
      <c r="F77" s="297" t="s">
        <v>18064</v>
      </c>
      <c r="G77" s="297" t="s">
        <v>18065</v>
      </c>
      <c r="H77" s="298"/>
      <c r="I77" s="34"/>
      <c r="J77" s="195">
        <v>88</v>
      </c>
      <c r="K77" s="195">
        <v>99</v>
      </c>
      <c r="L77" s="195" t="s">
        <v>19</v>
      </c>
      <c r="M77" s="193"/>
      <c r="N77" s="195">
        <v>108</v>
      </c>
      <c r="O77" s="195">
        <v>108</v>
      </c>
      <c r="P77" s="195">
        <v>108</v>
      </c>
      <c r="Q77" s="195">
        <v>108</v>
      </c>
      <c r="R77" s="7"/>
      <c r="S77" s="7" t="s">
        <v>26</v>
      </c>
    </row>
    <row r="78" spans="1:19" ht="26.45" customHeight="1" x14ac:dyDescent="0.25">
      <c r="A78">
        <v>72</v>
      </c>
      <c r="B78" s="11" t="s">
        <v>47</v>
      </c>
      <c r="C78" s="348">
        <v>72</v>
      </c>
      <c r="D78" s="346" t="s">
        <v>17011</v>
      </c>
      <c r="E78" s="298" t="s">
        <v>17027</v>
      </c>
      <c r="F78" s="297" t="s">
        <v>18064</v>
      </c>
      <c r="G78" s="297" t="s">
        <v>18065</v>
      </c>
      <c r="H78" s="298"/>
      <c r="I78" s="34"/>
      <c r="J78" s="195">
        <v>89</v>
      </c>
      <c r="K78" s="195">
        <v>100</v>
      </c>
      <c r="L78" s="195" t="s">
        <v>19</v>
      </c>
      <c r="M78" s="193"/>
      <c r="N78" s="195">
        <v>109</v>
      </c>
      <c r="O78" s="195">
        <v>109</v>
      </c>
      <c r="P78" s="195">
        <v>109</v>
      </c>
      <c r="Q78" s="195">
        <v>109</v>
      </c>
      <c r="R78" s="7"/>
      <c r="S78" s="7" t="s">
        <v>22</v>
      </c>
    </row>
    <row r="79" spans="1:19" ht="26.45" customHeight="1" x14ac:dyDescent="0.25">
      <c r="A79">
        <v>73</v>
      </c>
      <c r="B79" s="11" t="s">
        <v>48</v>
      </c>
      <c r="C79" s="348">
        <v>73</v>
      </c>
      <c r="D79" s="346" t="s">
        <v>17011</v>
      </c>
      <c r="E79" s="298" t="s">
        <v>17027</v>
      </c>
      <c r="F79" s="297" t="s">
        <v>18064</v>
      </c>
      <c r="G79" s="297" t="s">
        <v>18065</v>
      </c>
      <c r="H79" s="298"/>
      <c r="I79" s="213"/>
      <c r="J79" s="195">
        <v>90</v>
      </c>
      <c r="K79" s="195">
        <v>101</v>
      </c>
      <c r="L79" s="195" t="s">
        <v>19</v>
      </c>
      <c r="M79" s="193"/>
      <c r="N79" s="195">
        <v>110</v>
      </c>
      <c r="O79" s="195">
        <v>110</v>
      </c>
      <c r="P79" s="195">
        <v>110</v>
      </c>
      <c r="Q79" s="195">
        <v>110</v>
      </c>
      <c r="R79" s="7"/>
      <c r="S79" s="7" t="s">
        <v>22</v>
      </c>
    </row>
    <row r="80" spans="1:19" ht="26.45" customHeight="1" x14ac:dyDescent="0.25">
      <c r="A80">
        <v>74</v>
      </c>
      <c r="B80" s="17" t="s">
        <v>50</v>
      </c>
      <c r="C80" s="348">
        <v>74</v>
      </c>
      <c r="D80" s="346" t="s">
        <v>17011</v>
      </c>
      <c r="E80" s="298" t="s">
        <v>17027</v>
      </c>
      <c r="F80" s="297" t="s">
        <v>18064</v>
      </c>
      <c r="G80" s="297" t="s">
        <v>18065</v>
      </c>
      <c r="H80" s="298"/>
      <c r="I80" s="34"/>
      <c r="J80" s="195">
        <v>91</v>
      </c>
      <c r="K80" s="195">
        <v>102</v>
      </c>
      <c r="L80" s="195" t="s">
        <v>19</v>
      </c>
      <c r="M80" s="193"/>
      <c r="N80" s="195">
        <v>111</v>
      </c>
      <c r="O80" s="195">
        <v>111</v>
      </c>
      <c r="P80" s="195">
        <v>111</v>
      </c>
      <c r="Q80" s="195">
        <v>111</v>
      </c>
      <c r="R80" s="7" t="s">
        <v>16991</v>
      </c>
      <c r="S80" s="7"/>
    </row>
    <row r="81" spans="1:19" ht="26.45" customHeight="1" x14ac:dyDescent="0.25">
      <c r="A81">
        <v>75</v>
      </c>
      <c r="B81" s="17" t="s">
        <v>51</v>
      </c>
      <c r="C81" s="348">
        <v>75</v>
      </c>
      <c r="D81" s="346" t="s">
        <v>17011</v>
      </c>
      <c r="E81" s="298" t="s">
        <v>17027</v>
      </c>
      <c r="F81" s="297" t="s">
        <v>18064</v>
      </c>
      <c r="G81" s="297" t="s">
        <v>18065</v>
      </c>
      <c r="H81" s="298"/>
      <c r="I81" s="296"/>
      <c r="J81" s="195">
        <v>92</v>
      </c>
      <c r="K81" s="195">
        <v>103</v>
      </c>
      <c r="L81" s="195" t="s">
        <v>19</v>
      </c>
      <c r="M81" s="193"/>
      <c r="N81" s="195">
        <v>112</v>
      </c>
      <c r="O81" s="195">
        <v>112</v>
      </c>
      <c r="P81" s="195">
        <v>112</v>
      </c>
      <c r="Q81" s="195">
        <v>112</v>
      </c>
      <c r="R81" s="7" t="s">
        <v>16991</v>
      </c>
      <c r="S81" s="7"/>
    </row>
    <row r="82" spans="1:19" ht="26.45" customHeight="1" x14ac:dyDescent="0.25">
      <c r="A82">
        <v>76</v>
      </c>
      <c r="B82" s="17" t="s">
        <v>52</v>
      </c>
      <c r="C82" s="348">
        <v>76</v>
      </c>
      <c r="D82" s="346" t="s">
        <v>17011</v>
      </c>
      <c r="E82" s="298" t="s">
        <v>17027</v>
      </c>
      <c r="F82" s="297" t="s">
        <v>18064</v>
      </c>
      <c r="G82" s="297" t="s">
        <v>18065</v>
      </c>
      <c r="H82" s="298"/>
      <c r="I82" s="296"/>
      <c r="J82" s="195">
        <v>93</v>
      </c>
      <c r="K82" s="195">
        <v>104</v>
      </c>
      <c r="L82" s="195" t="s">
        <v>19</v>
      </c>
      <c r="M82" s="193"/>
      <c r="N82" s="195">
        <v>113</v>
      </c>
      <c r="O82" s="195">
        <v>113</v>
      </c>
      <c r="P82" s="195">
        <v>113</v>
      </c>
      <c r="Q82" s="195">
        <v>113</v>
      </c>
      <c r="R82" s="7" t="s">
        <v>16991</v>
      </c>
      <c r="S82" s="7"/>
    </row>
    <row r="83" spans="1:19" ht="26.45" customHeight="1" x14ac:dyDescent="0.25">
      <c r="A83">
        <v>77</v>
      </c>
      <c r="B83" s="18" t="s">
        <v>53</v>
      </c>
      <c r="C83" s="348">
        <v>77</v>
      </c>
      <c r="D83" s="346" t="s">
        <v>17011</v>
      </c>
      <c r="E83" s="298" t="s">
        <v>17027</v>
      </c>
      <c r="F83" s="297" t="s">
        <v>18064</v>
      </c>
      <c r="G83" s="297" t="s">
        <v>18065</v>
      </c>
      <c r="H83" s="298"/>
      <c r="I83" s="296"/>
      <c r="J83" s="195" t="s">
        <v>13</v>
      </c>
      <c r="K83" s="195" t="s">
        <v>13</v>
      </c>
      <c r="L83" s="195" t="s">
        <v>19</v>
      </c>
      <c r="M83" s="193"/>
      <c r="N83" s="195">
        <v>115</v>
      </c>
      <c r="O83" s="195">
        <v>115</v>
      </c>
      <c r="P83" s="195">
        <v>115</v>
      </c>
      <c r="Q83" s="195">
        <v>115</v>
      </c>
      <c r="R83" s="7"/>
      <c r="S83" s="7" t="s">
        <v>22</v>
      </c>
    </row>
    <row r="84" spans="1:19" ht="26.45" customHeight="1" x14ac:dyDescent="0.25">
      <c r="A84">
        <v>78</v>
      </c>
      <c r="B84" s="17" t="s">
        <v>54</v>
      </c>
      <c r="C84" s="348">
        <v>78</v>
      </c>
      <c r="D84" s="346" t="s">
        <v>17011</v>
      </c>
      <c r="E84" s="298" t="s">
        <v>17027</v>
      </c>
      <c r="F84" s="297" t="s">
        <v>18064</v>
      </c>
      <c r="G84" s="297" t="s">
        <v>18065</v>
      </c>
      <c r="H84" s="298"/>
      <c r="I84" s="296"/>
      <c r="J84" s="195" t="s">
        <v>13</v>
      </c>
      <c r="K84" s="195" t="s">
        <v>13</v>
      </c>
      <c r="L84" s="195" t="s">
        <v>19</v>
      </c>
      <c r="M84" s="196"/>
      <c r="N84" s="195">
        <v>116</v>
      </c>
      <c r="O84" s="195">
        <v>116</v>
      </c>
      <c r="P84" s="195">
        <v>116</v>
      </c>
      <c r="Q84" s="195">
        <v>116</v>
      </c>
      <c r="R84" s="7"/>
      <c r="S84" s="7" t="s">
        <v>16983</v>
      </c>
    </row>
    <row r="85" spans="1:19" ht="26.45" customHeight="1" x14ac:dyDescent="0.25">
      <c r="A85">
        <v>79</v>
      </c>
      <c r="B85" s="17" t="s">
        <v>55</v>
      </c>
      <c r="C85" s="348">
        <v>79</v>
      </c>
      <c r="D85" s="346" t="s">
        <v>17011</v>
      </c>
      <c r="E85" s="298" t="s">
        <v>17027</v>
      </c>
      <c r="F85" s="297" t="s">
        <v>18064</v>
      </c>
      <c r="G85" s="297" t="s">
        <v>18065</v>
      </c>
      <c r="H85" s="298"/>
      <c r="I85" s="296"/>
      <c r="J85" s="195" t="s">
        <v>13</v>
      </c>
      <c r="K85" s="195" t="s">
        <v>13</v>
      </c>
      <c r="L85" s="195" t="s">
        <v>19</v>
      </c>
      <c r="M85" s="197"/>
      <c r="N85" s="195">
        <v>117</v>
      </c>
      <c r="O85" s="195">
        <v>117</v>
      </c>
      <c r="P85" s="195">
        <v>117</v>
      </c>
      <c r="Q85" s="195">
        <v>117</v>
      </c>
      <c r="R85" s="7"/>
      <c r="S85" s="7" t="s">
        <v>16983</v>
      </c>
    </row>
    <row r="86" spans="1:19" ht="26.45" customHeight="1" x14ac:dyDescent="0.25">
      <c r="A86">
        <v>80</v>
      </c>
      <c r="B86" s="17" t="s">
        <v>56</v>
      </c>
      <c r="C86" s="348">
        <v>80</v>
      </c>
      <c r="D86" s="346" t="s">
        <v>17011</v>
      </c>
      <c r="E86" s="298" t="s">
        <v>17027</v>
      </c>
      <c r="F86" s="297" t="s">
        <v>18064</v>
      </c>
      <c r="G86" s="297" t="s">
        <v>18065</v>
      </c>
      <c r="H86" s="298"/>
      <c r="I86" s="296"/>
      <c r="J86" s="195" t="s">
        <v>13</v>
      </c>
      <c r="K86" s="195" t="s">
        <v>13</v>
      </c>
      <c r="L86" s="195" t="s">
        <v>19</v>
      </c>
      <c r="M86" s="193"/>
      <c r="N86" s="195">
        <v>118</v>
      </c>
      <c r="O86" s="195">
        <v>118</v>
      </c>
      <c r="P86" s="195">
        <v>118</v>
      </c>
      <c r="Q86" s="195">
        <v>118</v>
      </c>
      <c r="R86" s="7"/>
      <c r="S86" s="192" t="s">
        <v>16982</v>
      </c>
    </row>
    <row r="87" spans="1:19" ht="26.45" customHeight="1" x14ac:dyDescent="0.25">
      <c r="A87">
        <v>81</v>
      </c>
      <c r="B87" s="9" t="s">
        <v>62</v>
      </c>
      <c r="C87" s="348">
        <v>81</v>
      </c>
      <c r="D87" s="346" t="s">
        <v>17011</v>
      </c>
      <c r="E87" s="298" t="s">
        <v>17028</v>
      </c>
      <c r="F87" s="297" t="s">
        <v>18064</v>
      </c>
      <c r="G87" s="297" t="s">
        <v>18065</v>
      </c>
      <c r="H87" s="298"/>
      <c r="I87" s="296"/>
      <c r="J87" s="195">
        <v>31</v>
      </c>
      <c r="K87" s="195" t="s">
        <v>13</v>
      </c>
      <c r="L87" s="195" t="s">
        <v>13</v>
      </c>
      <c r="M87" s="193"/>
      <c r="N87" s="195" t="s">
        <v>13</v>
      </c>
      <c r="O87" s="195" t="s">
        <v>13</v>
      </c>
      <c r="P87" s="195" t="s">
        <v>13</v>
      </c>
      <c r="Q87" s="195" t="s">
        <v>13</v>
      </c>
      <c r="R87" s="7"/>
      <c r="S87" s="7"/>
    </row>
    <row r="88" spans="1:19" ht="26.45" customHeight="1" x14ac:dyDescent="0.25">
      <c r="A88">
        <v>82</v>
      </c>
      <c r="B88" s="9" t="s">
        <v>63</v>
      </c>
      <c r="C88" s="348">
        <v>82</v>
      </c>
      <c r="D88" s="346" t="s">
        <v>17011</v>
      </c>
      <c r="E88" s="298" t="s">
        <v>17028</v>
      </c>
      <c r="F88" s="297" t="s">
        <v>18064</v>
      </c>
      <c r="G88" s="297" t="s">
        <v>18065</v>
      </c>
      <c r="H88" s="298"/>
      <c r="I88" s="296"/>
      <c r="J88" s="195">
        <v>32</v>
      </c>
      <c r="K88" s="195" t="s">
        <v>13</v>
      </c>
      <c r="L88" s="195" t="s">
        <v>13</v>
      </c>
      <c r="M88" s="198"/>
      <c r="N88" s="195" t="s">
        <v>13</v>
      </c>
      <c r="O88" s="195" t="s">
        <v>13</v>
      </c>
      <c r="P88" s="195" t="s">
        <v>13</v>
      </c>
      <c r="Q88" s="195" t="s">
        <v>13</v>
      </c>
      <c r="R88" s="7"/>
      <c r="S88" s="7"/>
    </row>
    <row r="89" spans="1:19" ht="26.45" customHeight="1" x14ac:dyDescent="0.25">
      <c r="A89">
        <v>83</v>
      </c>
      <c r="B89" s="9" t="s">
        <v>64</v>
      </c>
      <c r="C89" s="348">
        <v>83</v>
      </c>
      <c r="D89" s="346" t="s">
        <v>17011</v>
      </c>
      <c r="E89" s="298" t="s">
        <v>17028</v>
      </c>
      <c r="F89" s="297" t="s">
        <v>18064</v>
      </c>
      <c r="G89" s="297" t="s">
        <v>18065</v>
      </c>
      <c r="H89" s="298"/>
      <c r="I89" s="296"/>
      <c r="J89" s="195">
        <v>34</v>
      </c>
      <c r="K89" s="195" t="s">
        <v>13</v>
      </c>
      <c r="L89" s="195" t="s">
        <v>13</v>
      </c>
      <c r="M89" s="193"/>
      <c r="N89" s="195" t="s">
        <v>13</v>
      </c>
      <c r="O89" s="195" t="s">
        <v>13</v>
      </c>
      <c r="P89" s="195" t="s">
        <v>13</v>
      </c>
      <c r="Q89" s="195" t="s">
        <v>13</v>
      </c>
      <c r="R89" s="7"/>
      <c r="S89" s="7"/>
    </row>
    <row r="90" spans="1:19" ht="26.45" customHeight="1" x14ac:dyDescent="0.25">
      <c r="A90">
        <v>84</v>
      </c>
      <c r="B90" s="326" t="s">
        <v>98</v>
      </c>
      <c r="C90" s="348">
        <v>84</v>
      </c>
      <c r="D90" s="346" t="s">
        <v>17017</v>
      </c>
      <c r="E90" s="298" t="s">
        <v>17036</v>
      </c>
      <c r="F90" s="298" t="s">
        <v>18068</v>
      </c>
      <c r="G90" s="298"/>
      <c r="H90" s="300" t="s">
        <v>17183</v>
      </c>
      <c r="I90" s="296"/>
      <c r="J90" s="195">
        <v>35</v>
      </c>
      <c r="K90" s="195" t="s">
        <v>13</v>
      </c>
      <c r="L90" s="195" t="s">
        <v>13</v>
      </c>
      <c r="M90" s="193"/>
      <c r="N90" s="195" t="s">
        <v>13</v>
      </c>
      <c r="O90" s="195" t="s">
        <v>13</v>
      </c>
      <c r="P90" s="195" t="s">
        <v>13</v>
      </c>
      <c r="Q90" s="195" t="s">
        <v>13</v>
      </c>
      <c r="R90" s="7"/>
      <c r="S90" s="7"/>
    </row>
    <row r="91" spans="1:19" ht="26.45" customHeight="1" x14ac:dyDescent="0.25">
      <c r="A91">
        <v>85</v>
      </c>
      <c r="B91" s="293" t="s">
        <v>17642</v>
      </c>
      <c r="C91" s="348">
        <v>85</v>
      </c>
      <c r="D91" s="346" t="s">
        <v>18067</v>
      </c>
      <c r="E91" s="299" t="s">
        <v>18067</v>
      </c>
      <c r="F91" s="299" t="s">
        <v>13</v>
      </c>
      <c r="G91" s="299" t="s">
        <v>18067</v>
      </c>
      <c r="H91" s="299" t="s">
        <v>18067</v>
      </c>
      <c r="I91" s="296"/>
      <c r="J91" s="195" t="s">
        <v>13</v>
      </c>
      <c r="K91" s="195">
        <v>55</v>
      </c>
      <c r="L91" s="195" t="s">
        <v>13</v>
      </c>
      <c r="M91" s="198"/>
      <c r="N91" s="195" t="s">
        <v>13</v>
      </c>
      <c r="O91" s="195" t="s">
        <v>13</v>
      </c>
      <c r="P91" s="195" t="s">
        <v>13</v>
      </c>
      <c r="Q91" s="195" t="s">
        <v>13</v>
      </c>
      <c r="R91" s="7"/>
      <c r="S91" s="7"/>
    </row>
    <row r="92" spans="1:19" ht="26.45" customHeight="1" x14ac:dyDescent="0.25">
      <c r="A92">
        <v>86</v>
      </c>
      <c r="B92" s="137" t="s">
        <v>102</v>
      </c>
      <c r="C92" s="348">
        <v>86</v>
      </c>
      <c r="D92" s="346" t="s">
        <v>17038</v>
      </c>
      <c r="E92" s="298" t="s">
        <v>17031</v>
      </c>
      <c r="F92" s="298" t="s">
        <v>18068</v>
      </c>
      <c r="G92" s="298"/>
      <c r="H92" s="298" t="s">
        <v>17039</v>
      </c>
      <c r="I92" s="296"/>
      <c r="J92" s="195" t="s">
        <v>13</v>
      </c>
      <c r="K92" s="195">
        <v>56</v>
      </c>
      <c r="L92" s="195" t="s">
        <v>13</v>
      </c>
      <c r="M92" s="193"/>
      <c r="N92" s="195" t="s">
        <v>13</v>
      </c>
      <c r="O92" s="195" t="s">
        <v>13</v>
      </c>
      <c r="P92" s="195" t="s">
        <v>13</v>
      </c>
      <c r="Q92" s="195" t="s">
        <v>13</v>
      </c>
      <c r="R92" s="7"/>
      <c r="S92" s="7"/>
    </row>
    <row r="93" spans="1:19" ht="26.45" customHeight="1" x14ac:dyDescent="0.25">
      <c r="A93">
        <v>87</v>
      </c>
      <c r="B93" s="331" t="s">
        <v>103</v>
      </c>
      <c r="C93" s="348">
        <v>87</v>
      </c>
      <c r="D93" s="346" t="s">
        <v>17011</v>
      </c>
      <c r="E93" s="298" t="s">
        <v>17033</v>
      </c>
      <c r="F93" s="298" t="s">
        <v>18068</v>
      </c>
      <c r="G93" s="298" t="s">
        <v>18084</v>
      </c>
      <c r="H93" s="298" t="s">
        <v>18085</v>
      </c>
      <c r="I93" s="296"/>
      <c r="J93" s="195">
        <v>38</v>
      </c>
      <c r="K93" s="195">
        <v>57</v>
      </c>
      <c r="L93" s="195" t="s">
        <v>13</v>
      </c>
      <c r="M93" s="193"/>
      <c r="N93" s="195" t="s">
        <v>13</v>
      </c>
      <c r="O93" s="195" t="s">
        <v>13</v>
      </c>
      <c r="P93" s="195" t="s">
        <v>13</v>
      </c>
      <c r="Q93" s="195" t="s">
        <v>13</v>
      </c>
      <c r="R93" s="7"/>
      <c r="S93" s="7" t="s">
        <v>16981</v>
      </c>
    </row>
    <row r="94" spans="1:19" ht="26.45" customHeight="1" x14ac:dyDescent="0.25">
      <c r="A94">
        <v>88</v>
      </c>
      <c r="B94" s="331" t="s">
        <v>17060</v>
      </c>
      <c r="C94" s="348">
        <v>88</v>
      </c>
      <c r="D94" s="346" t="s">
        <v>17011</v>
      </c>
      <c r="E94" s="298" t="s">
        <v>17033</v>
      </c>
      <c r="F94" s="298" t="s">
        <v>18068</v>
      </c>
      <c r="G94" s="298" t="s">
        <v>18083</v>
      </c>
      <c r="H94" s="298" t="s">
        <v>18086</v>
      </c>
      <c r="I94" s="296"/>
      <c r="J94" s="195" t="s">
        <v>13</v>
      </c>
      <c r="K94" s="195">
        <v>22</v>
      </c>
      <c r="L94" s="195" t="s">
        <v>13</v>
      </c>
      <c r="M94" s="193"/>
      <c r="N94" s="195" t="s">
        <v>13</v>
      </c>
      <c r="O94" s="195" t="s">
        <v>13</v>
      </c>
      <c r="P94" s="195" t="s">
        <v>13</v>
      </c>
      <c r="Q94" s="195" t="s">
        <v>13</v>
      </c>
      <c r="R94" s="7"/>
      <c r="S94" s="7"/>
    </row>
    <row r="95" spans="1:19" ht="26.45" customHeight="1" x14ac:dyDescent="0.25">
      <c r="A95">
        <v>89</v>
      </c>
      <c r="B95" s="331" t="s">
        <v>104</v>
      </c>
      <c r="C95" s="348">
        <v>89</v>
      </c>
      <c r="D95" s="346" t="s">
        <v>17011</v>
      </c>
      <c r="E95" s="298" t="s">
        <v>17032</v>
      </c>
      <c r="F95" s="298" t="s">
        <v>18068</v>
      </c>
      <c r="G95" s="298" t="s">
        <v>18087</v>
      </c>
      <c r="H95" s="300" t="s">
        <v>17184</v>
      </c>
      <c r="I95" s="296"/>
      <c r="J95" s="195">
        <v>94</v>
      </c>
      <c r="K95" s="195">
        <v>105</v>
      </c>
      <c r="L95" s="195" t="s">
        <v>13</v>
      </c>
      <c r="M95" s="193"/>
      <c r="N95" s="195">
        <v>120</v>
      </c>
      <c r="O95" s="195">
        <v>120</v>
      </c>
      <c r="P95" s="195">
        <v>120</v>
      </c>
      <c r="Q95" s="195">
        <v>120</v>
      </c>
      <c r="R95" s="7"/>
      <c r="S95" s="186" t="s">
        <v>16986</v>
      </c>
    </row>
    <row r="96" spans="1:19" ht="26.45" customHeight="1" x14ac:dyDescent="0.25">
      <c r="A96">
        <v>90</v>
      </c>
      <c r="B96" s="331" t="s">
        <v>107</v>
      </c>
      <c r="C96" s="348">
        <v>90</v>
      </c>
      <c r="D96" s="346" t="s">
        <v>17011</v>
      </c>
      <c r="E96" s="298" t="s">
        <v>17031</v>
      </c>
      <c r="F96" s="298" t="s">
        <v>18068</v>
      </c>
      <c r="G96" s="298" t="s">
        <v>18087</v>
      </c>
      <c r="H96" s="298" t="s">
        <v>18088</v>
      </c>
    </row>
    <row r="97" spans="1:8" ht="48" x14ac:dyDescent="0.25">
      <c r="A97">
        <v>91</v>
      </c>
      <c r="B97" s="331" t="s">
        <v>106</v>
      </c>
      <c r="C97" s="348">
        <v>91</v>
      </c>
      <c r="D97" s="346" t="s">
        <v>17011</v>
      </c>
      <c r="E97" s="298" t="s">
        <v>17031</v>
      </c>
      <c r="F97" s="298" t="s">
        <v>18068</v>
      </c>
      <c r="G97" s="298" t="s">
        <v>18087</v>
      </c>
      <c r="H97" s="298" t="s">
        <v>18089</v>
      </c>
    </row>
    <row r="98" spans="1:8" ht="48" x14ac:dyDescent="0.25">
      <c r="A98">
        <v>92</v>
      </c>
      <c r="B98" s="331" t="s">
        <v>105</v>
      </c>
      <c r="C98" s="348">
        <v>92</v>
      </c>
      <c r="D98" s="346" t="s">
        <v>17011</v>
      </c>
      <c r="E98" s="298" t="s">
        <v>17031</v>
      </c>
      <c r="F98" s="298" t="s">
        <v>18068</v>
      </c>
      <c r="G98" s="298" t="s">
        <v>18087</v>
      </c>
      <c r="H98" s="298" t="s">
        <v>18089</v>
      </c>
    </row>
    <row r="99" spans="1:8" ht="36" x14ac:dyDescent="0.25">
      <c r="A99">
        <v>93</v>
      </c>
      <c r="B99" s="331" t="s">
        <v>108</v>
      </c>
      <c r="C99" s="348">
        <v>93</v>
      </c>
      <c r="D99" s="346" t="s">
        <v>17011</v>
      </c>
      <c r="E99" s="298" t="s">
        <v>17031</v>
      </c>
      <c r="F99" s="298" t="s">
        <v>18068</v>
      </c>
      <c r="G99" s="298" t="s">
        <v>18087</v>
      </c>
      <c r="H99" s="298" t="s">
        <v>18090</v>
      </c>
    </row>
    <row r="100" spans="1:8" ht="30" x14ac:dyDescent="0.25">
      <c r="A100">
        <v>94</v>
      </c>
      <c r="B100" s="331" t="s">
        <v>109</v>
      </c>
      <c r="C100" s="348">
        <v>94</v>
      </c>
      <c r="D100" s="346" t="s">
        <v>17011</v>
      </c>
      <c r="E100" s="298" t="s">
        <v>17040</v>
      </c>
      <c r="F100" s="298" t="s">
        <v>18068</v>
      </c>
      <c r="G100" s="300" t="s">
        <v>17184</v>
      </c>
      <c r="H100" s="298" t="s">
        <v>17643</v>
      </c>
    </row>
    <row r="101" spans="1:8" x14ac:dyDescent="0.25">
      <c r="A101">
        <v>95</v>
      </c>
      <c r="B101" s="331" t="s">
        <v>17656</v>
      </c>
      <c r="C101" s="348">
        <v>95</v>
      </c>
      <c r="D101" s="346" t="s">
        <v>17011</v>
      </c>
      <c r="E101" s="298" t="s">
        <v>18101</v>
      </c>
      <c r="F101" s="298" t="s">
        <v>18068</v>
      </c>
      <c r="G101" s="300" t="s">
        <v>17184</v>
      </c>
      <c r="H101" s="298"/>
    </row>
    <row r="102" spans="1:8" ht="24" x14ac:dyDescent="0.25">
      <c r="A102">
        <v>96</v>
      </c>
      <c r="B102" s="331" t="s">
        <v>110</v>
      </c>
      <c r="C102" s="348">
        <v>96</v>
      </c>
      <c r="D102" s="346" t="s">
        <v>13</v>
      </c>
      <c r="E102" s="298" t="s">
        <v>17041</v>
      </c>
      <c r="F102" s="298" t="s">
        <v>17026</v>
      </c>
      <c r="G102" s="300" t="s">
        <v>17184</v>
      </c>
      <c r="H102" s="298" t="s">
        <v>18091</v>
      </c>
    </row>
    <row r="103" spans="1:8" ht="30" x14ac:dyDescent="0.25">
      <c r="A103">
        <v>97</v>
      </c>
      <c r="B103" s="331" t="s">
        <v>18114</v>
      </c>
      <c r="C103" s="348">
        <v>97</v>
      </c>
      <c r="D103" s="346" t="s">
        <v>17146</v>
      </c>
      <c r="E103" s="298" t="s">
        <v>17051</v>
      </c>
      <c r="F103" s="298" t="s">
        <v>18079</v>
      </c>
      <c r="G103" s="298" t="s">
        <v>18092</v>
      </c>
      <c r="H103" s="298" t="s">
        <v>18093</v>
      </c>
    </row>
    <row r="104" spans="1:8" ht="30" x14ac:dyDescent="0.25">
      <c r="A104">
        <v>98</v>
      </c>
      <c r="B104" s="331" t="s">
        <v>111</v>
      </c>
      <c r="C104" s="348">
        <v>98</v>
      </c>
      <c r="D104" s="346" t="s">
        <v>17011</v>
      </c>
      <c r="E104" s="298" t="s">
        <v>18094</v>
      </c>
      <c r="F104" s="298" t="s">
        <v>18079</v>
      </c>
      <c r="G104" s="300" t="s">
        <v>17184</v>
      </c>
      <c r="H104" s="298" t="s">
        <v>17052</v>
      </c>
    </row>
    <row r="105" spans="1:8" ht="48" x14ac:dyDescent="0.25">
      <c r="A105">
        <v>99</v>
      </c>
      <c r="B105" s="331" t="s">
        <v>16989</v>
      </c>
      <c r="C105" s="348">
        <v>99</v>
      </c>
      <c r="D105" s="346" t="s">
        <v>17011</v>
      </c>
      <c r="E105" s="298" t="s">
        <v>18094</v>
      </c>
      <c r="F105" s="298" t="s">
        <v>18079</v>
      </c>
      <c r="G105" s="298" t="s">
        <v>18087</v>
      </c>
      <c r="H105" s="298" t="s">
        <v>17052</v>
      </c>
    </row>
    <row r="106" spans="1:8" ht="48" x14ac:dyDescent="0.25">
      <c r="A106">
        <v>100</v>
      </c>
      <c r="B106" s="331" t="s">
        <v>113</v>
      </c>
      <c r="C106" s="348">
        <v>100</v>
      </c>
      <c r="D106" s="346" t="s">
        <v>17011</v>
      </c>
      <c r="E106" s="298" t="s">
        <v>16987</v>
      </c>
      <c r="F106" s="298" t="s">
        <v>18068</v>
      </c>
      <c r="G106" s="298" t="s">
        <v>18087</v>
      </c>
      <c r="H106" s="298" t="s">
        <v>18095</v>
      </c>
    </row>
    <row r="107" spans="1:8" ht="36" x14ac:dyDescent="0.25">
      <c r="A107">
        <v>101</v>
      </c>
      <c r="B107" s="331" t="s">
        <v>112</v>
      </c>
      <c r="C107" s="348">
        <v>101</v>
      </c>
      <c r="D107" s="346" t="s">
        <v>17011</v>
      </c>
      <c r="E107" s="298" t="s">
        <v>16987</v>
      </c>
      <c r="F107" s="298" t="s">
        <v>18068</v>
      </c>
      <c r="G107" s="298" t="s">
        <v>18087</v>
      </c>
      <c r="H107" s="298" t="s">
        <v>17053</v>
      </c>
    </row>
    <row r="108" spans="1:8" ht="24" x14ac:dyDescent="0.25">
      <c r="A108">
        <v>102</v>
      </c>
      <c r="B108" s="326" t="s">
        <v>114</v>
      </c>
      <c r="C108" s="348">
        <v>102</v>
      </c>
      <c r="D108" s="346" t="s">
        <v>17017</v>
      </c>
      <c r="E108" s="298" t="s">
        <v>17041</v>
      </c>
      <c r="F108" s="298" t="s">
        <v>17026</v>
      </c>
      <c r="G108" s="300" t="s">
        <v>17184</v>
      </c>
      <c r="H108" s="298" t="s">
        <v>23</v>
      </c>
    </row>
    <row r="109" spans="1:8" ht="48" x14ac:dyDescent="0.25">
      <c r="A109">
        <v>103</v>
      </c>
      <c r="B109" s="331" t="s">
        <v>115</v>
      </c>
      <c r="C109" s="348">
        <v>103</v>
      </c>
      <c r="D109" s="346" t="s">
        <v>17011</v>
      </c>
      <c r="E109" s="298" t="s">
        <v>17042</v>
      </c>
      <c r="F109" s="298" t="s">
        <v>18068</v>
      </c>
      <c r="G109" s="300" t="s">
        <v>17184</v>
      </c>
      <c r="H109" s="298" t="s">
        <v>17054</v>
      </c>
    </row>
    <row r="110" spans="1:8" x14ac:dyDescent="0.25">
      <c r="A110">
        <v>104</v>
      </c>
      <c r="B110" s="326" t="s">
        <v>116</v>
      </c>
      <c r="C110" s="348">
        <v>104</v>
      </c>
      <c r="D110" s="346" t="s">
        <v>17017</v>
      </c>
      <c r="E110" s="298" t="s">
        <v>17031</v>
      </c>
      <c r="F110" s="298" t="s">
        <v>18068</v>
      </c>
      <c r="G110" s="300" t="s">
        <v>17184</v>
      </c>
      <c r="H110" s="298" t="s">
        <v>17055</v>
      </c>
    </row>
    <row r="111" spans="1:8" x14ac:dyDescent="0.25">
      <c r="A111">
        <v>105</v>
      </c>
      <c r="B111" s="326" t="s">
        <v>117</v>
      </c>
      <c r="C111" s="348">
        <v>105</v>
      </c>
      <c r="D111" s="346" t="s">
        <v>17017</v>
      </c>
      <c r="E111" s="298" t="s">
        <v>17031</v>
      </c>
      <c r="F111" s="298" t="s">
        <v>18068</v>
      </c>
      <c r="G111" s="300" t="s">
        <v>17184</v>
      </c>
      <c r="H111" s="298" t="s">
        <v>17055</v>
      </c>
    </row>
    <row r="112" spans="1:8" ht="30" x14ac:dyDescent="0.25">
      <c r="A112">
        <v>106</v>
      </c>
      <c r="B112" s="331" t="s">
        <v>118</v>
      </c>
      <c r="C112" s="348">
        <v>106</v>
      </c>
      <c r="D112" s="346" t="s">
        <v>17011</v>
      </c>
      <c r="E112" s="298" t="s">
        <v>17032</v>
      </c>
      <c r="F112" s="298" t="s">
        <v>18079</v>
      </c>
      <c r="G112" s="300" t="s">
        <v>17184</v>
      </c>
      <c r="H112" s="298" t="s">
        <v>18096</v>
      </c>
    </row>
    <row r="113" spans="1:8" ht="30" x14ac:dyDescent="0.25">
      <c r="A113">
        <v>107</v>
      </c>
      <c r="B113" s="331" t="s">
        <v>119</v>
      </c>
      <c r="C113" s="348">
        <v>107</v>
      </c>
      <c r="D113" s="346" t="s">
        <v>17011</v>
      </c>
      <c r="E113" s="298" t="s">
        <v>17032</v>
      </c>
      <c r="F113" s="298" t="s">
        <v>18079</v>
      </c>
      <c r="G113" s="300" t="s">
        <v>17184</v>
      </c>
      <c r="H113" s="298" t="s">
        <v>18097</v>
      </c>
    </row>
    <row r="114" spans="1:8" ht="30" x14ac:dyDescent="0.25">
      <c r="A114">
        <v>108</v>
      </c>
      <c r="B114" s="331" t="s">
        <v>120</v>
      </c>
      <c r="C114" s="348">
        <v>108</v>
      </c>
      <c r="D114" s="346" t="s">
        <v>17011</v>
      </c>
      <c r="E114" s="298" t="s">
        <v>17032</v>
      </c>
      <c r="F114" s="298" t="s">
        <v>18079</v>
      </c>
      <c r="G114" s="300" t="s">
        <v>17184</v>
      </c>
      <c r="H114" s="298" t="s">
        <v>18096</v>
      </c>
    </row>
    <row r="115" spans="1:8" ht="36" x14ac:dyDescent="0.25">
      <c r="A115">
        <v>109</v>
      </c>
      <c r="B115" s="326" t="s">
        <v>121</v>
      </c>
      <c r="C115" s="348">
        <v>109</v>
      </c>
      <c r="D115" s="346" t="s">
        <v>17017</v>
      </c>
      <c r="E115" s="298" t="s">
        <v>17056</v>
      </c>
      <c r="F115" s="298" t="s">
        <v>17026</v>
      </c>
      <c r="G115" s="298" t="s">
        <v>18098</v>
      </c>
      <c r="H115" s="298" t="s">
        <v>17057</v>
      </c>
    </row>
    <row r="116" spans="1:8" x14ac:dyDescent="0.25">
      <c r="A116">
        <v>110</v>
      </c>
      <c r="B116" s="326" t="s">
        <v>122</v>
      </c>
      <c r="C116" s="348">
        <v>110</v>
      </c>
      <c r="D116" s="346" t="s">
        <v>17017</v>
      </c>
      <c r="E116" s="298" t="s">
        <v>18099</v>
      </c>
      <c r="F116" s="298" t="s">
        <v>18068</v>
      </c>
      <c r="G116" s="298"/>
      <c r="H116" s="298" t="s">
        <v>17058</v>
      </c>
    </row>
    <row r="117" spans="1:8" x14ac:dyDescent="0.25">
      <c r="A117">
        <v>111</v>
      </c>
      <c r="B117" s="326" t="s">
        <v>123</v>
      </c>
      <c r="C117" s="348">
        <v>111</v>
      </c>
      <c r="D117" s="346" t="s">
        <v>17017</v>
      </c>
      <c r="E117" s="298" t="s">
        <v>18099</v>
      </c>
      <c r="F117" s="298" t="s">
        <v>18068</v>
      </c>
      <c r="G117" s="298" t="s">
        <v>18100</v>
      </c>
      <c r="H117" s="298" t="s">
        <v>17058</v>
      </c>
    </row>
    <row r="118" spans="1:8" x14ac:dyDescent="0.25">
      <c r="A118">
        <v>112</v>
      </c>
      <c r="B118" s="138" t="s">
        <v>17166</v>
      </c>
      <c r="C118" s="348">
        <v>112</v>
      </c>
      <c r="D118" s="346" t="s">
        <v>17043</v>
      </c>
      <c r="E118" s="298" t="s">
        <v>17044</v>
      </c>
      <c r="F118" s="298" t="s">
        <v>18068</v>
      </c>
      <c r="G118" s="298"/>
      <c r="H118" s="298" t="s">
        <v>17059</v>
      </c>
    </row>
    <row r="119" spans="1:8" x14ac:dyDescent="0.25">
      <c r="A119">
        <v>113</v>
      </c>
      <c r="B119" s="292" t="s">
        <v>17641</v>
      </c>
      <c r="C119" s="348">
        <v>113</v>
      </c>
      <c r="D119" s="346" t="s">
        <v>18067</v>
      </c>
      <c r="E119" s="299" t="s">
        <v>18067</v>
      </c>
      <c r="F119" s="299" t="s">
        <v>13</v>
      </c>
      <c r="G119" s="299" t="s">
        <v>18067</v>
      </c>
      <c r="H119" s="299" t="s">
        <v>18067</v>
      </c>
    </row>
    <row r="120" spans="1:8" ht="48" x14ac:dyDescent="0.25">
      <c r="A120">
        <v>114</v>
      </c>
      <c r="B120" s="326" t="s">
        <v>17178</v>
      </c>
      <c r="C120" s="348">
        <v>114</v>
      </c>
      <c r="D120" s="346" t="s">
        <v>17017</v>
      </c>
      <c r="E120" s="298" t="s">
        <v>18078</v>
      </c>
      <c r="F120" s="298" t="s">
        <v>18068</v>
      </c>
      <c r="G120" s="298" t="s">
        <v>18077</v>
      </c>
      <c r="H120" s="298"/>
    </row>
    <row r="121" spans="1:8" ht="38.25" x14ac:dyDescent="0.25">
      <c r="A121">
        <v>115</v>
      </c>
      <c r="B121" s="9" t="s">
        <v>75</v>
      </c>
      <c r="C121" s="348">
        <v>115</v>
      </c>
      <c r="D121" s="347" t="s">
        <v>17017</v>
      </c>
      <c r="E121" s="298" t="s">
        <v>17021</v>
      </c>
      <c r="F121" s="297" t="s">
        <v>18064</v>
      </c>
      <c r="G121" s="297" t="s">
        <v>18065</v>
      </c>
      <c r="H121" s="298"/>
    </row>
    <row r="122" spans="1:8" ht="63.75" x14ac:dyDescent="0.25">
      <c r="A122">
        <v>116</v>
      </c>
      <c r="B122" s="9" t="s">
        <v>76</v>
      </c>
      <c r="C122" s="348">
        <v>116</v>
      </c>
      <c r="D122" s="347" t="s">
        <v>17017</v>
      </c>
      <c r="E122" s="298" t="s">
        <v>17021</v>
      </c>
      <c r="F122" s="297" t="s">
        <v>18064</v>
      </c>
      <c r="G122" s="297" t="s">
        <v>18065</v>
      </c>
      <c r="H122" s="298"/>
    </row>
    <row r="123" spans="1:8" ht="63.75" x14ac:dyDescent="0.25">
      <c r="A123">
        <v>117</v>
      </c>
      <c r="B123" s="9" t="s">
        <v>77</v>
      </c>
      <c r="C123" s="348">
        <v>117</v>
      </c>
      <c r="D123" s="347" t="s">
        <v>17017</v>
      </c>
      <c r="E123" s="298" t="s">
        <v>17021</v>
      </c>
      <c r="F123" s="297" t="s">
        <v>18064</v>
      </c>
      <c r="G123" s="297" t="s">
        <v>18065</v>
      </c>
      <c r="H123" s="298"/>
    </row>
    <row r="124" spans="1:8" ht="30" x14ac:dyDescent="0.25">
      <c r="A124">
        <v>118</v>
      </c>
      <c r="B124" s="22" t="s">
        <v>78</v>
      </c>
      <c r="C124" s="348">
        <v>118</v>
      </c>
      <c r="D124" s="347" t="s">
        <v>17017</v>
      </c>
      <c r="E124" s="298" t="s">
        <v>17021</v>
      </c>
      <c r="F124" s="297" t="s">
        <v>18064</v>
      </c>
      <c r="G124" s="297" t="s">
        <v>18065</v>
      </c>
      <c r="H124" s="298"/>
    </row>
    <row r="125" spans="1:8" ht="30" x14ac:dyDescent="0.25">
      <c r="A125">
        <v>119</v>
      </c>
      <c r="B125" s="9" t="s">
        <v>79</v>
      </c>
      <c r="C125" s="348">
        <v>119</v>
      </c>
      <c r="D125" s="347" t="s">
        <v>17017</v>
      </c>
      <c r="E125" s="298" t="s">
        <v>17021</v>
      </c>
      <c r="F125" s="297" t="s">
        <v>18064</v>
      </c>
      <c r="G125" s="297" t="s">
        <v>18065</v>
      </c>
      <c r="H125" s="298"/>
    </row>
    <row r="126" spans="1:8" ht="30" x14ac:dyDescent="0.25">
      <c r="A126">
        <v>120</v>
      </c>
      <c r="B126" s="23" t="s">
        <v>80</v>
      </c>
      <c r="C126" s="348">
        <v>120</v>
      </c>
      <c r="D126" s="347" t="s">
        <v>17017</v>
      </c>
      <c r="E126" s="298" t="s">
        <v>17021</v>
      </c>
      <c r="F126" s="297" t="s">
        <v>18064</v>
      </c>
      <c r="G126" s="297" t="s">
        <v>18065</v>
      </c>
      <c r="H126" s="298"/>
    </row>
    <row r="127" spans="1:8" ht="30" x14ac:dyDescent="0.25">
      <c r="A127">
        <v>121</v>
      </c>
      <c r="B127" s="23" t="s">
        <v>81</v>
      </c>
      <c r="C127" s="348">
        <v>121</v>
      </c>
      <c r="D127" s="347" t="s">
        <v>17017</v>
      </c>
      <c r="E127" s="298" t="s">
        <v>17021</v>
      </c>
      <c r="F127" s="297" t="s">
        <v>18064</v>
      </c>
      <c r="G127" s="297" t="s">
        <v>18065</v>
      </c>
      <c r="H127" s="298"/>
    </row>
    <row r="128" spans="1:8" ht="30" x14ac:dyDescent="0.25">
      <c r="A128">
        <v>122</v>
      </c>
      <c r="B128" s="23" t="s">
        <v>82</v>
      </c>
      <c r="C128" s="348">
        <v>122</v>
      </c>
      <c r="D128" s="347" t="s">
        <v>17017</v>
      </c>
      <c r="E128" s="298" t="s">
        <v>17021</v>
      </c>
      <c r="F128" s="297" t="s">
        <v>18064</v>
      </c>
      <c r="G128" s="297" t="s">
        <v>18065</v>
      </c>
      <c r="H128" s="298"/>
    </row>
    <row r="129" spans="1:8" ht="30" x14ac:dyDescent="0.25">
      <c r="A129">
        <v>123</v>
      </c>
      <c r="B129" s="23" t="s">
        <v>83</v>
      </c>
      <c r="C129" s="348">
        <v>123</v>
      </c>
      <c r="D129" s="347" t="s">
        <v>17017</v>
      </c>
      <c r="E129" s="298" t="s">
        <v>17021</v>
      </c>
      <c r="F129" s="297" t="s">
        <v>18064</v>
      </c>
      <c r="G129" s="297" t="s">
        <v>18065</v>
      </c>
      <c r="H129" s="298"/>
    </row>
    <row r="130" spans="1:8" ht="30" x14ac:dyDescent="0.25">
      <c r="A130">
        <v>124</v>
      </c>
      <c r="B130" s="23" t="s">
        <v>84</v>
      </c>
      <c r="C130" s="348">
        <v>124</v>
      </c>
      <c r="D130" s="347" t="s">
        <v>17017</v>
      </c>
      <c r="E130" s="298" t="s">
        <v>17021</v>
      </c>
      <c r="F130" s="297" t="s">
        <v>18064</v>
      </c>
      <c r="G130" s="297" t="s">
        <v>18065</v>
      </c>
      <c r="H130" s="298"/>
    </row>
    <row r="131" spans="1:8" ht="30" x14ac:dyDescent="0.25">
      <c r="A131">
        <v>125</v>
      </c>
      <c r="B131" s="23" t="s">
        <v>85</v>
      </c>
      <c r="C131" s="348">
        <v>125</v>
      </c>
      <c r="D131" s="347" t="s">
        <v>17017</v>
      </c>
      <c r="E131" s="298" t="s">
        <v>17021</v>
      </c>
      <c r="F131" s="297" t="s">
        <v>18064</v>
      </c>
      <c r="G131" s="297" t="s">
        <v>18065</v>
      </c>
      <c r="H131" s="298"/>
    </row>
    <row r="132" spans="1:8" ht="30" x14ac:dyDescent="0.25">
      <c r="A132">
        <v>126</v>
      </c>
      <c r="B132" s="23" t="s">
        <v>10129</v>
      </c>
      <c r="C132" s="348">
        <v>126</v>
      </c>
      <c r="D132" s="347" t="s">
        <v>17017</v>
      </c>
      <c r="E132" s="298" t="s">
        <v>17021</v>
      </c>
      <c r="F132" s="297" t="s">
        <v>18064</v>
      </c>
      <c r="G132" s="297" t="s">
        <v>18065</v>
      </c>
      <c r="H132" s="298"/>
    </row>
    <row r="133" spans="1:8" ht="30" x14ac:dyDescent="0.25">
      <c r="A133">
        <v>127</v>
      </c>
      <c r="B133" s="336" t="s">
        <v>86</v>
      </c>
      <c r="C133" s="348">
        <v>127</v>
      </c>
      <c r="D133" s="346" t="s">
        <v>17017</v>
      </c>
      <c r="E133" s="298" t="s">
        <v>17021</v>
      </c>
      <c r="F133" s="297" t="s">
        <v>18064</v>
      </c>
      <c r="G133" s="298" t="s">
        <v>18077</v>
      </c>
      <c r="H133" s="298"/>
    </row>
    <row r="134" spans="1:8" ht="30" x14ac:dyDescent="0.25">
      <c r="A134">
        <v>128</v>
      </c>
      <c r="B134" s="336" t="s">
        <v>87</v>
      </c>
      <c r="C134" s="348">
        <v>128</v>
      </c>
      <c r="D134" s="346" t="s">
        <v>17017</v>
      </c>
      <c r="E134" s="298" t="s">
        <v>17021</v>
      </c>
      <c r="F134" s="297" t="s">
        <v>18064</v>
      </c>
      <c r="G134" s="298" t="s">
        <v>18077</v>
      </c>
      <c r="H134" s="298"/>
    </row>
    <row r="135" spans="1:8" ht="30" x14ac:dyDescent="0.25">
      <c r="A135">
        <v>129</v>
      </c>
      <c r="B135" s="336" t="s">
        <v>88</v>
      </c>
      <c r="C135" s="348">
        <v>129</v>
      </c>
      <c r="D135" s="346" t="s">
        <v>17017</v>
      </c>
      <c r="E135" s="298" t="s">
        <v>17021</v>
      </c>
      <c r="F135" s="297" t="s">
        <v>18064</v>
      </c>
      <c r="G135" s="298" t="s">
        <v>18077</v>
      </c>
      <c r="H135" s="298"/>
    </row>
    <row r="136" spans="1:8" ht="24" x14ac:dyDescent="0.25">
      <c r="A136">
        <v>130</v>
      </c>
      <c r="B136" s="210" t="s">
        <v>124</v>
      </c>
      <c r="C136" s="348">
        <v>130</v>
      </c>
      <c r="D136" s="346" t="s">
        <v>17029</v>
      </c>
      <c r="E136" s="200"/>
      <c r="F136" s="200"/>
      <c r="G136" s="200"/>
      <c r="H136" s="200"/>
    </row>
    <row r="137" spans="1:8" ht="24" x14ac:dyDescent="0.25">
      <c r="A137">
        <v>131</v>
      </c>
      <c r="B137" s="210" t="s">
        <v>125</v>
      </c>
      <c r="C137" s="348">
        <v>131</v>
      </c>
      <c r="D137" s="346" t="s">
        <v>17029</v>
      </c>
      <c r="E137" s="200"/>
      <c r="F137" s="200"/>
      <c r="G137" s="200"/>
      <c r="H137" s="200"/>
    </row>
    <row r="138" spans="1:8" ht="24" x14ac:dyDescent="0.25">
      <c r="A138">
        <v>132</v>
      </c>
      <c r="B138" s="210" t="s">
        <v>126</v>
      </c>
      <c r="C138" s="348">
        <v>132</v>
      </c>
      <c r="D138" s="346" t="s">
        <v>17029</v>
      </c>
      <c r="E138" s="200"/>
      <c r="F138" s="200"/>
      <c r="G138" s="200"/>
      <c r="H138" s="200"/>
    </row>
    <row r="139" spans="1:8" ht="24" x14ac:dyDescent="0.25">
      <c r="A139">
        <v>133</v>
      </c>
      <c r="B139" s="210" t="s">
        <v>127</v>
      </c>
      <c r="C139" s="348">
        <v>133</v>
      </c>
      <c r="D139" s="346" t="s">
        <v>17029</v>
      </c>
      <c r="E139" s="200"/>
      <c r="F139" s="200"/>
      <c r="G139" s="200"/>
      <c r="H139" s="200"/>
    </row>
    <row r="140" spans="1:8" x14ac:dyDescent="0.25">
      <c r="A140">
        <v>134</v>
      </c>
      <c r="B140" s="139" t="s">
        <v>128</v>
      </c>
      <c r="C140" s="348">
        <v>134</v>
      </c>
      <c r="D140" s="346" t="s">
        <v>17029</v>
      </c>
      <c r="E140" s="200"/>
      <c r="F140" s="200"/>
      <c r="G140" s="200"/>
      <c r="H140" s="200"/>
    </row>
    <row r="141" spans="1:8" x14ac:dyDescent="0.25">
      <c r="A141">
        <v>135</v>
      </c>
      <c r="B141" s="139" t="s">
        <v>129</v>
      </c>
      <c r="C141" s="348">
        <v>135</v>
      </c>
      <c r="D141" s="346" t="s">
        <v>17029</v>
      </c>
      <c r="E141" s="200"/>
      <c r="F141" s="200"/>
      <c r="G141" s="200"/>
      <c r="H141" s="200"/>
    </row>
    <row r="142" spans="1:8" x14ac:dyDescent="0.25">
      <c r="A142">
        <v>136</v>
      </c>
      <c r="B142" s="139" t="s">
        <v>130</v>
      </c>
      <c r="C142" s="348">
        <v>136</v>
      </c>
      <c r="D142" s="346" t="s">
        <v>17029</v>
      </c>
      <c r="E142" s="200"/>
      <c r="F142" s="200"/>
      <c r="G142" s="200"/>
      <c r="H142" s="200"/>
    </row>
    <row r="143" spans="1:8" x14ac:dyDescent="0.25">
      <c r="A143">
        <v>137</v>
      </c>
      <c r="B143" s="135" t="s">
        <v>131</v>
      </c>
      <c r="C143" s="348">
        <v>137</v>
      </c>
      <c r="D143" s="346" t="s">
        <v>17029</v>
      </c>
      <c r="E143" s="200"/>
      <c r="F143" s="200"/>
      <c r="G143" s="200"/>
      <c r="H143" s="200"/>
    </row>
    <row r="144" spans="1:8" x14ac:dyDescent="0.25">
      <c r="A144">
        <v>138</v>
      </c>
      <c r="B144" s="247" t="s">
        <v>132</v>
      </c>
      <c r="C144" s="348">
        <v>138</v>
      </c>
      <c r="D144" s="200"/>
      <c r="E144" s="200"/>
      <c r="F144" s="200"/>
      <c r="G144" s="200"/>
      <c r="H144" s="200"/>
    </row>
  </sheetData>
  <autoFilter ref="A1:S144" xr:uid="{CDA4A56E-19CF-41CD-A392-D2C6108EEEAC}"/>
  <customSheetViews>
    <customSheetView guid="{CD97D37C-5171-4D30-A4B8-507A5947500D}" showAutoFilter="1" hiddenColumns="1">
      <pane ySplit="1" topLeftCell="A2" activePane="bottomLeft" state="frozen"/>
      <selection pane="bottomLeft" activeCell="B2" sqref="B2"/>
      <pageMargins left="0.7" right="0.7" top="0.75" bottom="0.75" header="0.3" footer="0.3"/>
      <autoFilter ref="A1:S144" xr:uid="{D2BF9E7E-1755-43A3-B9B0-F8C84DB02020}"/>
    </customSheetView>
    <customSheetView guid="{11BC5D6A-08EF-43ED-89EE-53E0D7503296}" showAutoFilter="1" hiddenColumns="1" topLeftCell="B1">
      <pane ySplit="1" topLeftCell="A2" activePane="bottomLeft" state="frozen"/>
      <selection pane="bottomLeft" activeCell="B2" sqref="B2"/>
      <pageMargins left="0.7" right="0.7" top="0.75" bottom="0.75" header="0.3" footer="0.3"/>
      <autoFilter ref="A1:S144" xr:uid="{0E1F0F47-04D6-44F7-9F59-898070B34D62}"/>
    </customSheetView>
    <customSheetView guid="{E924BADC-2779-4646-AE98-DFC4C7A1B234}" showAutoFilter="1" hiddenColumns="1" topLeftCell="B1">
      <pane ySplit="1" topLeftCell="A2" activePane="bottomLeft" state="frozen"/>
      <selection pane="bottomLeft" activeCell="B2" sqref="B2"/>
      <pageMargins left="0.7" right="0.7" top="0.75" bottom="0.75" header="0.3" footer="0.3"/>
      <autoFilter ref="A1:S144" xr:uid="{189C1D4A-5581-403B-B476-1CAE99F5A335}"/>
    </customSheetView>
    <customSheetView guid="{889A3698-F903-4609-A62D-E31DD6BE21A5}" showAutoFilter="1" hiddenColumns="1">
      <pane ySplit="1" topLeftCell="B2" activePane="bottomRight" state="frozen"/>
      <selection pane="bottomRight" activeCell="B2" sqref="B2"/>
      <pageMargins left="0.7" right="0.7" top="0.75" bottom="0.75" header="0.3" footer="0.3"/>
      <autoFilter ref="A1:S144" xr:uid="{D00D82F5-F47B-4D72-B891-AA76B7926117}"/>
    </customSheetView>
    <customSheetView guid="{EFA71F17-44A7-40BE-840F-7EEE5BF775D6}" showAutoFilter="1" hiddenColumns="1">
      <pane ySplit="1" topLeftCell="B2" activePane="bottomRight" state="frozen"/>
      <selection pane="bottomRight" activeCell="B2" sqref="B2"/>
      <pageMargins left="0.7" right="0.7" top="0.75" bottom="0.75" header="0.3" footer="0.3"/>
      <autoFilter ref="A1:S144" xr:uid="{8A43C798-D4EA-4879-A8CD-1B6F9917DE57}"/>
    </customSheetView>
    <customSheetView guid="{1FBA1901-D2F0-4199-B013-D5CE18304DBD}" showAutoFilter="1" hiddenColumns="1">
      <pane ySplit="1" topLeftCell="B2" activePane="bottomRight" state="frozen"/>
      <selection pane="bottomRight" activeCell="B2" sqref="B2"/>
      <pageMargins left="0.7" right="0.7" top="0.75" bottom="0.75" header="0.3" footer="0.3"/>
      <autoFilter ref="A1:S144" xr:uid="{15B65E9C-9C6C-4F49-86BF-70048285AFC3}"/>
    </customSheetView>
    <customSheetView guid="{7585BD49-5534-4157-B1B2-CF6BB332E921}" showAutoFilter="1" hiddenColumns="1">
      <pane ySplit="1" topLeftCell="B2" activePane="bottomRight" state="frozen"/>
      <selection pane="bottomRight" sqref="A1:A1048576"/>
      <pageMargins left="0.7" right="0.7" top="0.75" bottom="0.75" header="0.3" footer="0.3"/>
      <autoFilter ref="A1:S144" xr:uid="{85C4B724-4D19-44F0-A655-DEA82C6FDAE1}"/>
    </customSheetView>
    <customSheetView guid="{34BAC22C-AFE3-47C2-AF97-AF9E630E898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S144" xr:uid="{BB2EE8BC-87E3-4B0A-AB46-042E65B17AC5}"/>
    </customSheetView>
    <customSheetView guid="{D3D3272F-320F-4FFA-96F3-E970A210A0BD}" showAutoFilter="1" hiddenColumns="1">
      <pane ySplit="1" topLeftCell="A2" activePane="bottomLeft" state="frozen"/>
      <selection pane="bottomLeft" activeCell="B2" sqref="B2"/>
      <pageMargins left="0.7" right="0.7" top="0.75" bottom="0.75" header="0.3" footer="0.3"/>
      <autoFilter ref="A1:S144" xr:uid="{43593357-31FA-43DC-B671-FC07E0D70C4D}"/>
    </customSheetView>
  </customSheetViews>
  <dataValidations count="18">
    <dataValidation allowBlank="1" showInputMessage="1" showErrorMessage="1" promptTitle="INC" prompt="Incremental amount at which order can be increased (DSD only)." sqref="I82" xr:uid="{D5BC337A-29C8-4A57-B809-FA6BE7BD6503}"/>
    <dataValidation allowBlank="1" showInputMessage="1" showErrorMessage="1" promptTitle="MAX" prompt="Maximum amount of an item that can be ordered." sqref="I81 B113" xr:uid="{053F4518-24DE-41E1-9AD3-349868423F88}"/>
    <dataValidation allowBlank="1" showInputMessage="1" showErrorMessage="1" promptTitle="MIN" prompt="Minimum amount of an item that can be ordered (must be a multiple of the increment)." sqref="I80 B112" xr:uid="{D4877E49-AD21-4B90-ACDB-6550FE9B31DE}"/>
    <dataValidation allowBlank="1" showInputMessage="1" showErrorMessage="1" promptTitle="MULTI-PK QTY" prompt="Used with MULTI-PK UPC, this is the number of smaller sellable units that make up the bigger unit." sqref="I79 B111" xr:uid="{62AAA30B-2177-4B8C-BA22-EC0BC507240E}"/>
    <dataValidation allowBlank="1" showInputMessage="1" showErrorMessage="1" promptTitle="SUPPRESS ORDER BOOK" prompt="Selectively omit WHSE items from perishable order books." sqref="I77 B108" xr:uid="{F63DF827-C0E0-4398-AEF8-F7AEC534EFDA}"/>
    <dataValidation allowBlank="1" showInputMessage="1" showErrorMessage="1" promptTitle="PROD TYPE" prompt="This field is used by the Fresh Depts to group like DSD items together." sqref="I76" xr:uid="{880ADD99-56F9-4147-842B-43272A973772}"/>
    <dataValidation allowBlank="1" showInputMessage="1" showErrorMessage="1" promptTitle="PRODUCT TYPE OVERRIDE" prompt="This is an extension of Prod Type, used to override an item’s Prod Type value in Optiva." sqref="I74 D116 B107" xr:uid="{CD93BF46-8C38-4273-A705-6F14CF0CE7FE}"/>
    <dataValidation allowBlank="1" showInputMessage="1" showErrorMessage="1" promptTitle="S3 FLAG ACTIVATION" prompt="Used for variable- and fixed-length gift cards, re-chargeable cell phone minutes, and any other items that need to be ‘activated’ when purchased." sqref="I75 D115 B105" xr:uid="{DDBE70EC-35A7-4ADB-940F-552310470FB8}"/>
    <dataValidation allowBlank="1" showInputMessage="1" showErrorMessage="1" promptTitle="PRICE REQUIRED" prompt="Used in conjunction with S3 / Activation (next field), specifically if dealing with a variable priced gift card." sqref="I73:I74 B104" xr:uid="{1166092C-964D-4A59-BAFA-1E72EC3EC5A9}"/>
    <dataValidation allowBlank="1" showInputMessage="1" showErrorMessage="1" promptTitle="SALES LIMIT" prompt="This attribute indicates whether any sales of an item should be limited to a certain number of units." sqref="I71 B102" xr:uid="{724CB756-2E8E-4924-91F6-2E10401FBCE9}"/>
    <dataValidation allowBlank="1" showInputMessage="1" showErrorMessage="1" promptTitle="MULTI-PK UPC" prompt="If an item can be broken down into additional, sellable items (a carton of cigarettes into packs, a six pack of beer into individual bottles, etc.) this field represents the UPC of the unit it can be broken down into." sqref="I78 B110" xr:uid="{9CCF5923-4193-4F6D-BD12-A78D2A4889F1}"/>
    <dataValidation allowBlank="1" showInputMessage="1" showErrorMessage="1" promptTitle="DSD VENDOR CHANGE" prompt="STORE AUTHORIZATION MUST BE LISTED ON DSD STORE AUTHORIZATION TAB.  Enter new vendor number in column K" sqref="H120 D120:E120" xr:uid="{DB4481B9-841C-427E-A591-96571E54DFBC}"/>
    <dataValidation allowBlank="1" showInputMessage="1" showErrorMessage="1" promptTitle="INC" prompt="Incremental amount at which order can be increased." sqref="B114" xr:uid="{152B7B00-DC24-48A5-812A-C10FCA244F74}"/>
    <dataValidation allowBlank="1" showInputMessage="1" showErrorMessage="1" promptTitle="PRODUCT TYPE" prompt="This field is used by the Fresh Depts to group like DSD items together." sqref="B106" xr:uid="{DE100671-771F-4E85-A432-17BFB805FDAB}"/>
    <dataValidation allowBlank="1" showInputMessage="1" showErrorMessage="1" promptTitle="COO" prompt="Country of Origin – In the majority of items in Price Chopper this value is ‘000’ for unknown / not stated." sqref="B103" xr:uid="{A3323204-EC6E-4138-AC83-CE97161DD7E3}"/>
    <dataValidation allowBlank="1" showInputMessage="1" showErrorMessage="1" promptTitle="DSD VENDOR CHANGE" prompt="STORE AUTHORIZATION MUST BE LISTED ON DSD STORE AUTHORIZATION TAB.  Enter new vendor number in column O" sqref="B132" xr:uid="{2750283C-AD41-4AE9-850D-5326AA583C5E}"/>
    <dataValidation allowBlank="1" showInputMessage="1" showErrorMessage="1" promptTitle="NEW ITEM SIZE" prompt="Total UOM for retail package (e.g., 6-pack = 6 × individual unit size)" sqref="B8" xr:uid="{4CD97426-EBD8-4104-8D3E-CF42F2518471}"/>
    <dataValidation allowBlank="1" showInputMessage="1" showErrorMessage="1" prompt="For SHIPPER/DISPLAY set up:_x000a_List shipper, then list inners directly below. Skip 1 line between shippers._x000a_" sqref="B29" xr:uid="{5359860E-46E2-4E74-B52C-C8AD53D88E87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2DD3D-1786-4F04-84D2-516F4E06844F}">
  <dimension ref="A1:AU102"/>
  <sheetViews>
    <sheetView zoomScaleNormal="9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3.7109375" style="98" customWidth="1"/>
    <col min="2" max="2" width="13.7109375" style="98" bestFit="1" customWidth="1"/>
    <col min="3" max="3" width="14.5703125" style="99" customWidth="1"/>
    <col min="4" max="5" width="12.85546875" style="98" customWidth="1"/>
    <col min="6" max="6" width="14.140625" style="98" customWidth="1"/>
    <col min="7" max="7" width="24.85546875" style="98" customWidth="1"/>
    <col min="8" max="8" width="44.42578125" style="97" customWidth="1"/>
    <col min="9" max="9" width="7.28515625" style="99" customWidth="1"/>
    <col min="10" max="10" width="9.42578125" style="99" bestFit="1" customWidth="1"/>
    <col min="11" max="11" width="15.42578125" style="99" customWidth="1"/>
    <col min="12" max="12" width="13.28515625" style="100" customWidth="1"/>
    <col min="13" max="13" width="8.28515625" style="99" customWidth="1"/>
    <col min="14" max="14" width="9.85546875" style="99" customWidth="1"/>
    <col min="15" max="15" width="9.42578125" style="99" customWidth="1"/>
    <col min="16" max="16" width="29.42578125" style="99" customWidth="1"/>
    <col min="17" max="17" width="21.5703125" style="99" customWidth="1"/>
    <col min="18" max="19" width="14.28515625" style="99" customWidth="1"/>
    <col min="20" max="21" width="13.28515625" style="99" customWidth="1"/>
    <col min="22" max="23" width="11.7109375" style="99" customWidth="1"/>
    <col min="24" max="24" width="39.42578125" style="101" customWidth="1"/>
    <col min="25" max="25" width="39.42578125" style="102" customWidth="1"/>
    <col min="26" max="27" width="14.5703125" style="103" customWidth="1"/>
    <col min="28" max="28" width="10.7109375" style="103" customWidth="1"/>
    <col min="29" max="30" width="14.28515625" style="103" customWidth="1"/>
    <col min="31" max="31" width="14.7109375" style="103" customWidth="1"/>
    <col min="32" max="32" width="9" style="103" customWidth="1"/>
    <col min="33" max="33" width="13.7109375" style="97" customWidth="1"/>
    <col min="34" max="34" width="10.7109375" style="97" customWidth="1"/>
    <col min="35" max="35" width="13.42578125" style="97" customWidth="1"/>
    <col min="36" max="36" width="8.85546875" style="97"/>
    <col min="37" max="37" width="15.7109375" style="97" customWidth="1"/>
    <col min="38" max="38" width="14" style="97" customWidth="1"/>
    <col min="39" max="45" width="14.5703125" style="97" customWidth="1"/>
    <col min="46" max="46" width="20.42578125" style="97" customWidth="1"/>
    <col min="47" max="47" width="13.85546875" style="97" customWidth="1"/>
    <col min="48" max="259" width="8.85546875" style="97"/>
    <col min="260" max="260" width="13.7109375" style="97" customWidth="1"/>
    <col min="261" max="261" width="13.7109375" style="97" bestFit="1" customWidth="1"/>
    <col min="262" max="262" width="14.5703125" style="97" customWidth="1"/>
    <col min="263" max="263" width="15.140625" style="97" customWidth="1"/>
    <col min="264" max="264" width="17.7109375" style="97" customWidth="1"/>
    <col min="265" max="265" width="14.140625" style="97" customWidth="1"/>
    <col min="266" max="266" width="21.7109375" style="97" customWidth="1"/>
    <col min="267" max="267" width="44.42578125" style="97" customWidth="1"/>
    <col min="268" max="268" width="7.28515625" style="97" customWidth="1"/>
    <col min="269" max="269" width="9.42578125" style="97" bestFit="1" customWidth="1"/>
    <col min="270" max="270" width="15.42578125" style="97" customWidth="1"/>
    <col min="271" max="271" width="17.7109375" style="97" bestFit="1" customWidth="1"/>
    <col min="272" max="272" width="9.85546875" style="97" customWidth="1"/>
    <col min="273" max="273" width="15" style="97" customWidth="1"/>
    <col min="274" max="274" width="14.7109375" style="97" customWidth="1"/>
    <col min="275" max="275" width="10.28515625" style="97" customWidth="1"/>
    <col min="276" max="276" width="14.28515625" style="97" customWidth="1"/>
    <col min="277" max="278" width="13.28515625" style="97" customWidth="1"/>
    <col min="279" max="279" width="25.140625" style="97" customWidth="1"/>
    <col min="280" max="280" width="43" style="97" customWidth="1"/>
    <col min="281" max="281" width="13.5703125" style="97" bestFit="1" customWidth="1"/>
    <col min="282" max="282" width="13.42578125" style="97" bestFit="1" customWidth="1"/>
    <col min="283" max="283" width="11.28515625" style="97" bestFit="1" customWidth="1"/>
    <col min="284" max="284" width="9" style="97" bestFit="1" customWidth="1"/>
    <col min="285" max="286" width="9" style="97" customWidth="1"/>
    <col min="287" max="287" width="12.85546875" style="97" customWidth="1"/>
    <col min="288" max="288" width="8.85546875" style="97"/>
    <col min="289" max="289" width="14.140625" style="97" customWidth="1"/>
    <col min="290" max="291" width="8.85546875" style="97"/>
    <col min="292" max="292" width="10.5703125" style="97" customWidth="1"/>
    <col min="293" max="293" width="12.5703125" style="97" customWidth="1"/>
    <col min="294" max="300" width="14.5703125" style="97" customWidth="1"/>
    <col min="301" max="301" width="20.42578125" style="97" customWidth="1"/>
    <col min="302" max="302" width="13.85546875" style="97" customWidth="1"/>
    <col min="303" max="515" width="8.85546875" style="97"/>
    <col min="516" max="516" width="13.7109375" style="97" customWidth="1"/>
    <col min="517" max="517" width="13.7109375" style="97" bestFit="1" customWidth="1"/>
    <col min="518" max="518" width="14.5703125" style="97" customWidth="1"/>
    <col min="519" max="519" width="15.140625" style="97" customWidth="1"/>
    <col min="520" max="520" width="17.7109375" style="97" customWidth="1"/>
    <col min="521" max="521" width="14.140625" style="97" customWidth="1"/>
    <col min="522" max="522" width="21.7109375" style="97" customWidth="1"/>
    <col min="523" max="523" width="44.42578125" style="97" customWidth="1"/>
    <col min="524" max="524" width="7.28515625" style="97" customWidth="1"/>
    <col min="525" max="525" width="9.42578125" style="97" bestFit="1" customWidth="1"/>
    <col min="526" max="526" width="15.42578125" style="97" customWidth="1"/>
    <col min="527" max="527" width="17.7109375" style="97" bestFit="1" customWidth="1"/>
    <col min="528" max="528" width="9.85546875" style="97" customWidth="1"/>
    <col min="529" max="529" width="15" style="97" customWidth="1"/>
    <col min="530" max="530" width="14.7109375" style="97" customWidth="1"/>
    <col min="531" max="531" width="10.28515625" style="97" customWidth="1"/>
    <col min="532" max="532" width="14.28515625" style="97" customWidth="1"/>
    <col min="533" max="534" width="13.28515625" style="97" customWidth="1"/>
    <col min="535" max="535" width="25.140625" style="97" customWidth="1"/>
    <col min="536" max="536" width="43" style="97" customWidth="1"/>
    <col min="537" max="537" width="13.5703125" style="97" bestFit="1" customWidth="1"/>
    <col min="538" max="538" width="13.42578125" style="97" bestFit="1" customWidth="1"/>
    <col min="539" max="539" width="11.28515625" style="97" bestFit="1" customWidth="1"/>
    <col min="540" max="540" width="9" style="97" bestFit="1" customWidth="1"/>
    <col min="541" max="542" width="9" style="97" customWidth="1"/>
    <col min="543" max="543" width="12.85546875" style="97" customWidth="1"/>
    <col min="544" max="544" width="8.85546875" style="97"/>
    <col min="545" max="545" width="14.140625" style="97" customWidth="1"/>
    <col min="546" max="547" width="8.85546875" style="97"/>
    <col min="548" max="548" width="10.5703125" style="97" customWidth="1"/>
    <col min="549" max="549" width="12.5703125" style="97" customWidth="1"/>
    <col min="550" max="556" width="14.5703125" style="97" customWidth="1"/>
    <col min="557" max="557" width="20.42578125" style="97" customWidth="1"/>
    <col min="558" max="558" width="13.85546875" style="97" customWidth="1"/>
    <col min="559" max="771" width="8.85546875" style="97"/>
    <col min="772" max="772" width="13.7109375" style="97" customWidth="1"/>
    <col min="773" max="773" width="13.7109375" style="97" bestFit="1" customWidth="1"/>
    <col min="774" max="774" width="14.5703125" style="97" customWidth="1"/>
    <col min="775" max="775" width="15.140625" style="97" customWidth="1"/>
    <col min="776" max="776" width="17.7109375" style="97" customWidth="1"/>
    <col min="777" max="777" width="14.140625" style="97" customWidth="1"/>
    <col min="778" max="778" width="21.7109375" style="97" customWidth="1"/>
    <col min="779" max="779" width="44.42578125" style="97" customWidth="1"/>
    <col min="780" max="780" width="7.28515625" style="97" customWidth="1"/>
    <col min="781" max="781" width="9.42578125" style="97" bestFit="1" customWidth="1"/>
    <col min="782" max="782" width="15.42578125" style="97" customWidth="1"/>
    <col min="783" max="783" width="17.7109375" style="97" bestFit="1" customWidth="1"/>
    <col min="784" max="784" width="9.85546875" style="97" customWidth="1"/>
    <col min="785" max="785" width="15" style="97" customWidth="1"/>
    <col min="786" max="786" width="14.7109375" style="97" customWidth="1"/>
    <col min="787" max="787" width="10.28515625" style="97" customWidth="1"/>
    <col min="788" max="788" width="14.28515625" style="97" customWidth="1"/>
    <col min="789" max="790" width="13.28515625" style="97" customWidth="1"/>
    <col min="791" max="791" width="25.140625" style="97" customWidth="1"/>
    <col min="792" max="792" width="43" style="97" customWidth="1"/>
    <col min="793" max="793" width="13.5703125" style="97" bestFit="1" customWidth="1"/>
    <col min="794" max="794" width="13.42578125" style="97" bestFit="1" customWidth="1"/>
    <col min="795" max="795" width="11.28515625" style="97" bestFit="1" customWidth="1"/>
    <col min="796" max="796" width="9" style="97" bestFit="1" customWidth="1"/>
    <col min="797" max="798" width="9" style="97" customWidth="1"/>
    <col min="799" max="799" width="12.85546875" style="97" customWidth="1"/>
    <col min="800" max="800" width="8.85546875" style="97"/>
    <col min="801" max="801" width="14.140625" style="97" customWidth="1"/>
    <col min="802" max="803" width="8.85546875" style="97"/>
    <col min="804" max="804" width="10.5703125" style="97" customWidth="1"/>
    <col min="805" max="805" width="12.5703125" style="97" customWidth="1"/>
    <col min="806" max="812" width="14.5703125" style="97" customWidth="1"/>
    <col min="813" max="813" width="20.42578125" style="97" customWidth="1"/>
    <col min="814" max="814" width="13.85546875" style="97" customWidth="1"/>
    <col min="815" max="1027" width="8.85546875" style="97"/>
    <col min="1028" max="1028" width="13.7109375" style="97" customWidth="1"/>
    <col min="1029" max="1029" width="13.7109375" style="97" bestFit="1" customWidth="1"/>
    <col min="1030" max="1030" width="14.5703125" style="97" customWidth="1"/>
    <col min="1031" max="1031" width="15.140625" style="97" customWidth="1"/>
    <col min="1032" max="1032" width="17.7109375" style="97" customWidth="1"/>
    <col min="1033" max="1033" width="14.140625" style="97" customWidth="1"/>
    <col min="1034" max="1034" width="21.7109375" style="97" customWidth="1"/>
    <col min="1035" max="1035" width="44.42578125" style="97" customWidth="1"/>
    <col min="1036" max="1036" width="7.28515625" style="97" customWidth="1"/>
    <col min="1037" max="1037" width="9.42578125" style="97" bestFit="1" customWidth="1"/>
    <col min="1038" max="1038" width="15.42578125" style="97" customWidth="1"/>
    <col min="1039" max="1039" width="17.7109375" style="97" bestFit="1" customWidth="1"/>
    <col min="1040" max="1040" width="9.85546875" style="97" customWidth="1"/>
    <col min="1041" max="1041" width="15" style="97" customWidth="1"/>
    <col min="1042" max="1042" width="14.7109375" style="97" customWidth="1"/>
    <col min="1043" max="1043" width="10.28515625" style="97" customWidth="1"/>
    <col min="1044" max="1044" width="14.28515625" style="97" customWidth="1"/>
    <col min="1045" max="1046" width="13.28515625" style="97" customWidth="1"/>
    <col min="1047" max="1047" width="25.140625" style="97" customWidth="1"/>
    <col min="1048" max="1048" width="43" style="97" customWidth="1"/>
    <col min="1049" max="1049" width="13.5703125" style="97" bestFit="1" customWidth="1"/>
    <col min="1050" max="1050" width="13.42578125" style="97" bestFit="1" customWidth="1"/>
    <col min="1051" max="1051" width="11.28515625" style="97" bestFit="1" customWidth="1"/>
    <col min="1052" max="1052" width="9" style="97" bestFit="1" customWidth="1"/>
    <col min="1053" max="1054" width="9" style="97" customWidth="1"/>
    <col min="1055" max="1055" width="12.85546875" style="97" customWidth="1"/>
    <col min="1056" max="1056" width="8.85546875" style="97"/>
    <col min="1057" max="1057" width="14.140625" style="97" customWidth="1"/>
    <col min="1058" max="1059" width="8.85546875" style="97"/>
    <col min="1060" max="1060" width="10.5703125" style="97" customWidth="1"/>
    <col min="1061" max="1061" width="12.5703125" style="97" customWidth="1"/>
    <col min="1062" max="1068" width="14.5703125" style="97" customWidth="1"/>
    <col min="1069" max="1069" width="20.42578125" style="97" customWidth="1"/>
    <col min="1070" max="1070" width="13.85546875" style="97" customWidth="1"/>
    <col min="1071" max="1283" width="8.85546875" style="97"/>
    <col min="1284" max="1284" width="13.7109375" style="97" customWidth="1"/>
    <col min="1285" max="1285" width="13.7109375" style="97" bestFit="1" customWidth="1"/>
    <col min="1286" max="1286" width="14.5703125" style="97" customWidth="1"/>
    <col min="1287" max="1287" width="15.140625" style="97" customWidth="1"/>
    <col min="1288" max="1288" width="17.7109375" style="97" customWidth="1"/>
    <col min="1289" max="1289" width="14.140625" style="97" customWidth="1"/>
    <col min="1290" max="1290" width="21.7109375" style="97" customWidth="1"/>
    <col min="1291" max="1291" width="44.42578125" style="97" customWidth="1"/>
    <col min="1292" max="1292" width="7.28515625" style="97" customWidth="1"/>
    <col min="1293" max="1293" width="9.42578125" style="97" bestFit="1" customWidth="1"/>
    <col min="1294" max="1294" width="15.42578125" style="97" customWidth="1"/>
    <col min="1295" max="1295" width="17.7109375" style="97" bestFit="1" customWidth="1"/>
    <col min="1296" max="1296" width="9.85546875" style="97" customWidth="1"/>
    <col min="1297" max="1297" width="15" style="97" customWidth="1"/>
    <col min="1298" max="1298" width="14.7109375" style="97" customWidth="1"/>
    <col min="1299" max="1299" width="10.28515625" style="97" customWidth="1"/>
    <col min="1300" max="1300" width="14.28515625" style="97" customWidth="1"/>
    <col min="1301" max="1302" width="13.28515625" style="97" customWidth="1"/>
    <col min="1303" max="1303" width="25.140625" style="97" customWidth="1"/>
    <col min="1304" max="1304" width="43" style="97" customWidth="1"/>
    <col min="1305" max="1305" width="13.5703125" style="97" bestFit="1" customWidth="1"/>
    <col min="1306" max="1306" width="13.42578125" style="97" bestFit="1" customWidth="1"/>
    <col min="1307" max="1307" width="11.28515625" style="97" bestFit="1" customWidth="1"/>
    <col min="1308" max="1308" width="9" style="97" bestFit="1" customWidth="1"/>
    <col min="1309" max="1310" width="9" style="97" customWidth="1"/>
    <col min="1311" max="1311" width="12.85546875" style="97" customWidth="1"/>
    <col min="1312" max="1312" width="8.85546875" style="97"/>
    <col min="1313" max="1313" width="14.140625" style="97" customWidth="1"/>
    <col min="1314" max="1315" width="8.85546875" style="97"/>
    <col min="1316" max="1316" width="10.5703125" style="97" customWidth="1"/>
    <col min="1317" max="1317" width="12.5703125" style="97" customWidth="1"/>
    <col min="1318" max="1324" width="14.5703125" style="97" customWidth="1"/>
    <col min="1325" max="1325" width="20.42578125" style="97" customWidth="1"/>
    <col min="1326" max="1326" width="13.85546875" style="97" customWidth="1"/>
    <col min="1327" max="1539" width="8.85546875" style="97"/>
    <col min="1540" max="1540" width="13.7109375" style="97" customWidth="1"/>
    <col min="1541" max="1541" width="13.7109375" style="97" bestFit="1" customWidth="1"/>
    <col min="1542" max="1542" width="14.5703125" style="97" customWidth="1"/>
    <col min="1543" max="1543" width="15.140625" style="97" customWidth="1"/>
    <col min="1544" max="1544" width="17.7109375" style="97" customWidth="1"/>
    <col min="1545" max="1545" width="14.140625" style="97" customWidth="1"/>
    <col min="1546" max="1546" width="21.7109375" style="97" customWidth="1"/>
    <col min="1547" max="1547" width="44.42578125" style="97" customWidth="1"/>
    <col min="1548" max="1548" width="7.28515625" style="97" customWidth="1"/>
    <col min="1549" max="1549" width="9.42578125" style="97" bestFit="1" customWidth="1"/>
    <col min="1550" max="1550" width="15.42578125" style="97" customWidth="1"/>
    <col min="1551" max="1551" width="17.7109375" style="97" bestFit="1" customWidth="1"/>
    <col min="1552" max="1552" width="9.85546875" style="97" customWidth="1"/>
    <col min="1553" max="1553" width="15" style="97" customWidth="1"/>
    <col min="1554" max="1554" width="14.7109375" style="97" customWidth="1"/>
    <col min="1555" max="1555" width="10.28515625" style="97" customWidth="1"/>
    <col min="1556" max="1556" width="14.28515625" style="97" customWidth="1"/>
    <col min="1557" max="1558" width="13.28515625" style="97" customWidth="1"/>
    <col min="1559" max="1559" width="25.140625" style="97" customWidth="1"/>
    <col min="1560" max="1560" width="43" style="97" customWidth="1"/>
    <col min="1561" max="1561" width="13.5703125" style="97" bestFit="1" customWidth="1"/>
    <col min="1562" max="1562" width="13.42578125" style="97" bestFit="1" customWidth="1"/>
    <col min="1563" max="1563" width="11.28515625" style="97" bestFit="1" customWidth="1"/>
    <col min="1564" max="1564" width="9" style="97" bestFit="1" customWidth="1"/>
    <col min="1565" max="1566" width="9" style="97" customWidth="1"/>
    <col min="1567" max="1567" width="12.85546875" style="97" customWidth="1"/>
    <col min="1568" max="1568" width="8.85546875" style="97"/>
    <col min="1569" max="1569" width="14.140625" style="97" customWidth="1"/>
    <col min="1570" max="1571" width="8.85546875" style="97"/>
    <col min="1572" max="1572" width="10.5703125" style="97" customWidth="1"/>
    <col min="1573" max="1573" width="12.5703125" style="97" customWidth="1"/>
    <col min="1574" max="1580" width="14.5703125" style="97" customWidth="1"/>
    <col min="1581" max="1581" width="20.42578125" style="97" customWidth="1"/>
    <col min="1582" max="1582" width="13.85546875" style="97" customWidth="1"/>
    <col min="1583" max="1795" width="8.85546875" style="97"/>
    <col min="1796" max="1796" width="13.7109375" style="97" customWidth="1"/>
    <col min="1797" max="1797" width="13.7109375" style="97" bestFit="1" customWidth="1"/>
    <col min="1798" max="1798" width="14.5703125" style="97" customWidth="1"/>
    <col min="1799" max="1799" width="15.140625" style="97" customWidth="1"/>
    <col min="1800" max="1800" width="17.7109375" style="97" customWidth="1"/>
    <col min="1801" max="1801" width="14.140625" style="97" customWidth="1"/>
    <col min="1802" max="1802" width="21.7109375" style="97" customWidth="1"/>
    <col min="1803" max="1803" width="44.42578125" style="97" customWidth="1"/>
    <col min="1804" max="1804" width="7.28515625" style="97" customWidth="1"/>
    <col min="1805" max="1805" width="9.42578125" style="97" bestFit="1" customWidth="1"/>
    <col min="1806" max="1806" width="15.42578125" style="97" customWidth="1"/>
    <col min="1807" max="1807" width="17.7109375" style="97" bestFit="1" customWidth="1"/>
    <col min="1808" max="1808" width="9.85546875" style="97" customWidth="1"/>
    <col min="1809" max="1809" width="15" style="97" customWidth="1"/>
    <col min="1810" max="1810" width="14.7109375" style="97" customWidth="1"/>
    <col min="1811" max="1811" width="10.28515625" style="97" customWidth="1"/>
    <col min="1812" max="1812" width="14.28515625" style="97" customWidth="1"/>
    <col min="1813" max="1814" width="13.28515625" style="97" customWidth="1"/>
    <col min="1815" max="1815" width="25.140625" style="97" customWidth="1"/>
    <col min="1816" max="1816" width="43" style="97" customWidth="1"/>
    <col min="1817" max="1817" width="13.5703125" style="97" bestFit="1" customWidth="1"/>
    <col min="1818" max="1818" width="13.42578125" style="97" bestFit="1" customWidth="1"/>
    <col min="1819" max="1819" width="11.28515625" style="97" bestFit="1" customWidth="1"/>
    <col min="1820" max="1820" width="9" style="97" bestFit="1" customWidth="1"/>
    <col min="1821" max="1822" width="9" style="97" customWidth="1"/>
    <col min="1823" max="1823" width="12.85546875" style="97" customWidth="1"/>
    <col min="1824" max="1824" width="8.85546875" style="97"/>
    <col min="1825" max="1825" width="14.140625" style="97" customWidth="1"/>
    <col min="1826" max="1827" width="8.85546875" style="97"/>
    <col min="1828" max="1828" width="10.5703125" style="97" customWidth="1"/>
    <col min="1829" max="1829" width="12.5703125" style="97" customWidth="1"/>
    <col min="1830" max="1836" width="14.5703125" style="97" customWidth="1"/>
    <col min="1837" max="1837" width="20.42578125" style="97" customWidth="1"/>
    <col min="1838" max="1838" width="13.85546875" style="97" customWidth="1"/>
    <col min="1839" max="2051" width="8.85546875" style="97"/>
    <col min="2052" max="2052" width="13.7109375" style="97" customWidth="1"/>
    <col min="2053" max="2053" width="13.7109375" style="97" bestFit="1" customWidth="1"/>
    <col min="2054" max="2054" width="14.5703125" style="97" customWidth="1"/>
    <col min="2055" max="2055" width="15.140625" style="97" customWidth="1"/>
    <col min="2056" max="2056" width="17.7109375" style="97" customWidth="1"/>
    <col min="2057" max="2057" width="14.140625" style="97" customWidth="1"/>
    <col min="2058" max="2058" width="21.7109375" style="97" customWidth="1"/>
    <col min="2059" max="2059" width="44.42578125" style="97" customWidth="1"/>
    <col min="2060" max="2060" width="7.28515625" style="97" customWidth="1"/>
    <col min="2061" max="2061" width="9.42578125" style="97" bestFit="1" customWidth="1"/>
    <col min="2062" max="2062" width="15.42578125" style="97" customWidth="1"/>
    <col min="2063" max="2063" width="17.7109375" style="97" bestFit="1" customWidth="1"/>
    <col min="2064" max="2064" width="9.85546875" style="97" customWidth="1"/>
    <col min="2065" max="2065" width="15" style="97" customWidth="1"/>
    <col min="2066" max="2066" width="14.7109375" style="97" customWidth="1"/>
    <col min="2067" max="2067" width="10.28515625" style="97" customWidth="1"/>
    <col min="2068" max="2068" width="14.28515625" style="97" customWidth="1"/>
    <col min="2069" max="2070" width="13.28515625" style="97" customWidth="1"/>
    <col min="2071" max="2071" width="25.140625" style="97" customWidth="1"/>
    <col min="2072" max="2072" width="43" style="97" customWidth="1"/>
    <col min="2073" max="2073" width="13.5703125" style="97" bestFit="1" customWidth="1"/>
    <col min="2074" max="2074" width="13.42578125" style="97" bestFit="1" customWidth="1"/>
    <col min="2075" max="2075" width="11.28515625" style="97" bestFit="1" customWidth="1"/>
    <col min="2076" max="2076" width="9" style="97" bestFit="1" customWidth="1"/>
    <col min="2077" max="2078" width="9" style="97" customWidth="1"/>
    <col min="2079" max="2079" width="12.85546875" style="97" customWidth="1"/>
    <col min="2080" max="2080" width="8.85546875" style="97"/>
    <col min="2081" max="2081" width="14.140625" style="97" customWidth="1"/>
    <col min="2082" max="2083" width="8.85546875" style="97"/>
    <col min="2084" max="2084" width="10.5703125" style="97" customWidth="1"/>
    <col min="2085" max="2085" width="12.5703125" style="97" customWidth="1"/>
    <col min="2086" max="2092" width="14.5703125" style="97" customWidth="1"/>
    <col min="2093" max="2093" width="20.42578125" style="97" customWidth="1"/>
    <col min="2094" max="2094" width="13.85546875" style="97" customWidth="1"/>
    <col min="2095" max="2307" width="8.85546875" style="97"/>
    <col min="2308" max="2308" width="13.7109375" style="97" customWidth="1"/>
    <col min="2309" max="2309" width="13.7109375" style="97" bestFit="1" customWidth="1"/>
    <col min="2310" max="2310" width="14.5703125" style="97" customWidth="1"/>
    <col min="2311" max="2311" width="15.140625" style="97" customWidth="1"/>
    <col min="2312" max="2312" width="17.7109375" style="97" customWidth="1"/>
    <col min="2313" max="2313" width="14.140625" style="97" customWidth="1"/>
    <col min="2314" max="2314" width="21.7109375" style="97" customWidth="1"/>
    <col min="2315" max="2315" width="44.42578125" style="97" customWidth="1"/>
    <col min="2316" max="2316" width="7.28515625" style="97" customWidth="1"/>
    <col min="2317" max="2317" width="9.42578125" style="97" bestFit="1" customWidth="1"/>
    <col min="2318" max="2318" width="15.42578125" style="97" customWidth="1"/>
    <col min="2319" max="2319" width="17.7109375" style="97" bestFit="1" customWidth="1"/>
    <col min="2320" max="2320" width="9.85546875" style="97" customWidth="1"/>
    <col min="2321" max="2321" width="15" style="97" customWidth="1"/>
    <col min="2322" max="2322" width="14.7109375" style="97" customWidth="1"/>
    <col min="2323" max="2323" width="10.28515625" style="97" customWidth="1"/>
    <col min="2324" max="2324" width="14.28515625" style="97" customWidth="1"/>
    <col min="2325" max="2326" width="13.28515625" style="97" customWidth="1"/>
    <col min="2327" max="2327" width="25.140625" style="97" customWidth="1"/>
    <col min="2328" max="2328" width="43" style="97" customWidth="1"/>
    <col min="2329" max="2329" width="13.5703125" style="97" bestFit="1" customWidth="1"/>
    <col min="2330" max="2330" width="13.42578125" style="97" bestFit="1" customWidth="1"/>
    <col min="2331" max="2331" width="11.28515625" style="97" bestFit="1" customWidth="1"/>
    <col min="2332" max="2332" width="9" style="97" bestFit="1" customWidth="1"/>
    <col min="2333" max="2334" width="9" style="97" customWidth="1"/>
    <col min="2335" max="2335" width="12.85546875" style="97" customWidth="1"/>
    <col min="2336" max="2336" width="8.85546875" style="97"/>
    <col min="2337" max="2337" width="14.140625" style="97" customWidth="1"/>
    <col min="2338" max="2339" width="8.85546875" style="97"/>
    <col min="2340" max="2340" width="10.5703125" style="97" customWidth="1"/>
    <col min="2341" max="2341" width="12.5703125" style="97" customWidth="1"/>
    <col min="2342" max="2348" width="14.5703125" style="97" customWidth="1"/>
    <col min="2349" max="2349" width="20.42578125" style="97" customWidth="1"/>
    <col min="2350" max="2350" width="13.85546875" style="97" customWidth="1"/>
    <col min="2351" max="2563" width="8.85546875" style="97"/>
    <col min="2564" max="2564" width="13.7109375" style="97" customWidth="1"/>
    <col min="2565" max="2565" width="13.7109375" style="97" bestFit="1" customWidth="1"/>
    <col min="2566" max="2566" width="14.5703125" style="97" customWidth="1"/>
    <col min="2567" max="2567" width="15.140625" style="97" customWidth="1"/>
    <col min="2568" max="2568" width="17.7109375" style="97" customWidth="1"/>
    <col min="2569" max="2569" width="14.140625" style="97" customWidth="1"/>
    <col min="2570" max="2570" width="21.7109375" style="97" customWidth="1"/>
    <col min="2571" max="2571" width="44.42578125" style="97" customWidth="1"/>
    <col min="2572" max="2572" width="7.28515625" style="97" customWidth="1"/>
    <col min="2573" max="2573" width="9.42578125" style="97" bestFit="1" customWidth="1"/>
    <col min="2574" max="2574" width="15.42578125" style="97" customWidth="1"/>
    <col min="2575" max="2575" width="17.7109375" style="97" bestFit="1" customWidth="1"/>
    <col min="2576" max="2576" width="9.85546875" style="97" customWidth="1"/>
    <col min="2577" max="2577" width="15" style="97" customWidth="1"/>
    <col min="2578" max="2578" width="14.7109375" style="97" customWidth="1"/>
    <col min="2579" max="2579" width="10.28515625" style="97" customWidth="1"/>
    <col min="2580" max="2580" width="14.28515625" style="97" customWidth="1"/>
    <col min="2581" max="2582" width="13.28515625" style="97" customWidth="1"/>
    <col min="2583" max="2583" width="25.140625" style="97" customWidth="1"/>
    <col min="2584" max="2584" width="43" style="97" customWidth="1"/>
    <col min="2585" max="2585" width="13.5703125" style="97" bestFit="1" customWidth="1"/>
    <col min="2586" max="2586" width="13.42578125" style="97" bestFit="1" customWidth="1"/>
    <col min="2587" max="2587" width="11.28515625" style="97" bestFit="1" customWidth="1"/>
    <col min="2588" max="2588" width="9" style="97" bestFit="1" customWidth="1"/>
    <col min="2589" max="2590" width="9" style="97" customWidth="1"/>
    <col min="2591" max="2591" width="12.85546875" style="97" customWidth="1"/>
    <col min="2592" max="2592" width="8.85546875" style="97"/>
    <col min="2593" max="2593" width="14.140625" style="97" customWidth="1"/>
    <col min="2594" max="2595" width="8.85546875" style="97"/>
    <col min="2596" max="2596" width="10.5703125" style="97" customWidth="1"/>
    <col min="2597" max="2597" width="12.5703125" style="97" customWidth="1"/>
    <col min="2598" max="2604" width="14.5703125" style="97" customWidth="1"/>
    <col min="2605" max="2605" width="20.42578125" style="97" customWidth="1"/>
    <col min="2606" max="2606" width="13.85546875" style="97" customWidth="1"/>
    <col min="2607" max="2819" width="8.85546875" style="97"/>
    <col min="2820" max="2820" width="13.7109375" style="97" customWidth="1"/>
    <col min="2821" max="2821" width="13.7109375" style="97" bestFit="1" customWidth="1"/>
    <col min="2822" max="2822" width="14.5703125" style="97" customWidth="1"/>
    <col min="2823" max="2823" width="15.140625" style="97" customWidth="1"/>
    <col min="2824" max="2824" width="17.7109375" style="97" customWidth="1"/>
    <col min="2825" max="2825" width="14.140625" style="97" customWidth="1"/>
    <col min="2826" max="2826" width="21.7109375" style="97" customWidth="1"/>
    <col min="2827" max="2827" width="44.42578125" style="97" customWidth="1"/>
    <col min="2828" max="2828" width="7.28515625" style="97" customWidth="1"/>
    <col min="2829" max="2829" width="9.42578125" style="97" bestFit="1" customWidth="1"/>
    <col min="2830" max="2830" width="15.42578125" style="97" customWidth="1"/>
    <col min="2831" max="2831" width="17.7109375" style="97" bestFit="1" customWidth="1"/>
    <col min="2832" max="2832" width="9.85546875" style="97" customWidth="1"/>
    <col min="2833" max="2833" width="15" style="97" customWidth="1"/>
    <col min="2834" max="2834" width="14.7109375" style="97" customWidth="1"/>
    <col min="2835" max="2835" width="10.28515625" style="97" customWidth="1"/>
    <col min="2836" max="2836" width="14.28515625" style="97" customWidth="1"/>
    <col min="2837" max="2838" width="13.28515625" style="97" customWidth="1"/>
    <col min="2839" max="2839" width="25.140625" style="97" customWidth="1"/>
    <col min="2840" max="2840" width="43" style="97" customWidth="1"/>
    <col min="2841" max="2841" width="13.5703125" style="97" bestFit="1" customWidth="1"/>
    <col min="2842" max="2842" width="13.42578125" style="97" bestFit="1" customWidth="1"/>
    <col min="2843" max="2843" width="11.28515625" style="97" bestFit="1" customWidth="1"/>
    <col min="2844" max="2844" width="9" style="97" bestFit="1" customWidth="1"/>
    <col min="2845" max="2846" width="9" style="97" customWidth="1"/>
    <col min="2847" max="2847" width="12.85546875" style="97" customWidth="1"/>
    <col min="2848" max="2848" width="8.85546875" style="97"/>
    <col min="2849" max="2849" width="14.140625" style="97" customWidth="1"/>
    <col min="2850" max="2851" width="8.85546875" style="97"/>
    <col min="2852" max="2852" width="10.5703125" style="97" customWidth="1"/>
    <col min="2853" max="2853" width="12.5703125" style="97" customWidth="1"/>
    <col min="2854" max="2860" width="14.5703125" style="97" customWidth="1"/>
    <col min="2861" max="2861" width="20.42578125" style="97" customWidth="1"/>
    <col min="2862" max="2862" width="13.85546875" style="97" customWidth="1"/>
    <col min="2863" max="3075" width="8.85546875" style="97"/>
    <col min="3076" max="3076" width="13.7109375" style="97" customWidth="1"/>
    <col min="3077" max="3077" width="13.7109375" style="97" bestFit="1" customWidth="1"/>
    <col min="3078" max="3078" width="14.5703125" style="97" customWidth="1"/>
    <col min="3079" max="3079" width="15.140625" style="97" customWidth="1"/>
    <col min="3080" max="3080" width="17.7109375" style="97" customWidth="1"/>
    <col min="3081" max="3081" width="14.140625" style="97" customWidth="1"/>
    <col min="3082" max="3082" width="21.7109375" style="97" customWidth="1"/>
    <col min="3083" max="3083" width="44.42578125" style="97" customWidth="1"/>
    <col min="3084" max="3084" width="7.28515625" style="97" customWidth="1"/>
    <col min="3085" max="3085" width="9.42578125" style="97" bestFit="1" customWidth="1"/>
    <col min="3086" max="3086" width="15.42578125" style="97" customWidth="1"/>
    <col min="3087" max="3087" width="17.7109375" style="97" bestFit="1" customWidth="1"/>
    <col min="3088" max="3088" width="9.85546875" style="97" customWidth="1"/>
    <col min="3089" max="3089" width="15" style="97" customWidth="1"/>
    <col min="3090" max="3090" width="14.7109375" style="97" customWidth="1"/>
    <col min="3091" max="3091" width="10.28515625" style="97" customWidth="1"/>
    <col min="3092" max="3092" width="14.28515625" style="97" customWidth="1"/>
    <col min="3093" max="3094" width="13.28515625" style="97" customWidth="1"/>
    <col min="3095" max="3095" width="25.140625" style="97" customWidth="1"/>
    <col min="3096" max="3096" width="43" style="97" customWidth="1"/>
    <col min="3097" max="3097" width="13.5703125" style="97" bestFit="1" customWidth="1"/>
    <col min="3098" max="3098" width="13.42578125" style="97" bestFit="1" customWidth="1"/>
    <col min="3099" max="3099" width="11.28515625" style="97" bestFit="1" customWidth="1"/>
    <col min="3100" max="3100" width="9" style="97" bestFit="1" customWidth="1"/>
    <col min="3101" max="3102" width="9" style="97" customWidth="1"/>
    <col min="3103" max="3103" width="12.85546875" style="97" customWidth="1"/>
    <col min="3104" max="3104" width="8.85546875" style="97"/>
    <col min="3105" max="3105" width="14.140625" style="97" customWidth="1"/>
    <col min="3106" max="3107" width="8.85546875" style="97"/>
    <col min="3108" max="3108" width="10.5703125" style="97" customWidth="1"/>
    <col min="3109" max="3109" width="12.5703125" style="97" customWidth="1"/>
    <col min="3110" max="3116" width="14.5703125" style="97" customWidth="1"/>
    <col min="3117" max="3117" width="20.42578125" style="97" customWidth="1"/>
    <col min="3118" max="3118" width="13.85546875" style="97" customWidth="1"/>
    <col min="3119" max="3331" width="8.85546875" style="97"/>
    <col min="3332" max="3332" width="13.7109375" style="97" customWidth="1"/>
    <col min="3333" max="3333" width="13.7109375" style="97" bestFit="1" customWidth="1"/>
    <col min="3334" max="3334" width="14.5703125" style="97" customWidth="1"/>
    <col min="3335" max="3335" width="15.140625" style="97" customWidth="1"/>
    <col min="3336" max="3336" width="17.7109375" style="97" customWidth="1"/>
    <col min="3337" max="3337" width="14.140625" style="97" customWidth="1"/>
    <col min="3338" max="3338" width="21.7109375" style="97" customWidth="1"/>
    <col min="3339" max="3339" width="44.42578125" style="97" customWidth="1"/>
    <col min="3340" max="3340" width="7.28515625" style="97" customWidth="1"/>
    <col min="3341" max="3341" width="9.42578125" style="97" bestFit="1" customWidth="1"/>
    <col min="3342" max="3342" width="15.42578125" style="97" customWidth="1"/>
    <col min="3343" max="3343" width="17.7109375" style="97" bestFit="1" customWidth="1"/>
    <col min="3344" max="3344" width="9.85546875" style="97" customWidth="1"/>
    <col min="3345" max="3345" width="15" style="97" customWidth="1"/>
    <col min="3346" max="3346" width="14.7109375" style="97" customWidth="1"/>
    <col min="3347" max="3347" width="10.28515625" style="97" customWidth="1"/>
    <col min="3348" max="3348" width="14.28515625" style="97" customWidth="1"/>
    <col min="3349" max="3350" width="13.28515625" style="97" customWidth="1"/>
    <col min="3351" max="3351" width="25.140625" style="97" customWidth="1"/>
    <col min="3352" max="3352" width="43" style="97" customWidth="1"/>
    <col min="3353" max="3353" width="13.5703125" style="97" bestFit="1" customWidth="1"/>
    <col min="3354" max="3354" width="13.42578125" style="97" bestFit="1" customWidth="1"/>
    <col min="3355" max="3355" width="11.28515625" style="97" bestFit="1" customWidth="1"/>
    <col min="3356" max="3356" width="9" style="97" bestFit="1" customWidth="1"/>
    <col min="3357" max="3358" width="9" style="97" customWidth="1"/>
    <col min="3359" max="3359" width="12.85546875" style="97" customWidth="1"/>
    <col min="3360" max="3360" width="8.85546875" style="97"/>
    <col min="3361" max="3361" width="14.140625" style="97" customWidth="1"/>
    <col min="3362" max="3363" width="8.85546875" style="97"/>
    <col min="3364" max="3364" width="10.5703125" style="97" customWidth="1"/>
    <col min="3365" max="3365" width="12.5703125" style="97" customWidth="1"/>
    <col min="3366" max="3372" width="14.5703125" style="97" customWidth="1"/>
    <col min="3373" max="3373" width="20.42578125" style="97" customWidth="1"/>
    <col min="3374" max="3374" width="13.85546875" style="97" customWidth="1"/>
    <col min="3375" max="3587" width="8.85546875" style="97"/>
    <col min="3588" max="3588" width="13.7109375" style="97" customWidth="1"/>
    <col min="3589" max="3589" width="13.7109375" style="97" bestFit="1" customWidth="1"/>
    <col min="3590" max="3590" width="14.5703125" style="97" customWidth="1"/>
    <col min="3591" max="3591" width="15.140625" style="97" customWidth="1"/>
    <col min="3592" max="3592" width="17.7109375" style="97" customWidth="1"/>
    <col min="3593" max="3593" width="14.140625" style="97" customWidth="1"/>
    <col min="3594" max="3594" width="21.7109375" style="97" customWidth="1"/>
    <col min="3595" max="3595" width="44.42578125" style="97" customWidth="1"/>
    <col min="3596" max="3596" width="7.28515625" style="97" customWidth="1"/>
    <col min="3597" max="3597" width="9.42578125" style="97" bestFit="1" customWidth="1"/>
    <col min="3598" max="3598" width="15.42578125" style="97" customWidth="1"/>
    <col min="3599" max="3599" width="17.7109375" style="97" bestFit="1" customWidth="1"/>
    <col min="3600" max="3600" width="9.85546875" style="97" customWidth="1"/>
    <col min="3601" max="3601" width="15" style="97" customWidth="1"/>
    <col min="3602" max="3602" width="14.7109375" style="97" customWidth="1"/>
    <col min="3603" max="3603" width="10.28515625" style="97" customWidth="1"/>
    <col min="3604" max="3604" width="14.28515625" style="97" customWidth="1"/>
    <col min="3605" max="3606" width="13.28515625" style="97" customWidth="1"/>
    <col min="3607" max="3607" width="25.140625" style="97" customWidth="1"/>
    <col min="3608" max="3608" width="43" style="97" customWidth="1"/>
    <col min="3609" max="3609" width="13.5703125" style="97" bestFit="1" customWidth="1"/>
    <col min="3610" max="3610" width="13.42578125" style="97" bestFit="1" customWidth="1"/>
    <col min="3611" max="3611" width="11.28515625" style="97" bestFit="1" customWidth="1"/>
    <col min="3612" max="3612" width="9" style="97" bestFit="1" customWidth="1"/>
    <col min="3613" max="3614" width="9" style="97" customWidth="1"/>
    <col min="3615" max="3615" width="12.85546875" style="97" customWidth="1"/>
    <col min="3616" max="3616" width="8.85546875" style="97"/>
    <col min="3617" max="3617" width="14.140625" style="97" customWidth="1"/>
    <col min="3618" max="3619" width="8.85546875" style="97"/>
    <col min="3620" max="3620" width="10.5703125" style="97" customWidth="1"/>
    <col min="3621" max="3621" width="12.5703125" style="97" customWidth="1"/>
    <col min="3622" max="3628" width="14.5703125" style="97" customWidth="1"/>
    <col min="3629" max="3629" width="20.42578125" style="97" customWidth="1"/>
    <col min="3630" max="3630" width="13.85546875" style="97" customWidth="1"/>
    <col min="3631" max="3843" width="8.85546875" style="97"/>
    <col min="3844" max="3844" width="13.7109375" style="97" customWidth="1"/>
    <col min="3845" max="3845" width="13.7109375" style="97" bestFit="1" customWidth="1"/>
    <col min="3846" max="3846" width="14.5703125" style="97" customWidth="1"/>
    <col min="3847" max="3847" width="15.140625" style="97" customWidth="1"/>
    <col min="3848" max="3848" width="17.7109375" style="97" customWidth="1"/>
    <col min="3849" max="3849" width="14.140625" style="97" customWidth="1"/>
    <col min="3850" max="3850" width="21.7109375" style="97" customWidth="1"/>
    <col min="3851" max="3851" width="44.42578125" style="97" customWidth="1"/>
    <col min="3852" max="3852" width="7.28515625" style="97" customWidth="1"/>
    <col min="3853" max="3853" width="9.42578125" style="97" bestFit="1" customWidth="1"/>
    <col min="3854" max="3854" width="15.42578125" style="97" customWidth="1"/>
    <col min="3855" max="3855" width="17.7109375" style="97" bestFit="1" customWidth="1"/>
    <col min="3856" max="3856" width="9.85546875" style="97" customWidth="1"/>
    <col min="3857" max="3857" width="15" style="97" customWidth="1"/>
    <col min="3858" max="3858" width="14.7109375" style="97" customWidth="1"/>
    <col min="3859" max="3859" width="10.28515625" style="97" customWidth="1"/>
    <col min="3860" max="3860" width="14.28515625" style="97" customWidth="1"/>
    <col min="3861" max="3862" width="13.28515625" style="97" customWidth="1"/>
    <col min="3863" max="3863" width="25.140625" style="97" customWidth="1"/>
    <col min="3864" max="3864" width="43" style="97" customWidth="1"/>
    <col min="3865" max="3865" width="13.5703125" style="97" bestFit="1" customWidth="1"/>
    <col min="3866" max="3866" width="13.42578125" style="97" bestFit="1" customWidth="1"/>
    <col min="3867" max="3867" width="11.28515625" style="97" bestFit="1" customWidth="1"/>
    <col min="3868" max="3868" width="9" style="97" bestFit="1" customWidth="1"/>
    <col min="3869" max="3870" width="9" style="97" customWidth="1"/>
    <col min="3871" max="3871" width="12.85546875" style="97" customWidth="1"/>
    <col min="3872" max="3872" width="8.85546875" style="97"/>
    <col min="3873" max="3873" width="14.140625" style="97" customWidth="1"/>
    <col min="3874" max="3875" width="8.85546875" style="97"/>
    <col min="3876" max="3876" width="10.5703125" style="97" customWidth="1"/>
    <col min="3877" max="3877" width="12.5703125" style="97" customWidth="1"/>
    <col min="3878" max="3884" width="14.5703125" style="97" customWidth="1"/>
    <col min="3885" max="3885" width="20.42578125" style="97" customWidth="1"/>
    <col min="3886" max="3886" width="13.85546875" style="97" customWidth="1"/>
    <col min="3887" max="4099" width="8.85546875" style="97"/>
    <col min="4100" max="4100" width="13.7109375" style="97" customWidth="1"/>
    <col min="4101" max="4101" width="13.7109375" style="97" bestFit="1" customWidth="1"/>
    <col min="4102" max="4102" width="14.5703125" style="97" customWidth="1"/>
    <col min="4103" max="4103" width="15.140625" style="97" customWidth="1"/>
    <col min="4104" max="4104" width="17.7109375" style="97" customWidth="1"/>
    <col min="4105" max="4105" width="14.140625" style="97" customWidth="1"/>
    <col min="4106" max="4106" width="21.7109375" style="97" customWidth="1"/>
    <col min="4107" max="4107" width="44.42578125" style="97" customWidth="1"/>
    <col min="4108" max="4108" width="7.28515625" style="97" customWidth="1"/>
    <col min="4109" max="4109" width="9.42578125" style="97" bestFit="1" customWidth="1"/>
    <col min="4110" max="4110" width="15.42578125" style="97" customWidth="1"/>
    <col min="4111" max="4111" width="17.7109375" style="97" bestFit="1" customWidth="1"/>
    <col min="4112" max="4112" width="9.85546875" style="97" customWidth="1"/>
    <col min="4113" max="4113" width="15" style="97" customWidth="1"/>
    <col min="4114" max="4114" width="14.7109375" style="97" customWidth="1"/>
    <col min="4115" max="4115" width="10.28515625" style="97" customWidth="1"/>
    <col min="4116" max="4116" width="14.28515625" style="97" customWidth="1"/>
    <col min="4117" max="4118" width="13.28515625" style="97" customWidth="1"/>
    <col min="4119" max="4119" width="25.140625" style="97" customWidth="1"/>
    <col min="4120" max="4120" width="43" style="97" customWidth="1"/>
    <col min="4121" max="4121" width="13.5703125" style="97" bestFit="1" customWidth="1"/>
    <col min="4122" max="4122" width="13.42578125" style="97" bestFit="1" customWidth="1"/>
    <col min="4123" max="4123" width="11.28515625" style="97" bestFit="1" customWidth="1"/>
    <col min="4124" max="4124" width="9" style="97" bestFit="1" customWidth="1"/>
    <col min="4125" max="4126" width="9" style="97" customWidth="1"/>
    <col min="4127" max="4127" width="12.85546875" style="97" customWidth="1"/>
    <col min="4128" max="4128" width="8.85546875" style="97"/>
    <col min="4129" max="4129" width="14.140625" style="97" customWidth="1"/>
    <col min="4130" max="4131" width="8.85546875" style="97"/>
    <col min="4132" max="4132" width="10.5703125" style="97" customWidth="1"/>
    <col min="4133" max="4133" width="12.5703125" style="97" customWidth="1"/>
    <col min="4134" max="4140" width="14.5703125" style="97" customWidth="1"/>
    <col min="4141" max="4141" width="20.42578125" style="97" customWidth="1"/>
    <col min="4142" max="4142" width="13.85546875" style="97" customWidth="1"/>
    <col min="4143" max="4355" width="8.85546875" style="97"/>
    <col min="4356" max="4356" width="13.7109375" style="97" customWidth="1"/>
    <col min="4357" max="4357" width="13.7109375" style="97" bestFit="1" customWidth="1"/>
    <col min="4358" max="4358" width="14.5703125" style="97" customWidth="1"/>
    <col min="4359" max="4359" width="15.140625" style="97" customWidth="1"/>
    <col min="4360" max="4360" width="17.7109375" style="97" customWidth="1"/>
    <col min="4361" max="4361" width="14.140625" style="97" customWidth="1"/>
    <col min="4362" max="4362" width="21.7109375" style="97" customWidth="1"/>
    <col min="4363" max="4363" width="44.42578125" style="97" customWidth="1"/>
    <col min="4364" max="4364" width="7.28515625" style="97" customWidth="1"/>
    <col min="4365" max="4365" width="9.42578125" style="97" bestFit="1" customWidth="1"/>
    <col min="4366" max="4366" width="15.42578125" style="97" customWidth="1"/>
    <col min="4367" max="4367" width="17.7109375" style="97" bestFit="1" customWidth="1"/>
    <col min="4368" max="4368" width="9.85546875" style="97" customWidth="1"/>
    <col min="4369" max="4369" width="15" style="97" customWidth="1"/>
    <col min="4370" max="4370" width="14.7109375" style="97" customWidth="1"/>
    <col min="4371" max="4371" width="10.28515625" style="97" customWidth="1"/>
    <col min="4372" max="4372" width="14.28515625" style="97" customWidth="1"/>
    <col min="4373" max="4374" width="13.28515625" style="97" customWidth="1"/>
    <col min="4375" max="4375" width="25.140625" style="97" customWidth="1"/>
    <col min="4376" max="4376" width="43" style="97" customWidth="1"/>
    <col min="4377" max="4377" width="13.5703125" style="97" bestFit="1" customWidth="1"/>
    <col min="4378" max="4378" width="13.42578125" style="97" bestFit="1" customWidth="1"/>
    <col min="4379" max="4379" width="11.28515625" style="97" bestFit="1" customWidth="1"/>
    <col min="4380" max="4380" width="9" style="97" bestFit="1" customWidth="1"/>
    <col min="4381" max="4382" width="9" style="97" customWidth="1"/>
    <col min="4383" max="4383" width="12.85546875" style="97" customWidth="1"/>
    <col min="4384" max="4384" width="8.85546875" style="97"/>
    <col min="4385" max="4385" width="14.140625" style="97" customWidth="1"/>
    <col min="4386" max="4387" width="8.85546875" style="97"/>
    <col min="4388" max="4388" width="10.5703125" style="97" customWidth="1"/>
    <col min="4389" max="4389" width="12.5703125" style="97" customWidth="1"/>
    <col min="4390" max="4396" width="14.5703125" style="97" customWidth="1"/>
    <col min="4397" max="4397" width="20.42578125" style="97" customWidth="1"/>
    <col min="4398" max="4398" width="13.85546875" style="97" customWidth="1"/>
    <col min="4399" max="4611" width="8.85546875" style="97"/>
    <col min="4612" max="4612" width="13.7109375" style="97" customWidth="1"/>
    <col min="4613" max="4613" width="13.7109375" style="97" bestFit="1" customWidth="1"/>
    <col min="4614" max="4614" width="14.5703125" style="97" customWidth="1"/>
    <col min="4615" max="4615" width="15.140625" style="97" customWidth="1"/>
    <col min="4616" max="4616" width="17.7109375" style="97" customWidth="1"/>
    <col min="4617" max="4617" width="14.140625" style="97" customWidth="1"/>
    <col min="4618" max="4618" width="21.7109375" style="97" customWidth="1"/>
    <col min="4619" max="4619" width="44.42578125" style="97" customWidth="1"/>
    <col min="4620" max="4620" width="7.28515625" style="97" customWidth="1"/>
    <col min="4621" max="4621" width="9.42578125" style="97" bestFit="1" customWidth="1"/>
    <col min="4622" max="4622" width="15.42578125" style="97" customWidth="1"/>
    <col min="4623" max="4623" width="17.7109375" style="97" bestFit="1" customWidth="1"/>
    <col min="4624" max="4624" width="9.85546875" style="97" customWidth="1"/>
    <col min="4625" max="4625" width="15" style="97" customWidth="1"/>
    <col min="4626" max="4626" width="14.7109375" style="97" customWidth="1"/>
    <col min="4627" max="4627" width="10.28515625" style="97" customWidth="1"/>
    <col min="4628" max="4628" width="14.28515625" style="97" customWidth="1"/>
    <col min="4629" max="4630" width="13.28515625" style="97" customWidth="1"/>
    <col min="4631" max="4631" width="25.140625" style="97" customWidth="1"/>
    <col min="4632" max="4632" width="43" style="97" customWidth="1"/>
    <col min="4633" max="4633" width="13.5703125" style="97" bestFit="1" customWidth="1"/>
    <col min="4634" max="4634" width="13.42578125" style="97" bestFit="1" customWidth="1"/>
    <col min="4635" max="4635" width="11.28515625" style="97" bestFit="1" customWidth="1"/>
    <col min="4636" max="4636" width="9" style="97" bestFit="1" customWidth="1"/>
    <col min="4637" max="4638" width="9" style="97" customWidth="1"/>
    <col min="4639" max="4639" width="12.85546875" style="97" customWidth="1"/>
    <col min="4640" max="4640" width="8.85546875" style="97"/>
    <col min="4641" max="4641" width="14.140625" style="97" customWidth="1"/>
    <col min="4642" max="4643" width="8.85546875" style="97"/>
    <col min="4644" max="4644" width="10.5703125" style="97" customWidth="1"/>
    <col min="4645" max="4645" width="12.5703125" style="97" customWidth="1"/>
    <col min="4646" max="4652" width="14.5703125" style="97" customWidth="1"/>
    <col min="4653" max="4653" width="20.42578125" style="97" customWidth="1"/>
    <col min="4654" max="4654" width="13.85546875" style="97" customWidth="1"/>
    <col min="4655" max="4867" width="8.85546875" style="97"/>
    <col min="4868" max="4868" width="13.7109375" style="97" customWidth="1"/>
    <col min="4869" max="4869" width="13.7109375" style="97" bestFit="1" customWidth="1"/>
    <col min="4870" max="4870" width="14.5703125" style="97" customWidth="1"/>
    <col min="4871" max="4871" width="15.140625" style="97" customWidth="1"/>
    <col min="4872" max="4872" width="17.7109375" style="97" customWidth="1"/>
    <col min="4873" max="4873" width="14.140625" style="97" customWidth="1"/>
    <col min="4874" max="4874" width="21.7109375" style="97" customWidth="1"/>
    <col min="4875" max="4875" width="44.42578125" style="97" customWidth="1"/>
    <col min="4876" max="4876" width="7.28515625" style="97" customWidth="1"/>
    <col min="4877" max="4877" width="9.42578125" style="97" bestFit="1" customWidth="1"/>
    <col min="4878" max="4878" width="15.42578125" style="97" customWidth="1"/>
    <col min="4879" max="4879" width="17.7109375" style="97" bestFit="1" customWidth="1"/>
    <col min="4880" max="4880" width="9.85546875" style="97" customWidth="1"/>
    <col min="4881" max="4881" width="15" style="97" customWidth="1"/>
    <col min="4882" max="4882" width="14.7109375" style="97" customWidth="1"/>
    <col min="4883" max="4883" width="10.28515625" style="97" customWidth="1"/>
    <col min="4884" max="4884" width="14.28515625" style="97" customWidth="1"/>
    <col min="4885" max="4886" width="13.28515625" style="97" customWidth="1"/>
    <col min="4887" max="4887" width="25.140625" style="97" customWidth="1"/>
    <col min="4888" max="4888" width="43" style="97" customWidth="1"/>
    <col min="4889" max="4889" width="13.5703125" style="97" bestFit="1" customWidth="1"/>
    <col min="4890" max="4890" width="13.42578125" style="97" bestFit="1" customWidth="1"/>
    <col min="4891" max="4891" width="11.28515625" style="97" bestFit="1" customWidth="1"/>
    <col min="4892" max="4892" width="9" style="97" bestFit="1" customWidth="1"/>
    <col min="4893" max="4894" width="9" style="97" customWidth="1"/>
    <col min="4895" max="4895" width="12.85546875" style="97" customWidth="1"/>
    <col min="4896" max="4896" width="8.85546875" style="97"/>
    <col min="4897" max="4897" width="14.140625" style="97" customWidth="1"/>
    <col min="4898" max="4899" width="8.85546875" style="97"/>
    <col min="4900" max="4900" width="10.5703125" style="97" customWidth="1"/>
    <col min="4901" max="4901" width="12.5703125" style="97" customWidth="1"/>
    <col min="4902" max="4908" width="14.5703125" style="97" customWidth="1"/>
    <col min="4909" max="4909" width="20.42578125" style="97" customWidth="1"/>
    <col min="4910" max="4910" width="13.85546875" style="97" customWidth="1"/>
    <col min="4911" max="5123" width="8.85546875" style="97"/>
    <col min="5124" max="5124" width="13.7109375" style="97" customWidth="1"/>
    <col min="5125" max="5125" width="13.7109375" style="97" bestFit="1" customWidth="1"/>
    <col min="5126" max="5126" width="14.5703125" style="97" customWidth="1"/>
    <col min="5127" max="5127" width="15.140625" style="97" customWidth="1"/>
    <col min="5128" max="5128" width="17.7109375" style="97" customWidth="1"/>
    <col min="5129" max="5129" width="14.140625" style="97" customWidth="1"/>
    <col min="5130" max="5130" width="21.7109375" style="97" customWidth="1"/>
    <col min="5131" max="5131" width="44.42578125" style="97" customWidth="1"/>
    <col min="5132" max="5132" width="7.28515625" style="97" customWidth="1"/>
    <col min="5133" max="5133" width="9.42578125" style="97" bestFit="1" customWidth="1"/>
    <col min="5134" max="5134" width="15.42578125" style="97" customWidth="1"/>
    <col min="5135" max="5135" width="17.7109375" style="97" bestFit="1" customWidth="1"/>
    <col min="5136" max="5136" width="9.85546875" style="97" customWidth="1"/>
    <col min="5137" max="5137" width="15" style="97" customWidth="1"/>
    <col min="5138" max="5138" width="14.7109375" style="97" customWidth="1"/>
    <col min="5139" max="5139" width="10.28515625" style="97" customWidth="1"/>
    <col min="5140" max="5140" width="14.28515625" style="97" customWidth="1"/>
    <col min="5141" max="5142" width="13.28515625" style="97" customWidth="1"/>
    <col min="5143" max="5143" width="25.140625" style="97" customWidth="1"/>
    <col min="5144" max="5144" width="43" style="97" customWidth="1"/>
    <col min="5145" max="5145" width="13.5703125" style="97" bestFit="1" customWidth="1"/>
    <col min="5146" max="5146" width="13.42578125" style="97" bestFit="1" customWidth="1"/>
    <col min="5147" max="5147" width="11.28515625" style="97" bestFit="1" customWidth="1"/>
    <col min="5148" max="5148" width="9" style="97" bestFit="1" customWidth="1"/>
    <col min="5149" max="5150" width="9" style="97" customWidth="1"/>
    <col min="5151" max="5151" width="12.85546875" style="97" customWidth="1"/>
    <col min="5152" max="5152" width="8.85546875" style="97"/>
    <col min="5153" max="5153" width="14.140625" style="97" customWidth="1"/>
    <col min="5154" max="5155" width="8.85546875" style="97"/>
    <col min="5156" max="5156" width="10.5703125" style="97" customWidth="1"/>
    <col min="5157" max="5157" width="12.5703125" style="97" customWidth="1"/>
    <col min="5158" max="5164" width="14.5703125" style="97" customWidth="1"/>
    <col min="5165" max="5165" width="20.42578125" style="97" customWidth="1"/>
    <col min="5166" max="5166" width="13.85546875" style="97" customWidth="1"/>
    <col min="5167" max="5379" width="8.85546875" style="97"/>
    <col min="5380" max="5380" width="13.7109375" style="97" customWidth="1"/>
    <col min="5381" max="5381" width="13.7109375" style="97" bestFit="1" customWidth="1"/>
    <col min="5382" max="5382" width="14.5703125" style="97" customWidth="1"/>
    <col min="5383" max="5383" width="15.140625" style="97" customWidth="1"/>
    <col min="5384" max="5384" width="17.7109375" style="97" customWidth="1"/>
    <col min="5385" max="5385" width="14.140625" style="97" customWidth="1"/>
    <col min="5386" max="5386" width="21.7109375" style="97" customWidth="1"/>
    <col min="5387" max="5387" width="44.42578125" style="97" customWidth="1"/>
    <col min="5388" max="5388" width="7.28515625" style="97" customWidth="1"/>
    <col min="5389" max="5389" width="9.42578125" style="97" bestFit="1" customWidth="1"/>
    <col min="5390" max="5390" width="15.42578125" style="97" customWidth="1"/>
    <col min="5391" max="5391" width="17.7109375" style="97" bestFit="1" customWidth="1"/>
    <col min="5392" max="5392" width="9.85546875" style="97" customWidth="1"/>
    <col min="5393" max="5393" width="15" style="97" customWidth="1"/>
    <col min="5394" max="5394" width="14.7109375" style="97" customWidth="1"/>
    <col min="5395" max="5395" width="10.28515625" style="97" customWidth="1"/>
    <col min="5396" max="5396" width="14.28515625" style="97" customWidth="1"/>
    <col min="5397" max="5398" width="13.28515625" style="97" customWidth="1"/>
    <col min="5399" max="5399" width="25.140625" style="97" customWidth="1"/>
    <col min="5400" max="5400" width="43" style="97" customWidth="1"/>
    <col min="5401" max="5401" width="13.5703125" style="97" bestFit="1" customWidth="1"/>
    <col min="5402" max="5402" width="13.42578125" style="97" bestFit="1" customWidth="1"/>
    <col min="5403" max="5403" width="11.28515625" style="97" bestFit="1" customWidth="1"/>
    <col min="5404" max="5404" width="9" style="97" bestFit="1" customWidth="1"/>
    <col min="5405" max="5406" width="9" style="97" customWidth="1"/>
    <col min="5407" max="5407" width="12.85546875" style="97" customWidth="1"/>
    <col min="5408" max="5408" width="8.85546875" style="97"/>
    <col min="5409" max="5409" width="14.140625" style="97" customWidth="1"/>
    <col min="5410" max="5411" width="8.85546875" style="97"/>
    <col min="5412" max="5412" width="10.5703125" style="97" customWidth="1"/>
    <col min="5413" max="5413" width="12.5703125" style="97" customWidth="1"/>
    <col min="5414" max="5420" width="14.5703125" style="97" customWidth="1"/>
    <col min="5421" max="5421" width="20.42578125" style="97" customWidth="1"/>
    <col min="5422" max="5422" width="13.85546875" style="97" customWidth="1"/>
    <col min="5423" max="5635" width="8.85546875" style="97"/>
    <col min="5636" max="5636" width="13.7109375" style="97" customWidth="1"/>
    <col min="5637" max="5637" width="13.7109375" style="97" bestFit="1" customWidth="1"/>
    <col min="5638" max="5638" width="14.5703125" style="97" customWidth="1"/>
    <col min="5639" max="5639" width="15.140625" style="97" customWidth="1"/>
    <col min="5640" max="5640" width="17.7109375" style="97" customWidth="1"/>
    <col min="5641" max="5641" width="14.140625" style="97" customWidth="1"/>
    <col min="5642" max="5642" width="21.7109375" style="97" customWidth="1"/>
    <col min="5643" max="5643" width="44.42578125" style="97" customWidth="1"/>
    <col min="5644" max="5644" width="7.28515625" style="97" customWidth="1"/>
    <col min="5645" max="5645" width="9.42578125" style="97" bestFit="1" customWidth="1"/>
    <col min="5646" max="5646" width="15.42578125" style="97" customWidth="1"/>
    <col min="5647" max="5647" width="17.7109375" style="97" bestFit="1" customWidth="1"/>
    <col min="5648" max="5648" width="9.85546875" style="97" customWidth="1"/>
    <col min="5649" max="5649" width="15" style="97" customWidth="1"/>
    <col min="5650" max="5650" width="14.7109375" style="97" customWidth="1"/>
    <col min="5651" max="5651" width="10.28515625" style="97" customWidth="1"/>
    <col min="5652" max="5652" width="14.28515625" style="97" customWidth="1"/>
    <col min="5653" max="5654" width="13.28515625" style="97" customWidth="1"/>
    <col min="5655" max="5655" width="25.140625" style="97" customWidth="1"/>
    <col min="5656" max="5656" width="43" style="97" customWidth="1"/>
    <col min="5657" max="5657" width="13.5703125" style="97" bestFit="1" customWidth="1"/>
    <col min="5658" max="5658" width="13.42578125" style="97" bestFit="1" customWidth="1"/>
    <col min="5659" max="5659" width="11.28515625" style="97" bestFit="1" customWidth="1"/>
    <col min="5660" max="5660" width="9" style="97" bestFit="1" customWidth="1"/>
    <col min="5661" max="5662" width="9" style="97" customWidth="1"/>
    <col min="5663" max="5663" width="12.85546875" style="97" customWidth="1"/>
    <col min="5664" max="5664" width="8.85546875" style="97"/>
    <col min="5665" max="5665" width="14.140625" style="97" customWidth="1"/>
    <col min="5666" max="5667" width="8.85546875" style="97"/>
    <col min="5668" max="5668" width="10.5703125" style="97" customWidth="1"/>
    <col min="5669" max="5669" width="12.5703125" style="97" customWidth="1"/>
    <col min="5670" max="5676" width="14.5703125" style="97" customWidth="1"/>
    <col min="5677" max="5677" width="20.42578125" style="97" customWidth="1"/>
    <col min="5678" max="5678" width="13.85546875" style="97" customWidth="1"/>
    <col min="5679" max="5891" width="8.85546875" style="97"/>
    <col min="5892" max="5892" width="13.7109375" style="97" customWidth="1"/>
    <col min="5893" max="5893" width="13.7109375" style="97" bestFit="1" customWidth="1"/>
    <col min="5894" max="5894" width="14.5703125" style="97" customWidth="1"/>
    <col min="5895" max="5895" width="15.140625" style="97" customWidth="1"/>
    <col min="5896" max="5896" width="17.7109375" style="97" customWidth="1"/>
    <col min="5897" max="5897" width="14.140625" style="97" customWidth="1"/>
    <col min="5898" max="5898" width="21.7109375" style="97" customWidth="1"/>
    <col min="5899" max="5899" width="44.42578125" style="97" customWidth="1"/>
    <col min="5900" max="5900" width="7.28515625" style="97" customWidth="1"/>
    <col min="5901" max="5901" width="9.42578125" style="97" bestFit="1" customWidth="1"/>
    <col min="5902" max="5902" width="15.42578125" style="97" customWidth="1"/>
    <col min="5903" max="5903" width="17.7109375" style="97" bestFit="1" customWidth="1"/>
    <col min="5904" max="5904" width="9.85546875" style="97" customWidth="1"/>
    <col min="5905" max="5905" width="15" style="97" customWidth="1"/>
    <col min="5906" max="5906" width="14.7109375" style="97" customWidth="1"/>
    <col min="5907" max="5907" width="10.28515625" style="97" customWidth="1"/>
    <col min="5908" max="5908" width="14.28515625" style="97" customWidth="1"/>
    <col min="5909" max="5910" width="13.28515625" style="97" customWidth="1"/>
    <col min="5911" max="5911" width="25.140625" style="97" customWidth="1"/>
    <col min="5912" max="5912" width="43" style="97" customWidth="1"/>
    <col min="5913" max="5913" width="13.5703125" style="97" bestFit="1" customWidth="1"/>
    <col min="5914" max="5914" width="13.42578125" style="97" bestFit="1" customWidth="1"/>
    <col min="5915" max="5915" width="11.28515625" style="97" bestFit="1" customWidth="1"/>
    <col min="5916" max="5916" width="9" style="97" bestFit="1" customWidth="1"/>
    <col min="5917" max="5918" width="9" style="97" customWidth="1"/>
    <col min="5919" max="5919" width="12.85546875" style="97" customWidth="1"/>
    <col min="5920" max="5920" width="8.85546875" style="97"/>
    <col min="5921" max="5921" width="14.140625" style="97" customWidth="1"/>
    <col min="5922" max="5923" width="8.85546875" style="97"/>
    <col min="5924" max="5924" width="10.5703125" style="97" customWidth="1"/>
    <col min="5925" max="5925" width="12.5703125" style="97" customWidth="1"/>
    <col min="5926" max="5932" width="14.5703125" style="97" customWidth="1"/>
    <col min="5933" max="5933" width="20.42578125" style="97" customWidth="1"/>
    <col min="5934" max="5934" width="13.85546875" style="97" customWidth="1"/>
    <col min="5935" max="6147" width="8.85546875" style="97"/>
    <col min="6148" max="6148" width="13.7109375" style="97" customWidth="1"/>
    <col min="6149" max="6149" width="13.7109375" style="97" bestFit="1" customWidth="1"/>
    <col min="6150" max="6150" width="14.5703125" style="97" customWidth="1"/>
    <col min="6151" max="6151" width="15.140625" style="97" customWidth="1"/>
    <col min="6152" max="6152" width="17.7109375" style="97" customWidth="1"/>
    <col min="6153" max="6153" width="14.140625" style="97" customWidth="1"/>
    <col min="6154" max="6154" width="21.7109375" style="97" customWidth="1"/>
    <col min="6155" max="6155" width="44.42578125" style="97" customWidth="1"/>
    <col min="6156" max="6156" width="7.28515625" style="97" customWidth="1"/>
    <col min="6157" max="6157" width="9.42578125" style="97" bestFit="1" customWidth="1"/>
    <col min="6158" max="6158" width="15.42578125" style="97" customWidth="1"/>
    <col min="6159" max="6159" width="17.7109375" style="97" bestFit="1" customWidth="1"/>
    <col min="6160" max="6160" width="9.85546875" style="97" customWidth="1"/>
    <col min="6161" max="6161" width="15" style="97" customWidth="1"/>
    <col min="6162" max="6162" width="14.7109375" style="97" customWidth="1"/>
    <col min="6163" max="6163" width="10.28515625" style="97" customWidth="1"/>
    <col min="6164" max="6164" width="14.28515625" style="97" customWidth="1"/>
    <col min="6165" max="6166" width="13.28515625" style="97" customWidth="1"/>
    <col min="6167" max="6167" width="25.140625" style="97" customWidth="1"/>
    <col min="6168" max="6168" width="43" style="97" customWidth="1"/>
    <col min="6169" max="6169" width="13.5703125" style="97" bestFit="1" customWidth="1"/>
    <col min="6170" max="6170" width="13.42578125" style="97" bestFit="1" customWidth="1"/>
    <col min="6171" max="6171" width="11.28515625" style="97" bestFit="1" customWidth="1"/>
    <col min="6172" max="6172" width="9" style="97" bestFit="1" customWidth="1"/>
    <col min="6173" max="6174" width="9" style="97" customWidth="1"/>
    <col min="6175" max="6175" width="12.85546875" style="97" customWidth="1"/>
    <col min="6176" max="6176" width="8.85546875" style="97"/>
    <col min="6177" max="6177" width="14.140625" style="97" customWidth="1"/>
    <col min="6178" max="6179" width="8.85546875" style="97"/>
    <col min="6180" max="6180" width="10.5703125" style="97" customWidth="1"/>
    <col min="6181" max="6181" width="12.5703125" style="97" customWidth="1"/>
    <col min="6182" max="6188" width="14.5703125" style="97" customWidth="1"/>
    <col min="6189" max="6189" width="20.42578125" style="97" customWidth="1"/>
    <col min="6190" max="6190" width="13.85546875" style="97" customWidth="1"/>
    <col min="6191" max="6403" width="8.85546875" style="97"/>
    <col min="6404" max="6404" width="13.7109375" style="97" customWidth="1"/>
    <col min="6405" max="6405" width="13.7109375" style="97" bestFit="1" customWidth="1"/>
    <col min="6406" max="6406" width="14.5703125" style="97" customWidth="1"/>
    <col min="6407" max="6407" width="15.140625" style="97" customWidth="1"/>
    <col min="6408" max="6408" width="17.7109375" style="97" customWidth="1"/>
    <col min="6409" max="6409" width="14.140625" style="97" customWidth="1"/>
    <col min="6410" max="6410" width="21.7109375" style="97" customWidth="1"/>
    <col min="6411" max="6411" width="44.42578125" style="97" customWidth="1"/>
    <col min="6412" max="6412" width="7.28515625" style="97" customWidth="1"/>
    <col min="6413" max="6413" width="9.42578125" style="97" bestFit="1" customWidth="1"/>
    <col min="6414" max="6414" width="15.42578125" style="97" customWidth="1"/>
    <col min="6415" max="6415" width="17.7109375" style="97" bestFit="1" customWidth="1"/>
    <col min="6416" max="6416" width="9.85546875" style="97" customWidth="1"/>
    <col min="6417" max="6417" width="15" style="97" customWidth="1"/>
    <col min="6418" max="6418" width="14.7109375" style="97" customWidth="1"/>
    <col min="6419" max="6419" width="10.28515625" style="97" customWidth="1"/>
    <col min="6420" max="6420" width="14.28515625" style="97" customWidth="1"/>
    <col min="6421" max="6422" width="13.28515625" style="97" customWidth="1"/>
    <col min="6423" max="6423" width="25.140625" style="97" customWidth="1"/>
    <col min="6424" max="6424" width="43" style="97" customWidth="1"/>
    <col min="6425" max="6425" width="13.5703125" style="97" bestFit="1" customWidth="1"/>
    <col min="6426" max="6426" width="13.42578125" style="97" bestFit="1" customWidth="1"/>
    <col min="6427" max="6427" width="11.28515625" style="97" bestFit="1" customWidth="1"/>
    <col min="6428" max="6428" width="9" style="97" bestFit="1" customWidth="1"/>
    <col min="6429" max="6430" width="9" style="97" customWidth="1"/>
    <col min="6431" max="6431" width="12.85546875" style="97" customWidth="1"/>
    <col min="6432" max="6432" width="8.85546875" style="97"/>
    <col min="6433" max="6433" width="14.140625" style="97" customWidth="1"/>
    <col min="6434" max="6435" width="8.85546875" style="97"/>
    <col min="6436" max="6436" width="10.5703125" style="97" customWidth="1"/>
    <col min="6437" max="6437" width="12.5703125" style="97" customWidth="1"/>
    <col min="6438" max="6444" width="14.5703125" style="97" customWidth="1"/>
    <col min="6445" max="6445" width="20.42578125" style="97" customWidth="1"/>
    <col min="6446" max="6446" width="13.85546875" style="97" customWidth="1"/>
    <col min="6447" max="6659" width="8.85546875" style="97"/>
    <col min="6660" max="6660" width="13.7109375" style="97" customWidth="1"/>
    <col min="6661" max="6661" width="13.7109375" style="97" bestFit="1" customWidth="1"/>
    <col min="6662" max="6662" width="14.5703125" style="97" customWidth="1"/>
    <col min="6663" max="6663" width="15.140625" style="97" customWidth="1"/>
    <col min="6664" max="6664" width="17.7109375" style="97" customWidth="1"/>
    <col min="6665" max="6665" width="14.140625" style="97" customWidth="1"/>
    <col min="6666" max="6666" width="21.7109375" style="97" customWidth="1"/>
    <col min="6667" max="6667" width="44.42578125" style="97" customWidth="1"/>
    <col min="6668" max="6668" width="7.28515625" style="97" customWidth="1"/>
    <col min="6669" max="6669" width="9.42578125" style="97" bestFit="1" customWidth="1"/>
    <col min="6670" max="6670" width="15.42578125" style="97" customWidth="1"/>
    <col min="6671" max="6671" width="17.7109375" style="97" bestFit="1" customWidth="1"/>
    <col min="6672" max="6672" width="9.85546875" style="97" customWidth="1"/>
    <col min="6673" max="6673" width="15" style="97" customWidth="1"/>
    <col min="6674" max="6674" width="14.7109375" style="97" customWidth="1"/>
    <col min="6675" max="6675" width="10.28515625" style="97" customWidth="1"/>
    <col min="6676" max="6676" width="14.28515625" style="97" customWidth="1"/>
    <col min="6677" max="6678" width="13.28515625" style="97" customWidth="1"/>
    <col min="6679" max="6679" width="25.140625" style="97" customWidth="1"/>
    <col min="6680" max="6680" width="43" style="97" customWidth="1"/>
    <col min="6681" max="6681" width="13.5703125" style="97" bestFit="1" customWidth="1"/>
    <col min="6682" max="6682" width="13.42578125" style="97" bestFit="1" customWidth="1"/>
    <col min="6683" max="6683" width="11.28515625" style="97" bestFit="1" customWidth="1"/>
    <col min="6684" max="6684" width="9" style="97" bestFit="1" customWidth="1"/>
    <col min="6685" max="6686" width="9" style="97" customWidth="1"/>
    <col min="6687" max="6687" width="12.85546875" style="97" customWidth="1"/>
    <col min="6688" max="6688" width="8.85546875" style="97"/>
    <col min="6689" max="6689" width="14.140625" style="97" customWidth="1"/>
    <col min="6690" max="6691" width="8.85546875" style="97"/>
    <col min="6692" max="6692" width="10.5703125" style="97" customWidth="1"/>
    <col min="6693" max="6693" width="12.5703125" style="97" customWidth="1"/>
    <col min="6694" max="6700" width="14.5703125" style="97" customWidth="1"/>
    <col min="6701" max="6701" width="20.42578125" style="97" customWidth="1"/>
    <col min="6702" max="6702" width="13.85546875" style="97" customWidth="1"/>
    <col min="6703" max="6915" width="8.85546875" style="97"/>
    <col min="6916" max="6916" width="13.7109375" style="97" customWidth="1"/>
    <col min="6917" max="6917" width="13.7109375" style="97" bestFit="1" customWidth="1"/>
    <col min="6918" max="6918" width="14.5703125" style="97" customWidth="1"/>
    <col min="6919" max="6919" width="15.140625" style="97" customWidth="1"/>
    <col min="6920" max="6920" width="17.7109375" style="97" customWidth="1"/>
    <col min="6921" max="6921" width="14.140625" style="97" customWidth="1"/>
    <col min="6922" max="6922" width="21.7109375" style="97" customWidth="1"/>
    <col min="6923" max="6923" width="44.42578125" style="97" customWidth="1"/>
    <col min="6924" max="6924" width="7.28515625" style="97" customWidth="1"/>
    <col min="6925" max="6925" width="9.42578125" style="97" bestFit="1" customWidth="1"/>
    <col min="6926" max="6926" width="15.42578125" style="97" customWidth="1"/>
    <col min="6927" max="6927" width="17.7109375" style="97" bestFit="1" customWidth="1"/>
    <col min="6928" max="6928" width="9.85546875" style="97" customWidth="1"/>
    <col min="6929" max="6929" width="15" style="97" customWidth="1"/>
    <col min="6930" max="6930" width="14.7109375" style="97" customWidth="1"/>
    <col min="6931" max="6931" width="10.28515625" style="97" customWidth="1"/>
    <col min="6932" max="6932" width="14.28515625" style="97" customWidth="1"/>
    <col min="6933" max="6934" width="13.28515625" style="97" customWidth="1"/>
    <col min="6935" max="6935" width="25.140625" style="97" customWidth="1"/>
    <col min="6936" max="6936" width="43" style="97" customWidth="1"/>
    <col min="6937" max="6937" width="13.5703125" style="97" bestFit="1" customWidth="1"/>
    <col min="6938" max="6938" width="13.42578125" style="97" bestFit="1" customWidth="1"/>
    <col min="6939" max="6939" width="11.28515625" style="97" bestFit="1" customWidth="1"/>
    <col min="6940" max="6940" width="9" style="97" bestFit="1" customWidth="1"/>
    <col min="6941" max="6942" width="9" style="97" customWidth="1"/>
    <col min="6943" max="6943" width="12.85546875" style="97" customWidth="1"/>
    <col min="6944" max="6944" width="8.85546875" style="97"/>
    <col min="6945" max="6945" width="14.140625" style="97" customWidth="1"/>
    <col min="6946" max="6947" width="8.85546875" style="97"/>
    <col min="6948" max="6948" width="10.5703125" style="97" customWidth="1"/>
    <col min="6949" max="6949" width="12.5703125" style="97" customWidth="1"/>
    <col min="6950" max="6956" width="14.5703125" style="97" customWidth="1"/>
    <col min="6957" max="6957" width="20.42578125" style="97" customWidth="1"/>
    <col min="6958" max="6958" width="13.85546875" style="97" customWidth="1"/>
    <col min="6959" max="7171" width="8.85546875" style="97"/>
    <col min="7172" max="7172" width="13.7109375" style="97" customWidth="1"/>
    <col min="7173" max="7173" width="13.7109375" style="97" bestFit="1" customWidth="1"/>
    <col min="7174" max="7174" width="14.5703125" style="97" customWidth="1"/>
    <col min="7175" max="7175" width="15.140625" style="97" customWidth="1"/>
    <col min="7176" max="7176" width="17.7109375" style="97" customWidth="1"/>
    <col min="7177" max="7177" width="14.140625" style="97" customWidth="1"/>
    <col min="7178" max="7178" width="21.7109375" style="97" customWidth="1"/>
    <col min="7179" max="7179" width="44.42578125" style="97" customWidth="1"/>
    <col min="7180" max="7180" width="7.28515625" style="97" customWidth="1"/>
    <col min="7181" max="7181" width="9.42578125" style="97" bestFit="1" customWidth="1"/>
    <col min="7182" max="7182" width="15.42578125" style="97" customWidth="1"/>
    <col min="7183" max="7183" width="17.7109375" style="97" bestFit="1" customWidth="1"/>
    <col min="7184" max="7184" width="9.85546875" style="97" customWidth="1"/>
    <col min="7185" max="7185" width="15" style="97" customWidth="1"/>
    <col min="7186" max="7186" width="14.7109375" style="97" customWidth="1"/>
    <col min="7187" max="7187" width="10.28515625" style="97" customWidth="1"/>
    <col min="7188" max="7188" width="14.28515625" style="97" customWidth="1"/>
    <col min="7189" max="7190" width="13.28515625" style="97" customWidth="1"/>
    <col min="7191" max="7191" width="25.140625" style="97" customWidth="1"/>
    <col min="7192" max="7192" width="43" style="97" customWidth="1"/>
    <col min="7193" max="7193" width="13.5703125" style="97" bestFit="1" customWidth="1"/>
    <col min="7194" max="7194" width="13.42578125" style="97" bestFit="1" customWidth="1"/>
    <col min="7195" max="7195" width="11.28515625" style="97" bestFit="1" customWidth="1"/>
    <col min="7196" max="7196" width="9" style="97" bestFit="1" customWidth="1"/>
    <col min="7197" max="7198" width="9" style="97" customWidth="1"/>
    <col min="7199" max="7199" width="12.85546875" style="97" customWidth="1"/>
    <col min="7200" max="7200" width="8.85546875" style="97"/>
    <col min="7201" max="7201" width="14.140625" style="97" customWidth="1"/>
    <col min="7202" max="7203" width="8.85546875" style="97"/>
    <col min="7204" max="7204" width="10.5703125" style="97" customWidth="1"/>
    <col min="7205" max="7205" width="12.5703125" style="97" customWidth="1"/>
    <col min="7206" max="7212" width="14.5703125" style="97" customWidth="1"/>
    <col min="7213" max="7213" width="20.42578125" style="97" customWidth="1"/>
    <col min="7214" max="7214" width="13.85546875" style="97" customWidth="1"/>
    <col min="7215" max="7427" width="8.85546875" style="97"/>
    <col min="7428" max="7428" width="13.7109375" style="97" customWidth="1"/>
    <col min="7429" max="7429" width="13.7109375" style="97" bestFit="1" customWidth="1"/>
    <col min="7430" max="7430" width="14.5703125" style="97" customWidth="1"/>
    <col min="7431" max="7431" width="15.140625" style="97" customWidth="1"/>
    <col min="7432" max="7432" width="17.7109375" style="97" customWidth="1"/>
    <col min="7433" max="7433" width="14.140625" style="97" customWidth="1"/>
    <col min="7434" max="7434" width="21.7109375" style="97" customWidth="1"/>
    <col min="7435" max="7435" width="44.42578125" style="97" customWidth="1"/>
    <col min="7436" max="7436" width="7.28515625" style="97" customWidth="1"/>
    <col min="7437" max="7437" width="9.42578125" style="97" bestFit="1" customWidth="1"/>
    <col min="7438" max="7438" width="15.42578125" style="97" customWidth="1"/>
    <col min="7439" max="7439" width="17.7109375" style="97" bestFit="1" customWidth="1"/>
    <col min="7440" max="7440" width="9.85546875" style="97" customWidth="1"/>
    <col min="7441" max="7441" width="15" style="97" customWidth="1"/>
    <col min="7442" max="7442" width="14.7109375" style="97" customWidth="1"/>
    <col min="7443" max="7443" width="10.28515625" style="97" customWidth="1"/>
    <col min="7444" max="7444" width="14.28515625" style="97" customWidth="1"/>
    <col min="7445" max="7446" width="13.28515625" style="97" customWidth="1"/>
    <col min="7447" max="7447" width="25.140625" style="97" customWidth="1"/>
    <col min="7448" max="7448" width="43" style="97" customWidth="1"/>
    <col min="7449" max="7449" width="13.5703125" style="97" bestFit="1" customWidth="1"/>
    <col min="7450" max="7450" width="13.42578125" style="97" bestFit="1" customWidth="1"/>
    <col min="7451" max="7451" width="11.28515625" style="97" bestFit="1" customWidth="1"/>
    <col min="7452" max="7452" width="9" style="97" bestFit="1" customWidth="1"/>
    <col min="7453" max="7454" width="9" style="97" customWidth="1"/>
    <col min="7455" max="7455" width="12.85546875" style="97" customWidth="1"/>
    <col min="7456" max="7456" width="8.85546875" style="97"/>
    <col min="7457" max="7457" width="14.140625" style="97" customWidth="1"/>
    <col min="7458" max="7459" width="8.85546875" style="97"/>
    <col min="7460" max="7460" width="10.5703125" style="97" customWidth="1"/>
    <col min="7461" max="7461" width="12.5703125" style="97" customWidth="1"/>
    <col min="7462" max="7468" width="14.5703125" style="97" customWidth="1"/>
    <col min="7469" max="7469" width="20.42578125" style="97" customWidth="1"/>
    <col min="7470" max="7470" width="13.85546875" style="97" customWidth="1"/>
    <col min="7471" max="7683" width="8.85546875" style="97"/>
    <col min="7684" max="7684" width="13.7109375" style="97" customWidth="1"/>
    <col min="7685" max="7685" width="13.7109375" style="97" bestFit="1" customWidth="1"/>
    <col min="7686" max="7686" width="14.5703125" style="97" customWidth="1"/>
    <col min="7687" max="7687" width="15.140625" style="97" customWidth="1"/>
    <col min="7688" max="7688" width="17.7109375" style="97" customWidth="1"/>
    <col min="7689" max="7689" width="14.140625" style="97" customWidth="1"/>
    <col min="7690" max="7690" width="21.7109375" style="97" customWidth="1"/>
    <col min="7691" max="7691" width="44.42578125" style="97" customWidth="1"/>
    <col min="7692" max="7692" width="7.28515625" style="97" customWidth="1"/>
    <col min="7693" max="7693" width="9.42578125" style="97" bestFit="1" customWidth="1"/>
    <col min="7694" max="7694" width="15.42578125" style="97" customWidth="1"/>
    <col min="7695" max="7695" width="17.7109375" style="97" bestFit="1" customWidth="1"/>
    <col min="7696" max="7696" width="9.85546875" style="97" customWidth="1"/>
    <col min="7697" max="7697" width="15" style="97" customWidth="1"/>
    <col min="7698" max="7698" width="14.7109375" style="97" customWidth="1"/>
    <col min="7699" max="7699" width="10.28515625" style="97" customWidth="1"/>
    <col min="7700" max="7700" width="14.28515625" style="97" customWidth="1"/>
    <col min="7701" max="7702" width="13.28515625" style="97" customWidth="1"/>
    <col min="7703" max="7703" width="25.140625" style="97" customWidth="1"/>
    <col min="7704" max="7704" width="43" style="97" customWidth="1"/>
    <col min="7705" max="7705" width="13.5703125" style="97" bestFit="1" customWidth="1"/>
    <col min="7706" max="7706" width="13.42578125" style="97" bestFit="1" customWidth="1"/>
    <col min="7707" max="7707" width="11.28515625" style="97" bestFit="1" customWidth="1"/>
    <col min="7708" max="7708" width="9" style="97" bestFit="1" customWidth="1"/>
    <col min="7709" max="7710" width="9" style="97" customWidth="1"/>
    <col min="7711" max="7711" width="12.85546875" style="97" customWidth="1"/>
    <col min="7712" max="7712" width="8.85546875" style="97"/>
    <col min="7713" max="7713" width="14.140625" style="97" customWidth="1"/>
    <col min="7714" max="7715" width="8.85546875" style="97"/>
    <col min="7716" max="7716" width="10.5703125" style="97" customWidth="1"/>
    <col min="7717" max="7717" width="12.5703125" style="97" customWidth="1"/>
    <col min="7718" max="7724" width="14.5703125" style="97" customWidth="1"/>
    <col min="7725" max="7725" width="20.42578125" style="97" customWidth="1"/>
    <col min="7726" max="7726" width="13.85546875" style="97" customWidth="1"/>
    <col min="7727" max="7939" width="8.85546875" style="97"/>
    <col min="7940" max="7940" width="13.7109375" style="97" customWidth="1"/>
    <col min="7941" max="7941" width="13.7109375" style="97" bestFit="1" customWidth="1"/>
    <col min="7942" max="7942" width="14.5703125" style="97" customWidth="1"/>
    <col min="7943" max="7943" width="15.140625" style="97" customWidth="1"/>
    <col min="7944" max="7944" width="17.7109375" style="97" customWidth="1"/>
    <col min="7945" max="7945" width="14.140625" style="97" customWidth="1"/>
    <col min="7946" max="7946" width="21.7109375" style="97" customWidth="1"/>
    <col min="7947" max="7947" width="44.42578125" style="97" customWidth="1"/>
    <col min="7948" max="7948" width="7.28515625" style="97" customWidth="1"/>
    <col min="7949" max="7949" width="9.42578125" style="97" bestFit="1" customWidth="1"/>
    <col min="7950" max="7950" width="15.42578125" style="97" customWidth="1"/>
    <col min="7951" max="7951" width="17.7109375" style="97" bestFit="1" customWidth="1"/>
    <col min="7952" max="7952" width="9.85546875" style="97" customWidth="1"/>
    <col min="7953" max="7953" width="15" style="97" customWidth="1"/>
    <col min="7954" max="7954" width="14.7109375" style="97" customWidth="1"/>
    <col min="7955" max="7955" width="10.28515625" style="97" customWidth="1"/>
    <col min="7956" max="7956" width="14.28515625" style="97" customWidth="1"/>
    <col min="7957" max="7958" width="13.28515625" style="97" customWidth="1"/>
    <col min="7959" max="7959" width="25.140625" style="97" customWidth="1"/>
    <col min="7960" max="7960" width="43" style="97" customWidth="1"/>
    <col min="7961" max="7961" width="13.5703125" style="97" bestFit="1" customWidth="1"/>
    <col min="7962" max="7962" width="13.42578125" style="97" bestFit="1" customWidth="1"/>
    <col min="7963" max="7963" width="11.28515625" style="97" bestFit="1" customWidth="1"/>
    <col min="7964" max="7964" width="9" style="97" bestFit="1" customWidth="1"/>
    <col min="7965" max="7966" width="9" style="97" customWidth="1"/>
    <col min="7967" max="7967" width="12.85546875" style="97" customWidth="1"/>
    <col min="7968" max="7968" width="8.85546875" style="97"/>
    <col min="7969" max="7969" width="14.140625" style="97" customWidth="1"/>
    <col min="7970" max="7971" width="8.85546875" style="97"/>
    <col min="7972" max="7972" width="10.5703125" style="97" customWidth="1"/>
    <col min="7973" max="7973" width="12.5703125" style="97" customWidth="1"/>
    <col min="7974" max="7980" width="14.5703125" style="97" customWidth="1"/>
    <col min="7981" max="7981" width="20.42578125" style="97" customWidth="1"/>
    <col min="7982" max="7982" width="13.85546875" style="97" customWidth="1"/>
    <col min="7983" max="8195" width="8.85546875" style="97"/>
    <col min="8196" max="8196" width="13.7109375" style="97" customWidth="1"/>
    <col min="8197" max="8197" width="13.7109375" style="97" bestFit="1" customWidth="1"/>
    <col min="8198" max="8198" width="14.5703125" style="97" customWidth="1"/>
    <col min="8199" max="8199" width="15.140625" style="97" customWidth="1"/>
    <col min="8200" max="8200" width="17.7109375" style="97" customWidth="1"/>
    <col min="8201" max="8201" width="14.140625" style="97" customWidth="1"/>
    <col min="8202" max="8202" width="21.7109375" style="97" customWidth="1"/>
    <col min="8203" max="8203" width="44.42578125" style="97" customWidth="1"/>
    <col min="8204" max="8204" width="7.28515625" style="97" customWidth="1"/>
    <col min="8205" max="8205" width="9.42578125" style="97" bestFit="1" customWidth="1"/>
    <col min="8206" max="8206" width="15.42578125" style="97" customWidth="1"/>
    <col min="8207" max="8207" width="17.7109375" style="97" bestFit="1" customWidth="1"/>
    <col min="8208" max="8208" width="9.85546875" style="97" customWidth="1"/>
    <col min="8209" max="8209" width="15" style="97" customWidth="1"/>
    <col min="8210" max="8210" width="14.7109375" style="97" customWidth="1"/>
    <col min="8211" max="8211" width="10.28515625" style="97" customWidth="1"/>
    <col min="8212" max="8212" width="14.28515625" style="97" customWidth="1"/>
    <col min="8213" max="8214" width="13.28515625" style="97" customWidth="1"/>
    <col min="8215" max="8215" width="25.140625" style="97" customWidth="1"/>
    <col min="8216" max="8216" width="43" style="97" customWidth="1"/>
    <col min="8217" max="8217" width="13.5703125" style="97" bestFit="1" customWidth="1"/>
    <col min="8218" max="8218" width="13.42578125" style="97" bestFit="1" customWidth="1"/>
    <col min="8219" max="8219" width="11.28515625" style="97" bestFit="1" customWidth="1"/>
    <col min="8220" max="8220" width="9" style="97" bestFit="1" customWidth="1"/>
    <col min="8221" max="8222" width="9" style="97" customWidth="1"/>
    <col min="8223" max="8223" width="12.85546875" style="97" customWidth="1"/>
    <col min="8224" max="8224" width="8.85546875" style="97"/>
    <col min="8225" max="8225" width="14.140625" style="97" customWidth="1"/>
    <col min="8226" max="8227" width="8.85546875" style="97"/>
    <col min="8228" max="8228" width="10.5703125" style="97" customWidth="1"/>
    <col min="8229" max="8229" width="12.5703125" style="97" customWidth="1"/>
    <col min="8230" max="8236" width="14.5703125" style="97" customWidth="1"/>
    <col min="8237" max="8237" width="20.42578125" style="97" customWidth="1"/>
    <col min="8238" max="8238" width="13.85546875" style="97" customWidth="1"/>
    <col min="8239" max="8451" width="8.85546875" style="97"/>
    <col min="8452" max="8452" width="13.7109375" style="97" customWidth="1"/>
    <col min="8453" max="8453" width="13.7109375" style="97" bestFit="1" customWidth="1"/>
    <col min="8454" max="8454" width="14.5703125" style="97" customWidth="1"/>
    <col min="8455" max="8455" width="15.140625" style="97" customWidth="1"/>
    <col min="8456" max="8456" width="17.7109375" style="97" customWidth="1"/>
    <col min="8457" max="8457" width="14.140625" style="97" customWidth="1"/>
    <col min="8458" max="8458" width="21.7109375" style="97" customWidth="1"/>
    <col min="8459" max="8459" width="44.42578125" style="97" customWidth="1"/>
    <col min="8460" max="8460" width="7.28515625" style="97" customWidth="1"/>
    <col min="8461" max="8461" width="9.42578125" style="97" bestFit="1" customWidth="1"/>
    <col min="8462" max="8462" width="15.42578125" style="97" customWidth="1"/>
    <col min="8463" max="8463" width="17.7109375" style="97" bestFit="1" customWidth="1"/>
    <col min="8464" max="8464" width="9.85546875" style="97" customWidth="1"/>
    <col min="8465" max="8465" width="15" style="97" customWidth="1"/>
    <col min="8466" max="8466" width="14.7109375" style="97" customWidth="1"/>
    <col min="8467" max="8467" width="10.28515625" style="97" customWidth="1"/>
    <col min="8468" max="8468" width="14.28515625" style="97" customWidth="1"/>
    <col min="8469" max="8470" width="13.28515625" style="97" customWidth="1"/>
    <col min="8471" max="8471" width="25.140625" style="97" customWidth="1"/>
    <col min="8472" max="8472" width="43" style="97" customWidth="1"/>
    <col min="8473" max="8473" width="13.5703125" style="97" bestFit="1" customWidth="1"/>
    <col min="8474" max="8474" width="13.42578125" style="97" bestFit="1" customWidth="1"/>
    <col min="8475" max="8475" width="11.28515625" style="97" bestFit="1" customWidth="1"/>
    <col min="8476" max="8476" width="9" style="97" bestFit="1" customWidth="1"/>
    <col min="8477" max="8478" width="9" style="97" customWidth="1"/>
    <col min="8479" max="8479" width="12.85546875" style="97" customWidth="1"/>
    <col min="8480" max="8480" width="8.85546875" style="97"/>
    <col min="8481" max="8481" width="14.140625" style="97" customWidth="1"/>
    <col min="8482" max="8483" width="8.85546875" style="97"/>
    <col min="8484" max="8484" width="10.5703125" style="97" customWidth="1"/>
    <col min="8485" max="8485" width="12.5703125" style="97" customWidth="1"/>
    <col min="8486" max="8492" width="14.5703125" style="97" customWidth="1"/>
    <col min="8493" max="8493" width="20.42578125" style="97" customWidth="1"/>
    <col min="8494" max="8494" width="13.85546875" style="97" customWidth="1"/>
    <col min="8495" max="8707" width="8.85546875" style="97"/>
    <col min="8708" max="8708" width="13.7109375" style="97" customWidth="1"/>
    <col min="8709" max="8709" width="13.7109375" style="97" bestFit="1" customWidth="1"/>
    <col min="8710" max="8710" width="14.5703125" style="97" customWidth="1"/>
    <col min="8711" max="8711" width="15.140625" style="97" customWidth="1"/>
    <col min="8712" max="8712" width="17.7109375" style="97" customWidth="1"/>
    <col min="8713" max="8713" width="14.140625" style="97" customWidth="1"/>
    <col min="8714" max="8714" width="21.7109375" style="97" customWidth="1"/>
    <col min="8715" max="8715" width="44.42578125" style="97" customWidth="1"/>
    <col min="8716" max="8716" width="7.28515625" style="97" customWidth="1"/>
    <col min="8717" max="8717" width="9.42578125" style="97" bestFit="1" customWidth="1"/>
    <col min="8718" max="8718" width="15.42578125" style="97" customWidth="1"/>
    <col min="8719" max="8719" width="17.7109375" style="97" bestFit="1" customWidth="1"/>
    <col min="8720" max="8720" width="9.85546875" style="97" customWidth="1"/>
    <col min="8721" max="8721" width="15" style="97" customWidth="1"/>
    <col min="8722" max="8722" width="14.7109375" style="97" customWidth="1"/>
    <col min="8723" max="8723" width="10.28515625" style="97" customWidth="1"/>
    <col min="8724" max="8724" width="14.28515625" style="97" customWidth="1"/>
    <col min="8725" max="8726" width="13.28515625" style="97" customWidth="1"/>
    <col min="8727" max="8727" width="25.140625" style="97" customWidth="1"/>
    <col min="8728" max="8728" width="43" style="97" customWidth="1"/>
    <col min="8729" max="8729" width="13.5703125" style="97" bestFit="1" customWidth="1"/>
    <col min="8730" max="8730" width="13.42578125" style="97" bestFit="1" customWidth="1"/>
    <col min="8731" max="8731" width="11.28515625" style="97" bestFit="1" customWidth="1"/>
    <col min="8732" max="8732" width="9" style="97" bestFit="1" customWidth="1"/>
    <col min="8733" max="8734" width="9" style="97" customWidth="1"/>
    <col min="8735" max="8735" width="12.85546875" style="97" customWidth="1"/>
    <col min="8736" max="8736" width="8.85546875" style="97"/>
    <col min="8737" max="8737" width="14.140625" style="97" customWidth="1"/>
    <col min="8738" max="8739" width="8.85546875" style="97"/>
    <col min="8740" max="8740" width="10.5703125" style="97" customWidth="1"/>
    <col min="8741" max="8741" width="12.5703125" style="97" customWidth="1"/>
    <col min="8742" max="8748" width="14.5703125" style="97" customWidth="1"/>
    <col min="8749" max="8749" width="20.42578125" style="97" customWidth="1"/>
    <col min="8750" max="8750" width="13.85546875" style="97" customWidth="1"/>
    <col min="8751" max="8963" width="8.85546875" style="97"/>
    <col min="8964" max="8964" width="13.7109375" style="97" customWidth="1"/>
    <col min="8965" max="8965" width="13.7109375" style="97" bestFit="1" customWidth="1"/>
    <col min="8966" max="8966" width="14.5703125" style="97" customWidth="1"/>
    <col min="8967" max="8967" width="15.140625" style="97" customWidth="1"/>
    <col min="8968" max="8968" width="17.7109375" style="97" customWidth="1"/>
    <col min="8969" max="8969" width="14.140625" style="97" customWidth="1"/>
    <col min="8970" max="8970" width="21.7109375" style="97" customWidth="1"/>
    <col min="8971" max="8971" width="44.42578125" style="97" customWidth="1"/>
    <col min="8972" max="8972" width="7.28515625" style="97" customWidth="1"/>
    <col min="8973" max="8973" width="9.42578125" style="97" bestFit="1" customWidth="1"/>
    <col min="8974" max="8974" width="15.42578125" style="97" customWidth="1"/>
    <col min="8975" max="8975" width="17.7109375" style="97" bestFit="1" customWidth="1"/>
    <col min="8976" max="8976" width="9.85546875" style="97" customWidth="1"/>
    <col min="8977" max="8977" width="15" style="97" customWidth="1"/>
    <col min="8978" max="8978" width="14.7109375" style="97" customWidth="1"/>
    <col min="8979" max="8979" width="10.28515625" style="97" customWidth="1"/>
    <col min="8980" max="8980" width="14.28515625" style="97" customWidth="1"/>
    <col min="8981" max="8982" width="13.28515625" style="97" customWidth="1"/>
    <col min="8983" max="8983" width="25.140625" style="97" customWidth="1"/>
    <col min="8984" max="8984" width="43" style="97" customWidth="1"/>
    <col min="8985" max="8985" width="13.5703125" style="97" bestFit="1" customWidth="1"/>
    <col min="8986" max="8986" width="13.42578125" style="97" bestFit="1" customWidth="1"/>
    <col min="8987" max="8987" width="11.28515625" style="97" bestFit="1" customWidth="1"/>
    <col min="8988" max="8988" width="9" style="97" bestFit="1" customWidth="1"/>
    <col min="8989" max="8990" width="9" style="97" customWidth="1"/>
    <col min="8991" max="8991" width="12.85546875" style="97" customWidth="1"/>
    <col min="8992" max="8992" width="8.85546875" style="97"/>
    <col min="8993" max="8993" width="14.140625" style="97" customWidth="1"/>
    <col min="8994" max="8995" width="8.85546875" style="97"/>
    <col min="8996" max="8996" width="10.5703125" style="97" customWidth="1"/>
    <col min="8997" max="8997" width="12.5703125" style="97" customWidth="1"/>
    <col min="8998" max="9004" width="14.5703125" style="97" customWidth="1"/>
    <col min="9005" max="9005" width="20.42578125" style="97" customWidth="1"/>
    <col min="9006" max="9006" width="13.85546875" style="97" customWidth="1"/>
    <col min="9007" max="9219" width="8.85546875" style="97"/>
    <col min="9220" max="9220" width="13.7109375" style="97" customWidth="1"/>
    <col min="9221" max="9221" width="13.7109375" style="97" bestFit="1" customWidth="1"/>
    <col min="9222" max="9222" width="14.5703125" style="97" customWidth="1"/>
    <col min="9223" max="9223" width="15.140625" style="97" customWidth="1"/>
    <col min="9224" max="9224" width="17.7109375" style="97" customWidth="1"/>
    <col min="9225" max="9225" width="14.140625" style="97" customWidth="1"/>
    <col min="9226" max="9226" width="21.7109375" style="97" customWidth="1"/>
    <col min="9227" max="9227" width="44.42578125" style="97" customWidth="1"/>
    <col min="9228" max="9228" width="7.28515625" style="97" customWidth="1"/>
    <col min="9229" max="9229" width="9.42578125" style="97" bestFit="1" customWidth="1"/>
    <col min="9230" max="9230" width="15.42578125" style="97" customWidth="1"/>
    <col min="9231" max="9231" width="17.7109375" style="97" bestFit="1" customWidth="1"/>
    <col min="9232" max="9232" width="9.85546875" style="97" customWidth="1"/>
    <col min="9233" max="9233" width="15" style="97" customWidth="1"/>
    <col min="9234" max="9234" width="14.7109375" style="97" customWidth="1"/>
    <col min="9235" max="9235" width="10.28515625" style="97" customWidth="1"/>
    <col min="9236" max="9236" width="14.28515625" style="97" customWidth="1"/>
    <col min="9237" max="9238" width="13.28515625" style="97" customWidth="1"/>
    <col min="9239" max="9239" width="25.140625" style="97" customWidth="1"/>
    <col min="9240" max="9240" width="43" style="97" customWidth="1"/>
    <col min="9241" max="9241" width="13.5703125" style="97" bestFit="1" customWidth="1"/>
    <col min="9242" max="9242" width="13.42578125" style="97" bestFit="1" customWidth="1"/>
    <col min="9243" max="9243" width="11.28515625" style="97" bestFit="1" customWidth="1"/>
    <col min="9244" max="9244" width="9" style="97" bestFit="1" customWidth="1"/>
    <col min="9245" max="9246" width="9" style="97" customWidth="1"/>
    <col min="9247" max="9247" width="12.85546875" style="97" customWidth="1"/>
    <col min="9248" max="9248" width="8.85546875" style="97"/>
    <col min="9249" max="9249" width="14.140625" style="97" customWidth="1"/>
    <col min="9250" max="9251" width="8.85546875" style="97"/>
    <col min="9252" max="9252" width="10.5703125" style="97" customWidth="1"/>
    <col min="9253" max="9253" width="12.5703125" style="97" customWidth="1"/>
    <col min="9254" max="9260" width="14.5703125" style="97" customWidth="1"/>
    <col min="9261" max="9261" width="20.42578125" style="97" customWidth="1"/>
    <col min="9262" max="9262" width="13.85546875" style="97" customWidth="1"/>
    <col min="9263" max="9475" width="8.85546875" style="97"/>
    <col min="9476" max="9476" width="13.7109375" style="97" customWidth="1"/>
    <col min="9477" max="9477" width="13.7109375" style="97" bestFit="1" customWidth="1"/>
    <col min="9478" max="9478" width="14.5703125" style="97" customWidth="1"/>
    <col min="9479" max="9479" width="15.140625" style="97" customWidth="1"/>
    <col min="9480" max="9480" width="17.7109375" style="97" customWidth="1"/>
    <col min="9481" max="9481" width="14.140625" style="97" customWidth="1"/>
    <col min="9482" max="9482" width="21.7109375" style="97" customWidth="1"/>
    <col min="9483" max="9483" width="44.42578125" style="97" customWidth="1"/>
    <col min="9484" max="9484" width="7.28515625" style="97" customWidth="1"/>
    <col min="9485" max="9485" width="9.42578125" style="97" bestFit="1" customWidth="1"/>
    <col min="9486" max="9486" width="15.42578125" style="97" customWidth="1"/>
    <col min="9487" max="9487" width="17.7109375" style="97" bestFit="1" customWidth="1"/>
    <col min="9488" max="9488" width="9.85546875" style="97" customWidth="1"/>
    <col min="9489" max="9489" width="15" style="97" customWidth="1"/>
    <col min="9490" max="9490" width="14.7109375" style="97" customWidth="1"/>
    <col min="9491" max="9491" width="10.28515625" style="97" customWidth="1"/>
    <col min="9492" max="9492" width="14.28515625" style="97" customWidth="1"/>
    <col min="9493" max="9494" width="13.28515625" style="97" customWidth="1"/>
    <col min="9495" max="9495" width="25.140625" style="97" customWidth="1"/>
    <col min="9496" max="9496" width="43" style="97" customWidth="1"/>
    <col min="9497" max="9497" width="13.5703125" style="97" bestFit="1" customWidth="1"/>
    <col min="9498" max="9498" width="13.42578125" style="97" bestFit="1" customWidth="1"/>
    <col min="9499" max="9499" width="11.28515625" style="97" bestFit="1" customWidth="1"/>
    <col min="9500" max="9500" width="9" style="97" bestFit="1" customWidth="1"/>
    <col min="9501" max="9502" width="9" style="97" customWidth="1"/>
    <col min="9503" max="9503" width="12.85546875" style="97" customWidth="1"/>
    <col min="9504" max="9504" width="8.85546875" style="97"/>
    <col min="9505" max="9505" width="14.140625" style="97" customWidth="1"/>
    <col min="9506" max="9507" width="8.85546875" style="97"/>
    <col min="9508" max="9508" width="10.5703125" style="97" customWidth="1"/>
    <col min="9509" max="9509" width="12.5703125" style="97" customWidth="1"/>
    <col min="9510" max="9516" width="14.5703125" style="97" customWidth="1"/>
    <col min="9517" max="9517" width="20.42578125" style="97" customWidth="1"/>
    <col min="9518" max="9518" width="13.85546875" style="97" customWidth="1"/>
    <col min="9519" max="9731" width="8.85546875" style="97"/>
    <col min="9732" max="9732" width="13.7109375" style="97" customWidth="1"/>
    <col min="9733" max="9733" width="13.7109375" style="97" bestFit="1" customWidth="1"/>
    <col min="9734" max="9734" width="14.5703125" style="97" customWidth="1"/>
    <col min="9735" max="9735" width="15.140625" style="97" customWidth="1"/>
    <col min="9736" max="9736" width="17.7109375" style="97" customWidth="1"/>
    <col min="9737" max="9737" width="14.140625" style="97" customWidth="1"/>
    <col min="9738" max="9738" width="21.7109375" style="97" customWidth="1"/>
    <col min="9739" max="9739" width="44.42578125" style="97" customWidth="1"/>
    <col min="9740" max="9740" width="7.28515625" style="97" customWidth="1"/>
    <col min="9741" max="9741" width="9.42578125" style="97" bestFit="1" customWidth="1"/>
    <col min="9742" max="9742" width="15.42578125" style="97" customWidth="1"/>
    <col min="9743" max="9743" width="17.7109375" style="97" bestFit="1" customWidth="1"/>
    <col min="9744" max="9744" width="9.85546875" style="97" customWidth="1"/>
    <col min="9745" max="9745" width="15" style="97" customWidth="1"/>
    <col min="9746" max="9746" width="14.7109375" style="97" customWidth="1"/>
    <col min="9747" max="9747" width="10.28515625" style="97" customWidth="1"/>
    <col min="9748" max="9748" width="14.28515625" style="97" customWidth="1"/>
    <col min="9749" max="9750" width="13.28515625" style="97" customWidth="1"/>
    <col min="9751" max="9751" width="25.140625" style="97" customWidth="1"/>
    <col min="9752" max="9752" width="43" style="97" customWidth="1"/>
    <col min="9753" max="9753" width="13.5703125" style="97" bestFit="1" customWidth="1"/>
    <col min="9754" max="9754" width="13.42578125" style="97" bestFit="1" customWidth="1"/>
    <col min="9755" max="9755" width="11.28515625" style="97" bestFit="1" customWidth="1"/>
    <col min="9756" max="9756" width="9" style="97" bestFit="1" customWidth="1"/>
    <col min="9757" max="9758" width="9" style="97" customWidth="1"/>
    <col min="9759" max="9759" width="12.85546875" style="97" customWidth="1"/>
    <col min="9760" max="9760" width="8.85546875" style="97"/>
    <col min="9761" max="9761" width="14.140625" style="97" customWidth="1"/>
    <col min="9762" max="9763" width="8.85546875" style="97"/>
    <col min="9764" max="9764" width="10.5703125" style="97" customWidth="1"/>
    <col min="9765" max="9765" width="12.5703125" style="97" customWidth="1"/>
    <col min="9766" max="9772" width="14.5703125" style="97" customWidth="1"/>
    <col min="9773" max="9773" width="20.42578125" style="97" customWidth="1"/>
    <col min="9774" max="9774" width="13.85546875" style="97" customWidth="1"/>
    <col min="9775" max="9987" width="8.85546875" style="97"/>
    <col min="9988" max="9988" width="13.7109375" style="97" customWidth="1"/>
    <col min="9989" max="9989" width="13.7109375" style="97" bestFit="1" customWidth="1"/>
    <col min="9990" max="9990" width="14.5703125" style="97" customWidth="1"/>
    <col min="9991" max="9991" width="15.140625" style="97" customWidth="1"/>
    <col min="9992" max="9992" width="17.7109375" style="97" customWidth="1"/>
    <col min="9993" max="9993" width="14.140625" style="97" customWidth="1"/>
    <col min="9994" max="9994" width="21.7109375" style="97" customWidth="1"/>
    <col min="9995" max="9995" width="44.42578125" style="97" customWidth="1"/>
    <col min="9996" max="9996" width="7.28515625" style="97" customWidth="1"/>
    <col min="9997" max="9997" width="9.42578125" style="97" bestFit="1" customWidth="1"/>
    <col min="9998" max="9998" width="15.42578125" style="97" customWidth="1"/>
    <col min="9999" max="9999" width="17.7109375" style="97" bestFit="1" customWidth="1"/>
    <col min="10000" max="10000" width="9.85546875" style="97" customWidth="1"/>
    <col min="10001" max="10001" width="15" style="97" customWidth="1"/>
    <col min="10002" max="10002" width="14.7109375" style="97" customWidth="1"/>
    <col min="10003" max="10003" width="10.28515625" style="97" customWidth="1"/>
    <col min="10004" max="10004" width="14.28515625" style="97" customWidth="1"/>
    <col min="10005" max="10006" width="13.28515625" style="97" customWidth="1"/>
    <col min="10007" max="10007" width="25.140625" style="97" customWidth="1"/>
    <col min="10008" max="10008" width="43" style="97" customWidth="1"/>
    <col min="10009" max="10009" width="13.5703125" style="97" bestFit="1" customWidth="1"/>
    <col min="10010" max="10010" width="13.42578125" style="97" bestFit="1" customWidth="1"/>
    <col min="10011" max="10011" width="11.28515625" style="97" bestFit="1" customWidth="1"/>
    <col min="10012" max="10012" width="9" style="97" bestFit="1" customWidth="1"/>
    <col min="10013" max="10014" width="9" style="97" customWidth="1"/>
    <col min="10015" max="10015" width="12.85546875" style="97" customWidth="1"/>
    <col min="10016" max="10016" width="8.85546875" style="97"/>
    <col min="10017" max="10017" width="14.140625" style="97" customWidth="1"/>
    <col min="10018" max="10019" width="8.85546875" style="97"/>
    <col min="10020" max="10020" width="10.5703125" style="97" customWidth="1"/>
    <col min="10021" max="10021" width="12.5703125" style="97" customWidth="1"/>
    <col min="10022" max="10028" width="14.5703125" style="97" customWidth="1"/>
    <col min="10029" max="10029" width="20.42578125" style="97" customWidth="1"/>
    <col min="10030" max="10030" width="13.85546875" style="97" customWidth="1"/>
    <col min="10031" max="10243" width="8.85546875" style="97"/>
    <col min="10244" max="10244" width="13.7109375" style="97" customWidth="1"/>
    <col min="10245" max="10245" width="13.7109375" style="97" bestFit="1" customWidth="1"/>
    <col min="10246" max="10246" width="14.5703125" style="97" customWidth="1"/>
    <col min="10247" max="10247" width="15.140625" style="97" customWidth="1"/>
    <col min="10248" max="10248" width="17.7109375" style="97" customWidth="1"/>
    <col min="10249" max="10249" width="14.140625" style="97" customWidth="1"/>
    <col min="10250" max="10250" width="21.7109375" style="97" customWidth="1"/>
    <col min="10251" max="10251" width="44.42578125" style="97" customWidth="1"/>
    <col min="10252" max="10252" width="7.28515625" style="97" customWidth="1"/>
    <col min="10253" max="10253" width="9.42578125" style="97" bestFit="1" customWidth="1"/>
    <col min="10254" max="10254" width="15.42578125" style="97" customWidth="1"/>
    <col min="10255" max="10255" width="17.7109375" style="97" bestFit="1" customWidth="1"/>
    <col min="10256" max="10256" width="9.85546875" style="97" customWidth="1"/>
    <col min="10257" max="10257" width="15" style="97" customWidth="1"/>
    <col min="10258" max="10258" width="14.7109375" style="97" customWidth="1"/>
    <col min="10259" max="10259" width="10.28515625" style="97" customWidth="1"/>
    <col min="10260" max="10260" width="14.28515625" style="97" customWidth="1"/>
    <col min="10261" max="10262" width="13.28515625" style="97" customWidth="1"/>
    <col min="10263" max="10263" width="25.140625" style="97" customWidth="1"/>
    <col min="10264" max="10264" width="43" style="97" customWidth="1"/>
    <col min="10265" max="10265" width="13.5703125" style="97" bestFit="1" customWidth="1"/>
    <col min="10266" max="10266" width="13.42578125" style="97" bestFit="1" customWidth="1"/>
    <col min="10267" max="10267" width="11.28515625" style="97" bestFit="1" customWidth="1"/>
    <col min="10268" max="10268" width="9" style="97" bestFit="1" customWidth="1"/>
    <col min="10269" max="10270" width="9" style="97" customWidth="1"/>
    <col min="10271" max="10271" width="12.85546875" style="97" customWidth="1"/>
    <col min="10272" max="10272" width="8.85546875" style="97"/>
    <col min="10273" max="10273" width="14.140625" style="97" customWidth="1"/>
    <col min="10274" max="10275" width="8.85546875" style="97"/>
    <col min="10276" max="10276" width="10.5703125" style="97" customWidth="1"/>
    <col min="10277" max="10277" width="12.5703125" style="97" customWidth="1"/>
    <col min="10278" max="10284" width="14.5703125" style="97" customWidth="1"/>
    <col min="10285" max="10285" width="20.42578125" style="97" customWidth="1"/>
    <col min="10286" max="10286" width="13.85546875" style="97" customWidth="1"/>
    <col min="10287" max="10499" width="8.85546875" style="97"/>
    <col min="10500" max="10500" width="13.7109375" style="97" customWidth="1"/>
    <col min="10501" max="10501" width="13.7109375" style="97" bestFit="1" customWidth="1"/>
    <col min="10502" max="10502" width="14.5703125" style="97" customWidth="1"/>
    <col min="10503" max="10503" width="15.140625" style="97" customWidth="1"/>
    <col min="10504" max="10504" width="17.7109375" style="97" customWidth="1"/>
    <col min="10505" max="10505" width="14.140625" style="97" customWidth="1"/>
    <col min="10506" max="10506" width="21.7109375" style="97" customWidth="1"/>
    <col min="10507" max="10507" width="44.42578125" style="97" customWidth="1"/>
    <col min="10508" max="10508" width="7.28515625" style="97" customWidth="1"/>
    <col min="10509" max="10509" width="9.42578125" style="97" bestFit="1" customWidth="1"/>
    <col min="10510" max="10510" width="15.42578125" style="97" customWidth="1"/>
    <col min="10511" max="10511" width="17.7109375" style="97" bestFit="1" customWidth="1"/>
    <col min="10512" max="10512" width="9.85546875" style="97" customWidth="1"/>
    <col min="10513" max="10513" width="15" style="97" customWidth="1"/>
    <col min="10514" max="10514" width="14.7109375" style="97" customWidth="1"/>
    <col min="10515" max="10515" width="10.28515625" style="97" customWidth="1"/>
    <col min="10516" max="10516" width="14.28515625" style="97" customWidth="1"/>
    <col min="10517" max="10518" width="13.28515625" style="97" customWidth="1"/>
    <col min="10519" max="10519" width="25.140625" style="97" customWidth="1"/>
    <col min="10520" max="10520" width="43" style="97" customWidth="1"/>
    <col min="10521" max="10521" width="13.5703125" style="97" bestFit="1" customWidth="1"/>
    <col min="10522" max="10522" width="13.42578125" style="97" bestFit="1" customWidth="1"/>
    <col min="10523" max="10523" width="11.28515625" style="97" bestFit="1" customWidth="1"/>
    <col min="10524" max="10524" width="9" style="97" bestFit="1" customWidth="1"/>
    <col min="10525" max="10526" width="9" style="97" customWidth="1"/>
    <col min="10527" max="10527" width="12.85546875" style="97" customWidth="1"/>
    <col min="10528" max="10528" width="8.85546875" style="97"/>
    <col min="10529" max="10529" width="14.140625" style="97" customWidth="1"/>
    <col min="10530" max="10531" width="8.85546875" style="97"/>
    <col min="10532" max="10532" width="10.5703125" style="97" customWidth="1"/>
    <col min="10533" max="10533" width="12.5703125" style="97" customWidth="1"/>
    <col min="10534" max="10540" width="14.5703125" style="97" customWidth="1"/>
    <col min="10541" max="10541" width="20.42578125" style="97" customWidth="1"/>
    <col min="10542" max="10542" width="13.85546875" style="97" customWidth="1"/>
    <col min="10543" max="10755" width="8.85546875" style="97"/>
    <col min="10756" max="10756" width="13.7109375" style="97" customWidth="1"/>
    <col min="10757" max="10757" width="13.7109375" style="97" bestFit="1" customWidth="1"/>
    <col min="10758" max="10758" width="14.5703125" style="97" customWidth="1"/>
    <col min="10759" max="10759" width="15.140625" style="97" customWidth="1"/>
    <col min="10760" max="10760" width="17.7109375" style="97" customWidth="1"/>
    <col min="10761" max="10761" width="14.140625" style="97" customWidth="1"/>
    <col min="10762" max="10762" width="21.7109375" style="97" customWidth="1"/>
    <col min="10763" max="10763" width="44.42578125" style="97" customWidth="1"/>
    <col min="10764" max="10764" width="7.28515625" style="97" customWidth="1"/>
    <col min="10765" max="10765" width="9.42578125" style="97" bestFit="1" customWidth="1"/>
    <col min="10766" max="10766" width="15.42578125" style="97" customWidth="1"/>
    <col min="10767" max="10767" width="17.7109375" style="97" bestFit="1" customWidth="1"/>
    <col min="10768" max="10768" width="9.85546875" style="97" customWidth="1"/>
    <col min="10769" max="10769" width="15" style="97" customWidth="1"/>
    <col min="10770" max="10770" width="14.7109375" style="97" customWidth="1"/>
    <col min="10771" max="10771" width="10.28515625" style="97" customWidth="1"/>
    <col min="10772" max="10772" width="14.28515625" style="97" customWidth="1"/>
    <col min="10773" max="10774" width="13.28515625" style="97" customWidth="1"/>
    <col min="10775" max="10775" width="25.140625" style="97" customWidth="1"/>
    <col min="10776" max="10776" width="43" style="97" customWidth="1"/>
    <col min="10777" max="10777" width="13.5703125" style="97" bestFit="1" customWidth="1"/>
    <col min="10778" max="10778" width="13.42578125" style="97" bestFit="1" customWidth="1"/>
    <col min="10779" max="10779" width="11.28515625" style="97" bestFit="1" customWidth="1"/>
    <col min="10780" max="10780" width="9" style="97" bestFit="1" customWidth="1"/>
    <col min="10781" max="10782" width="9" style="97" customWidth="1"/>
    <col min="10783" max="10783" width="12.85546875" style="97" customWidth="1"/>
    <col min="10784" max="10784" width="8.85546875" style="97"/>
    <col min="10785" max="10785" width="14.140625" style="97" customWidth="1"/>
    <col min="10786" max="10787" width="8.85546875" style="97"/>
    <col min="10788" max="10788" width="10.5703125" style="97" customWidth="1"/>
    <col min="10789" max="10789" width="12.5703125" style="97" customWidth="1"/>
    <col min="10790" max="10796" width="14.5703125" style="97" customWidth="1"/>
    <col min="10797" max="10797" width="20.42578125" style="97" customWidth="1"/>
    <col min="10798" max="10798" width="13.85546875" style="97" customWidth="1"/>
    <col min="10799" max="11011" width="8.85546875" style="97"/>
    <col min="11012" max="11012" width="13.7109375" style="97" customWidth="1"/>
    <col min="11013" max="11013" width="13.7109375" style="97" bestFit="1" customWidth="1"/>
    <col min="11014" max="11014" width="14.5703125" style="97" customWidth="1"/>
    <col min="11015" max="11015" width="15.140625" style="97" customWidth="1"/>
    <col min="11016" max="11016" width="17.7109375" style="97" customWidth="1"/>
    <col min="11017" max="11017" width="14.140625" style="97" customWidth="1"/>
    <col min="11018" max="11018" width="21.7109375" style="97" customWidth="1"/>
    <col min="11019" max="11019" width="44.42578125" style="97" customWidth="1"/>
    <col min="11020" max="11020" width="7.28515625" style="97" customWidth="1"/>
    <col min="11021" max="11021" width="9.42578125" style="97" bestFit="1" customWidth="1"/>
    <col min="11022" max="11022" width="15.42578125" style="97" customWidth="1"/>
    <col min="11023" max="11023" width="17.7109375" style="97" bestFit="1" customWidth="1"/>
    <col min="11024" max="11024" width="9.85546875" style="97" customWidth="1"/>
    <col min="11025" max="11025" width="15" style="97" customWidth="1"/>
    <col min="11026" max="11026" width="14.7109375" style="97" customWidth="1"/>
    <col min="11027" max="11027" width="10.28515625" style="97" customWidth="1"/>
    <col min="11028" max="11028" width="14.28515625" style="97" customWidth="1"/>
    <col min="11029" max="11030" width="13.28515625" style="97" customWidth="1"/>
    <col min="11031" max="11031" width="25.140625" style="97" customWidth="1"/>
    <col min="11032" max="11032" width="43" style="97" customWidth="1"/>
    <col min="11033" max="11033" width="13.5703125" style="97" bestFit="1" customWidth="1"/>
    <col min="11034" max="11034" width="13.42578125" style="97" bestFit="1" customWidth="1"/>
    <col min="11035" max="11035" width="11.28515625" style="97" bestFit="1" customWidth="1"/>
    <col min="11036" max="11036" width="9" style="97" bestFit="1" customWidth="1"/>
    <col min="11037" max="11038" width="9" style="97" customWidth="1"/>
    <col min="11039" max="11039" width="12.85546875" style="97" customWidth="1"/>
    <col min="11040" max="11040" width="8.85546875" style="97"/>
    <col min="11041" max="11041" width="14.140625" style="97" customWidth="1"/>
    <col min="11042" max="11043" width="8.85546875" style="97"/>
    <col min="11044" max="11044" width="10.5703125" style="97" customWidth="1"/>
    <col min="11045" max="11045" width="12.5703125" style="97" customWidth="1"/>
    <col min="11046" max="11052" width="14.5703125" style="97" customWidth="1"/>
    <col min="11053" max="11053" width="20.42578125" style="97" customWidth="1"/>
    <col min="11054" max="11054" width="13.85546875" style="97" customWidth="1"/>
    <col min="11055" max="11267" width="8.85546875" style="97"/>
    <col min="11268" max="11268" width="13.7109375" style="97" customWidth="1"/>
    <col min="11269" max="11269" width="13.7109375" style="97" bestFit="1" customWidth="1"/>
    <col min="11270" max="11270" width="14.5703125" style="97" customWidth="1"/>
    <col min="11271" max="11271" width="15.140625" style="97" customWidth="1"/>
    <col min="11272" max="11272" width="17.7109375" style="97" customWidth="1"/>
    <col min="11273" max="11273" width="14.140625" style="97" customWidth="1"/>
    <col min="11274" max="11274" width="21.7109375" style="97" customWidth="1"/>
    <col min="11275" max="11275" width="44.42578125" style="97" customWidth="1"/>
    <col min="11276" max="11276" width="7.28515625" style="97" customWidth="1"/>
    <col min="11277" max="11277" width="9.42578125" style="97" bestFit="1" customWidth="1"/>
    <col min="11278" max="11278" width="15.42578125" style="97" customWidth="1"/>
    <col min="11279" max="11279" width="17.7109375" style="97" bestFit="1" customWidth="1"/>
    <col min="11280" max="11280" width="9.85546875" style="97" customWidth="1"/>
    <col min="11281" max="11281" width="15" style="97" customWidth="1"/>
    <col min="11282" max="11282" width="14.7109375" style="97" customWidth="1"/>
    <col min="11283" max="11283" width="10.28515625" style="97" customWidth="1"/>
    <col min="11284" max="11284" width="14.28515625" style="97" customWidth="1"/>
    <col min="11285" max="11286" width="13.28515625" style="97" customWidth="1"/>
    <col min="11287" max="11287" width="25.140625" style="97" customWidth="1"/>
    <col min="11288" max="11288" width="43" style="97" customWidth="1"/>
    <col min="11289" max="11289" width="13.5703125" style="97" bestFit="1" customWidth="1"/>
    <col min="11290" max="11290" width="13.42578125" style="97" bestFit="1" customWidth="1"/>
    <col min="11291" max="11291" width="11.28515625" style="97" bestFit="1" customWidth="1"/>
    <col min="11292" max="11292" width="9" style="97" bestFit="1" customWidth="1"/>
    <col min="11293" max="11294" width="9" style="97" customWidth="1"/>
    <col min="11295" max="11295" width="12.85546875" style="97" customWidth="1"/>
    <col min="11296" max="11296" width="8.85546875" style="97"/>
    <col min="11297" max="11297" width="14.140625" style="97" customWidth="1"/>
    <col min="11298" max="11299" width="8.85546875" style="97"/>
    <col min="11300" max="11300" width="10.5703125" style="97" customWidth="1"/>
    <col min="11301" max="11301" width="12.5703125" style="97" customWidth="1"/>
    <col min="11302" max="11308" width="14.5703125" style="97" customWidth="1"/>
    <col min="11309" max="11309" width="20.42578125" style="97" customWidth="1"/>
    <col min="11310" max="11310" width="13.85546875" style="97" customWidth="1"/>
    <col min="11311" max="11523" width="8.85546875" style="97"/>
    <col min="11524" max="11524" width="13.7109375" style="97" customWidth="1"/>
    <col min="11525" max="11525" width="13.7109375" style="97" bestFit="1" customWidth="1"/>
    <col min="11526" max="11526" width="14.5703125" style="97" customWidth="1"/>
    <col min="11527" max="11527" width="15.140625" style="97" customWidth="1"/>
    <col min="11528" max="11528" width="17.7109375" style="97" customWidth="1"/>
    <col min="11529" max="11529" width="14.140625" style="97" customWidth="1"/>
    <col min="11530" max="11530" width="21.7109375" style="97" customWidth="1"/>
    <col min="11531" max="11531" width="44.42578125" style="97" customWidth="1"/>
    <col min="11532" max="11532" width="7.28515625" style="97" customWidth="1"/>
    <col min="11533" max="11533" width="9.42578125" style="97" bestFit="1" customWidth="1"/>
    <col min="11534" max="11534" width="15.42578125" style="97" customWidth="1"/>
    <col min="11535" max="11535" width="17.7109375" style="97" bestFit="1" customWidth="1"/>
    <col min="11536" max="11536" width="9.85546875" style="97" customWidth="1"/>
    <col min="11537" max="11537" width="15" style="97" customWidth="1"/>
    <col min="11538" max="11538" width="14.7109375" style="97" customWidth="1"/>
    <col min="11539" max="11539" width="10.28515625" style="97" customWidth="1"/>
    <col min="11540" max="11540" width="14.28515625" style="97" customWidth="1"/>
    <col min="11541" max="11542" width="13.28515625" style="97" customWidth="1"/>
    <col min="11543" max="11543" width="25.140625" style="97" customWidth="1"/>
    <col min="11544" max="11544" width="43" style="97" customWidth="1"/>
    <col min="11545" max="11545" width="13.5703125" style="97" bestFit="1" customWidth="1"/>
    <col min="11546" max="11546" width="13.42578125" style="97" bestFit="1" customWidth="1"/>
    <col min="11547" max="11547" width="11.28515625" style="97" bestFit="1" customWidth="1"/>
    <col min="11548" max="11548" width="9" style="97" bestFit="1" customWidth="1"/>
    <col min="11549" max="11550" width="9" style="97" customWidth="1"/>
    <col min="11551" max="11551" width="12.85546875" style="97" customWidth="1"/>
    <col min="11552" max="11552" width="8.85546875" style="97"/>
    <col min="11553" max="11553" width="14.140625" style="97" customWidth="1"/>
    <col min="11554" max="11555" width="8.85546875" style="97"/>
    <col min="11556" max="11556" width="10.5703125" style="97" customWidth="1"/>
    <col min="11557" max="11557" width="12.5703125" style="97" customWidth="1"/>
    <col min="11558" max="11564" width="14.5703125" style="97" customWidth="1"/>
    <col min="11565" max="11565" width="20.42578125" style="97" customWidth="1"/>
    <col min="11566" max="11566" width="13.85546875" style="97" customWidth="1"/>
    <col min="11567" max="11779" width="8.85546875" style="97"/>
    <col min="11780" max="11780" width="13.7109375" style="97" customWidth="1"/>
    <col min="11781" max="11781" width="13.7109375" style="97" bestFit="1" customWidth="1"/>
    <col min="11782" max="11782" width="14.5703125" style="97" customWidth="1"/>
    <col min="11783" max="11783" width="15.140625" style="97" customWidth="1"/>
    <col min="11784" max="11784" width="17.7109375" style="97" customWidth="1"/>
    <col min="11785" max="11785" width="14.140625" style="97" customWidth="1"/>
    <col min="11786" max="11786" width="21.7109375" style="97" customWidth="1"/>
    <col min="11787" max="11787" width="44.42578125" style="97" customWidth="1"/>
    <col min="11788" max="11788" width="7.28515625" style="97" customWidth="1"/>
    <col min="11789" max="11789" width="9.42578125" style="97" bestFit="1" customWidth="1"/>
    <col min="11790" max="11790" width="15.42578125" style="97" customWidth="1"/>
    <col min="11791" max="11791" width="17.7109375" style="97" bestFit="1" customWidth="1"/>
    <col min="11792" max="11792" width="9.85546875" style="97" customWidth="1"/>
    <col min="11793" max="11793" width="15" style="97" customWidth="1"/>
    <col min="11794" max="11794" width="14.7109375" style="97" customWidth="1"/>
    <col min="11795" max="11795" width="10.28515625" style="97" customWidth="1"/>
    <col min="11796" max="11796" width="14.28515625" style="97" customWidth="1"/>
    <col min="11797" max="11798" width="13.28515625" style="97" customWidth="1"/>
    <col min="11799" max="11799" width="25.140625" style="97" customWidth="1"/>
    <col min="11800" max="11800" width="43" style="97" customWidth="1"/>
    <col min="11801" max="11801" width="13.5703125" style="97" bestFit="1" customWidth="1"/>
    <col min="11802" max="11802" width="13.42578125" style="97" bestFit="1" customWidth="1"/>
    <col min="11803" max="11803" width="11.28515625" style="97" bestFit="1" customWidth="1"/>
    <col min="11804" max="11804" width="9" style="97" bestFit="1" customWidth="1"/>
    <col min="11805" max="11806" width="9" style="97" customWidth="1"/>
    <col min="11807" max="11807" width="12.85546875" style="97" customWidth="1"/>
    <col min="11808" max="11808" width="8.85546875" style="97"/>
    <col min="11809" max="11809" width="14.140625" style="97" customWidth="1"/>
    <col min="11810" max="11811" width="8.85546875" style="97"/>
    <col min="11812" max="11812" width="10.5703125" style="97" customWidth="1"/>
    <col min="11813" max="11813" width="12.5703125" style="97" customWidth="1"/>
    <col min="11814" max="11820" width="14.5703125" style="97" customWidth="1"/>
    <col min="11821" max="11821" width="20.42578125" style="97" customWidth="1"/>
    <col min="11822" max="11822" width="13.85546875" style="97" customWidth="1"/>
    <col min="11823" max="12035" width="8.85546875" style="97"/>
    <col min="12036" max="12036" width="13.7109375" style="97" customWidth="1"/>
    <col min="12037" max="12037" width="13.7109375" style="97" bestFit="1" customWidth="1"/>
    <col min="12038" max="12038" width="14.5703125" style="97" customWidth="1"/>
    <col min="12039" max="12039" width="15.140625" style="97" customWidth="1"/>
    <col min="12040" max="12040" width="17.7109375" style="97" customWidth="1"/>
    <col min="12041" max="12041" width="14.140625" style="97" customWidth="1"/>
    <col min="12042" max="12042" width="21.7109375" style="97" customWidth="1"/>
    <col min="12043" max="12043" width="44.42578125" style="97" customWidth="1"/>
    <col min="12044" max="12044" width="7.28515625" style="97" customWidth="1"/>
    <col min="12045" max="12045" width="9.42578125" style="97" bestFit="1" customWidth="1"/>
    <col min="12046" max="12046" width="15.42578125" style="97" customWidth="1"/>
    <col min="12047" max="12047" width="17.7109375" style="97" bestFit="1" customWidth="1"/>
    <col min="12048" max="12048" width="9.85546875" style="97" customWidth="1"/>
    <col min="12049" max="12049" width="15" style="97" customWidth="1"/>
    <col min="12050" max="12050" width="14.7109375" style="97" customWidth="1"/>
    <col min="12051" max="12051" width="10.28515625" style="97" customWidth="1"/>
    <col min="12052" max="12052" width="14.28515625" style="97" customWidth="1"/>
    <col min="12053" max="12054" width="13.28515625" style="97" customWidth="1"/>
    <col min="12055" max="12055" width="25.140625" style="97" customWidth="1"/>
    <col min="12056" max="12056" width="43" style="97" customWidth="1"/>
    <col min="12057" max="12057" width="13.5703125" style="97" bestFit="1" customWidth="1"/>
    <col min="12058" max="12058" width="13.42578125" style="97" bestFit="1" customWidth="1"/>
    <col min="12059" max="12059" width="11.28515625" style="97" bestFit="1" customWidth="1"/>
    <col min="12060" max="12060" width="9" style="97" bestFit="1" customWidth="1"/>
    <col min="12061" max="12062" width="9" style="97" customWidth="1"/>
    <col min="12063" max="12063" width="12.85546875" style="97" customWidth="1"/>
    <col min="12064" max="12064" width="8.85546875" style="97"/>
    <col min="12065" max="12065" width="14.140625" style="97" customWidth="1"/>
    <col min="12066" max="12067" width="8.85546875" style="97"/>
    <col min="12068" max="12068" width="10.5703125" style="97" customWidth="1"/>
    <col min="12069" max="12069" width="12.5703125" style="97" customWidth="1"/>
    <col min="12070" max="12076" width="14.5703125" style="97" customWidth="1"/>
    <col min="12077" max="12077" width="20.42578125" style="97" customWidth="1"/>
    <col min="12078" max="12078" width="13.85546875" style="97" customWidth="1"/>
    <col min="12079" max="12291" width="8.85546875" style="97"/>
    <col min="12292" max="12292" width="13.7109375" style="97" customWidth="1"/>
    <col min="12293" max="12293" width="13.7109375" style="97" bestFit="1" customWidth="1"/>
    <col min="12294" max="12294" width="14.5703125" style="97" customWidth="1"/>
    <col min="12295" max="12295" width="15.140625" style="97" customWidth="1"/>
    <col min="12296" max="12296" width="17.7109375" style="97" customWidth="1"/>
    <col min="12297" max="12297" width="14.140625" style="97" customWidth="1"/>
    <col min="12298" max="12298" width="21.7109375" style="97" customWidth="1"/>
    <col min="12299" max="12299" width="44.42578125" style="97" customWidth="1"/>
    <col min="12300" max="12300" width="7.28515625" style="97" customWidth="1"/>
    <col min="12301" max="12301" width="9.42578125" style="97" bestFit="1" customWidth="1"/>
    <col min="12302" max="12302" width="15.42578125" style="97" customWidth="1"/>
    <col min="12303" max="12303" width="17.7109375" style="97" bestFit="1" customWidth="1"/>
    <col min="12304" max="12304" width="9.85546875" style="97" customWidth="1"/>
    <col min="12305" max="12305" width="15" style="97" customWidth="1"/>
    <col min="12306" max="12306" width="14.7109375" style="97" customWidth="1"/>
    <col min="12307" max="12307" width="10.28515625" style="97" customWidth="1"/>
    <col min="12308" max="12308" width="14.28515625" style="97" customWidth="1"/>
    <col min="12309" max="12310" width="13.28515625" style="97" customWidth="1"/>
    <col min="12311" max="12311" width="25.140625" style="97" customWidth="1"/>
    <col min="12312" max="12312" width="43" style="97" customWidth="1"/>
    <col min="12313" max="12313" width="13.5703125" style="97" bestFit="1" customWidth="1"/>
    <col min="12314" max="12314" width="13.42578125" style="97" bestFit="1" customWidth="1"/>
    <col min="12315" max="12315" width="11.28515625" style="97" bestFit="1" customWidth="1"/>
    <col min="12316" max="12316" width="9" style="97" bestFit="1" customWidth="1"/>
    <col min="12317" max="12318" width="9" style="97" customWidth="1"/>
    <col min="12319" max="12319" width="12.85546875" style="97" customWidth="1"/>
    <col min="12320" max="12320" width="8.85546875" style="97"/>
    <col min="12321" max="12321" width="14.140625" style="97" customWidth="1"/>
    <col min="12322" max="12323" width="8.85546875" style="97"/>
    <col min="12324" max="12324" width="10.5703125" style="97" customWidth="1"/>
    <col min="12325" max="12325" width="12.5703125" style="97" customWidth="1"/>
    <col min="12326" max="12332" width="14.5703125" style="97" customWidth="1"/>
    <col min="12333" max="12333" width="20.42578125" style="97" customWidth="1"/>
    <col min="12334" max="12334" width="13.85546875" style="97" customWidth="1"/>
    <col min="12335" max="12547" width="8.85546875" style="97"/>
    <col min="12548" max="12548" width="13.7109375" style="97" customWidth="1"/>
    <col min="12549" max="12549" width="13.7109375" style="97" bestFit="1" customWidth="1"/>
    <col min="12550" max="12550" width="14.5703125" style="97" customWidth="1"/>
    <col min="12551" max="12551" width="15.140625" style="97" customWidth="1"/>
    <col min="12552" max="12552" width="17.7109375" style="97" customWidth="1"/>
    <col min="12553" max="12553" width="14.140625" style="97" customWidth="1"/>
    <col min="12554" max="12554" width="21.7109375" style="97" customWidth="1"/>
    <col min="12555" max="12555" width="44.42578125" style="97" customWidth="1"/>
    <col min="12556" max="12556" width="7.28515625" style="97" customWidth="1"/>
    <col min="12557" max="12557" width="9.42578125" style="97" bestFit="1" customWidth="1"/>
    <col min="12558" max="12558" width="15.42578125" style="97" customWidth="1"/>
    <col min="12559" max="12559" width="17.7109375" style="97" bestFit="1" customWidth="1"/>
    <col min="12560" max="12560" width="9.85546875" style="97" customWidth="1"/>
    <col min="12561" max="12561" width="15" style="97" customWidth="1"/>
    <col min="12562" max="12562" width="14.7109375" style="97" customWidth="1"/>
    <col min="12563" max="12563" width="10.28515625" style="97" customWidth="1"/>
    <col min="12564" max="12564" width="14.28515625" style="97" customWidth="1"/>
    <col min="12565" max="12566" width="13.28515625" style="97" customWidth="1"/>
    <col min="12567" max="12567" width="25.140625" style="97" customWidth="1"/>
    <col min="12568" max="12568" width="43" style="97" customWidth="1"/>
    <col min="12569" max="12569" width="13.5703125" style="97" bestFit="1" customWidth="1"/>
    <col min="12570" max="12570" width="13.42578125" style="97" bestFit="1" customWidth="1"/>
    <col min="12571" max="12571" width="11.28515625" style="97" bestFit="1" customWidth="1"/>
    <col min="12572" max="12572" width="9" style="97" bestFit="1" customWidth="1"/>
    <col min="12573" max="12574" width="9" style="97" customWidth="1"/>
    <col min="12575" max="12575" width="12.85546875" style="97" customWidth="1"/>
    <col min="12576" max="12576" width="8.85546875" style="97"/>
    <col min="12577" max="12577" width="14.140625" style="97" customWidth="1"/>
    <col min="12578" max="12579" width="8.85546875" style="97"/>
    <col min="12580" max="12580" width="10.5703125" style="97" customWidth="1"/>
    <col min="12581" max="12581" width="12.5703125" style="97" customWidth="1"/>
    <col min="12582" max="12588" width="14.5703125" style="97" customWidth="1"/>
    <col min="12589" max="12589" width="20.42578125" style="97" customWidth="1"/>
    <col min="12590" max="12590" width="13.85546875" style="97" customWidth="1"/>
    <col min="12591" max="12803" width="8.85546875" style="97"/>
    <col min="12804" max="12804" width="13.7109375" style="97" customWidth="1"/>
    <col min="12805" max="12805" width="13.7109375" style="97" bestFit="1" customWidth="1"/>
    <col min="12806" max="12806" width="14.5703125" style="97" customWidth="1"/>
    <col min="12807" max="12807" width="15.140625" style="97" customWidth="1"/>
    <col min="12808" max="12808" width="17.7109375" style="97" customWidth="1"/>
    <col min="12809" max="12809" width="14.140625" style="97" customWidth="1"/>
    <col min="12810" max="12810" width="21.7109375" style="97" customWidth="1"/>
    <col min="12811" max="12811" width="44.42578125" style="97" customWidth="1"/>
    <col min="12812" max="12812" width="7.28515625" style="97" customWidth="1"/>
    <col min="12813" max="12813" width="9.42578125" style="97" bestFit="1" customWidth="1"/>
    <col min="12814" max="12814" width="15.42578125" style="97" customWidth="1"/>
    <col min="12815" max="12815" width="17.7109375" style="97" bestFit="1" customWidth="1"/>
    <col min="12816" max="12816" width="9.85546875" style="97" customWidth="1"/>
    <col min="12817" max="12817" width="15" style="97" customWidth="1"/>
    <col min="12818" max="12818" width="14.7109375" style="97" customWidth="1"/>
    <col min="12819" max="12819" width="10.28515625" style="97" customWidth="1"/>
    <col min="12820" max="12820" width="14.28515625" style="97" customWidth="1"/>
    <col min="12821" max="12822" width="13.28515625" style="97" customWidth="1"/>
    <col min="12823" max="12823" width="25.140625" style="97" customWidth="1"/>
    <col min="12824" max="12824" width="43" style="97" customWidth="1"/>
    <col min="12825" max="12825" width="13.5703125" style="97" bestFit="1" customWidth="1"/>
    <col min="12826" max="12826" width="13.42578125" style="97" bestFit="1" customWidth="1"/>
    <col min="12827" max="12827" width="11.28515625" style="97" bestFit="1" customWidth="1"/>
    <col min="12828" max="12828" width="9" style="97" bestFit="1" customWidth="1"/>
    <col min="12829" max="12830" width="9" style="97" customWidth="1"/>
    <col min="12831" max="12831" width="12.85546875" style="97" customWidth="1"/>
    <col min="12832" max="12832" width="8.85546875" style="97"/>
    <col min="12833" max="12833" width="14.140625" style="97" customWidth="1"/>
    <col min="12834" max="12835" width="8.85546875" style="97"/>
    <col min="12836" max="12836" width="10.5703125" style="97" customWidth="1"/>
    <col min="12837" max="12837" width="12.5703125" style="97" customWidth="1"/>
    <col min="12838" max="12844" width="14.5703125" style="97" customWidth="1"/>
    <col min="12845" max="12845" width="20.42578125" style="97" customWidth="1"/>
    <col min="12846" max="12846" width="13.85546875" style="97" customWidth="1"/>
    <col min="12847" max="13059" width="8.85546875" style="97"/>
    <col min="13060" max="13060" width="13.7109375" style="97" customWidth="1"/>
    <col min="13061" max="13061" width="13.7109375" style="97" bestFit="1" customWidth="1"/>
    <col min="13062" max="13062" width="14.5703125" style="97" customWidth="1"/>
    <col min="13063" max="13063" width="15.140625" style="97" customWidth="1"/>
    <col min="13064" max="13064" width="17.7109375" style="97" customWidth="1"/>
    <col min="13065" max="13065" width="14.140625" style="97" customWidth="1"/>
    <col min="13066" max="13066" width="21.7109375" style="97" customWidth="1"/>
    <col min="13067" max="13067" width="44.42578125" style="97" customWidth="1"/>
    <col min="13068" max="13068" width="7.28515625" style="97" customWidth="1"/>
    <col min="13069" max="13069" width="9.42578125" style="97" bestFit="1" customWidth="1"/>
    <col min="13070" max="13070" width="15.42578125" style="97" customWidth="1"/>
    <col min="13071" max="13071" width="17.7109375" style="97" bestFit="1" customWidth="1"/>
    <col min="13072" max="13072" width="9.85546875" style="97" customWidth="1"/>
    <col min="13073" max="13073" width="15" style="97" customWidth="1"/>
    <col min="13074" max="13074" width="14.7109375" style="97" customWidth="1"/>
    <col min="13075" max="13075" width="10.28515625" style="97" customWidth="1"/>
    <col min="13076" max="13076" width="14.28515625" style="97" customWidth="1"/>
    <col min="13077" max="13078" width="13.28515625" style="97" customWidth="1"/>
    <col min="13079" max="13079" width="25.140625" style="97" customWidth="1"/>
    <col min="13080" max="13080" width="43" style="97" customWidth="1"/>
    <col min="13081" max="13081" width="13.5703125" style="97" bestFit="1" customWidth="1"/>
    <col min="13082" max="13082" width="13.42578125" style="97" bestFit="1" customWidth="1"/>
    <col min="13083" max="13083" width="11.28515625" style="97" bestFit="1" customWidth="1"/>
    <col min="13084" max="13084" width="9" style="97" bestFit="1" customWidth="1"/>
    <col min="13085" max="13086" width="9" style="97" customWidth="1"/>
    <col min="13087" max="13087" width="12.85546875" style="97" customWidth="1"/>
    <col min="13088" max="13088" width="8.85546875" style="97"/>
    <col min="13089" max="13089" width="14.140625" style="97" customWidth="1"/>
    <col min="13090" max="13091" width="8.85546875" style="97"/>
    <col min="13092" max="13092" width="10.5703125" style="97" customWidth="1"/>
    <col min="13093" max="13093" width="12.5703125" style="97" customWidth="1"/>
    <col min="13094" max="13100" width="14.5703125" style="97" customWidth="1"/>
    <col min="13101" max="13101" width="20.42578125" style="97" customWidth="1"/>
    <col min="13102" max="13102" width="13.85546875" style="97" customWidth="1"/>
    <col min="13103" max="13315" width="8.85546875" style="97"/>
    <col min="13316" max="13316" width="13.7109375" style="97" customWidth="1"/>
    <col min="13317" max="13317" width="13.7109375" style="97" bestFit="1" customWidth="1"/>
    <col min="13318" max="13318" width="14.5703125" style="97" customWidth="1"/>
    <col min="13319" max="13319" width="15.140625" style="97" customWidth="1"/>
    <col min="13320" max="13320" width="17.7109375" style="97" customWidth="1"/>
    <col min="13321" max="13321" width="14.140625" style="97" customWidth="1"/>
    <col min="13322" max="13322" width="21.7109375" style="97" customWidth="1"/>
    <col min="13323" max="13323" width="44.42578125" style="97" customWidth="1"/>
    <col min="13324" max="13324" width="7.28515625" style="97" customWidth="1"/>
    <col min="13325" max="13325" width="9.42578125" style="97" bestFit="1" customWidth="1"/>
    <col min="13326" max="13326" width="15.42578125" style="97" customWidth="1"/>
    <col min="13327" max="13327" width="17.7109375" style="97" bestFit="1" customWidth="1"/>
    <col min="13328" max="13328" width="9.85546875" style="97" customWidth="1"/>
    <col min="13329" max="13329" width="15" style="97" customWidth="1"/>
    <col min="13330" max="13330" width="14.7109375" style="97" customWidth="1"/>
    <col min="13331" max="13331" width="10.28515625" style="97" customWidth="1"/>
    <col min="13332" max="13332" width="14.28515625" style="97" customWidth="1"/>
    <col min="13333" max="13334" width="13.28515625" style="97" customWidth="1"/>
    <col min="13335" max="13335" width="25.140625" style="97" customWidth="1"/>
    <col min="13336" max="13336" width="43" style="97" customWidth="1"/>
    <col min="13337" max="13337" width="13.5703125" style="97" bestFit="1" customWidth="1"/>
    <col min="13338" max="13338" width="13.42578125" style="97" bestFit="1" customWidth="1"/>
    <col min="13339" max="13339" width="11.28515625" style="97" bestFit="1" customWidth="1"/>
    <col min="13340" max="13340" width="9" style="97" bestFit="1" customWidth="1"/>
    <col min="13341" max="13342" width="9" style="97" customWidth="1"/>
    <col min="13343" max="13343" width="12.85546875" style="97" customWidth="1"/>
    <col min="13344" max="13344" width="8.85546875" style="97"/>
    <col min="13345" max="13345" width="14.140625" style="97" customWidth="1"/>
    <col min="13346" max="13347" width="8.85546875" style="97"/>
    <col min="13348" max="13348" width="10.5703125" style="97" customWidth="1"/>
    <col min="13349" max="13349" width="12.5703125" style="97" customWidth="1"/>
    <col min="13350" max="13356" width="14.5703125" style="97" customWidth="1"/>
    <col min="13357" max="13357" width="20.42578125" style="97" customWidth="1"/>
    <col min="13358" max="13358" width="13.85546875" style="97" customWidth="1"/>
    <col min="13359" max="13571" width="8.85546875" style="97"/>
    <col min="13572" max="13572" width="13.7109375" style="97" customWidth="1"/>
    <col min="13573" max="13573" width="13.7109375" style="97" bestFit="1" customWidth="1"/>
    <col min="13574" max="13574" width="14.5703125" style="97" customWidth="1"/>
    <col min="13575" max="13575" width="15.140625" style="97" customWidth="1"/>
    <col min="13576" max="13576" width="17.7109375" style="97" customWidth="1"/>
    <col min="13577" max="13577" width="14.140625" style="97" customWidth="1"/>
    <col min="13578" max="13578" width="21.7109375" style="97" customWidth="1"/>
    <col min="13579" max="13579" width="44.42578125" style="97" customWidth="1"/>
    <col min="13580" max="13580" width="7.28515625" style="97" customWidth="1"/>
    <col min="13581" max="13581" width="9.42578125" style="97" bestFit="1" customWidth="1"/>
    <col min="13582" max="13582" width="15.42578125" style="97" customWidth="1"/>
    <col min="13583" max="13583" width="17.7109375" style="97" bestFit="1" customWidth="1"/>
    <col min="13584" max="13584" width="9.85546875" style="97" customWidth="1"/>
    <col min="13585" max="13585" width="15" style="97" customWidth="1"/>
    <col min="13586" max="13586" width="14.7109375" style="97" customWidth="1"/>
    <col min="13587" max="13587" width="10.28515625" style="97" customWidth="1"/>
    <col min="13588" max="13588" width="14.28515625" style="97" customWidth="1"/>
    <col min="13589" max="13590" width="13.28515625" style="97" customWidth="1"/>
    <col min="13591" max="13591" width="25.140625" style="97" customWidth="1"/>
    <col min="13592" max="13592" width="43" style="97" customWidth="1"/>
    <col min="13593" max="13593" width="13.5703125" style="97" bestFit="1" customWidth="1"/>
    <col min="13594" max="13594" width="13.42578125" style="97" bestFit="1" customWidth="1"/>
    <col min="13595" max="13595" width="11.28515625" style="97" bestFit="1" customWidth="1"/>
    <col min="13596" max="13596" width="9" style="97" bestFit="1" customWidth="1"/>
    <col min="13597" max="13598" width="9" style="97" customWidth="1"/>
    <col min="13599" max="13599" width="12.85546875" style="97" customWidth="1"/>
    <col min="13600" max="13600" width="8.85546875" style="97"/>
    <col min="13601" max="13601" width="14.140625" style="97" customWidth="1"/>
    <col min="13602" max="13603" width="8.85546875" style="97"/>
    <col min="13604" max="13604" width="10.5703125" style="97" customWidth="1"/>
    <col min="13605" max="13605" width="12.5703125" style="97" customWidth="1"/>
    <col min="13606" max="13612" width="14.5703125" style="97" customWidth="1"/>
    <col min="13613" max="13613" width="20.42578125" style="97" customWidth="1"/>
    <col min="13614" max="13614" width="13.85546875" style="97" customWidth="1"/>
    <col min="13615" max="13827" width="8.85546875" style="97"/>
    <col min="13828" max="13828" width="13.7109375" style="97" customWidth="1"/>
    <col min="13829" max="13829" width="13.7109375" style="97" bestFit="1" customWidth="1"/>
    <col min="13830" max="13830" width="14.5703125" style="97" customWidth="1"/>
    <col min="13831" max="13831" width="15.140625" style="97" customWidth="1"/>
    <col min="13832" max="13832" width="17.7109375" style="97" customWidth="1"/>
    <col min="13833" max="13833" width="14.140625" style="97" customWidth="1"/>
    <col min="13834" max="13834" width="21.7109375" style="97" customWidth="1"/>
    <col min="13835" max="13835" width="44.42578125" style="97" customWidth="1"/>
    <col min="13836" max="13836" width="7.28515625" style="97" customWidth="1"/>
    <col min="13837" max="13837" width="9.42578125" style="97" bestFit="1" customWidth="1"/>
    <col min="13838" max="13838" width="15.42578125" style="97" customWidth="1"/>
    <col min="13839" max="13839" width="17.7109375" style="97" bestFit="1" customWidth="1"/>
    <col min="13840" max="13840" width="9.85546875" style="97" customWidth="1"/>
    <col min="13841" max="13841" width="15" style="97" customWidth="1"/>
    <col min="13842" max="13842" width="14.7109375" style="97" customWidth="1"/>
    <col min="13843" max="13843" width="10.28515625" style="97" customWidth="1"/>
    <col min="13844" max="13844" width="14.28515625" style="97" customWidth="1"/>
    <col min="13845" max="13846" width="13.28515625" style="97" customWidth="1"/>
    <col min="13847" max="13847" width="25.140625" style="97" customWidth="1"/>
    <col min="13848" max="13848" width="43" style="97" customWidth="1"/>
    <col min="13849" max="13849" width="13.5703125" style="97" bestFit="1" customWidth="1"/>
    <col min="13850" max="13850" width="13.42578125" style="97" bestFit="1" customWidth="1"/>
    <col min="13851" max="13851" width="11.28515625" style="97" bestFit="1" customWidth="1"/>
    <col min="13852" max="13852" width="9" style="97" bestFit="1" customWidth="1"/>
    <col min="13853" max="13854" width="9" style="97" customWidth="1"/>
    <col min="13855" max="13855" width="12.85546875" style="97" customWidth="1"/>
    <col min="13856" max="13856" width="8.85546875" style="97"/>
    <col min="13857" max="13857" width="14.140625" style="97" customWidth="1"/>
    <col min="13858" max="13859" width="8.85546875" style="97"/>
    <col min="13860" max="13860" width="10.5703125" style="97" customWidth="1"/>
    <col min="13861" max="13861" width="12.5703125" style="97" customWidth="1"/>
    <col min="13862" max="13868" width="14.5703125" style="97" customWidth="1"/>
    <col min="13869" max="13869" width="20.42578125" style="97" customWidth="1"/>
    <col min="13870" max="13870" width="13.85546875" style="97" customWidth="1"/>
    <col min="13871" max="14083" width="8.85546875" style="97"/>
    <col min="14084" max="14084" width="13.7109375" style="97" customWidth="1"/>
    <col min="14085" max="14085" width="13.7109375" style="97" bestFit="1" customWidth="1"/>
    <col min="14086" max="14086" width="14.5703125" style="97" customWidth="1"/>
    <col min="14087" max="14087" width="15.140625" style="97" customWidth="1"/>
    <col min="14088" max="14088" width="17.7109375" style="97" customWidth="1"/>
    <col min="14089" max="14089" width="14.140625" style="97" customWidth="1"/>
    <col min="14090" max="14090" width="21.7109375" style="97" customWidth="1"/>
    <col min="14091" max="14091" width="44.42578125" style="97" customWidth="1"/>
    <col min="14092" max="14092" width="7.28515625" style="97" customWidth="1"/>
    <col min="14093" max="14093" width="9.42578125" style="97" bestFit="1" customWidth="1"/>
    <col min="14094" max="14094" width="15.42578125" style="97" customWidth="1"/>
    <col min="14095" max="14095" width="17.7109375" style="97" bestFit="1" customWidth="1"/>
    <col min="14096" max="14096" width="9.85546875" style="97" customWidth="1"/>
    <col min="14097" max="14097" width="15" style="97" customWidth="1"/>
    <col min="14098" max="14098" width="14.7109375" style="97" customWidth="1"/>
    <col min="14099" max="14099" width="10.28515625" style="97" customWidth="1"/>
    <col min="14100" max="14100" width="14.28515625" style="97" customWidth="1"/>
    <col min="14101" max="14102" width="13.28515625" style="97" customWidth="1"/>
    <col min="14103" max="14103" width="25.140625" style="97" customWidth="1"/>
    <col min="14104" max="14104" width="43" style="97" customWidth="1"/>
    <col min="14105" max="14105" width="13.5703125" style="97" bestFit="1" customWidth="1"/>
    <col min="14106" max="14106" width="13.42578125" style="97" bestFit="1" customWidth="1"/>
    <col min="14107" max="14107" width="11.28515625" style="97" bestFit="1" customWidth="1"/>
    <col min="14108" max="14108" width="9" style="97" bestFit="1" customWidth="1"/>
    <col min="14109" max="14110" width="9" style="97" customWidth="1"/>
    <col min="14111" max="14111" width="12.85546875" style="97" customWidth="1"/>
    <col min="14112" max="14112" width="8.85546875" style="97"/>
    <col min="14113" max="14113" width="14.140625" style="97" customWidth="1"/>
    <col min="14114" max="14115" width="8.85546875" style="97"/>
    <col min="14116" max="14116" width="10.5703125" style="97" customWidth="1"/>
    <col min="14117" max="14117" width="12.5703125" style="97" customWidth="1"/>
    <col min="14118" max="14124" width="14.5703125" style="97" customWidth="1"/>
    <col min="14125" max="14125" width="20.42578125" style="97" customWidth="1"/>
    <col min="14126" max="14126" width="13.85546875" style="97" customWidth="1"/>
    <col min="14127" max="14339" width="8.85546875" style="97"/>
    <col min="14340" max="14340" width="13.7109375" style="97" customWidth="1"/>
    <col min="14341" max="14341" width="13.7109375" style="97" bestFit="1" customWidth="1"/>
    <col min="14342" max="14342" width="14.5703125" style="97" customWidth="1"/>
    <col min="14343" max="14343" width="15.140625" style="97" customWidth="1"/>
    <col min="14344" max="14344" width="17.7109375" style="97" customWidth="1"/>
    <col min="14345" max="14345" width="14.140625" style="97" customWidth="1"/>
    <col min="14346" max="14346" width="21.7109375" style="97" customWidth="1"/>
    <col min="14347" max="14347" width="44.42578125" style="97" customWidth="1"/>
    <col min="14348" max="14348" width="7.28515625" style="97" customWidth="1"/>
    <col min="14349" max="14349" width="9.42578125" style="97" bestFit="1" customWidth="1"/>
    <col min="14350" max="14350" width="15.42578125" style="97" customWidth="1"/>
    <col min="14351" max="14351" width="17.7109375" style="97" bestFit="1" customWidth="1"/>
    <col min="14352" max="14352" width="9.85546875" style="97" customWidth="1"/>
    <col min="14353" max="14353" width="15" style="97" customWidth="1"/>
    <col min="14354" max="14354" width="14.7109375" style="97" customWidth="1"/>
    <col min="14355" max="14355" width="10.28515625" style="97" customWidth="1"/>
    <col min="14356" max="14356" width="14.28515625" style="97" customWidth="1"/>
    <col min="14357" max="14358" width="13.28515625" style="97" customWidth="1"/>
    <col min="14359" max="14359" width="25.140625" style="97" customWidth="1"/>
    <col min="14360" max="14360" width="43" style="97" customWidth="1"/>
    <col min="14361" max="14361" width="13.5703125" style="97" bestFit="1" customWidth="1"/>
    <col min="14362" max="14362" width="13.42578125" style="97" bestFit="1" customWidth="1"/>
    <col min="14363" max="14363" width="11.28515625" style="97" bestFit="1" customWidth="1"/>
    <col min="14364" max="14364" width="9" style="97" bestFit="1" customWidth="1"/>
    <col min="14365" max="14366" width="9" style="97" customWidth="1"/>
    <col min="14367" max="14367" width="12.85546875" style="97" customWidth="1"/>
    <col min="14368" max="14368" width="8.85546875" style="97"/>
    <col min="14369" max="14369" width="14.140625" style="97" customWidth="1"/>
    <col min="14370" max="14371" width="8.85546875" style="97"/>
    <col min="14372" max="14372" width="10.5703125" style="97" customWidth="1"/>
    <col min="14373" max="14373" width="12.5703125" style="97" customWidth="1"/>
    <col min="14374" max="14380" width="14.5703125" style="97" customWidth="1"/>
    <col min="14381" max="14381" width="20.42578125" style="97" customWidth="1"/>
    <col min="14382" max="14382" width="13.85546875" style="97" customWidth="1"/>
    <col min="14383" max="14595" width="8.85546875" style="97"/>
    <col min="14596" max="14596" width="13.7109375" style="97" customWidth="1"/>
    <col min="14597" max="14597" width="13.7109375" style="97" bestFit="1" customWidth="1"/>
    <col min="14598" max="14598" width="14.5703125" style="97" customWidth="1"/>
    <col min="14599" max="14599" width="15.140625" style="97" customWidth="1"/>
    <col min="14600" max="14600" width="17.7109375" style="97" customWidth="1"/>
    <col min="14601" max="14601" width="14.140625" style="97" customWidth="1"/>
    <col min="14602" max="14602" width="21.7109375" style="97" customWidth="1"/>
    <col min="14603" max="14603" width="44.42578125" style="97" customWidth="1"/>
    <col min="14604" max="14604" width="7.28515625" style="97" customWidth="1"/>
    <col min="14605" max="14605" width="9.42578125" style="97" bestFit="1" customWidth="1"/>
    <col min="14606" max="14606" width="15.42578125" style="97" customWidth="1"/>
    <col min="14607" max="14607" width="17.7109375" style="97" bestFit="1" customWidth="1"/>
    <col min="14608" max="14608" width="9.85546875" style="97" customWidth="1"/>
    <col min="14609" max="14609" width="15" style="97" customWidth="1"/>
    <col min="14610" max="14610" width="14.7109375" style="97" customWidth="1"/>
    <col min="14611" max="14611" width="10.28515625" style="97" customWidth="1"/>
    <col min="14612" max="14612" width="14.28515625" style="97" customWidth="1"/>
    <col min="14613" max="14614" width="13.28515625" style="97" customWidth="1"/>
    <col min="14615" max="14615" width="25.140625" style="97" customWidth="1"/>
    <col min="14616" max="14616" width="43" style="97" customWidth="1"/>
    <col min="14617" max="14617" width="13.5703125" style="97" bestFit="1" customWidth="1"/>
    <col min="14618" max="14618" width="13.42578125" style="97" bestFit="1" customWidth="1"/>
    <col min="14619" max="14619" width="11.28515625" style="97" bestFit="1" customWidth="1"/>
    <col min="14620" max="14620" width="9" style="97" bestFit="1" customWidth="1"/>
    <col min="14621" max="14622" width="9" style="97" customWidth="1"/>
    <col min="14623" max="14623" width="12.85546875" style="97" customWidth="1"/>
    <col min="14624" max="14624" width="8.85546875" style="97"/>
    <col min="14625" max="14625" width="14.140625" style="97" customWidth="1"/>
    <col min="14626" max="14627" width="8.85546875" style="97"/>
    <col min="14628" max="14628" width="10.5703125" style="97" customWidth="1"/>
    <col min="14629" max="14629" width="12.5703125" style="97" customWidth="1"/>
    <col min="14630" max="14636" width="14.5703125" style="97" customWidth="1"/>
    <col min="14637" max="14637" width="20.42578125" style="97" customWidth="1"/>
    <col min="14638" max="14638" width="13.85546875" style="97" customWidth="1"/>
    <col min="14639" max="14851" width="8.85546875" style="97"/>
    <col min="14852" max="14852" width="13.7109375" style="97" customWidth="1"/>
    <col min="14853" max="14853" width="13.7109375" style="97" bestFit="1" customWidth="1"/>
    <col min="14854" max="14854" width="14.5703125" style="97" customWidth="1"/>
    <col min="14855" max="14855" width="15.140625" style="97" customWidth="1"/>
    <col min="14856" max="14856" width="17.7109375" style="97" customWidth="1"/>
    <col min="14857" max="14857" width="14.140625" style="97" customWidth="1"/>
    <col min="14858" max="14858" width="21.7109375" style="97" customWidth="1"/>
    <col min="14859" max="14859" width="44.42578125" style="97" customWidth="1"/>
    <col min="14860" max="14860" width="7.28515625" style="97" customWidth="1"/>
    <col min="14861" max="14861" width="9.42578125" style="97" bestFit="1" customWidth="1"/>
    <col min="14862" max="14862" width="15.42578125" style="97" customWidth="1"/>
    <col min="14863" max="14863" width="17.7109375" style="97" bestFit="1" customWidth="1"/>
    <col min="14864" max="14864" width="9.85546875" style="97" customWidth="1"/>
    <col min="14865" max="14865" width="15" style="97" customWidth="1"/>
    <col min="14866" max="14866" width="14.7109375" style="97" customWidth="1"/>
    <col min="14867" max="14867" width="10.28515625" style="97" customWidth="1"/>
    <col min="14868" max="14868" width="14.28515625" style="97" customWidth="1"/>
    <col min="14869" max="14870" width="13.28515625" style="97" customWidth="1"/>
    <col min="14871" max="14871" width="25.140625" style="97" customWidth="1"/>
    <col min="14872" max="14872" width="43" style="97" customWidth="1"/>
    <col min="14873" max="14873" width="13.5703125" style="97" bestFit="1" customWidth="1"/>
    <col min="14874" max="14874" width="13.42578125" style="97" bestFit="1" customWidth="1"/>
    <col min="14875" max="14875" width="11.28515625" style="97" bestFit="1" customWidth="1"/>
    <col min="14876" max="14876" width="9" style="97" bestFit="1" customWidth="1"/>
    <col min="14877" max="14878" width="9" style="97" customWidth="1"/>
    <col min="14879" max="14879" width="12.85546875" style="97" customWidth="1"/>
    <col min="14880" max="14880" width="8.85546875" style="97"/>
    <col min="14881" max="14881" width="14.140625" style="97" customWidth="1"/>
    <col min="14882" max="14883" width="8.85546875" style="97"/>
    <col min="14884" max="14884" width="10.5703125" style="97" customWidth="1"/>
    <col min="14885" max="14885" width="12.5703125" style="97" customWidth="1"/>
    <col min="14886" max="14892" width="14.5703125" style="97" customWidth="1"/>
    <col min="14893" max="14893" width="20.42578125" style="97" customWidth="1"/>
    <col min="14894" max="14894" width="13.85546875" style="97" customWidth="1"/>
    <col min="14895" max="15107" width="8.85546875" style="97"/>
    <col min="15108" max="15108" width="13.7109375" style="97" customWidth="1"/>
    <col min="15109" max="15109" width="13.7109375" style="97" bestFit="1" customWidth="1"/>
    <col min="15110" max="15110" width="14.5703125" style="97" customWidth="1"/>
    <col min="15111" max="15111" width="15.140625" style="97" customWidth="1"/>
    <col min="15112" max="15112" width="17.7109375" style="97" customWidth="1"/>
    <col min="15113" max="15113" width="14.140625" style="97" customWidth="1"/>
    <col min="15114" max="15114" width="21.7109375" style="97" customWidth="1"/>
    <col min="15115" max="15115" width="44.42578125" style="97" customWidth="1"/>
    <col min="15116" max="15116" width="7.28515625" style="97" customWidth="1"/>
    <col min="15117" max="15117" width="9.42578125" style="97" bestFit="1" customWidth="1"/>
    <col min="15118" max="15118" width="15.42578125" style="97" customWidth="1"/>
    <col min="15119" max="15119" width="17.7109375" style="97" bestFit="1" customWidth="1"/>
    <col min="15120" max="15120" width="9.85546875" style="97" customWidth="1"/>
    <col min="15121" max="15121" width="15" style="97" customWidth="1"/>
    <col min="15122" max="15122" width="14.7109375" style="97" customWidth="1"/>
    <col min="15123" max="15123" width="10.28515625" style="97" customWidth="1"/>
    <col min="15124" max="15124" width="14.28515625" style="97" customWidth="1"/>
    <col min="15125" max="15126" width="13.28515625" style="97" customWidth="1"/>
    <col min="15127" max="15127" width="25.140625" style="97" customWidth="1"/>
    <col min="15128" max="15128" width="43" style="97" customWidth="1"/>
    <col min="15129" max="15129" width="13.5703125" style="97" bestFit="1" customWidth="1"/>
    <col min="15130" max="15130" width="13.42578125" style="97" bestFit="1" customWidth="1"/>
    <col min="15131" max="15131" width="11.28515625" style="97" bestFit="1" customWidth="1"/>
    <col min="15132" max="15132" width="9" style="97" bestFit="1" customWidth="1"/>
    <col min="15133" max="15134" width="9" style="97" customWidth="1"/>
    <col min="15135" max="15135" width="12.85546875" style="97" customWidth="1"/>
    <col min="15136" max="15136" width="8.85546875" style="97"/>
    <col min="15137" max="15137" width="14.140625" style="97" customWidth="1"/>
    <col min="15138" max="15139" width="8.85546875" style="97"/>
    <col min="15140" max="15140" width="10.5703125" style="97" customWidth="1"/>
    <col min="15141" max="15141" width="12.5703125" style="97" customWidth="1"/>
    <col min="15142" max="15148" width="14.5703125" style="97" customWidth="1"/>
    <col min="15149" max="15149" width="20.42578125" style="97" customWidth="1"/>
    <col min="15150" max="15150" width="13.85546875" style="97" customWidth="1"/>
    <col min="15151" max="15363" width="8.85546875" style="97"/>
    <col min="15364" max="15364" width="13.7109375" style="97" customWidth="1"/>
    <col min="15365" max="15365" width="13.7109375" style="97" bestFit="1" customWidth="1"/>
    <col min="15366" max="15366" width="14.5703125" style="97" customWidth="1"/>
    <col min="15367" max="15367" width="15.140625" style="97" customWidth="1"/>
    <col min="15368" max="15368" width="17.7109375" style="97" customWidth="1"/>
    <col min="15369" max="15369" width="14.140625" style="97" customWidth="1"/>
    <col min="15370" max="15370" width="21.7109375" style="97" customWidth="1"/>
    <col min="15371" max="15371" width="44.42578125" style="97" customWidth="1"/>
    <col min="15372" max="15372" width="7.28515625" style="97" customWidth="1"/>
    <col min="15373" max="15373" width="9.42578125" style="97" bestFit="1" customWidth="1"/>
    <col min="15374" max="15374" width="15.42578125" style="97" customWidth="1"/>
    <col min="15375" max="15375" width="17.7109375" style="97" bestFit="1" customWidth="1"/>
    <col min="15376" max="15376" width="9.85546875" style="97" customWidth="1"/>
    <col min="15377" max="15377" width="15" style="97" customWidth="1"/>
    <col min="15378" max="15378" width="14.7109375" style="97" customWidth="1"/>
    <col min="15379" max="15379" width="10.28515625" style="97" customWidth="1"/>
    <col min="15380" max="15380" width="14.28515625" style="97" customWidth="1"/>
    <col min="15381" max="15382" width="13.28515625" style="97" customWidth="1"/>
    <col min="15383" max="15383" width="25.140625" style="97" customWidth="1"/>
    <col min="15384" max="15384" width="43" style="97" customWidth="1"/>
    <col min="15385" max="15385" width="13.5703125" style="97" bestFit="1" customWidth="1"/>
    <col min="15386" max="15386" width="13.42578125" style="97" bestFit="1" customWidth="1"/>
    <col min="15387" max="15387" width="11.28515625" style="97" bestFit="1" customWidth="1"/>
    <col min="15388" max="15388" width="9" style="97" bestFit="1" customWidth="1"/>
    <col min="15389" max="15390" width="9" style="97" customWidth="1"/>
    <col min="15391" max="15391" width="12.85546875" style="97" customWidth="1"/>
    <col min="15392" max="15392" width="8.85546875" style="97"/>
    <col min="15393" max="15393" width="14.140625" style="97" customWidth="1"/>
    <col min="15394" max="15395" width="8.85546875" style="97"/>
    <col min="15396" max="15396" width="10.5703125" style="97" customWidth="1"/>
    <col min="15397" max="15397" width="12.5703125" style="97" customWidth="1"/>
    <col min="15398" max="15404" width="14.5703125" style="97" customWidth="1"/>
    <col min="15405" max="15405" width="20.42578125" style="97" customWidth="1"/>
    <col min="15406" max="15406" width="13.85546875" style="97" customWidth="1"/>
    <col min="15407" max="15619" width="8.85546875" style="97"/>
    <col min="15620" max="15620" width="13.7109375" style="97" customWidth="1"/>
    <col min="15621" max="15621" width="13.7109375" style="97" bestFit="1" customWidth="1"/>
    <col min="15622" max="15622" width="14.5703125" style="97" customWidth="1"/>
    <col min="15623" max="15623" width="15.140625" style="97" customWidth="1"/>
    <col min="15624" max="15624" width="17.7109375" style="97" customWidth="1"/>
    <col min="15625" max="15625" width="14.140625" style="97" customWidth="1"/>
    <col min="15626" max="15626" width="21.7109375" style="97" customWidth="1"/>
    <col min="15627" max="15627" width="44.42578125" style="97" customWidth="1"/>
    <col min="15628" max="15628" width="7.28515625" style="97" customWidth="1"/>
    <col min="15629" max="15629" width="9.42578125" style="97" bestFit="1" customWidth="1"/>
    <col min="15630" max="15630" width="15.42578125" style="97" customWidth="1"/>
    <col min="15631" max="15631" width="17.7109375" style="97" bestFit="1" customWidth="1"/>
    <col min="15632" max="15632" width="9.85546875" style="97" customWidth="1"/>
    <col min="15633" max="15633" width="15" style="97" customWidth="1"/>
    <col min="15634" max="15634" width="14.7109375" style="97" customWidth="1"/>
    <col min="15635" max="15635" width="10.28515625" style="97" customWidth="1"/>
    <col min="15636" max="15636" width="14.28515625" style="97" customWidth="1"/>
    <col min="15637" max="15638" width="13.28515625" style="97" customWidth="1"/>
    <col min="15639" max="15639" width="25.140625" style="97" customWidth="1"/>
    <col min="15640" max="15640" width="43" style="97" customWidth="1"/>
    <col min="15641" max="15641" width="13.5703125" style="97" bestFit="1" customWidth="1"/>
    <col min="15642" max="15642" width="13.42578125" style="97" bestFit="1" customWidth="1"/>
    <col min="15643" max="15643" width="11.28515625" style="97" bestFit="1" customWidth="1"/>
    <col min="15644" max="15644" width="9" style="97" bestFit="1" customWidth="1"/>
    <col min="15645" max="15646" width="9" style="97" customWidth="1"/>
    <col min="15647" max="15647" width="12.85546875" style="97" customWidth="1"/>
    <col min="15648" max="15648" width="8.85546875" style="97"/>
    <col min="15649" max="15649" width="14.140625" style="97" customWidth="1"/>
    <col min="15650" max="15651" width="8.85546875" style="97"/>
    <col min="15652" max="15652" width="10.5703125" style="97" customWidth="1"/>
    <col min="15653" max="15653" width="12.5703125" style="97" customWidth="1"/>
    <col min="15654" max="15660" width="14.5703125" style="97" customWidth="1"/>
    <col min="15661" max="15661" width="20.42578125" style="97" customWidth="1"/>
    <col min="15662" max="15662" width="13.85546875" style="97" customWidth="1"/>
    <col min="15663" max="15875" width="8.85546875" style="97"/>
    <col min="15876" max="15876" width="13.7109375" style="97" customWidth="1"/>
    <col min="15877" max="15877" width="13.7109375" style="97" bestFit="1" customWidth="1"/>
    <col min="15878" max="15878" width="14.5703125" style="97" customWidth="1"/>
    <col min="15879" max="15879" width="15.140625" style="97" customWidth="1"/>
    <col min="15880" max="15880" width="17.7109375" style="97" customWidth="1"/>
    <col min="15881" max="15881" width="14.140625" style="97" customWidth="1"/>
    <col min="15882" max="15882" width="21.7109375" style="97" customWidth="1"/>
    <col min="15883" max="15883" width="44.42578125" style="97" customWidth="1"/>
    <col min="15884" max="15884" width="7.28515625" style="97" customWidth="1"/>
    <col min="15885" max="15885" width="9.42578125" style="97" bestFit="1" customWidth="1"/>
    <col min="15886" max="15886" width="15.42578125" style="97" customWidth="1"/>
    <col min="15887" max="15887" width="17.7109375" style="97" bestFit="1" customWidth="1"/>
    <col min="15888" max="15888" width="9.85546875" style="97" customWidth="1"/>
    <col min="15889" max="15889" width="15" style="97" customWidth="1"/>
    <col min="15890" max="15890" width="14.7109375" style="97" customWidth="1"/>
    <col min="15891" max="15891" width="10.28515625" style="97" customWidth="1"/>
    <col min="15892" max="15892" width="14.28515625" style="97" customWidth="1"/>
    <col min="15893" max="15894" width="13.28515625" style="97" customWidth="1"/>
    <col min="15895" max="15895" width="25.140625" style="97" customWidth="1"/>
    <col min="15896" max="15896" width="43" style="97" customWidth="1"/>
    <col min="15897" max="15897" width="13.5703125" style="97" bestFit="1" customWidth="1"/>
    <col min="15898" max="15898" width="13.42578125" style="97" bestFit="1" customWidth="1"/>
    <col min="15899" max="15899" width="11.28515625" style="97" bestFit="1" customWidth="1"/>
    <col min="15900" max="15900" width="9" style="97" bestFit="1" customWidth="1"/>
    <col min="15901" max="15902" width="9" style="97" customWidth="1"/>
    <col min="15903" max="15903" width="12.85546875" style="97" customWidth="1"/>
    <col min="15904" max="15904" width="8.85546875" style="97"/>
    <col min="15905" max="15905" width="14.140625" style="97" customWidth="1"/>
    <col min="15906" max="15907" width="8.85546875" style="97"/>
    <col min="15908" max="15908" width="10.5703125" style="97" customWidth="1"/>
    <col min="15909" max="15909" width="12.5703125" style="97" customWidth="1"/>
    <col min="15910" max="15916" width="14.5703125" style="97" customWidth="1"/>
    <col min="15917" max="15917" width="20.42578125" style="97" customWidth="1"/>
    <col min="15918" max="15918" width="13.85546875" style="97" customWidth="1"/>
    <col min="15919" max="16131" width="8.85546875" style="97"/>
    <col min="16132" max="16132" width="13.7109375" style="97" customWidth="1"/>
    <col min="16133" max="16133" width="13.7109375" style="97" bestFit="1" customWidth="1"/>
    <col min="16134" max="16134" width="14.5703125" style="97" customWidth="1"/>
    <col min="16135" max="16135" width="15.140625" style="97" customWidth="1"/>
    <col min="16136" max="16136" width="17.7109375" style="97" customWidth="1"/>
    <col min="16137" max="16137" width="14.140625" style="97" customWidth="1"/>
    <col min="16138" max="16138" width="21.7109375" style="97" customWidth="1"/>
    <col min="16139" max="16139" width="44.42578125" style="97" customWidth="1"/>
    <col min="16140" max="16140" width="7.28515625" style="97" customWidth="1"/>
    <col min="16141" max="16141" width="9.42578125" style="97" bestFit="1" customWidth="1"/>
    <col min="16142" max="16142" width="15.42578125" style="97" customWidth="1"/>
    <col min="16143" max="16143" width="17.7109375" style="97" bestFit="1" customWidth="1"/>
    <col min="16144" max="16144" width="9.85546875" style="97" customWidth="1"/>
    <col min="16145" max="16145" width="15" style="97" customWidth="1"/>
    <col min="16146" max="16146" width="14.7109375" style="97" customWidth="1"/>
    <col min="16147" max="16147" width="10.28515625" style="97" customWidth="1"/>
    <col min="16148" max="16148" width="14.28515625" style="97" customWidth="1"/>
    <col min="16149" max="16150" width="13.28515625" style="97" customWidth="1"/>
    <col min="16151" max="16151" width="25.140625" style="97" customWidth="1"/>
    <col min="16152" max="16152" width="43" style="97" customWidth="1"/>
    <col min="16153" max="16153" width="13.5703125" style="97" bestFit="1" customWidth="1"/>
    <col min="16154" max="16154" width="13.42578125" style="97" bestFit="1" customWidth="1"/>
    <col min="16155" max="16155" width="11.28515625" style="97" bestFit="1" customWidth="1"/>
    <col min="16156" max="16156" width="9" style="97" bestFit="1" customWidth="1"/>
    <col min="16157" max="16158" width="9" style="97" customWidth="1"/>
    <col min="16159" max="16159" width="12.85546875" style="97" customWidth="1"/>
    <col min="16160" max="16160" width="8.85546875" style="97"/>
    <col min="16161" max="16161" width="14.140625" style="97" customWidth="1"/>
    <col min="16162" max="16163" width="8.85546875" style="97"/>
    <col min="16164" max="16164" width="10.5703125" style="97" customWidth="1"/>
    <col min="16165" max="16165" width="12.5703125" style="97" customWidth="1"/>
    <col min="16166" max="16172" width="14.5703125" style="97" customWidth="1"/>
    <col min="16173" max="16173" width="20.42578125" style="97" customWidth="1"/>
    <col min="16174" max="16174" width="13.85546875" style="97" customWidth="1"/>
    <col min="16175" max="16384" width="8.85546875" style="97"/>
  </cols>
  <sheetData>
    <row r="1" spans="1:47" s="71" customFormat="1" ht="39.75" customHeight="1" x14ac:dyDescent="0.25">
      <c r="A1" s="68"/>
      <c r="B1" s="68"/>
      <c r="C1" s="69"/>
      <c r="D1" s="68"/>
      <c r="E1" s="68"/>
      <c r="F1" s="68"/>
      <c r="G1" s="70"/>
      <c r="H1" s="71" t="s">
        <v>133</v>
      </c>
      <c r="I1" s="69"/>
      <c r="J1" s="69"/>
      <c r="K1" s="69"/>
      <c r="L1" s="72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73"/>
      <c r="Y1" s="74"/>
      <c r="Z1" s="75"/>
      <c r="AA1" s="75"/>
      <c r="AB1" s="75"/>
      <c r="AC1" s="75"/>
      <c r="AD1" s="75"/>
      <c r="AE1" s="75"/>
      <c r="AF1" s="75"/>
      <c r="AM1" s="384" t="s">
        <v>1638</v>
      </c>
      <c r="AN1" s="384"/>
      <c r="AO1" s="384"/>
      <c r="AP1" s="384"/>
      <c r="AQ1" s="384"/>
      <c r="AR1" s="384"/>
      <c r="AS1" s="385"/>
      <c r="AT1" s="386" t="s">
        <v>1639</v>
      </c>
      <c r="AU1" s="387"/>
    </row>
    <row r="2" spans="1:47" s="78" customFormat="1" ht="76.5" x14ac:dyDescent="0.25">
      <c r="A2" s="25" t="s">
        <v>1640</v>
      </c>
      <c r="B2" s="25" t="s">
        <v>1641</v>
      </c>
      <c r="C2" s="25" t="s">
        <v>1642</v>
      </c>
      <c r="D2" s="26" t="s">
        <v>1643</v>
      </c>
      <c r="E2" s="26" t="s">
        <v>1644</v>
      </c>
      <c r="F2" s="26" t="s">
        <v>1645</v>
      </c>
      <c r="G2" s="25" t="s">
        <v>1646</v>
      </c>
      <c r="H2" s="25" t="s">
        <v>1647</v>
      </c>
      <c r="I2" s="25" t="s">
        <v>1648</v>
      </c>
      <c r="J2" s="25" t="s">
        <v>1649</v>
      </c>
      <c r="K2" s="25" t="s">
        <v>1650</v>
      </c>
      <c r="L2" s="25" t="s">
        <v>1651</v>
      </c>
      <c r="M2" s="25" t="s">
        <v>1652</v>
      </c>
      <c r="N2" s="25" t="s">
        <v>1653</v>
      </c>
      <c r="O2" s="25" t="s">
        <v>1654</v>
      </c>
      <c r="P2" s="25" t="s">
        <v>1655</v>
      </c>
      <c r="Q2" s="25" t="s">
        <v>1656</v>
      </c>
      <c r="R2" s="25" t="s">
        <v>17169</v>
      </c>
      <c r="S2" s="25" t="s">
        <v>17170</v>
      </c>
      <c r="T2" s="25" t="s">
        <v>17168</v>
      </c>
      <c r="U2" s="25" t="s">
        <v>17171</v>
      </c>
      <c r="V2" s="25" t="s">
        <v>17172</v>
      </c>
      <c r="W2" s="25" t="s">
        <v>17173</v>
      </c>
      <c r="X2" s="25" t="s">
        <v>1657</v>
      </c>
      <c r="Y2" s="25" t="s">
        <v>1658</v>
      </c>
      <c r="Z2" s="25" t="s">
        <v>1659</v>
      </c>
      <c r="AA2" s="25" t="s">
        <v>17167</v>
      </c>
      <c r="AB2" s="10" t="s">
        <v>1660</v>
      </c>
      <c r="AC2" s="10" t="s">
        <v>1661</v>
      </c>
      <c r="AD2" s="10" t="s">
        <v>1662</v>
      </c>
      <c r="AE2" s="25" t="s">
        <v>1663</v>
      </c>
      <c r="AF2" s="25" t="s">
        <v>1664</v>
      </c>
      <c r="AG2" s="25" t="s">
        <v>1665</v>
      </c>
      <c r="AH2" s="25" t="s">
        <v>1666</v>
      </c>
      <c r="AI2" s="76" t="s">
        <v>1667</v>
      </c>
      <c r="AJ2" s="76" t="s">
        <v>1668</v>
      </c>
      <c r="AK2" s="76" t="s">
        <v>1669</v>
      </c>
      <c r="AL2" s="76" t="s">
        <v>1670</v>
      </c>
      <c r="AM2" s="77" t="s">
        <v>104</v>
      </c>
      <c r="AN2" s="77" t="s">
        <v>115</v>
      </c>
      <c r="AO2" s="77" t="s">
        <v>107</v>
      </c>
      <c r="AP2" s="77" t="s">
        <v>106</v>
      </c>
      <c r="AQ2" s="77" t="s">
        <v>105</v>
      </c>
      <c r="AR2" s="77" t="s">
        <v>108</v>
      </c>
      <c r="AS2" s="77" t="s">
        <v>109</v>
      </c>
      <c r="AT2" s="77" t="s">
        <v>121</v>
      </c>
      <c r="AU2" s="77" t="s">
        <v>1671</v>
      </c>
    </row>
    <row r="3" spans="1:47" ht="17.45" customHeight="1" x14ac:dyDescent="0.25">
      <c r="A3" s="79"/>
      <c r="B3" s="80"/>
      <c r="C3" s="81">
        <v>3664</v>
      </c>
      <c r="D3" s="82"/>
      <c r="E3" s="82"/>
      <c r="F3" s="81"/>
      <c r="G3" s="83"/>
      <c r="H3" s="84"/>
      <c r="I3" s="85"/>
      <c r="J3" s="86"/>
      <c r="K3" s="86"/>
      <c r="L3" s="87"/>
      <c r="M3" s="87" t="e">
        <f>VLOOKUP(N3,'Segment Hierarchy'!G:J,3,FALSE)</f>
        <v>#N/A</v>
      </c>
      <c r="N3" s="88"/>
      <c r="O3" s="87"/>
      <c r="P3" s="89"/>
      <c r="Q3" s="89"/>
      <c r="R3" s="359"/>
      <c r="S3" s="359"/>
      <c r="T3" s="90"/>
      <c r="U3" s="90"/>
      <c r="V3" s="91" t="str">
        <f>IFERROR((T3-R3)/T3,"")</f>
        <v/>
      </c>
      <c r="W3" s="91" t="str">
        <f>IFERROR((U3-S3)/U3,"")</f>
        <v/>
      </c>
      <c r="X3" s="81"/>
      <c r="Y3" s="92"/>
      <c r="Z3" s="93"/>
      <c r="AA3" s="93"/>
      <c r="AB3" s="94" t="s">
        <v>133</v>
      </c>
      <c r="AC3" s="92" t="s">
        <v>133</v>
      </c>
      <c r="AD3" s="92" t="s">
        <v>133</v>
      </c>
      <c r="AE3" s="95"/>
      <c r="AF3" s="96"/>
      <c r="AG3" s="96"/>
      <c r="AH3" s="96"/>
      <c r="AI3" s="84"/>
      <c r="AJ3" s="96"/>
      <c r="AK3" s="84"/>
      <c r="AL3" s="84"/>
      <c r="AM3" s="79"/>
      <c r="AN3" s="79"/>
      <c r="AO3" s="79"/>
      <c r="AP3" s="79"/>
      <c r="AQ3" s="79"/>
      <c r="AR3" s="79"/>
      <c r="AS3" s="79" t="str">
        <f t="shared" ref="AS3:AS34" si="0">IF(ISBLANK(J3),"",J3)</f>
        <v/>
      </c>
      <c r="AT3" s="79"/>
      <c r="AU3" s="79"/>
    </row>
    <row r="4" spans="1:47" ht="17.45" customHeight="1" x14ac:dyDescent="0.25">
      <c r="A4" s="79"/>
      <c r="B4" s="80"/>
      <c r="C4" s="81">
        <v>3664</v>
      </c>
      <c r="D4" s="82"/>
      <c r="E4" s="82"/>
      <c r="F4" s="81"/>
      <c r="G4" s="83"/>
      <c r="H4" s="84"/>
      <c r="I4" s="85"/>
      <c r="J4" s="86"/>
      <c r="K4" s="86"/>
      <c r="L4" s="87"/>
      <c r="M4" s="87" t="e">
        <f>VLOOKUP(N4,'Segment Hierarchy'!G:J,3,FALSE)</f>
        <v>#N/A</v>
      </c>
      <c r="N4" s="88"/>
      <c r="O4" s="87"/>
      <c r="P4" s="89"/>
      <c r="Q4" s="89"/>
      <c r="R4" s="359"/>
      <c r="S4" s="359"/>
      <c r="T4" s="90"/>
      <c r="U4" s="90"/>
      <c r="V4" s="91" t="str">
        <f t="shared" ref="V4:V67" si="1">IFERROR((T4-R4)/T4,"")</f>
        <v/>
      </c>
      <c r="W4" s="91" t="str">
        <f t="shared" ref="W4:W67" si="2">IFERROR((U4-S4)/U4,"")</f>
        <v/>
      </c>
      <c r="X4" s="81"/>
      <c r="Y4" s="92"/>
      <c r="Z4" s="93"/>
      <c r="AA4" s="93"/>
      <c r="AB4" s="94"/>
      <c r="AC4" s="92" t="s">
        <v>133</v>
      </c>
      <c r="AD4" s="92" t="s">
        <v>133</v>
      </c>
      <c r="AE4" s="95"/>
      <c r="AF4" s="96"/>
      <c r="AG4" s="96"/>
      <c r="AH4" s="96"/>
      <c r="AI4" s="84"/>
      <c r="AJ4" s="96"/>
      <c r="AK4" s="84"/>
      <c r="AL4" s="84"/>
      <c r="AM4" s="79"/>
      <c r="AN4" s="79"/>
      <c r="AO4" s="79"/>
      <c r="AP4" s="79"/>
      <c r="AQ4" s="79"/>
      <c r="AR4" s="79"/>
      <c r="AS4" s="79" t="str">
        <f t="shared" si="0"/>
        <v/>
      </c>
      <c r="AT4" s="79"/>
      <c r="AU4" s="79"/>
    </row>
    <row r="5" spans="1:47" ht="17.45" customHeight="1" x14ac:dyDescent="0.25">
      <c r="A5" s="79"/>
      <c r="B5" s="80"/>
      <c r="C5" s="81">
        <v>3664</v>
      </c>
      <c r="D5" s="82"/>
      <c r="E5" s="82"/>
      <c r="F5" s="81"/>
      <c r="G5" s="83"/>
      <c r="H5" s="84"/>
      <c r="I5" s="85"/>
      <c r="J5" s="86"/>
      <c r="K5" s="86"/>
      <c r="L5" s="87"/>
      <c r="M5" s="87" t="e">
        <f>VLOOKUP(N5,'Segment Hierarchy'!G:J,3,FALSE)</f>
        <v>#N/A</v>
      </c>
      <c r="N5" s="88"/>
      <c r="O5" s="87"/>
      <c r="P5" s="89"/>
      <c r="Q5" s="89"/>
      <c r="R5" s="359"/>
      <c r="S5" s="359"/>
      <c r="T5" s="90"/>
      <c r="U5" s="90"/>
      <c r="V5" s="91" t="str">
        <f t="shared" si="1"/>
        <v/>
      </c>
      <c r="W5" s="91" t="str">
        <f t="shared" si="2"/>
        <v/>
      </c>
      <c r="X5" s="81"/>
      <c r="Y5" s="92"/>
      <c r="Z5" s="93"/>
      <c r="AA5" s="93"/>
      <c r="AB5" s="94"/>
      <c r="AC5" s="92" t="s">
        <v>133</v>
      </c>
      <c r="AD5" s="92" t="s">
        <v>133</v>
      </c>
      <c r="AE5" s="95"/>
      <c r="AF5" s="96"/>
      <c r="AG5" s="96"/>
      <c r="AH5" s="96"/>
      <c r="AI5" s="84"/>
      <c r="AJ5" s="96"/>
      <c r="AK5" s="84"/>
      <c r="AL5" s="84"/>
      <c r="AM5" s="79"/>
      <c r="AN5" s="79"/>
      <c r="AO5" s="79"/>
      <c r="AP5" s="79"/>
      <c r="AQ5" s="79"/>
      <c r="AR5" s="79"/>
      <c r="AS5" s="79" t="str">
        <f t="shared" si="0"/>
        <v/>
      </c>
      <c r="AT5" s="79"/>
      <c r="AU5" s="79"/>
    </row>
    <row r="6" spans="1:47" ht="17.45" customHeight="1" x14ac:dyDescent="0.25">
      <c r="A6" s="79"/>
      <c r="B6" s="80"/>
      <c r="C6" s="81">
        <v>3664</v>
      </c>
      <c r="D6" s="82"/>
      <c r="E6" s="82"/>
      <c r="F6" s="81"/>
      <c r="G6" s="83"/>
      <c r="H6" s="84"/>
      <c r="I6" s="85"/>
      <c r="J6" s="86"/>
      <c r="K6" s="86"/>
      <c r="L6" s="87"/>
      <c r="M6" s="87" t="e">
        <f>VLOOKUP(N6,'Segment Hierarchy'!G:J,3,FALSE)</f>
        <v>#N/A</v>
      </c>
      <c r="N6" s="88"/>
      <c r="O6" s="87"/>
      <c r="P6" s="89"/>
      <c r="Q6" s="89"/>
      <c r="R6" s="359"/>
      <c r="S6" s="359"/>
      <c r="T6" s="90"/>
      <c r="U6" s="90"/>
      <c r="V6" s="91" t="str">
        <f t="shared" si="1"/>
        <v/>
      </c>
      <c r="W6" s="91" t="str">
        <f t="shared" si="2"/>
        <v/>
      </c>
      <c r="X6" s="81"/>
      <c r="Y6" s="92"/>
      <c r="Z6" s="93"/>
      <c r="AA6" s="93"/>
      <c r="AB6" s="94"/>
      <c r="AC6" s="92" t="s">
        <v>133</v>
      </c>
      <c r="AD6" s="92" t="s">
        <v>133</v>
      </c>
      <c r="AE6" s="95"/>
      <c r="AF6" s="96"/>
      <c r="AG6" s="96"/>
      <c r="AH6" s="96"/>
      <c r="AI6" s="84"/>
      <c r="AJ6" s="96"/>
      <c r="AK6" s="84"/>
      <c r="AL6" s="84"/>
      <c r="AM6" s="79"/>
      <c r="AN6" s="79"/>
      <c r="AO6" s="79"/>
      <c r="AP6" s="79"/>
      <c r="AQ6" s="79"/>
      <c r="AR6" s="79"/>
      <c r="AS6" s="79" t="str">
        <f t="shared" si="0"/>
        <v/>
      </c>
      <c r="AT6" s="79"/>
      <c r="AU6" s="79"/>
    </row>
    <row r="7" spans="1:47" ht="17.45" customHeight="1" x14ac:dyDescent="0.25">
      <c r="A7" s="79"/>
      <c r="B7" s="80"/>
      <c r="C7" s="81">
        <v>3664</v>
      </c>
      <c r="D7" s="82"/>
      <c r="E7" s="82"/>
      <c r="F7" s="81"/>
      <c r="G7" s="83"/>
      <c r="H7" s="84"/>
      <c r="I7" s="85"/>
      <c r="J7" s="86"/>
      <c r="K7" s="86"/>
      <c r="L7" s="87"/>
      <c r="M7" s="87" t="e">
        <f>VLOOKUP(N7,'Segment Hierarchy'!G:J,3,FALSE)</f>
        <v>#N/A</v>
      </c>
      <c r="N7" s="88"/>
      <c r="O7" s="87"/>
      <c r="P7" s="89"/>
      <c r="Q7" s="89"/>
      <c r="R7" s="359"/>
      <c r="S7" s="359"/>
      <c r="T7" s="90"/>
      <c r="U7" s="90"/>
      <c r="V7" s="91" t="str">
        <f t="shared" si="1"/>
        <v/>
      </c>
      <c r="W7" s="91" t="str">
        <f t="shared" si="2"/>
        <v/>
      </c>
      <c r="X7" s="81"/>
      <c r="Y7" s="92"/>
      <c r="Z7" s="93"/>
      <c r="AA7" s="93"/>
      <c r="AB7" s="94"/>
      <c r="AC7" s="92" t="s">
        <v>133</v>
      </c>
      <c r="AD7" s="92" t="s">
        <v>133</v>
      </c>
      <c r="AE7" s="95"/>
      <c r="AF7" s="96"/>
      <c r="AG7" s="96"/>
      <c r="AH7" s="96"/>
      <c r="AI7" s="84"/>
      <c r="AJ7" s="96"/>
      <c r="AK7" s="84"/>
      <c r="AL7" s="84"/>
      <c r="AM7" s="79"/>
      <c r="AN7" s="79"/>
      <c r="AO7" s="79"/>
      <c r="AP7" s="79"/>
      <c r="AQ7" s="79"/>
      <c r="AR7" s="79"/>
      <c r="AS7" s="79" t="str">
        <f t="shared" si="0"/>
        <v/>
      </c>
      <c r="AT7" s="79"/>
      <c r="AU7" s="79"/>
    </row>
    <row r="8" spans="1:47" ht="17.45" customHeight="1" x14ac:dyDescent="0.25">
      <c r="A8" s="79"/>
      <c r="B8" s="80"/>
      <c r="C8" s="81">
        <v>3664</v>
      </c>
      <c r="D8" s="82"/>
      <c r="E8" s="82"/>
      <c r="F8" s="81"/>
      <c r="G8" s="83"/>
      <c r="H8" s="84"/>
      <c r="I8" s="85"/>
      <c r="J8" s="86"/>
      <c r="K8" s="86"/>
      <c r="L8" s="87"/>
      <c r="M8" s="87" t="e">
        <f>VLOOKUP(N8,'Segment Hierarchy'!G:J,3,FALSE)</f>
        <v>#N/A</v>
      </c>
      <c r="N8" s="88"/>
      <c r="O8" s="87"/>
      <c r="P8" s="89"/>
      <c r="Q8" s="89"/>
      <c r="R8" s="359"/>
      <c r="S8" s="359"/>
      <c r="T8" s="90"/>
      <c r="U8" s="90"/>
      <c r="V8" s="91" t="str">
        <f t="shared" si="1"/>
        <v/>
      </c>
      <c r="W8" s="91" t="str">
        <f t="shared" si="2"/>
        <v/>
      </c>
      <c r="X8" s="81"/>
      <c r="Y8" s="92"/>
      <c r="Z8" s="93"/>
      <c r="AA8" s="93"/>
      <c r="AB8" s="94"/>
      <c r="AC8" s="92" t="s">
        <v>133</v>
      </c>
      <c r="AD8" s="92" t="s">
        <v>133</v>
      </c>
      <c r="AE8" s="95"/>
      <c r="AF8" s="96"/>
      <c r="AG8" s="96"/>
      <c r="AH8" s="96"/>
      <c r="AI8" s="84"/>
      <c r="AJ8" s="96"/>
      <c r="AK8" s="84"/>
      <c r="AL8" s="84"/>
      <c r="AM8" s="79"/>
      <c r="AN8" s="79"/>
      <c r="AO8" s="79"/>
      <c r="AP8" s="79"/>
      <c r="AQ8" s="79"/>
      <c r="AR8" s="79"/>
      <c r="AS8" s="79" t="str">
        <f t="shared" si="0"/>
        <v/>
      </c>
      <c r="AT8" s="79"/>
      <c r="AU8" s="79"/>
    </row>
    <row r="9" spans="1:47" ht="17.45" customHeight="1" x14ac:dyDescent="0.25">
      <c r="A9" s="79"/>
      <c r="B9" s="80"/>
      <c r="C9" s="81">
        <v>3664</v>
      </c>
      <c r="D9" s="82"/>
      <c r="E9" s="82"/>
      <c r="F9" s="81"/>
      <c r="G9" s="83"/>
      <c r="H9" s="84"/>
      <c r="I9" s="85"/>
      <c r="J9" s="86"/>
      <c r="K9" s="86"/>
      <c r="L9" s="87"/>
      <c r="M9" s="87" t="e">
        <f>VLOOKUP(N9,'Segment Hierarchy'!G:J,3,FALSE)</f>
        <v>#N/A</v>
      </c>
      <c r="N9" s="88"/>
      <c r="O9" s="87"/>
      <c r="P9" s="89"/>
      <c r="Q9" s="89"/>
      <c r="R9" s="359"/>
      <c r="S9" s="359"/>
      <c r="T9" s="90"/>
      <c r="U9" s="90"/>
      <c r="V9" s="91" t="str">
        <f t="shared" si="1"/>
        <v/>
      </c>
      <c r="W9" s="91" t="str">
        <f t="shared" si="2"/>
        <v/>
      </c>
      <c r="X9" s="81"/>
      <c r="Y9" s="92"/>
      <c r="Z9" s="93"/>
      <c r="AA9" s="93"/>
      <c r="AB9" s="94"/>
      <c r="AC9" s="92" t="s">
        <v>133</v>
      </c>
      <c r="AD9" s="92" t="s">
        <v>133</v>
      </c>
      <c r="AE9" s="95"/>
      <c r="AF9" s="96"/>
      <c r="AG9" s="96"/>
      <c r="AH9" s="96"/>
      <c r="AI9" s="84"/>
      <c r="AJ9" s="96"/>
      <c r="AK9" s="84"/>
      <c r="AL9" s="84"/>
      <c r="AM9" s="79"/>
      <c r="AN9" s="79"/>
      <c r="AO9" s="79"/>
      <c r="AP9" s="79"/>
      <c r="AQ9" s="79"/>
      <c r="AR9" s="79"/>
      <c r="AS9" s="79" t="str">
        <f t="shared" si="0"/>
        <v/>
      </c>
      <c r="AT9" s="79"/>
      <c r="AU9" s="79"/>
    </row>
    <row r="10" spans="1:47" ht="17.45" customHeight="1" x14ac:dyDescent="0.25">
      <c r="A10" s="79"/>
      <c r="B10" s="80"/>
      <c r="C10" s="81">
        <v>3664</v>
      </c>
      <c r="D10" s="82"/>
      <c r="E10" s="82"/>
      <c r="F10" s="81"/>
      <c r="G10" s="83"/>
      <c r="H10" s="84"/>
      <c r="I10" s="85"/>
      <c r="J10" s="86"/>
      <c r="K10" s="86"/>
      <c r="L10" s="87"/>
      <c r="M10" s="87" t="e">
        <f>VLOOKUP(N10,'Segment Hierarchy'!G:J,3,FALSE)</f>
        <v>#N/A</v>
      </c>
      <c r="N10" s="88"/>
      <c r="O10" s="87"/>
      <c r="P10" s="89"/>
      <c r="Q10" s="89"/>
      <c r="R10" s="359"/>
      <c r="S10" s="359"/>
      <c r="T10" s="90"/>
      <c r="U10" s="90"/>
      <c r="V10" s="91" t="str">
        <f t="shared" si="1"/>
        <v/>
      </c>
      <c r="W10" s="91" t="str">
        <f t="shared" si="2"/>
        <v/>
      </c>
      <c r="X10" s="81"/>
      <c r="Y10" s="92"/>
      <c r="Z10" s="93"/>
      <c r="AA10" s="93"/>
      <c r="AB10" s="94"/>
      <c r="AC10" s="92" t="s">
        <v>133</v>
      </c>
      <c r="AD10" s="92" t="s">
        <v>133</v>
      </c>
      <c r="AE10" s="95"/>
      <c r="AF10" s="96"/>
      <c r="AG10" s="96"/>
      <c r="AH10" s="96"/>
      <c r="AI10" s="84"/>
      <c r="AJ10" s="96"/>
      <c r="AK10" s="84"/>
      <c r="AL10" s="84"/>
      <c r="AM10" s="79"/>
      <c r="AN10" s="79"/>
      <c r="AO10" s="79"/>
      <c r="AP10" s="79"/>
      <c r="AQ10" s="79"/>
      <c r="AR10" s="79"/>
      <c r="AS10" s="79" t="str">
        <f t="shared" si="0"/>
        <v/>
      </c>
      <c r="AT10" s="79"/>
      <c r="AU10" s="79"/>
    </row>
    <row r="11" spans="1:47" ht="17.45" customHeight="1" x14ac:dyDescent="0.25">
      <c r="A11" s="79"/>
      <c r="B11" s="80"/>
      <c r="C11" s="81">
        <v>3664</v>
      </c>
      <c r="D11" s="82"/>
      <c r="E11" s="82"/>
      <c r="F11" s="81"/>
      <c r="G11" s="83"/>
      <c r="H11" s="84"/>
      <c r="I11" s="85"/>
      <c r="J11" s="86"/>
      <c r="K11" s="86"/>
      <c r="L11" s="87"/>
      <c r="M11" s="87" t="e">
        <f>VLOOKUP(N11,'Segment Hierarchy'!G:J,3,FALSE)</f>
        <v>#N/A</v>
      </c>
      <c r="N11" s="88"/>
      <c r="O11" s="87"/>
      <c r="P11" s="89"/>
      <c r="Q11" s="89"/>
      <c r="R11" s="359"/>
      <c r="S11" s="359"/>
      <c r="T11" s="90"/>
      <c r="U11" s="90"/>
      <c r="V11" s="91" t="str">
        <f t="shared" si="1"/>
        <v/>
      </c>
      <c r="W11" s="91" t="str">
        <f t="shared" si="2"/>
        <v/>
      </c>
      <c r="X11" s="81"/>
      <c r="Y11" s="92"/>
      <c r="Z11" s="93"/>
      <c r="AA11" s="93"/>
      <c r="AB11" s="94"/>
      <c r="AC11" s="92" t="s">
        <v>133</v>
      </c>
      <c r="AD11" s="92" t="s">
        <v>133</v>
      </c>
      <c r="AE11" s="95"/>
      <c r="AF11" s="96"/>
      <c r="AG11" s="96"/>
      <c r="AH11" s="96"/>
      <c r="AI11" s="84"/>
      <c r="AJ11" s="96"/>
      <c r="AK11" s="84"/>
      <c r="AL11" s="84"/>
      <c r="AM11" s="79"/>
      <c r="AN11" s="79"/>
      <c r="AO11" s="79"/>
      <c r="AP11" s="79"/>
      <c r="AQ11" s="79"/>
      <c r="AR11" s="79"/>
      <c r="AS11" s="79" t="str">
        <f t="shared" si="0"/>
        <v/>
      </c>
      <c r="AT11" s="79"/>
      <c r="AU11" s="79"/>
    </row>
    <row r="12" spans="1:47" ht="17.45" customHeight="1" x14ac:dyDescent="0.25">
      <c r="A12" s="79"/>
      <c r="B12" s="80"/>
      <c r="C12" s="81">
        <v>3664</v>
      </c>
      <c r="D12" s="82"/>
      <c r="E12" s="82"/>
      <c r="F12" s="81"/>
      <c r="G12" s="83"/>
      <c r="H12" s="84"/>
      <c r="I12" s="85"/>
      <c r="J12" s="86"/>
      <c r="K12" s="86"/>
      <c r="L12" s="87"/>
      <c r="M12" s="87" t="e">
        <f>VLOOKUP(N12,'Segment Hierarchy'!G:J,3,FALSE)</f>
        <v>#N/A</v>
      </c>
      <c r="N12" s="88"/>
      <c r="O12" s="87"/>
      <c r="P12" s="89"/>
      <c r="Q12" s="89"/>
      <c r="R12" s="359"/>
      <c r="S12" s="359"/>
      <c r="T12" s="90"/>
      <c r="U12" s="90"/>
      <c r="V12" s="91" t="str">
        <f t="shared" si="1"/>
        <v/>
      </c>
      <c r="W12" s="91" t="str">
        <f t="shared" si="2"/>
        <v/>
      </c>
      <c r="X12" s="81"/>
      <c r="Y12" s="92"/>
      <c r="Z12" s="93"/>
      <c r="AA12" s="93"/>
      <c r="AB12" s="94"/>
      <c r="AC12" s="92" t="s">
        <v>133</v>
      </c>
      <c r="AD12" s="92" t="s">
        <v>133</v>
      </c>
      <c r="AE12" s="95"/>
      <c r="AF12" s="96"/>
      <c r="AG12" s="96"/>
      <c r="AH12" s="96"/>
      <c r="AI12" s="84"/>
      <c r="AJ12" s="96"/>
      <c r="AK12" s="84"/>
      <c r="AL12" s="84"/>
      <c r="AM12" s="79"/>
      <c r="AN12" s="79"/>
      <c r="AO12" s="79"/>
      <c r="AP12" s="79"/>
      <c r="AQ12" s="79"/>
      <c r="AR12" s="79"/>
      <c r="AS12" s="79" t="str">
        <f t="shared" si="0"/>
        <v/>
      </c>
      <c r="AT12" s="79"/>
      <c r="AU12" s="79"/>
    </row>
    <row r="13" spans="1:47" ht="17.45" customHeight="1" x14ac:dyDescent="0.25">
      <c r="A13" s="79"/>
      <c r="B13" s="80"/>
      <c r="C13" s="81">
        <v>3664</v>
      </c>
      <c r="D13" s="82"/>
      <c r="E13" s="82"/>
      <c r="F13" s="81"/>
      <c r="G13" s="83"/>
      <c r="H13" s="84"/>
      <c r="I13" s="85"/>
      <c r="J13" s="86"/>
      <c r="K13" s="86"/>
      <c r="L13" s="87"/>
      <c r="M13" s="87" t="e">
        <f>VLOOKUP(N13,'Segment Hierarchy'!G:J,3,FALSE)</f>
        <v>#N/A</v>
      </c>
      <c r="N13" s="88"/>
      <c r="O13" s="87"/>
      <c r="P13" s="89"/>
      <c r="Q13" s="89"/>
      <c r="R13" s="359"/>
      <c r="S13" s="359"/>
      <c r="T13" s="90"/>
      <c r="U13" s="90"/>
      <c r="V13" s="91" t="str">
        <f t="shared" si="1"/>
        <v/>
      </c>
      <c r="W13" s="91" t="str">
        <f t="shared" si="2"/>
        <v/>
      </c>
      <c r="X13" s="81"/>
      <c r="Y13" s="92"/>
      <c r="Z13" s="93"/>
      <c r="AA13" s="93"/>
      <c r="AB13" s="94"/>
      <c r="AC13" s="92" t="s">
        <v>133</v>
      </c>
      <c r="AD13" s="92" t="s">
        <v>133</v>
      </c>
      <c r="AE13" s="95"/>
      <c r="AF13" s="96"/>
      <c r="AG13" s="96"/>
      <c r="AH13" s="96"/>
      <c r="AI13" s="84"/>
      <c r="AJ13" s="96"/>
      <c r="AK13" s="84"/>
      <c r="AL13" s="84"/>
      <c r="AM13" s="79"/>
      <c r="AN13" s="79"/>
      <c r="AO13" s="79"/>
      <c r="AP13" s="79"/>
      <c r="AQ13" s="79"/>
      <c r="AR13" s="79"/>
      <c r="AS13" s="79" t="str">
        <f t="shared" si="0"/>
        <v/>
      </c>
      <c r="AT13" s="79"/>
      <c r="AU13" s="79"/>
    </row>
    <row r="14" spans="1:47" ht="17.45" customHeight="1" x14ac:dyDescent="0.25">
      <c r="A14" s="79"/>
      <c r="B14" s="80"/>
      <c r="C14" s="81">
        <v>3664</v>
      </c>
      <c r="D14" s="82"/>
      <c r="E14" s="82"/>
      <c r="F14" s="81"/>
      <c r="G14" s="83"/>
      <c r="H14" s="84"/>
      <c r="I14" s="85"/>
      <c r="J14" s="86"/>
      <c r="K14" s="86"/>
      <c r="L14" s="87"/>
      <c r="M14" s="87" t="e">
        <f>VLOOKUP(N14,'Segment Hierarchy'!G:J,3,FALSE)</f>
        <v>#N/A</v>
      </c>
      <c r="N14" s="88"/>
      <c r="O14" s="87"/>
      <c r="P14" s="89"/>
      <c r="Q14" s="89"/>
      <c r="R14" s="359"/>
      <c r="S14" s="359"/>
      <c r="T14" s="90"/>
      <c r="U14" s="90"/>
      <c r="V14" s="91" t="str">
        <f t="shared" si="1"/>
        <v/>
      </c>
      <c r="W14" s="91" t="str">
        <f t="shared" si="2"/>
        <v/>
      </c>
      <c r="X14" s="81"/>
      <c r="Y14" s="92"/>
      <c r="Z14" s="93"/>
      <c r="AA14" s="93"/>
      <c r="AB14" s="94"/>
      <c r="AC14" s="92" t="s">
        <v>133</v>
      </c>
      <c r="AD14" s="92" t="s">
        <v>133</v>
      </c>
      <c r="AE14" s="95"/>
      <c r="AF14" s="96"/>
      <c r="AG14" s="96"/>
      <c r="AH14" s="96"/>
      <c r="AI14" s="84"/>
      <c r="AJ14" s="96"/>
      <c r="AK14" s="84"/>
      <c r="AL14" s="84"/>
      <c r="AM14" s="79"/>
      <c r="AN14" s="79"/>
      <c r="AO14" s="79"/>
      <c r="AP14" s="79"/>
      <c r="AQ14" s="79"/>
      <c r="AR14" s="79"/>
      <c r="AS14" s="79" t="str">
        <f t="shared" si="0"/>
        <v/>
      </c>
      <c r="AT14" s="79"/>
      <c r="AU14" s="79"/>
    </row>
    <row r="15" spans="1:47" ht="17.45" customHeight="1" x14ac:dyDescent="0.25">
      <c r="A15" s="79"/>
      <c r="B15" s="80"/>
      <c r="C15" s="81">
        <v>3664</v>
      </c>
      <c r="D15" s="82"/>
      <c r="E15" s="82"/>
      <c r="F15" s="81"/>
      <c r="G15" s="83"/>
      <c r="H15" s="84"/>
      <c r="I15" s="85"/>
      <c r="J15" s="86"/>
      <c r="K15" s="86"/>
      <c r="L15" s="87"/>
      <c r="M15" s="87" t="e">
        <f>VLOOKUP(N15,'Segment Hierarchy'!G:J,3,FALSE)</f>
        <v>#N/A</v>
      </c>
      <c r="N15" s="88"/>
      <c r="O15" s="87"/>
      <c r="P15" s="89"/>
      <c r="Q15" s="89"/>
      <c r="R15" s="359"/>
      <c r="S15" s="359"/>
      <c r="T15" s="90"/>
      <c r="U15" s="90"/>
      <c r="V15" s="91" t="str">
        <f t="shared" si="1"/>
        <v/>
      </c>
      <c r="W15" s="91" t="str">
        <f t="shared" si="2"/>
        <v/>
      </c>
      <c r="X15" s="81"/>
      <c r="Y15" s="92"/>
      <c r="Z15" s="93"/>
      <c r="AA15" s="93"/>
      <c r="AB15" s="94"/>
      <c r="AC15" s="92" t="s">
        <v>133</v>
      </c>
      <c r="AD15" s="92" t="s">
        <v>133</v>
      </c>
      <c r="AE15" s="95"/>
      <c r="AF15" s="96"/>
      <c r="AG15" s="96"/>
      <c r="AH15" s="96"/>
      <c r="AI15" s="84"/>
      <c r="AJ15" s="96"/>
      <c r="AK15" s="84"/>
      <c r="AL15" s="84"/>
      <c r="AM15" s="79"/>
      <c r="AN15" s="79"/>
      <c r="AO15" s="79"/>
      <c r="AP15" s="79"/>
      <c r="AQ15" s="79"/>
      <c r="AR15" s="79"/>
      <c r="AS15" s="79" t="str">
        <f t="shared" si="0"/>
        <v/>
      </c>
      <c r="AT15" s="79"/>
      <c r="AU15" s="79"/>
    </row>
    <row r="16" spans="1:47" ht="17.45" customHeight="1" x14ac:dyDescent="0.25">
      <c r="A16" s="79"/>
      <c r="B16" s="80"/>
      <c r="C16" s="81">
        <v>3664</v>
      </c>
      <c r="D16" s="82"/>
      <c r="E16" s="82"/>
      <c r="F16" s="81"/>
      <c r="G16" s="83"/>
      <c r="H16" s="84"/>
      <c r="I16" s="85"/>
      <c r="J16" s="86"/>
      <c r="K16" s="86"/>
      <c r="L16" s="87"/>
      <c r="M16" s="87" t="e">
        <f>VLOOKUP(N16,'Segment Hierarchy'!G:J,3,FALSE)</f>
        <v>#N/A</v>
      </c>
      <c r="N16" s="88"/>
      <c r="O16" s="87"/>
      <c r="P16" s="89"/>
      <c r="Q16" s="89"/>
      <c r="R16" s="359"/>
      <c r="S16" s="359"/>
      <c r="T16" s="90"/>
      <c r="U16" s="90"/>
      <c r="V16" s="91" t="str">
        <f t="shared" si="1"/>
        <v/>
      </c>
      <c r="W16" s="91" t="str">
        <f t="shared" si="2"/>
        <v/>
      </c>
      <c r="X16" s="81"/>
      <c r="Y16" s="92"/>
      <c r="Z16" s="93"/>
      <c r="AA16" s="93"/>
      <c r="AB16" s="94"/>
      <c r="AC16" s="92" t="s">
        <v>133</v>
      </c>
      <c r="AD16" s="92" t="s">
        <v>133</v>
      </c>
      <c r="AE16" s="95"/>
      <c r="AF16" s="96"/>
      <c r="AG16" s="96"/>
      <c r="AH16" s="96"/>
      <c r="AI16" s="84"/>
      <c r="AJ16" s="96"/>
      <c r="AK16" s="84"/>
      <c r="AL16" s="84"/>
      <c r="AM16" s="79"/>
      <c r="AN16" s="79"/>
      <c r="AO16" s="79"/>
      <c r="AP16" s="79"/>
      <c r="AQ16" s="79"/>
      <c r="AR16" s="79"/>
      <c r="AS16" s="79" t="str">
        <f t="shared" si="0"/>
        <v/>
      </c>
      <c r="AT16" s="79"/>
      <c r="AU16" s="79"/>
    </row>
    <row r="17" spans="1:47" ht="17.45" customHeight="1" x14ac:dyDescent="0.25">
      <c r="A17" s="79"/>
      <c r="B17" s="80"/>
      <c r="C17" s="81">
        <v>3664</v>
      </c>
      <c r="D17" s="82"/>
      <c r="E17" s="82"/>
      <c r="F17" s="81"/>
      <c r="G17" s="83"/>
      <c r="H17" s="84"/>
      <c r="I17" s="85"/>
      <c r="J17" s="86"/>
      <c r="K17" s="86"/>
      <c r="L17" s="87"/>
      <c r="M17" s="87" t="e">
        <f>VLOOKUP(N17,'Segment Hierarchy'!G:J,3,FALSE)</f>
        <v>#N/A</v>
      </c>
      <c r="N17" s="88"/>
      <c r="O17" s="87"/>
      <c r="P17" s="89"/>
      <c r="Q17" s="89"/>
      <c r="R17" s="359"/>
      <c r="S17" s="359"/>
      <c r="T17" s="90"/>
      <c r="U17" s="90"/>
      <c r="V17" s="91" t="str">
        <f t="shared" si="1"/>
        <v/>
      </c>
      <c r="W17" s="91" t="str">
        <f t="shared" si="2"/>
        <v/>
      </c>
      <c r="X17" s="81"/>
      <c r="Y17" s="92"/>
      <c r="Z17" s="93"/>
      <c r="AA17" s="93"/>
      <c r="AB17" s="94"/>
      <c r="AC17" s="92" t="s">
        <v>133</v>
      </c>
      <c r="AD17" s="92" t="s">
        <v>133</v>
      </c>
      <c r="AE17" s="95"/>
      <c r="AF17" s="96"/>
      <c r="AG17" s="96"/>
      <c r="AH17" s="96"/>
      <c r="AI17" s="84"/>
      <c r="AJ17" s="96"/>
      <c r="AK17" s="84"/>
      <c r="AL17" s="84"/>
      <c r="AM17" s="79"/>
      <c r="AN17" s="79"/>
      <c r="AO17" s="79"/>
      <c r="AP17" s="79"/>
      <c r="AQ17" s="79"/>
      <c r="AR17" s="79"/>
      <c r="AS17" s="79" t="str">
        <f t="shared" si="0"/>
        <v/>
      </c>
      <c r="AT17" s="79"/>
      <c r="AU17" s="79"/>
    </row>
    <row r="18" spans="1:47" ht="17.45" customHeight="1" x14ac:dyDescent="0.25">
      <c r="A18" s="79"/>
      <c r="B18" s="80"/>
      <c r="C18" s="81">
        <v>3664</v>
      </c>
      <c r="D18" s="82"/>
      <c r="E18" s="82"/>
      <c r="F18" s="81"/>
      <c r="G18" s="83"/>
      <c r="H18" s="84"/>
      <c r="I18" s="85"/>
      <c r="J18" s="86"/>
      <c r="K18" s="86"/>
      <c r="L18" s="87"/>
      <c r="M18" s="87" t="e">
        <f>VLOOKUP(N18,'Segment Hierarchy'!G:J,3,FALSE)</f>
        <v>#N/A</v>
      </c>
      <c r="N18" s="88"/>
      <c r="O18" s="87"/>
      <c r="P18" s="89"/>
      <c r="Q18" s="89"/>
      <c r="R18" s="359"/>
      <c r="S18" s="359"/>
      <c r="T18" s="90"/>
      <c r="U18" s="90"/>
      <c r="V18" s="91" t="str">
        <f t="shared" si="1"/>
        <v/>
      </c>
      <c r="W18" s="91" t="str">
        <f t="shared" si="2"/>
        <v/>
      </c>
      <c r="X18" s="81"/>
      <c r="Y18" s="92"/>
      <c r="Z18" s="93"/>
      <c r="AA18" s="93"/>
      <c r="AB18" s="94"/>
      <c r="AC18" s="92" t="s">
        <v>133</v>
      </c>
      <c r="AD18" s="92" t="s">
        <v>133</v>
      </c>
      <c r="AE18" s="95"/>
      <c r="AF18" s="96"/>
      <c r="AG18" s="96"/>
      <c r="AH18" s="96"/>
      <c r="AI18" s="84"/>
      <c r="AJ18" s="96"/>
      <c r="AK18" s="84"/>
      <c r="AL18" s="84"/>
      <c r="AM18" s="79"/>
      <c r="AN18" s="79"/>
      <c r="AO18" s="79"/>
      <c r="AP18" s="79"/>
      <c r="AQ18" s="79"/>
      <c r="AR18" s="79"/>
      <c r="AS18" s="79" t="str">
        <f t="shared" si="0"/>
        <v/>
      </c>
      <c r="AT18" s="79"/>
      <c r="AU18" s="79"/>
    </row>
    <row r="19" spans="1:47" ht="17.45" customHeight="1" x14ac:dyDescent="0.25">
      <c r="A19" s="79"/>
      <c r="B19" s="80"/>
      <c r="C19" s="81">
        <v>3664</v>
      </c>
      <c r="D19" s="82"/>
      <c r="E19" s="82"/>
      <c r="F19" s="81"/>
      <c r="G19" s="83"/>
      <c r="H19" s="84"/>
      <c r="I19" s="85"/>
      <c r="J19" s="86"/>
      <c r="K19" s="86"/>
      <c r="L19" s="87"/>
      <c r="M19" s="87" t="e">
        <f>VLOOKUP(N19,'Segment Hierarchy'!G:J,3,FALSE)</f>
        <v>#N/A</v>
      </c>
      <c r="N19" s="88"/>
      <c r="O19" s="87"/>
      <c r="P19" s="89"/>
      <c r="Q19" s="89"/>
      <c r="R19" s="359"/>
      <c r="S19" s="359"/>
      <c r="T19" s="90"/>
      <c r="U19" s="90"/>
      <c r="V19" s="91" t="str">
        <f t="shared" si="1"/>
        <v/>
      </c>
      <c r="W19" s="91" t="str">
        <f t="shared" si="2"/>
        <v/>
      </c>
      <c r="X19" s="81"/>
      <c r="Y19" s="92"/>
      <c r="Z19" s="93"/>
      <c r="AA19" s="93"/>
      <c r="AB19" s="94"/>
      <c r="AC19" s="92" t="s">
        <v>133</v>
      </c>
      <c r="AD19" s="92" t="s">
        <v>133</v>
      </c>
      <c r="AE19" s="95"/>
      <c r="AF19" s="96"/>
      <c r="AG19" s="96"/>
      <c r="AH19" s="96"/>
      <c r="AI19" s="84"/>
      <c r="AJ19" s="96"/>
      <c r="AK19" s="84"/>
      <c r="AL19" s="84"/>
      <c r="AM19" s="79"/>
      <c r="AN19" s="79"/>
      <c r="AO19" s="79"/>
      <c r="AP19" s="79"/>
      <c r="AQ19" s="79"/>
      <c r="AR19" s="79"/>
      <c r="AS19" s="79" t="str">
        <f t="shared" si="0"/>
        <v/>
      </c>
      <c r="AT19" s="79"/>
      <c r="AU19" s="79"/>
    </row>
    <row r="20" spans="1:47" ht="17.45" customHeight="1" x14ac:dyDescent="0.25">
      <c r="A20" s="79"/>
      <c r="B20" s="80"/>
      <c r="C20" s="81">
        <v>3664</v>
      </c>
      <c r="D20" s="82"/>
      <c r="E20" s="82"/>
      <c r="F20" s="81"/>
      <c r="G20" s="83"/>
      <c r="H20" s="84"/>
      <c r="I20" s="85"/>
      <c r="J20" s="86"/>
      <c r="K20" s="86"/>
      <c r="L20" s="87"/>
      <c r="M20" s="87" t="e">
        <f>VLOOKUP(N20,'Segment Hierarchy'!G:J,3,FALSE)</f>
        <v>#N/A</v>
      </c>
      <c r="N20" s="88"/>
      <c r="O20" s="87"/>
      <c r="P20" s="89"/>
      <c r="Q20" s="89"/>
      <c r="R20" s="359"/>
      <c r="S20" s="359"/>
      <c r="T20" s="90"/>
      <c r="U20" s="90"/>
      <c r="V20" s="91" t="str">
        <f t="shared" si="1"/>
        <v/>
      </c>
      <c r="W20" s="91" t="str">
        <f t="shared" si="2"/>
        <v/>
      </c>
      <c r="X20" s="81"/>
      <c r="Y20" s="92"/>
      <c r="Z20" s="93"/>
      <c r="AA20" s="93"/>
      <c r="AB20" s="94"/>
      <c r="AC20" s="92" t="s">
        <v>133</v>
      </c>
      <c r="AD20" s="92" t="s">
        <v>133</v>
      </c>
      <c r="AE20" s="95"/>
      <c r="AF20" s="96"/>
      <c r="AG20" s="96"/>
      <c r="AH20" s="96"/>
      <c r="AI20" s="84"/>
      <c r="AJ20" s="96"/>
      <c r="AK20" s="84"/>
      <c r="AL20" s="84"/>
      <c r="AM20" s="79"/>
      <c r="AN20" s="79"/>
      <c r="AO20" s="79"/>
      <c r="AP20" s="79"/>
      <c r="AQ20" s="79"/>
      <c r="AR20" s="79"/>
      <c r="AS20" s="79" t="str">
        <f t="shared" si="0"/>
        <v/>
      </c>
      <c r="AT20" s="79"/>
      <c r="AU20" s="79"/>
    </row>
    <row r="21" spans="1:47" ht="17.45" customHeight="1" x14ac:dyDescent="0.25">
      <c r="A21" s="79"/>
      <c r="B21" s="80"/>
      <c r="C21" s="81">
        <v>3664</v>
      </c>
      <c r="D21" s="82"/>
      <c r="E21" s="82"/>
      <c r="F21" s="81"/>
      <c r="G21" s="83"/>
      <c r="H21" s="84"/>
      <c r="I21" s="85"/>
      <c r="J21" s="86"/>
      <c r="K21" s="86"/>
      <c r="L21" s="87"/>
      <c r="M21" s="87" t="e">
        <f>VLOOKUP(N21,'Segment Hierarchy'!G:J,3,FALSE)</f>
        <v>#N/A</v>
      </c>
      <c r="N21" s="88"/>
      <c r="O21" s="87"/>
      <c r="P21" s="89"/>
      <c r="Q21" s="89"/>
      <c r="R21" s="359"/>
      <c r="S21" s="359"/>
      <c r="T21" s="90"/>
      <c r="U21" s="90"/>
      <c r="V21" s="91" t="str">
        <f t="shared" si="1"/>
        <v/>
      </c>
      <c r="W21" s="91" t="str">
        <f t="shared" si="2"/>
        <v/>
      </c>
      <c r="X21" s="81"/>
      <c r="Y21" s="92"/>
      <c r="Z21" s="93"/>
      <c r="AA21" s="93"/>
      <c r="AB21" s="94"/>
      <c r="AC21" s="92" t="s">
        <v>133</v>
      </c>
      <c r="AD21" s="92" t="s">
        <v>133</v>
      </c>
      <c r="AE21" s="95"/>
      <c r="AF21" s="96"/>
      <c r="AG21" s="96"/>
      <c r="AH21" s="96"/>
      <c r="AI21" s="84"/>
      <c r="AJ21" s="96"/>
      <c r="AK21" s="84"/>
      <c r="AL21" s="84"/>
      <c r="AM21" s="79"/>
      <c r="AN21" s="79"/>
      <c r="AO21" s="79"/>
      <c r="AP21" s="79"/>
      <c r="AQ21" s="79"/>
      <c r="AR21" s="79"/>
      <c r="AS21" s="79" t="str">
        <f t="shared" si="0"/>
        <v/>
      </c>
      <c r="AT21" s="79"/>
      <c r="AU21" s="79"/>
    </row>
    <row r="22" spans="1:47" ht="17.45" customHeight="1" x14ac:dyDescent="0.25">
      <c r="A22" s="79"/>
      <c r="B22" s="80"/>
      <c r="C22" s="81">
        <v>3664</v>
      </c>
      <c r="D22" s="82"/>
      <c r="E22" s="82"/>
      <c r="F22" s="81"/>
      <c r="G22" s="83"/>
      <c r="H22" s="84"/>
      <c r="I22" s="85"/>
      <c r="J22" s="86"/>
      <c r="K22" s="86"/>
      <c r="L22" s="87"/>
      <c r="M22" s="87" t="e">
        <f>VLOOKUP(N22,'Segment Hierarchy'!G:J,3,FALSE)</f>
        <v>#N/A</v>
      </c>
      <c r="N22" s="88"/>
      <c r="O22" s="87"/>
      <c r="P22" s="89"/>
      <c r="Q22" s="89"/>
      <c r="R22" s="359"/>
      <c r="S22" s="359"/>
      <c r="T22" s="90"/>
      <c r="U22" s="90"/>
      <c r="V22" s="91" t="str">
        <f t="shared" si="1"/>
        <v/>
      </c>
      <c r="W22" s="91" t="str">
        <f t="shared" si="2"/>
        <v/>
      </c>
      <c r="X22" s="81"/>
      <c r="Y22" s="92"/>
      <c r="Z22" s="93"/>
      <c r="AA22" s="93"/>
      <c r="AB22" s="94"/>
      <c r="AC22" s="92" t="s">
        <v>133</v>
      </c>
      <c r="AD22" s="92" t="s">
        <v>133</v>
      </c>
      <c r="AE22" s="95"/>
      <c r="AF22" s="96"/>
      <c r="AG22" s="96"/>
      <c r="AH22" s="96"/>
      <c r="AI22" s="84"/>
      <c r="AJ22" s="96"/>
      <c r="AK22" s="84"/>
      <c r="AL22" s="84"/>
      <c r="AM22" s="79"/>
      <c r="AN22" s="79"/>
      <c r="AO22" s="79"/>
      <c r="AP22" s="79"/>
      <c r="AQ22" s="79"/>
      <c r="AR22" s="79"/>
      <c r="AS22" s="79" t="str">
        <f t="shared" si="0"/>
        <v/>
      </c>
      <c r="AT22" s="79"/>
      <c r="AU22" s="79"/>
    </row>
    <row r="23" spans="1:47" ht="17.45" customHeight="1" x14ac:dyDescent="0.25">
      <c r="A23" s="79"/>
      <c r="B23" s="80"/>
      <c r="C23" s="81">
        <v>3664</v>
      </c>
      <c r="D23" s="82"/>
      <c r="E23" s="82"/>
      <c r="F23" s="81"/>
      <c r="G23" s="83"/>
      <c r="H23" s="84"/>
      <c r="I23" s="85"/>
      <c r="J23" s="86"/>
      <c r="K23" s="86"/>
      <c r="L23" s="87"/>
      <c r="M23" s="87" t="e">
        <f>VLOOKUP(N23,'Segment Hierarchy'!G:J,3,FALSE)</f>
        <v>#N/A</v>
      </c>
      <c r="N23" s="88"/>
      <c r="O23" s="87"/>
      <c r="P23" s="89"/>
      <c r="Q23" s="89"/>
      <c r="R23" s="359"/>
      <c r="S23" s="359"/>
      <c r="T23" s="90"/>
      <c r="U23" s="90"/>
      <c r="V23" s="91" t="str">
        <f t="shared" si="1"/>
        <v/>
      </c>
      <c r="W23" s="91" t="str">
        <f t="shared" si="2"/>
        <v/>
      </c>
      <c r="X23" s="81"/>
      <c r="Y23" s="92"/>
      <c r="Z23" s="93"/>
      <c r="AA23" s="93"/>
      <c r="AB23" s="94"/>
      <c r="AC23" s="92" t="s">
        <v>133</v>
      </c>
      <c r="AD23" s="92" t="s">
        <v>133</v>
      </c>
      <c r="AE23" s="95"/>
      <c r="AF23" s="96"/>
      <c r="AG23" s="96"/>
      <c r="AH23" s="96"/>
      <c r="AI23" s="84"/>
      <c r="AJ23" s="96"/>
      <c r="AK23" s="84"/>
      <c r="AL23" s="84"/>
      <c r="AM23" s="79"/>
      <c r="AN23" s="79"/>
      <c r="AO23" s="79"/>
      <c r="AP23" s="79"/>
      <c r="AQ23" s="79"/>
      <c r="AR23" s="79"/>
      <c r="AS23" s="79" t="str">
        <f t="shared" si="0"/>
        <v/>
      </c>
      <c r="AT23" s="79"/>
      <c r="AU23" s="79"/>
    </row>
    <row r="24" spans="1:47" x14ac:dyDescent="0.25">
      <c r="A24" s="79"/>
      <c r="B24" s="80"/>
      <c r="C24" s="81">
        <v>3664</v>
      </c>
      <c r="D24" s="82"/>
      <c r="E24" s="82"/>
      <c r="F24" s="81"/>
      <c r="G24" s="83"/>
      <c r="H24" s="84"/>
      <c r="I24" s="85"/>
      <c r="J24" s="86"/>
      <c r="K24" s="86"/>
      <c r="L24" s="87"/>
      <c r="M24" s="87" t="e">
        <f>VLOOKUP(N24,'Segment Hierarchy'!G:J,3,FALSE)</f>
        <v>#N/A</v>
      </c>
      <c r="N24" s="88"/>
      <c r="O24" s="87"/>
      <c r="P24" s="89"/>
      <c r="Q24" s="89"/>
      <c r="R24" s="359"/>
      <c r="S24" s="359"/>
      <c r="T24" s="90"/>
      <c r="U24" s="90"/>
      <c r="V24" s="91" t="str">
        <f t="shared" si="1"/>
        <v/>
      </c>
      <c r="W24" s="91" t="str">
        <f t="shared" si="2"/>
        <v/>
      </c>
      <c r="X24" s="81"/>
      <c r="Y24" s="92"/>
      <c r="Z24" s="93"/>
      <c r="AA24" s="93"/>
      <c r="AB24" s="94"/>
      <c r="AC24" s="92" t="s">
        <v>133</v>
      </c>
      <c r="AD24" s="92" t="s">
        <v>133</v>
      </c>
      <c r="AE24" s="95"/>
      <c r="AF24" s="96"/>
      <c r="AG24" s="96"/>
      <c r="AH24" s="96"/>
      <c r="AI24" s="84"/>
      <c r="AJ24" s="96"/>
      <c r="AK24" s="84"/>
      <c r="AL24" s="84"/>
      <c r="AM24" s="79"/>
      <c r="AN24" s="79"/>
      <c r="AO24" s="79"/>
      <c r="AP24" s="79"/>
      <c r="AQ24" s="79"/>
      <c r="AR24" s="79"/>
      <c r="AS24" s="79" t="str">
        <f t="shared" si="0"/>
        <v/>
      </c>
      <c r="AT24" s="79"/>
      <c r="AU24" s="79"/>
    </row>
    <row r="25" spans="1:47" x14ac:dyDescent="0.25">
      <c r="A25" s="79"/>
      <c r="B25" s="80"/>
      <c r="C25" s="81">
        <v>3664</v>
      </c>
      <c r="D25" s="82"/>
      <c r="E25" s="82"/>
      <c r="F25" s="81"/>
      <c r="G25" s="83"/>
      <c r="H25" s="84"/>
      <c r="I25" s="85"/>
      <c r="J25" s="86"/>
      <c r="K25" s="86"/>
      <c r="L25" s="87"/>
      <c r="M25" s="87" t="e">
        <f>VLOOKUP(N25,'Segment Hierarchy'!G:J,3,FALSE)</f>
        <v>#N/A</v>
      </c>
      <c r="N25" s="88"/>
      <c r="O25" s="87"/>
      <c r="P25" s="89"/>
      <c r="Q25" s="89"/>
      <c r="R25" s="359"/>
      <c r="S25" s="359"/>
      <c r="T25" s="90"/>
      <c r="U25" s="90"/>
      <c r="V25" s="91" t="str">
        <f t="shared" si="1"/>
        <v/>
      </c>
      <c r="W25" s="91" t="str">
        <f t="shared" si="2"/>
        <v/>
      </c>
      <c r="X25" s="81"/>
      <c r="Y25" s="92"/>
      <c r="Z25" s="93"/>
      <c r="AA25" s="93"/>
      <c r="AB25" s="94"/>
      <c r="AC25" s="92" t="s">
        <v>133</v>
      </c>
      <c r="AD25" s="92" t="s">
        <v>133</v>
      </c>
      <c r="AE25" s="95"/>
      <c r="AF25" s="96"/>
      <c r="AG25" s="96"/>
      <c r="AH25" s="96"/>
      <c r="AI25" s="84"/>
      <c r="AJ25" s="96"/>
      <c r="AK25" s="84"/>
      <c r="AL25" s="84"/>
      <c r="AM25" s="79"/>
      <c r="AN25" s="79"/>
      <c r="AO25" s="79"/>
      <c r="AP25" s="79"/>
      <c r="AQ25" s="79"/>
      <c r="AR25" s="79"/>
      <c r="AS25" s="79" t="str">
        <f t="shared" si="0"/>
        <v/>
      </c>
      <c r="AT25" s="79"/>
      <c r="AU25" s="79"/>
    </row>
    <row r="26" spans="1:47" x14ac:dyDescent="0.25">
      <c r="A26" s="79"/>
      <c r="B26" s="80"/>
      <c r="C26" s="81">
        <v>3664</v>
      </c>
      <c r="D26" s="82"/>
      <c r="E26" s="82"/>
      <c r="F26" s="81"/>
      <c r="G26" s="83"/>
      <c r="H26" s="84"/>
      <c r="I26" s="85"/>
      <c r="J26" s="86"/>
      <c r="K26" s="86"/>
      <c r="L26" s="87"/>
      <c r="M26" s="87" t="e">
        <f>VLOOKUP(N26,'Segment Hierarchy'!G:J,3,FALSE)</f>
        <v>#N/A</v>
      </c>
      <c r="N26" s="88"/>
      <c r="O26" s="87"/>
      <c r="P26" s="89"/>
      <c r="Q26" s="89"/>
      <c r="R26" s="359"/>
      <c r="S26" s="359"/>
      <c r="T26" s="90"/>
      <c r="U26" s="90"/>
      <c r="V26" s="91" t="str">
        <f t="shared" si="1"/>
        <v/>
      </c>
      <c r="W26" s="91" t="str">
        <f t="shared" si="2"/>
        <v/>
      </c>
      <c r="X26" s="81"/>
      <c r="Y26" s="92"/>
      <c r="Z26" s="93"/>
      <c r="AA26" s="93"/>
      <c r="AB26" s="94"/>
      <c r="AC26" s="92" t="s">
        <v>133</v>
      </c>
      <c r="AD26" s="92" t="s">
        <v>133</v>
      </c>
      <c r="AE26" s="95"/>
      <c r="AF26" s="96"/>
      <c r="AG26" s="96"/>
      <c r="AH26" s="96"/>
      <c r="AI26" s="84"/>
      <c r="AJ26" s="96"/>
      <c r="AK26" s="84"/>
      <c r="AL26" s="84"/>
      <c r="AM26" s="79"/>
      <c r="AN26" s="79"/>
      <c r="AO26" s="79"/>
      <c r="AP26" s="79"/>
      <c r="AQ26" s="79"/>
      <c r="AR26" s="79"/>
      <c r="AS26" s="79" t="str">
        <f t="shared" si="0"/>
        <v/>
      </c>
      <c r="AT26" s="79"/>
      <c r="AU26" s="79"/>
    </row>
    <row r="27" spans="1:47" x14ac:dyDescent="0.25">
      <c r="A27" s="79"/>
      <c r="B27" s="80"/>
      <c r="C27" s="81">
        <v>3664</v>
      </c>
      <c r="D27" s="82"/>
      <c r="E27" s="82"/>
      <c r="F27" s="81"/>
      <c r="G27" s="83"/>
      <c r="H27" s="84"/>
      <c r="I27" s="85"/>
      <c r="J27" s="86"/>
      <c r="K27" s="86"/>
      <c r="L27" s="87"/>
      <c r="M27" s="87" t="e">
        <f>VLOOKUP(N27,'Segment Hierarchy'!G:J,3,FALSE)</f>
        <v>#N/A</v>
      </c>
      <c r="N27" s="88"/>
      <c r="O27" s="87"/>
      <c r="P27" s="89"/>
      <c r="Q27" s="89"/>
      <c r="R27" s="359"/>
      <c r="S27" s="359"/>
      <c r="T27" s="90"/>
      <c r="U27" s="90"/>
      <c r="V27" s="91" t="str">
        <f t="shared" si="1"/>
        <v/>
      </c>
      <c r="W27" s="91" t="str">
        <f t="shared" si="2"/>
        <v/>
      </c>
      <c r="X27" s="81"/>
      <c r="Y27" s="92"/>
      <c r="Z27" s="93"/>
      <c r="AA27" s="93"/>
      <c r="AB27" s="94"/>
      <c r="AC27" s="92" t="s">
        <v>133</v>
      </c>
      <c r="AD27" s="92" t="s">
        <v>133</v>
      </c>
      <c r="AE27" s="95"/>
      <c r="AF27" s="96"/>
      <c r="AG27" s="96"/>
      <c r="AH27" s="96"/>
      <c r="AI27" s="84"/>
      <c r="AJ27" s="96"/>
      <c r="AK27" s="84"/>
      <c r="AL27" s="84"/>
      <c r="AM27" s="79"/>
      <c r="AN27" s="79"/>
      <c r="AO27" s="79"/>
      <c r="AP27" s="79"/>
      <c r="AQ27" s="79"/>
      <c r="AR27" s="79"/>
      <c r="AS27" s="79" t="str">
        <f t="shared" si="0"/>
        <v/>
      </c>
      <c r="AT27" s="79"/>
      <c r="AU27" s="79"/>
    </row>
    <row r="28" spans="1:47" x14ac:dyDescent="0.25">
      <c r="A28" s="79"/>
      <c r="B28" s="80"/>
      <c r="C28" s="81">
        <v>3664</v>
      </c>
      <c r="D28" s="82"/>
      <c r="E28" s="82"/>
      <c r="F28" s="81"/>
      <c r="G28" s="83"/>
      <c r="H28" s="84"/>
      <c r="I28" s="85"/>
      <c r="J28" s="86"/>
      <c r="K28" s="86"/>
      <c r="L28" s="87"/>
      <c r="M28" s="87" t="e">
        <f>VLOOKUP(N28,'Segment Hierarchy'!G:J,3,FALSE)</f>
        <v>#N/A</v>
      </c>
      <c r="N28" s="88"/>
      <c r="O28" s="87"/>
      <c r="P28" s="89"/>
      <c r="Q28" s="89"/>
      <c r="R28" s="359"/>
      <c r="S28" s="359"/>
      <c r="T28" s="90"/>
      <c r="U28" s="90"/>
      <c r="V28" s="91" t="str">
        <f t="shared" si="1"/>
        <v/>
      </c>
      <c r="W28" s="91" t="str">
        <f t="shared" si="2"/>
        <v/>
      </c>
      <c r="X28" s="81"/>
      <c r="Y28" s="92"/>
      <c r="Z28" s="93"/>
      <c r="AA28" s="93"/>
      <c r="AB28" s="94"/>
      <c r="AC28" s="92" t="s">
        <v>133</v>
      </c>
      <c r="AD28" s="92" t="s">
        <v>133</v>
      </c>
      <c r="AE28" s="95"/>
      <c r="AF28" s="96"/>
      <c r="AG28" s="96"/>
      <c r="AH28" s="96"/>
      <c r="AI28" s="84"/>
      <c r="AJ28" s="96"/>
      <c r="AK28" s="84"/>
      <c r="AL28" s="84"/>
      <c r="AM28" s="79"/>
      <c r="AN28" s="79"/>
      <c r="AO28" s="79"/>
      <c r="AP28" s="79"/>
      <c r="AQ28" s="79"/>
      <c r="AR28" s="79"/>
      <c r="AS28" s="79" t="str">
        <f t="shared" si="0"/>
        <v/>
      </c>
      <c r="AT28" s="79"/>
      <c r="AU28" s="79"/>
    </row>
    <row r="29" spans="1:47" x14ac:dyDescent="0.25">
      <c r="A29" s="79"/>
      <c r="B29" s="80"/>
      <c r="C29" s="81">
        <v>3664</v>
      </c>
      <c r="D29" s="82"/>
      <c r="E29" s="82"/>
      <c r="F29" s="81"/>
      <c r="G29" s="83"/>
      <c r="H29" s="84"/>
      <c r="I29" s="85"/>
      <c r="J29" s="86"/>
      <c r="K29" s="86"/>
      <c r="L29" s="87"/>
      <c r="M29" s="87" t="e">
        <f>VLOOKUP(N29,'Segment Hierarchy'!G:J,3,FALSE)</f>
        <v>#N/A</v>
      </c>
      <c r="N29" s="88"/>
      <c r="O29" s="87"/>
      <c r="P29" s="89"/>
      <c r="Q29" s="89"/>
      <c r="R29" s="359"/>
      <c r="S29" s="359"/>
      <c r="T29" s="90"/>
      <c r="U29" s="90"/>
      <c r="V29" s="91" t="str">
        <f t="shared" si="1"/>
        <v/>
      </c>
      <c r="W29" s="91" t="str">
        <f t="shared" si="2"/>
        <v/>
      </c>
      <c r="X29" s="81"/>
      <c r="Y29" s="92"/>
      <c r="Z29" s="93"/>
      <c r="AA29" s="93"/>
      <c r="AB29" s="94"/>
      <c r="AC29" s="92" t="s">
        <v>133</v>
      </c>
      <c r="AD29" s="92" t="s">
        <v>133</v>
      </c>
      <c r="AE29" s="95"/>
      <c r="AF29" s="96"/>
      <c r="AG29" s="96"/>
      <c r="AH29" s="96"/>
      <c r="AI29" s="84"/>
      <c r="AJ29" s="96"/>
      <c r="AK29" s="84"/>
      <c r="AL29" s="84"/>
      <c r="AM29" s="79"/>
      <c r="AN29" s="79"/>
      <c r="AO29" s="79"/>
      <c r="AP29" s="79"/>
      <c r="AQ29" s="79"/>
      <c r="AR29" s="79"/>
      <c r="AS29" s="79" t="str">
        <f t="shared" si="0"/>
        <v/>
      </c>
      <c r="AT29" s="79"/>
      <c r="AU29" s="79"/>
    </row>
    <row r="30" spans="1:47" x14ac:dyDescent="0.25">
      <c r="A30" s="79"/>
      <c r="B30" s="80"/>
      <c r="C30" s="81">
        <v>3664</v>
      </c>
      <c r="D30" s="82"/>
      <c r="E30" s="82"/>
      <c r="F30" s="81"/>
      <c r="G30" s="83"/>
      <c r="H30" s="84"/>
      <c r="I30" s="85"/>
      <c r="J30" s="86"/>
      <c r="K30" s="86"/>
      <c r="L30" s="87"/>
      <c r="M30" s="87" t="e">
        <f>VLOOKUP(N30,'Segment Hierarchy'!G:J,3,FALSE)</f>
        <v>#N/A</v>
      </c>
      <c r="N30" s="88"/>
      <c r="O30" s="87"/>
      <c r="P30" s="89"/>
      <c r="Q30" s="89"/>
      <c r="R30" s="359"/>
      <c r="S30" s="359"/>
      <c r="T30" s="90"/>
      <c r="U30" s="90"/>
      <c r="V30" s="91" t="str">
        <f t="shared" si="1"/>
        <v/>
      </c>
      <c r="W30" s="91" t="str">
        <f t="shared" si="2"/>
        <v/>
      </c>
      <c r="X30" s="81"/>
      <c r="Y30" s="92"/>
      <c r="Z30" s="93"/>
      <c r="AA30" s="93"/>
      <c r="AB30" s="94"/>
      <c r="AC30" s="92" t="s">
        <v>133</v>
      </c>
      <c r="AD30" s="92" t="s">
        <v>133</v>
      </c>
      <c r="AE30" s="95"/>
      <c r="AF30" s="96"/>
      <c r="AG30" s="96"/>
      <c r="AH30" s="96"/>
      <c r="AI30" s="84"/>
      <c r="AJ30" s="96"/>
      <c r="AK30" s="84"/>
      <c r="AL30" s="84"/>
      <c r="AM30" s="79"/>
      <c r="AN30" s="79"/>
      <c r="AO30" s="79"/>
      <c r="AP30" s="79"/>
      <c r="AQ30" s="79"/>
      <c r="AR30" s="79"/>
      <c r="AS30" s="79" t="str">
        <f t="shared" si="0"/>
        <v/>
      </c>
      <c r="AT30" s="79"/>
      <c r="AU30" s="79"/>
    </row>
    <row r="31" spans="1:47" x14ac:dyDescent="0.25">
      <c r="A31" s="79"/>
      <c r="B31" s="80"/>
      <c r="C31" s="81">
        <v>3664</v>
      </c>
      <c r="D31" s="82"/>
      <c r="E31" s="82"/>
      <c r="F31" s="81"/>
      <c r="G31" s="83"/>
      <c r="H31" s="84"/>
      <c r="I31" s="85"/>
      <c r="J31" s="86"/>
      <c r="K31" s="86"/>
      <c r="L31" s="87"/>
      <c r="M31" s="87" t="e">
        <f>VLOOKUP(N31,'Segment Hierarchy'!G:J,3,FALSE)</f>
        <v>#N/A</v>
      </c>
      <c r="N31" s="88"/>
      <c r="O31" s="87"/>
      <c r="P31" s="89"/>
      <c r="Q31" s="89"/>
      <c r="R31" s="359"/>
      <c r="S31" s="359"/>
      <c r="T31" s="90"/>
      <c r="U31" s="90"/>
      <c r="V31" s="91" t="str">
        <f t="shared" si="1"/>
        <v/>
      </c>
      <c r="W31" s="91" t="str">
        <f t="shared" si="2"/>
        <v/>
      </c>
      <c r="X31" s="81"/>
      <c r="Y31" s="92"/>
      <c r="Z31" s="93"/>
      <c r="AA31" s="93"/>
      <c r="AB31" s="94"/>
      <c r="AC31" s="92" t="s">
        <v>133</v>
      </c>
      <c r="AD31" s="92" t="s">
        <v>133</v>
      </c>
      <c r="AE31" s="95"/>
      <c r="AF31" s="96"/>
      <c r="AG31" s="96"/>
      <c r="AH31" s="96"/>
      <c r="AI31" s="84"/>
      <c r="AJ31" s="96"/>
      <c r="AK31" s="84"/>
      <c r="AL31" s="84"/>
      <c r="AM31" s="79"/>
      <c r="AN31" s="79"/>
      <c r="AO31" s="79"/>
      <c r="AP31" s="79"/>
      <c r="AQ31" s="79"/>
      <c r="AR31" s="79"/>
      <c r="AS31" s="79" t="str">
        <f t="shared" si="0"/>
        <v/>
      </c>
      <c r="AT31" s="79"/>
      <c r="AU31" s="79"/>
    </row>
    <row r="32" spans="1:47" x14ac:dyDescent="0.25">
      <c r="A32" s="79"/>
      <c r="B32" s="80"/>
      <c r="C32" s="81">
        <v>3664</v>
      </c>
      <c r="D32" s="82"/>
      <c r="E32" s="82"/>
      <c r="F32" s="81"/>
      <c r="G32" s="83"/>
      <c r="H32" s="84"/>
      <c r="I32" s="85"/>
      <c r="J32" s="86"/>
      <c r="K32" s="86"/>
      <c r="L32" s="87"/>
      <c r="M32" s="87" t="e">
        <f>VLOOKUP(N32,'Segment Hierarchy'!G:J,3,FALSE)</f>
        <v>#N/A</v>
      </c>
      <c r="N32" s="88"/>
      <c r="O32" s="87"/>
      <c r="P32" s="89"/>
      <c r="Q32" s="89"/>
      <c r="R32" s="359"/>
      <c r="S32" s="359"/>
      <c r="T32" s="90"/>
      <c r="U32" s="90"/>
      <c r="V32" s="91" t="str">
        <f t="shared" si="1"/>
        <v/>
      </c>
      <c r="W32" s="91" t="str">
        <f t="shared" si="2"/>
        <v/>
      </c>
      <c r="X32" s="81"/>
      <c r="Y32" s="92"/>
      <c r="Z32" s="93"/>
      <c r="AA32" s="93"/>
      <c r="AB32" s="94"/>
      <c r="AC32" s="92" t="s">
        <v>133</v>
      </c>
      <c r="AD32" s="92" t="s">
        <v>133</v>
      </c>
      <c r="AE32" s="95"/>
      <c r="AF32" s="96"/>
      <c r="AG32" s="96"/>
      <c r="AH32" s="96"/>
      <c r="AI32" s="84"/>
      <c r="AJ32" s="96"/>
      <c r="AK32" s="84"/>
      <c r="AL32" s="84"/>
      <c r="AM32" s="79"/>
      <c r="AN32" s="79"/>
      <c r="AO32" s="79"/>
      <c r="AP32" s="79"/>
      <c r="AQ32" s="79"/>
      <c r="AR32" s="79"/>
      <c r="AS32" s="79" t="str">
        <f t="shared" si="0"/>
        <v/>
      </c>
      <c r="AT32" s="79"/>
      <c r="AU32" s="79"/>
    </row>
    <row r="33" spans="1:47" x14ac:dyDescent="0.25">
      <c r="A33" s="79"/>
      <c r="B33" s="80"/>
      <c r="C33" s="81">
        <v>3664</v>
      </c>
      <c r="D33" s="82"/>
      <c r="E33" s="82"/>
      <c r="F33" s="81"/>
      <c r="G33" s="83"/>
      <c r="H33" s="84"/>
      <c r="I33" s="85"/>
      <c r="J33" s="86"/>
      <c r="K33" s="86"/>
      <c r="L33" s="87"/>
      <c r="M33" s="87" t="e">
        <f>VLOOKUP(N33,'Segment Hierarchy'!G:J,3,FALSE)</f>
        <v>#N/A</v>
      </c>
      <c r="N33" s="88"/>
      <c r="O33" s="87"/>
      <c r="P33" s="89"/>
      <c r="Q33" s="89"/>
      <c r="R33" s="359"/>
      <c r="S33" s="359"/>
      <c r="T33" s="90"/>
      <c r="U33" s="90"/>
      <c r="V33" s="91" t="str">
        <f t="shared" si="1"/>
        <v/>
      </c>
      <c r="W33" s="91" t="str">
        <f t="shared" si="2"/>
        <v/>
      </c>
      <c r="X33" s="81"/>
      <c r="Y33" s="92"/>
      <c r="Z33" s="93"/>
      <c r="AA33" s="93"/>
      <c r="AB33" s="94"/>
      <c r="AC33" s="92" t="s">
        <v>133</v>
      </c>
      <c r="AD33" s="92" t="s">
        <v>133</v>
      </c>
      <c r="AE33" s="95"/>
      <c r="AF33" s="96"/>
      <c r="AG33" s="96"/>
      <c r="AH33" s="96"/>
      <c r="AI33" s="84"/>
      <c r="AJ33" s="96"/>
      <c r="AK33" s="84"/>
      <c r="AL33" s="84"/>
      <c r="AM33" s="79"/>
      <c r="AN33" s="79"/>
      <c r="AO33" s="79"/>
      <c r="AP33" s="79"/>
      <c r="AQ33" s="79"/>
      <c r="AR33" s="79"/>
      <c r="AS33" s="79" t="str">
        <f t="shared" si="0"/>
        <v/>
      </c>
      <c r="AT33" s="79"/>
      <c r="AU33" s="79"/>
    </row>
    <row r="34" spans="1:47" x14ac:dyDescent="0.25">
      <c r="A34" s="79"/>
      <c r="B34" s="80"/>
      <c r="C34" s="81">
        <v>3664</v>
      </c>
      <c r="D34" s="82"/>
      <c r="E34" s="82"/>
      <c r="F34" s="81"/>
      <c r="G34" s="83"/>
      <c r="H34" s="84"/>
      <c r="I34" s="85"/>
      <c r="J34" s="86"/>
      <c r="K34" s="86"/>
      <c r="L34" s="87"/>
      <c r="M34" s="87" t="e">
        <f>VLOOKUP(N34,'Segment Hierarchy'!G:J,3,FALSE)</f>
        <v>#N/A</v>
      </c>
      <c r="N34" s="88"/>
      <c r="O34" s="87"/>
      <c r="P34" s="89"/>
      <c r="Q34" s="89"/>
      <c r="R34" s="359"/>
      <c r="S34" s="359"/>
      <c r="T34" s="90"/>
      <c r="U34" s="90"/>
      <c r="V34" s="91" t="str">
        <f t="shared" si="1"/>
        <v/>
      </c>
      <c r="W34" s="91" t="str">
        <f t="shared" si="2"/>
        <v/>
      </c>
      <c r="X34" s="81"/>
      <c r="Y34" s="92"/>
      <c r="Z34" s="93"/>
      <c r="AA34" s="93"/>
      <c r="AB34" s="94"/>
      <c r="AC34" s="92" t="s">
        <v>133</v>
      </c>
      <c r="AD34" s="92" t="s">
        <v>133</v>
      </c>
      <c r="AE34" s="95"/>
      <c r="AF34" s="96"/>
      <c r="AG34" s="96"/>
      <c r="AH34" s="96"/>
      <c r="AI34" s="84"/>
      <c r="AJ34" s="96"/>
      <c r="AK34" s="84"/>
      <c r="AL34" s="84"/>
      <c r="AM34" s="79"/>
      <c r="AN34" s="79"/>
      <c r="AO34" s="79"/>
      <c r="AP34" s="79"/>
      <c r="AQ34" s="79"/>
      <c r="AR34" s="79"/>
      <c r="AS34" s="79" t="str">
        <f t="shared" si="0"/>
        <v/>
      </c>
      <c r="AT34" s="79"/>
      <c r="AU34" s="79"/>
    </row>
    <row r="35" spans="1:47" x14ac:dyDescent="0.25">
      <c r="A35" s="79"/>
      <c r="B35" s="80"/>
      <c r="C35" s="81">
        <v>3664</v>
      </c>
      <c r="D35" s="82"/>
      <c r="E35" s="82"/>
      <c r="F35" s="81"/>
      <c r="G35" s="83"/>
      <c r="H35" s="84"/>
      <c r="I35" s="85"/>
      <c r="J35" s="86"/>
      <c r="K35" s="86"/>
      <c r="L35" s="87"/>
      <c r="M35" s="87" t="e">
        <f>VLOOKUP(N35,'Segment Hierarchy'!G:J,3,FALSE)</f>
        <v>#N/A</v>
      </c>
      <c r="N35" s="88"/>
      <c r="O35" s="87"/>
      <c r="P35" s="89"/>
      <c r="Q35" s="89"/>
      <c r="R35" s="359"/>
      <c r="S35" s="359"/>
      <c r="T35" s="90"/>
      <c r="U35" s="90"/>
      <c r="V35" s="91" t="str">
        <f t="shared" si="1"/>
        <v/>
      </c>
      <c r="W35" s="91" t="str">
        <f t="shared" si="2"/>
        <v/>
      </c>
      <c r="X35" s="81"/>
      <c r="Y35" s="92"/>
      <c r="Z35" s="93"/>
      <c r="AA35" s="93"/>
      <c r="AB35" s="94"/>
      <c r="AC35" s="92" t="s">
        <v>133</v>
      </c>
      <c r="AD35" s="92" t="s">
        <v>133</v>
      </c>
      <c r="AE35" s="95"/>
      <c r="AF35" s="96"/>
      <c r="AG35" s="96"/>
      <c r="AH35" s="96"/>
      <c r="AI35" s="84"/>
      <c r="AJ35" s="96"/>
      <c r="AK35" s="84"/>
      <c r="AL35" s="84"/>
      <c r="AM35" s="79"/>
      <c r="AN35" s="79"/>
      <c r="AO35" s="79"/>
      <c r="AP35" s="79"/>
      <c r="AQ35" s="79"/>
      <c r="AR35" s="79"/>
      <c r="AS35" s="79" t="str">
        <f t="shared" ref="AS35:AS67" si="3">IF(ISBLANK(J35),"",J35)</f>
        <v/>
      </c>
      <c r="AT35" s="79"/>
      <c r="AU35" s="79"/>
    </row>
    <row r="36" spans="1:47" x14ac:dyDescent="0.25">
      <c r="A36" s="79"/>
      <c r="B36" s="80"/>
      <c r="C36" s="81">
        <v>3664</v>
      </c>
      <c r="D36" s="82"/>
      <c r="E36" s="82"/>
      <c r="F36" s="81"/>
      <c r="G36" s="83"/>
      <c r="H36" s="84"/>
      <c r="I36" s="85"/>
      <c r="J36" s="86"/>
      <c r="K36" s="86"/>
      <c r="L36" s="87"/>
      <c r="M36" s="87" t="e">
        <f>VLOOKUP(N36,'Segment Hierarchy'!G:J,3,FALSE)</f>
        <v>#N/A</v>
      </c>
      <c r="N36" s="88"/>
      <c r="O36" s="87"/>
      <c r="P36" s="89"/>
      <c r="Q36" s="89"/>
      <c r="R36" s="359"/>
      <c r="S36" s="359"/>
      <c r="T36" s="90"/>
      <c r="U36" s="90"/>
      <c r="V36" s="91" t="str">
        <f t="shared" si="1"/>
        <v/>
      </c>
      <c r="W36" s="91" t="str">
        <f t="shared" si="2"/>
        <v/>
      </c>
      <c r="X36" s="81"/>
      <c r="Y36" s="92"/>
      <c r="Z36" s="93"/>
      <c r="AA36" s="93"/>
      <c r="AB36" s="94"/>
      <c r="AC36" s="92" t="s">
        <v>133</v>
      </c>
      <c r="AD36" s="92" t="s">
        <v>133</v>
      </c>
      <c r="AE36" s="95"/>
      <c r="AF36" s="96"/>
      <c r="AG36" s="96"/>
      <c r="AH36" s="96"/>
      <c r="AI36" s="84"/>
      <c r="AJ36" s="96"/>
      <c r="AK36" s="84"/>
      <c r="AL36" s="84"/>
      <c r="AM36" s="79"/>
      <c r="AN36" s="79"/>
      <c r="AO36" s="79"/>
      <c r="AP36" s="79"/>
      <c r="AQ36" s="79"/>
      <c r="AR36" s="79"/>
      <c r="AS36" s="79" t="str">
        <f t="shared" si="3"/>
        <v/>
      </c>
      <c r="AT36" s="79"/>
      <c r="AU36" s="79"/>
    </row>
    <row r="37" spans="1:47" x14ac:dyDescent="0.25">
      <c r="A37" s="79"/>
      <c r="B37" s="80"/>
      <c r="C37" s="81">
        <v>3664</v>
      </c>
      <c r="D37" s="82"/>
      <c r="E37" s="82"/>
      <c r="F37" s="81"/>
      <c r="G37" s="83"/>
      <c r="H37" s="84"/>
      <c r="I37" s="85"/>
      <c r="J37" s="86"/>
      <c r="K37" s="86"/>
      <c r="L37" s="87"/>
      <c r="M37" s="87" t="e">
        <f>VLOOKUP(N37,'Segment Hierarchy'!G:J,3,FALSE)</f>
        <v>#N/A</v>
      </c>
      <c r="N37" s="88"/>
      <c r="O37" s="87"/>
      <c r="P37" s="89"/>
      <c r="Q37" s="89"/>
      <c r="R37" s="359"/>
      <c r="S37" s="359"/>
      <c r="T37" s="90"/>
      <c r="U37" s="90"/>
      <c r="V37" s="91" t="str">
        <f t="shared" si="1"/>
        <v/>
      </c>
      <c r="W37" s="91" t="str">
        <f t="shared" si="2"/>
        <v/>
      </c>
      <c r="X37" s="81"/>
      <c r="Y37" s="92"/>
      <c r="Z37" s="93"/>
      <c r="AA37" s="93"/>
      <c r="AB37" s="94"/>
      <c r="AC37" s="92" t="s">
        <v>133</v>
      </c>
      <c r="AD37" s="92" t="s">
        <v>133</v>
      </c>
      <c r="AE37" s="95"/>
      <c r="AF37" s="96"/>
      <c r="AG37" s="96"/>
      <c r="AH37" s="96"/>
      <c r="AI37" s="84"/>
      <c r="AJ37" s="96"/>
      <c r="AK37" s="84"/>
      <c r="AL37" s="84"/>
      <c r="AM37" s="79"/>
      <c r="AN37" s="79"/>
      <c r="AO37" s="79"/>
      <c r="AP37" s="79"/>
      <c r="AQ37" s="79"/>
      <c r="AR37" s="79"/>
      <c r="AS37" s="79" t="str">
        <f t="shared" si="3"/>
        <v/>
      </c>
      <c r="AT37" s="79"/>
      <c r="AU37" s="79"/>
    </row>
    <row r="38" spans="1:47" x14ac:dyDescent="0.25">
      <c r="A38" s="79"/>
      <c r="B38" s="80"/>
      <c r="C38" s="81">
        <v>3664</v>
      </c>
      <c r="D38" s="82"/>
      <c r="E38" s="82"/>
      <c r="F38" s="81"/>
      <c r="G38" s="83"/>
      <c r="H38" s="84"/>
      <c r="I38" s="85"/>
      <c r="J38" s="86"/>
      <c r="K38" s="86"/>
      <c r="L38" s="87"/>
      <c r="M38" s="87" t="e">
        <f>VLOOKUP(N38,'Segment Hierarchy'!G:J,3,FALSE)</f>
        <v>#N/A</v>
      </c>
      <c r="N38" s="88"/>
      <c r="O38" s="87"/>
      <c r="P38" s="89"/>
      <c r="Q38" s="89"/>
      <c r="R38" s="359"/>
      <c r="S38" s="359"/>
      <c r="T38" s="90"/>
      <c r="U38" s="90"/>
      <c r="V38" s="91" t="str">
        <f t="shared" si="1"/>
        <v/>
      </c>
      <c r="W38" s="91" t="str">
        <f t="shared" si="2"/>
        <v/>
      </c>
      <c r="X38" s="81"/>
      <c r="Y38" s="92"/>
      <c r="Z38" s="93"/>
      <c r="AA38" s="93"/>
      <c r="AB38" s="94"/>
      <c r="AC38" s="92" t="s">
        <v>133</v>
      </c>
      <c r="AD38" s="92" t="s">
        <v>133</v>
      </c>
      <c r="AE38" s="95"/>
      <c r="AF38" s="96"/>
      <c r="AG38" s="96"/>
      <c r="AH38" s="96"/>
      <c r="AI38" s="84"/>
      <c r="AJ38" s="96"/>
      <c r="AK38" s="84"/>
      <c r="AL38" s="84"/>
      <c r="AM38" s="79"/>
      <c r="AN38" s="79"/>
      <c r="AO38" s="79"/>
      <c r="AP38" s="79"/>
      <c r="AQ38" s="79"/>
      <c r="AR38" s="79"/>
      <c r="AS38" s="79" t="str">
        <f t="shared" si="3"/>
        <v/>
      </c>
      <c r="AT38" s="79"/>
      <c r="AU38" s="79"/>
    </row>
    <row r="39" spans="1:47" x14ac:dyDescent="0.25">
      <c r="A39" s="79"/>
      <c r="B39" s="80"/>
      <c r="C39" s="81">
        <v>3664</v>
      </c>
      <c r="D39" s="82"/>
      <c r="E39" s="82"/>
      <c r="F39" s="81"/>
      <c r="G39" s="83"/>
      <c r="H39" s="84"/>
      <c r="I39" s="85"/>
      <c r="J39" s="86"/>
      <c r="K39" s="86"/>
      <c r="L39" s="87"/>
      <c r="M39" s="87" t="e">
        <f>VLOOKUP(N39,'Segment Hierarchy'!G:J,3,FALSE)</f>
        <v>#N/A</v>
      </c>
      <c r="N39" s="88"/>
      <c r="O39" s="87"/>
      <c r="P39" s="89"/>
      <c r="Q39" s="89"/>
      <c r="R39" s="359"/>
      <c r="S39" s="359"/>
      <c r="T39" s="90"/>
      <c r="U39" s="90"/>
      <c r="V39" s="91" t="str">
        <f t="shared" si="1"/>
        <v/>
      </c>
      <c r="W39" s="91" t="str">
        <f t="shared" si="2"/>
        <v/>
      </c>
      <c r="X39" s="81"/>
      <c r="Y39" s="92"/>
      <c r="Z39" s="93"/>
      <c r="AA39" s="93"/>
      <c r="AB39" s="94"/>
      <c r="AC39" s="92" t="s">
        <v>133</v>
      </c>
      <c r="AD39" s="92" t="s">
        <v>133</v>
      </c>
      <c r="AE39" s="95"/>
      <c r="AF39" s="96"/>
      <c r="AG39" s="96"/>
      <c r="AH39" s="96"/>
      <c r="AI39" s="84"/>
      <c r="AJ39" s="96"/>
      <c r="AK39" s="84"/>
      <c r="AL39" s="84"/>
      <c r="AM39" s="79"/>
      <c r="AN39" s="79"/>
      <c r="AO39" s="79"/>
      <c r="AP39" s="79"/>
      <c r="AQ39" s="79"/>
      <c r="AR39" s="79"/>
      <c r="AS39" s="79" t="str">
        <f t="shared" si="3"/>
        <v/>
      </c>
      <c r="AT39" s="79"/>
      <c r="AU39" s="79"/>
    </row>
    <row r="40" spans="1:47" x14ac:dyDescent="0.25">
      <c r="A40" s="79"/>
      <c r="B40" s="80"/>
      <c r="C40" s="81">
        <v>3664</v>
      </c>
      <c r="D40" s="82"/>
      <c r="E40" s="82"/>
      <c r="F40" s="81"/>
      <c r="G40" s="83"/>
      <c r="H40" s="84"/>
      <c r="I40" s="85"/>
      <c r="J40" s="86"/>
      <c r="K40" s="86"/>
      <c r="L40" s="87"/>
      <c r="M40" s="87" t="e">
        <f>VLOOKUP(N40,'Segment Hierarchy'!G:J,3,FALSE)</f>
        <v>#N/A</v>
      </c>
      <c r="N40" s="88"/>
      <c r="O40" s="87"/>
      <c r="P40" s="89"/>
      <c r="Q40" s="89"/>
      <c r="R40" s="359"/>
      <c r="S40" s="359"/>
      <c r="T40" s="90"/>
      <c r="U40" s="90"/>
      <c r="V40" s="91" t="str">
        <f t="shared" si="1"/>
        <v/>
      </c>
      <c r="W40" s="91" t="str">
        <f t="shared" si="2"/>
        <v/>
      </c>
      <c r="X40" s="81"/>
      <c r="Y40" s="92"/>
      <c r="Z40" s="93"/>
      <c r="AA40" s="93"/>
      <c r="AB40" s="94"/>
      <c r="AC40" s="92" t="s">
        <v>133</v>
      </c>
      <c r="AD40" s="92" t="s">
        <v>133</v>
      </c>
      <c r="AE40" s="95"/>
      <c r="AF40" s="96"/>
      <c r="AG40" s="96"/>
      <c r="AH40" s="96"/>
      <c r="AI40" s="84"/>
      <c r="AJ40" s="96"/>
      <c r="AK40" s="84"/>
      <c r="AL40" s="84"/>
      <c r="AM40" s="79"/>
      <c r="AN40" s="79"/>
      <c r="AO40" s="79"/>
      <c r="AP40" s="79"/>
      <c r="AQ40" s="79"/>
      <c r="AR40" s="79"/>
      <c r="AS40" s="79" t="str">
        <f t="shared" si="3"/>
        <v/>
      </c>
      <c r="AT40" s="79"/>
      <c r="AU40" s="79"/>
    </row>
    <row r="41" spans="1:47" x14ac:dyDescent="0.25">
      <c r="A41" s="79"/>
      <c r="B41" s="80"/>
      <c r="C41" s="81">
        <v>3664</v>
      </c>
      <c r="D41" s="82"/>
      <c r="E41" s="82"/>
      <c r="F41" s="81"/>
      <c r="G41" s="83"/>
      <c r="H41" s="84"/>
      <c r="I41" s="85"/>
      <c r="J41" s="86"/>
      <c r="K41" s="86"/>
      <c r="L41" s="87"/>
      <c r="M41" s="87" t="e">
        <f>VLOOKUP(N41,'Segment Hierarchy'!G:J,3,FALSE)</f>
        <v>#N/A</v>
      </c>
      <c r="N41" s="88"/>
      <c r="O41" s="87"/>
      <c r="P41" s="89"/>
      <c r="Q41" s="89"/>
      <c r="R41" s="359"/>
      <c r="S41" s="359"/>
      <c r="T41" s="90"/>
      <c r="U41" s="90"/>
      <c r="V41" s="91" t="str">
        <f t="shared" si="1"/>
        <v/>
      </c>
      <c r="W41" s="91" t="str">
        <f t="shared" si="2"/>
        <v/>
      </c>
      <c r="X41" s="81"/>
      <c r="Y41" s="92"/>
      <c r="Z41" s="93"/>
      <c r="AA41" s="93"/>
      <c r="AB41" s="94"/>
      <c r="AC41" s="92" t="s">
        <v>133</v>
      </c>
      <c r="AD41" s="92" t="s">
        <v>133</v>
      </c>
      <c r="AE41" s="95"/>
      <c r="AF41" s="96"/>
      <c r="AG41" s="96"/>
      <c r="AH41" s="96"/>
      <c r="AI41" s="84"/>
      <c r="AJ41" s="96"/>
      <c r="AK41" s="84"/>
      <c r="AL41" s="84"/>
      <c r="AM41" s="79"/>
      <c r="AN41" s="79"/>
      <c r="AO41" s="79"/>
      <c r="AP41" s="79"/>
      <c r="AQ41" s="79"/>
      <c r="AR41" s="79"/>
      <c r="AS41" s="79" t="str">
        <f t="shared" si="3"/>
        <v/>
      </c>
      <c r="AT41" s="79"/>
      <c r="AU41" s="79"/>
    </row>
    <row r="42" spans="1:47" x14ac:dyDescent="0.25">
      <c r="A42" s="79"/>
      <c r="B42" s="80"/>
      <c r="C42" s="81">
        <v>3664</v>
      </c>
      <c r="D42" s="82"/>
      <c r="E42" s="82"/>
      <c r="F42" s="81"/>
      <c r="G42" s="83"/>
      <c r="H42" s="84"/>
      <c r="I42" s="85"/>
      <c r="J42" s="86"/>
      <c r="K42" s="86"/>
      <c r="L42" s="87"/>
      <c r="M42" s="87" t="e">
        <f>VLOOKUP(N42,'Segment Hierarchy'!G:J,3,FALSE)</f>
        <v>#N/A</v>
      </c>
      <c r="N42" s="88"/>
      <c r="O42" s="87"/>
      <c r="P42" s="89"/>
      <c r="Q42" s="89"/>
      <c r="R42" s="359"/>
      <c r="S42" s="359"/>
      <c r="T42" s="90"/>
      <c r="U42" s="90"/>
      <c r="V42" s="91" t="str">
        <f t="shared" si="1"/>
        <v/>
      </c>
      <c r="W42" s="91" t="str">
        <f t="shared" si="2"/>
        <v/>
      </c>
      <c r="X42" s="81"/>
      <c r="Y42" s="92"/>
      <c r="Z42" s="93"/>
      <c r="AA42" s="93"/>
      <c r="AB42" s="94"/>
      <c r="AC42" s="92" t="s">
        <v>133</v>
      </c>
      <c r="AD42" s="92" t="s">
        <v>133</v>
      </c>
      <c r="AE42" s="95"/>
      <c r="AF42" s="96"/>
      <c r="AG42" s="96"/>
      <c r="AH42" s="96"/>
      <c r="AI42" s="84"/>
      <c r="AJ42" s="96"/>
      <c r="AK42" s="84"/>
      <c r="AL42" s="84"/>
      <c r="AM42" s="79"/>
      <c r="AN42" s="79"/>
      <c r="AO42" s="79"/>
      <c r="AP42" s="79"/>
      <c r="AQ42" s="79"/>
      <c r="AR42" s="79"/>
      <c r="AS42" s="79" t="str">
        <f t="shared" si="3"/>
        <v/>
      </c>
      <c r="AT42" s="79"/>
      <c r="AU42" s="79"/>
    </row>
    <row r="43" spans="1:47" x14ac:dyDescent="0.25">
      <c r="A43" s="79"/>
      <c r="B43" s="80"/>
      <c r="C43" s="81">
        <v>3664</v>
      </c>
      <c r="D43" s="82"/>
      <c r="E43" s="82"/>
      <c r="F43" s="81"/>
      <c r="G43" s="83"/>
      <c r="H43" s="84"/>
      <c r="I43" s="85"/>
      <c r="J43" s="86"/>
      <c r="K43" s="86"/>
      <c r="L43" s="87"/>
      <c r="M43" s="87" t="e">
        <f>VLOOKUP(N43,'Segment Hierarchy'!G:J,3,FALSE)</f>
        <v>#N/A</v>
      </c>
      <c r="N43" s="88"/>
      <c r="O43" s="87"/>
      <c r="P43" s="89"/>
      <c r="Q43" s="89"/>
      <c r="R43" s="359"/>
      <c r="S43" s="359"/>
      <c r="T43" s="90"/>
      <c r="U43" s="90"/>
      <c r="V43" s="91" t="str">
        <f t="shared" si="1"/>
        <v/>
      </c>
      <c r="W43" s="91" t="str">
        <f t="shared" si="2"/>
        <v/>
      </c>
      <c r="X43" s="81"/>
      <c r="Y43" s="92"/>
      <c r="Z43" s="93"/>
      <c r="AA43" s="93"/>
      <c r="AB43" s="94"/>
      <c r="AC43" s="92" t="s">
        <v>133</v>
      </c>
      <c r="AD43" s="92" t="s">
        <v>133</v>
      </c>
      <c r="AE43" s="95"/>
      <c r="AF43" s="96"/>
      <c r="AG43" s="96"/>
      <c r="AH43" s="96"/>
      <c r="AI43" s="84"/>
      <c r="AJ43" s="96"/>
      <c r="AK43" s="84"/>
      <c r="AL43" s="84"/>
      <c r="AM43" s="79"/>
      <c r="AN43" s="79"/>
      <c r="AO43" s="79"/>
      <c r="AP43" s="79"/>
      <c r="AQ43" s="79"/>
      <c r="AR43" s="79"/>
      <c r="AS43" s="79" t="str">
        <f t="shared" si="3"/>
        <v/>
      </c>
      <c r="AT43" s="79"/>
      <c r="AU43" s="79"/>
    </row>
    <row r="44" spans="1:47" x14ac:dyDescent="0.25">
      <c r="A44" s="79"/>
      <c r="B44" s="80"/>
      <c r="C44" s="81">
        <v>3664</v>
      </c>
      <c r="D44" s="82"/>
      <c r="E44" s="82"/>
      <c r="F44" s="81"/>
      <c r="G44" s="83"/>
      <c r="H44" s="84"/>
      <c r="I44" s="85"/>
      <c r="J44" s="86"/>
      <c r="K44" s="86"/>
      <c r="L44" s="87"/>
      <c r="M44" s="87" t="e">
        <f>VLOOKUP(N44,'Segment Hierarchy'!G:J,3,FALSE)</f>
        <v>#N/A</v>
      </c>
      <c r="N44" s="88"/>
      <c r="O44" s="87"/>
      <c r="P44" s="89"/>
      <c r="Q44" s="89"/>
      <c r="R44" s="359"/>
      <c r="S44" s="359"/>
      <c r="T44" s="90"/>
      <c r="U44" s="90"/>
      <c r="V44" s="91" t="str">
        <f t="shared" si="1"/>
        <v/>
      </c>
      <c r="W44" s="91" t="str">
        <f t="shared" si="2"/>
        <v/>
      </c>
      <c r="X44" s="81"/>
      <c r="Y44" s="92"/>
      <c r="Z44" s="93"/>
      <c r="AA44" s="93"/>
      <c r="AB44" s="94"/>
      <c r="AC44" s="92" t="s">
        <v>133</v>
      </c>
      <c r="AD44" s="92" t="s">
        <v>133</v>
      </c>
      <c r="AE44" s="95"/>
      <c r="AF44" s="96"/>
      <c r="AG44" s="96"/>
      <c r="AH44" s="96"/>
      <c r="AI44" s="84"/>
      <c r="AJ44" s="96"/>
      <c r="AK44" s="84"/>
      <c r="AL44" s="84"/>
      <c r="AM44" s="79"/>
      <c r="AN44" s="79"/>
      <c r="AO44" s="79"/>
      <c r="AP44" s="79"/>
      <c r="AQ44" s="79"/>
      <c r="AR44" s="79"/>
      <c r="AS44" s="79" t="str">
        <f t="shared" si="3"/>
        <v/>
      </c>
      <c r="AT44" s="79"/>
      <c r="AU44" s="79"/>
    </row>
    <row r="45" spans="1:47" x14ac:dyDescent="0.25">
      <c r="A45" s="79"/>
      <c r="B45" s="80"/>
      <c r="C45" s="81">
        <v>3664</v>
      </c>
      <c r="D45" s="82"/>
      <c r="E45" s="82"/>
      <c r="F45" s="81"/>
      <c r="G45" s="83"/>
      <c r="H45" s="84"/>
      <c r="I45" s="85"/>
      <c r="J45" s="86"/>
      <c r="K45" s="86"/>
      <c r="L45" s="87"/>
      <c r="M45" s="87" t="e">
        <f>VLOOKUP(N45,'Segment Hierarchy'!G:J,3,FALSE)</f>
        <v>#N/A</v>
      </c>
      <c r="N45" s="88"/>
      <c r="O45" s="87"/>
      <c r="P45" s="89"/>
      <c r="Q45" s="89"/>
      <c r="R45" s="359"/>
      <c r="S45" s="359"/>
      <c r="T45" s="90"/>
      <c r="U45" s="90"/>
      <c r="V45" s="91" t="str">
        <f t="shared" si="1"/>
        <v/>
      </c>
      <c r="W45" s="91" t="str">
        <f t="shared" si="2"/>
        <v/>
      </c>
      <c r="X45" s="81"/>
      <c r="Y45" s="92"/>
      <c r="Z45" s="93"/>
      <c r="AA45" s="93"/>
      <c r="AB45" s="94"/>
      <c r="AC45" s="92" t="s">
        <v>133</v>
      </c>
      <c r="AD45" s="92" t="s">
        <v>133</v>
      </c>
      <c r="AE45" s="95"/>
      <c r="AF45" s="96"/>
      <c r="AG45" s="96"/>
      <c r="AH45" s="96"/>
      <c r="AI45" s="84"/>
      <c r="AJ45" s="96"/>
      <c r="AK45" s="84"/>
      <c r="AL45" s="84"/>
      <c r="AM45" s="79"/>
      <c r="AN45" s="79"/>
      <c r="AO45" s="79"/>
      <c r="AP45" s="79"/>
      <c r="AQ45" s="79"/>
      <c r="AR45" s="79"/>
      <c r="AS45" s="79" t="str">
        <f t="shared" si="3"/>
        <v/>
      </c>
      <c r="AT45" s="79"/>
      <c r="AU45" s="79"/>
    </row>
    <row r="46" spans="1:47" x14ac:dyDescent="0.25">
      <c r="A46" s="79"/>
      <c r="B46" s="80"/>
      <c r="C46" s="81">
        <v>3664</v>
      </c>
      <c r="D46" s="82"/>
      <c r="E46" s="82"/>
      <c r="F46" s="81"/>
      <c r="G46" s="83"/>
      <c r="H46" s="84"/>
      <c r="I46" s="85"/>
      <c r="J46" s="86"/>
      <c r="K46" s="86"/>
      <c r="L46" s="87"/>
      <c r="M46" s="87" t="e">
        <f>VLOOKUP(N46,'Segment Hierarchy'!G:J,3,FALSE)</f>
        <v>#N/A</v>
      </c>
      <c r="N46" s="88"/>
      <c r="O46" s="87"/>
      <c r="P46" s="89"/>
      <c r="Q46" s="89"/>
      <c r="R46" s="359"/>
      <c r="S46" s="359"/>
      <c r="T46" s="90"/>
      <c r="U46" s="90"/>
      <c r="V46" s="91" t="str">
        <f t="shared" si="1"/>
        <v/>
      </c>
      <c r="W46" s="91" t="str">
        <f t="shared" si="2"/>
        <v/>
      </c>
      <c r="X46" s="81"/>
      <c r="Y46" s="92"/>
      <c r="Z46" s="93"/>
      <c r="AA46" s="93"/>
      <c r="AB46" s="94"/>
      <c r="AC46" s="92" t="s">
        <v>133</v>
      </c>
      <c r="AD46" s="92" t="s">
        <v>133</v>
      </c>
      <c r="AE46" s="95"/>
      <c r="AF46" s="96"/>
      <c r="AG46" s="96"/>
      <c r="AH46" s="96"/>
      <c r="AI46" s="84"/>
      <c r="AJ46" s="96"/>
      <c r="AK46" s="84"/>
      <c r="AL46" s="84"/>
      <c r="AM46" s="79"/>
      <c r="AN46" s="79"/>
      <c r="AO46" s="79"/>
      <c r="AP46" s="79"/>
      <c r="AQ46" s="79"/>
      <c r="AR46" s="79"/>
      <c r="AS46" s="79" t="str">
        <f t="shared" si="3"/>
        <v/>
      </c>
      <c r="AT46" s="79"/>
      <c r="AU46" s="79"/>
    </row>
    <row r="47" spans="1:47" x14ac:dyDescent="0.25">
      <c r="A47" s="79"/>
      <c r="B47" s="80"/>
      <c r="C47" s="81">
        <v>3664</v>
      </c>
      <c r="D47" s="82"/>
      <c r="E47" s="82"/>
      <c r="F47" s="81"/>
      <c r="G47" s="83"/>
      <c r="H47" s="84"/>
      <c r="I47" s="85"/>
      <c r="J47" s="86"/>
      <c r="K47" s="86"/>
      <c r="L47" s="87"/>
      <c r="M47" s="87" t="e">
        <f>VLOOKUP(N47,'Segment Hierarchy'!G:J,3,FALSE)</f>
        <v>#N/A</v>
      </c>
      <c r="N47" s="88"/>
      <c r="O47" s="87"/>
      <c r="P47" s="89"/>
      <c r="Q47" s="89"/>
      <c r="R47" s="359"/>
      <c r="S47" s="359"/>
      <c r="T47" s="90"/>
      <c r="U47" s="90"/>
      <c r="V47" s="91" t="str">
        <f t="shared" si="1"/>
        <v/>
      </c>
      <c r="W47" s="91" t="str">
        <f t="shared" si="2"/>
        <v/>
      </c>
      <c r="X47" s="81"/>
      <c r="Y47" s="92"/>
      <c r="Z47" s="93"/>
      <c r="AA47" s="93"/>
      <c r="AB47" s="94"/>
      <c r="AC47" s="92" t="s">
        <v>133</v>
      </c>
      <c r="AD47" s="92" t="s">
        <v>133</v>
      </c>
      <c r="AE47" s="95"/>
      <c r="AF47" s="96"/>
      <c r="AG47" s="96"/>
      <c r="AH47" s="96"/>
      <c r="AI47" s="84"/>
      <c r="AJ47" s="96"/>
      <c r="AK47" s="84"/>
      <c r="AL47" s="84"/>
      <c r="AM47" s="79"/>
      <c r="AN47" s="79"/>
      <c r="AO47" s="79"/>
      <c r="AP47" s="79"/>
      <c r="AQ47" s="79"/>
      <c r="AR47" s="79"/>
      <c r="AS47" s="79" t="str">
        <f t="shared" si="3"/>
        <v/>
      </c>
      <c r="AT47" s="79"/>
      <c r="AU47" s="79"/>
    </row>
    <row r="48" spans="1:47" x14ac:dyDescent="0.25">
      <c r="A48" s="79"/>
      <c r="B48" s="80"/>
      <c r="C48" s="81">
        <v>3664</v>
      </c>
      <c r="D48" s="82"/>
      <c r="E48" s="82"/>
      <c r="F48" s="81"/>
      <c r="G48" s="83"/>
      <c r="H48" s="84"/>
      <c r="I48" s="85"/>
      <c r="J48" s="86"/>
      <c r="K48" s="86"/>
      <c r="L48" s="87"/>
      <c r="M48" s="87" t="e">
        <f>VLOOKUP(N48,'Segment Hierarchy'!G:J,3,FALSE)</f>
        <v>#N/A</v>
      </c>
      <c r="N48" s="88"/>
      <c r="O48" s="87"/>
      <c r="P48" s="89"/>
      <c r="Q48" s="89"/>
      <c r="R48" s="359"/>
      <c r="S48" s="359"/>
      <c r="T48" s="90"/>
      <c r="U48" s="90"/>
      <c r="V48" s="91" t="str">
        <f t="shared" si="1"/>
        <v/>
      </c>
      <c r="W48" s="91" t="str">
        <f t="shared" si="2"/>
        <v/>
      </c>
      <c r="X48" s="81"/>
      <c r="Y48" s="92"/>
      <c r="Z48" s="93"/>
      <c r="AA48" s="93"/>
      <c r="AB48" s="94"/>
      <c r="AC48" s="92" t="s">
        <v>133</v>
      </c>
      <c r="AD48" s="92" t="s">
        <v>133</v>
      </c>
      <c r="AE48" s="95"/>
      <c r="AF48" s="96"/>
      <c r="AG48" s="96"/>
      <c r="AH48" s="96"/>
      <c r="AI48" s="84"/>
      <c r="AJ48" s="96"/>
      <c r="AK48" s="84"/>
      <c r="AL48" s="84"/>
      <c r="AM48" s="79"/>
      <c r="AN48" s="79"/>
      <c r="AO48" s="79"/>
      <c r="AP48" s="79"/>
      <c r="AQ48" s="79"/>
      <c r="AR48" s="79"/>
      <c r="AS48" s="79" t="str">
        <f t="shared" si="3"/>
        <v/>
      </c>
      <c r="AT48" s="79"/>
      <c r="AU48" s="79"/>
    </row>
    <row r="49" spans="1:47" x14ac:dyDescent="0.25">
      <c r="A49" s="79"/>
      <c r="B49" s="80"/>
      <c r="C49" s="81">
        <v>3664</v>
      </c>
      <c r="D49" s="82"/>
      <c r="E49" s="82"/>
      <c r="F49" s="81"/>
      <c r="G49" s="83"/>
      <c r="H49" s="84"/>
      <c r="I49" s="85"/>
      <c r="J49" s="86"/>
      <c r="K49" s="86"/>
      <c r="L49" s="87"/>
      <c r="M49" s="87" t="e">
        <f>VLOOKUP(N49,'Segment Hierarchy'!G:J,3,FALSE)</f>
        <v>#N/A</v>
      </c>
      <c r="N49" s="88"/>
      <c r="O49" s="87"/>
      <c r="P49" s="89"/>
      <c r="Q49" s="89"/>
      <c r="R49" s="359"/>
      <c r="S49" s="359"/>
      <c r="T49" s="90"/>
      <c r="U49" s="90"/>
      <c r="V49" s="91" t="str">
        <f t="shared" si="1"/>
        <v/>
      </c>
      <c r="W49" s="91" t="str">
        <f t="shared" si="2"/>
        <v/>
      </c>
      <c r="X49" s="81"/>
      <c r="Y49" s="92"/>
      <c r="Z49" s="93"/>
      <c r="AA49" s="93"/>
      <c r="AB49" s="94"/>
      <c r="AC49" s="92" t="s">
        <v>133</v>
      </c>
      <c r="AD49" s="92" t="s">
        <v>133</v>
      </c>
      <c r="AE49" s="95"/>
      <c r="AF49" s="96"/>
      <c r="AG49" s="96"/>
      <c r="AH49" s="96"/>
      <c r="AI49" s="84"/>
      <c r="AJ49" s="96"/>
      <c r="AK49" s="84"/>
      <c r="AL49" s="84"/>
      <c r="AM49" s="79"/>
      <c r="AN49" s="79"/>
      <c r="AO49" s="79"/>
      <c r="AP49" s="79"/>
      <c r="AQ49" s="79"/>
      <c r="AR49" s="79"/>
      <c r="AS49" s="79" t="str">
        <f t="shared" si="3"/>
        <v/>
      </c>
      <c r="AT49" s="79"/>
      <c r="AU49" s="79"/>
    </row>
    <row r="50" spans="1:47" x14ac:dyDescent="0.25">
      <c r="A50" s="79"/>
      <c r="B50" s="80"/>
      <c r="C50" s="81">
        <v>3664</v>
      </c>
      <c r="D50" s="82"/>
      <c r="E50" s="82"/>
      <c r="F50" s="81"/>
      <c r="G50" s="83"/>
      <c r="H50" s="84"/>
      <c r="I50" s="85"/>
      <c r="J50" s="86"/>
      <c r="K50" s="86"/>
      <c r="L50" s="87"/>
      <c r="M50" s="87" t="e">
        <f>VLOOKUP(N50,'Segment Hierarchy'!G:J,3,FALSE)</f>
        <v>#N/A</v>
      </c>
      <c r="N50" s="88"/>
      <c r="O50" s="87"/>
      <c r="P50" s="89"/>
      <c r="Q50" s="89"/>
      <c r="R50" s="359"/>
      <c r="S50" s="359"/>
      <c r="T50" s="90"/>
      <c r="U50" s="90"/>
      <c r="V50" s="91" t="str">
        <f t="shared" si="1"/>
        <v/>
      </c>
      <c r="W50" s="91" t="str">
        <f t="shared" si="2"/>
        <v/>
      </c>
      <c r="X50" s="81"/>
      <c r="Y50" s="92"/>
      <c r="Z50" s="93"/>
      <c r="AA50" s="93"/>
      <c r="AB50" s="94"/>
      <c r="AC50" s="92" t="s">
        <v>133</v>
      </c>
      <c r="AD50" s="92" t="s">
        <v>133</v>
      </c>
      <c r="AE50" s="95"/>
      <c r="AF50" s="96"/>
      <c r="AG50" s="96"/>
      <c r="AH50" s="96"/>
      <c r="AI50" s="84"/>
      <c r="AJ50" s="96"/>
      <c r="AK50" s="84"/>
      <c r="AL50" s="84"/>
      <c r="AM50" s="79"/>
      <c r="AN50" s="79"/>
      <c r="AO50" s="79"/>
      <c r="AP50" s="79"/>
      <c r="AQ50" s="79"/>
      <c r="AR50" s="79"/>
      <c r="AS50" s="79" t="str">
        <f t="shared" si="3"/>
        <v/>
      </c>
      <c r="AT50" s="79"/>
      <c r="AU50" s="79"/>
    </row>
    <row r="51" spans="1:47" x14ac:dyDescent="0.25">
      <c r="A51" s="79"/>
      <c r="B51" s="80"/>
      <c r="C51" s="81">
        <v>3664</v>
      </c>
      <c r="D51" s="82"/>
      <c r="E51" s="82"/>
      <c r="F51" s="81"/>
      <c r="G51" s="83"/>
      <c r="H51" s="84"/>
      <c r="I51" s="85"/>
      <c r="J51" s="86"/>
      <c r="K51" s="86"/>
      <c r="L51" s="87"/>
      <c r="M51" s="87" t="e">
        <f>VLOOKUP(N51,'Segment Hierarchy'!G:J,3,FALSE)</f>
        <v>#N/A</v>
      </c>
      <c r="N51" s="88"/>
      <c r="O51" s="87"/>
      <c r="P51" s="89"/>
      <c r="Q51" s="89"/>
      <c r="R51" s="359"/>
      <c r="S51" s="359"/>
      <c r="T51" s="90"/>
      <c r="U51" s="90"/>
      <c r="V51" s="91" t="str">
        <f t="shared" si="1"/>
        <v/>
      </c>
      <c r="W51" s="91" t="str">
        <f t="shared" si="2"/>
        <v/>
      </c>
      <c r="X51" s="81"/>
      <c r="Y51" s="92"/>
      <c r="Z51" s="93"/>
      <c r="AA51" s="93"/>
      <c r="AB51" s="94"/>
      <c r="AC51" s="92" t="s">
        <v>133</v>
      </c>
      <c r="AD51" s="92" t="s">
        <v>133</v>
      </c>
      <c r="AE51" s="95"/>
      <c r="AF51" s="96"/>
      <c r="AG51" s="96"/>
      <c r="AH51" s="96"/>
      <c r="AI51" s="84"/>
      <c r="AJ51" s="96"/>
      <c r="AK51" s="84"/>
      <c r="AL51" s="84"/>
      <c r="AM51" s="79"/>
      <c r="AN51" s="79"/>
      <c r="AO51" s="79"/>
      <c r="AP51" s="79"/>
      <c r="AQ51" s="79"/>
      <c r="AR51" s="79"/>
      <c r="AS51" s="79" t="str">
        <f t="shared" si="3"/>
        <v/>
      </c>
      <c r="AT51" s="79"/>
      <c r="AU51" s="79"/>
    </row>
    <row r="52" spans="1:47" x14ac:dyDescent="0.25">
      <c r="A52" s="79"/>
      <c r="B52" s="80"/>
      <c r="C52" s="81">
        <v>3664</v>
      </c>
      <c r="D52" s="82"/>
      <c r="E52" s="82"/>
      <c r="F52" s="81"/>
      <c r="G52" s="83"/>
      <c r="H52" s="84"/>
      <c r="I52" s="85"/>
      <c r="J52" s="86"/>
      <c r="K52" s="86"/>
      <c r="L52" s="87"/>
      <c r="M52" s="87" t="e">
        <f>VLOOKUP(N52,'Segment Hierarchy'!G:J,3,FALSE)</f>
        <v>#N/A</v>
      </c>
      <c r="N52" s="88"/>
      <c r="O52" s="87"/>
      <c r="P52" s="89"/>
      <c r="Q52" s="89"/>
      <c r="R52" s="359"/>
      <c r="S52" s="359"/>
      <c r="T52" s="90"/>
      <c r="U52" s="90"/>
      <c r="V52" s="91" t="str">
        <f t="shared" si="1"/>
        <v/>
      </c>
      <c r="W52" s="91" t="str">
        <f t="shared" si="2"/>
        <v/>
      </c>
      <c r="X52" s="81"/>
      <c r="Y52" s="92"/>
      <c r="Z52" s="93"/>
      <c r="AA52" s="93"/>
      <c r="AB52" s="94"/>
      <c r="AC52" s="92" t="s">
        <v>133</v>
      </c>
      <c r="AD52" s="92" t="s">
        <v>133</v>
      </c>
      <c r="AE52" s="95"/>
      <c r="AF52" s="96"/>
      <c r="AG52" s="96"/>
      <c r="AH52" s="96"/>
      <c r="AI52" s="84"/>
      <c r="AJ52" s="96"/>
      <c r="AK52" s="84"/>
      <c r="AL52" s="84"/>
      <c r="AM52" s="79"/>
      <c r="AN52" s="79"/>
      <c r="AO52" s="79"/>
      <c r="AP52" s="79"/>
      <c r="AQ52" s="79"/>
      <c r="AR52" s="79"/>
      <c r="AS52" s="79" t="str">
        <f t="shared" si="3"/>
        <v/>
      </c>
      <c r="AT52" s="79"/>
      <c r="AU52" s="79"/>
    </row>
    <row r="53" spans="1:47" x14ac:dyDescent="0.25">
      <c r="A53" s="79"/>
      <c r="B53" s="80"/>
      <c r="C53" s="81">
        <v>3664</v>
      </c>
      <c r="D53" s="82"/>
      <c r="E53" s="82"/>
      <c r="F53" s="81"/>
      <c r="G53" s="83"/>
      <c r="H53" s="84"/>
      <c r="I53" s="85"/>
      <c r="J53" s="86"/>
      <c r="K53" s="86"/>
      <c r="L53" s="87"/>
      <c r="M53" s="87" t="e">
        <f>VLOOKUP(N53,'Segment Hierarchy'!G:J,3,FALSE)</f>
        <v>#N/A</v>
      </c>
      <c r="N53" s="88"/>
      <c r="O53" s="87"/>
      <c r="P53" s="89"/>
      <c r="Q53" s="89"/>
      <c r="R53" s="359"/>
      <c r="S53" s="359"/>
      <c r="T53" s="90"/>
      <c r="U53" s="90"/>
      <c r="V53" s="91" t="str">
        <f t="shared" si="1"/>
        <v/>
      </c>
      <c r="W53" s="91" t="str">
        <f t="shared" si="2"/>
        <v/>
      </c>
      <c r="X53" s="81"/>
      <c r="Y53" s="92"/>
      <c r="Z53" s="93"/>
      <c r="AA53" s="93"/>
      <c r="AB53" s="94"/>
      <c r="AC53" s="92" t="s">
        <v>133</v>
      </c>
      <c r="AD53" s="92" t="s">
        <v>133</v>
      </c>
      <c r="AE53" s="95"/>
      <c r="AF53" s="96"/>
      <c r="AG53" s="96"/>
      <c r="AH53" s="96"/>
      <c r="AI53" s="84"/>
      <c r="AJ53" s="96"/>
      <c r="AK53" s="84"/>
      <c r="AL53" s="84"/>
      <c r="AM53" s="79"/>
      <c r="AN53" s="79"/>
      <c r="AO53" s="79"/>
      <c r="AP53" s="79"/>
      <c r="AQ53" s="79"/>
      <c r="AR53" s="79"/>
      <c r="AS53" s="79" t="str">
        <f t="shared" si="3"/>
        <v/>
      </c>
      <c r="AT53" s="79"/>
      <c r="AU53" s="79"/>
    </row>
    <row r="54" spans="1:47" x14ac:dyDescent="0.25">
      <c r="A54" s="79"/>
      <c r="B54" s="80"/>
      <c r="C54" s="81">
        <v>3664</v>
      </c>
      <c r="D54" s="82"/>
      <c r="E54" s="82"/>
      <c r="F54" s="81"/>
      <c r="G54" s="83"/>
      <c r="H54" s="84"/>
      <c r="I54" s="85"/>
      <c r="J54" s="86"/>
      <c r="K54" s="86"/>
      <c r="L54" s="87"/>
      <c r="M54" s="87" t="e">
        <f>VLOOKUP(N54,'Segment Hierarchy'!G:J,3,FALSE)</f>
        <v>#N/A</v>
      </c>
      <c r="N54" s="88"/>
      <c r="O54" s="87"/>
      <c r="P54" s="89"/>
      <c r="Q54" s="89"/>
      <c r="R54" s="359"/>
      <c r="S54" s="359"/>
      <c r="T54" s="90"/>
      <c r="U54" s="90"/>
      <c r="V54" s="91" t="str">
        <f t="shared" si="1"/>
        <v/>
      </c>
      <c r="W54" s="91" t="str">
        <f t="shared" si="2"/>
        <v/>
      </c>
      <c r="X54" s="81"/>
      <c r="Y54" s="92"/>
      <c r="Z54" s="93"/>
      <c r="AA54" s="93"/>
      <c r="AB54" s="94"/>
      <c r="AC54" s="92" t="s">
        <v>133</v>
      </c>
      <c r="AD54" s="92" t="s">
        <v>133</v>
      </c>
      <c r="AE54" s="95"/>
      <c r="AF54" s="96"/>
      <c r="AG54" s="96"/>
      <c r="AH54" s="96"/>
      <c r="AI54" s="84"/>
      <c r="AJ54" s="96"/>
      <c r="AK54" s="84"/>
      <c r="AL54" s="84"/>
      <c r="AM54" s="79"/>
      <c r="AN54" s="79"/>
      <c r="AO54" s="79"/>
      <c r="AP54" s="79"/>
      <c r="AQ54" s="79"/>
      <c r="AR54" s="79"/>
      <c r="AS54" s="79" t="str">
        <f t="shared" si="3"/>
        <v/>
      </c>
      <c r="AT54" s="79"/>
      <c r="AU54" s="79"/>
    </row>
    <row r="55" spans="1:47" x14ac:dyDescent="0.25">
      <c r="A55" s="79"/>
      <c r="B55" s="80"/>
      <c r="C55" s="81">
        <v>3664</v>
      </c>
      <c r="D55" s="82"/>
      <c r="E55" s="82"/>
      <c r="F55" s="81"/>
      <c r="G55" s="83"/>
      <c r="H55" s="84"/>
      <c r="I55" s="85"/>
      <c r="J55" s="86"/>
      <c r="K55" s="86"/>
      <c r="L55" s="87"/>
      <c r="M55" s="87" t="e">
        <f>VLOOKUP(N55,'Segment Hierarchy'!G:J,3,FALSE)</f>
        <v>#N/A</v>
      </c>
      <c r="N55" s="88"/>
      <c r="O55" s="87"/>
      <c r="P55" s="89"/>
      <c r="Q55" s="89"/>
      <c r="R55" s="359"/>
      <c r="S55" s="359"/>
      <c r="T55" s="90"/>
      <c r="U55" s="90"/>
      <c r="V55" s="91" t="str">
        <f t="shared" si="1"/>
        <v/>
      </c>
      <c r="W55" s="91" t="str">
        <f t="shared" si="2"/>
        <v/>
      </c>
      <c r="X55" s="81"/>
      <c r="Y55" s="92"/>
      <c r="Z55" s="93"/>
      <c r="AA55" s="93"/>
      <c r="AB55" s="94"/>
      <c r="AC55" s="92" t="s">
        <v>133</v>
      </c>
      <c r="AD55" s="92" t="s">
        <v>133</v>
      </c>
      <c r="AE55" s="95"/>
      <c r="AF55" s="96"/>
      <c r="AG55" s="96"/>
      <c r="AH55" s="96"/>
      <c r="AI55" s="84"/>
      <c r="AJ55" s="96"/>
      <c r="AK55" s="84"/>
      <c r="AL55" s="84"/>
      <c r="AM55" s="79"/>
      <c r="AN55" s="79"/>
      <c r="AO55" s="79"/>
      <c r="AP55" s="79"/>
      <c r="AQ55" s="79"/>
      <c r="AR55" s="79"/>
      <c r="AS55" s="79" t="str">
        <f t="shared" si="3"/>
        <v/>
      </c>
      <c r="AT55" s="79"/>
      <c r="AU55" s="79"/>
    </row>
    <row r="56" spans="1:47" x14ac:dyDescent="0.25">
      <c r="A56" s="79"/>
      <c r="B56" s="80"/>
      <c r="C56" s="81">
        <v>3664</v>
      </c>
      <c r="D56" s="82"/>
      <c r="E56" s="82"/>
      <c r="F56" s="81"/>
      <c r="G56" s="83"/>
      <c r="H56" s="84"/>
      <c r="I56" s="85"/>
      <c r="J56" s="86"/>
      <c r="K56" s="86"/>
      <c r="L56" s="87"/>
      <c r="M56" s="87" t="e">
        <f>VLOOKUP(N56,'Segment Hierarchy'!G:J,3,FALSE)</f>
        <v>#N/A</v>
      </c>
      <c r="N56" s="88"/>
      <c r="O56" s="87"/>
      <c r="P56" s="89"/>
      <c r="Q56" s="89"/>
      <c r="R56" s="359"/>
      <c r="S56" s="359"/>
      <c r="T56" s="90"/>
      <c r="U56" s="90"/>
      <c r="V56" s="91" t="str">
        <f t="shared" si="1"/>
        <v/>
      </c>
      <c r="W56" s="91" t="str">
        <f t="shared" si="2"/>
        <v/>
      </c>
      <c r="X56" s="81"/>
      <c r="Y56" s="92"/>
      <c r="Z56" s="93"/>
      <c r="AA56" s="93"/>
      <c r="AB56" s="94"/>
      <c r="AC56" s="92" t="s">
        <v>133</v>
      </c>
      <c r="AD56" s="92" t="s">
        <v>133</v>
      </c>
      <c r="AE56" s="95"/>
      <c r="AF56" s="96"/>
      <c r="AG56" s="96"/>
      <c r="AH56" s="96"/>
      <c r="AI56" s="84"/>
      <c r="AJ56" s="96"/>
      <c r="AK56" s="84"/>
      <c r="AL56" s="84"/>
      <c r="AM56" s="79"/>
      <c r="AN56" s="79"/>
      <c r="AO56" s="79"/>
      <c r="AP56" s="79"/>
      <c r="AQ56" s="79"/>
      <c r="AR56" s="79"/>
      <c r="AS56" s="79" t="str">
        <f t="shared" si="3"/>
        <v/>
      </c>
      <c r="AT56" s="79"/>
      <c r="AU56" s="79"/>
    </row>
    <row r="57" spans="1:47" x14ac:dyDescent="0.25">
      <c r="A57" s="79"/>
      <c r="B57" s="80"/>
      <c r="C57" s="81">
        <v>3664</v>
      </c>
      <c r="D57" s="82"/>
      <c r="E57" s="82"/>
      <c r="F57" s="81"/>
      <c r="G57" s="83"/>
      <c r="H57" s="84"/>
      <c r="I57" s="85"/>
      <c r="J57" s="86"/>
      <c r="K57" s="86"/>
      <c r="L57" s="87"/>
      <c r="M57" s="87" t="e">
        <f>VLOOKUP(N57,'Segment Hierarchy'!G:J,3,FALSE)</f>
        <v>#N/A</v>
      </c>
      <c r="N57" s="88"/>
      <c r="O57" s="87"/>
      <c r="P57" s="89"/>
      <c r="Q57" s="89"/>
      <c r="R57" s="359"/>
      <c r="S57" s="359"/>
      <c r="T57" s="90"/>
      <c r="U57" s="90"/>
      <c r="V57" s="91" t="str">
        <f t="shared" si="1"/>
        <v/>
      </c>
      <c r="W57" s="91" t="str">
        <f t="shared" si="2"/>
        <v/>
      </c>
      <c r="X57" s="81"/>
      <c r="Y57" s="92"/>
      <c r="Z57" s="93"/>
      <c r="AA57" s="93"/>
      <c r="AB57" s="94"/>
      <c r="AC57" s="92" t="s">
        <v>133</v>
      </c>
      <c r="AD57" s="92" t="s">
        <v>133</v>
      </c>
      <c r="AE57" s="95"/>
      <c r="AF57" s="96"/>
      <c r="AG57" s="96"/>
      <c r="AH57" s="96"/>
      <c r="AI57" s="84"/>
      <c r="AJ57" s="96"/>
      <c r="AK57" s="84"/>
      <c r="AL57" s="84"/>
      <c r="AM57" s="79"/>
      <c r="AN57" s="79"/>
      <c r="AO57" s="79"/>
      <c r="AP57" s="79"/>
      <c r="AQ57" s="79"/>
      <c r="AR57" s="79"/>
      <c r="AS57" s="79" t="str">
        <f t="shared" si="3"/>
        <v/>
      </c>
      <c r="AT57" s="79"/>
      <c r="AU57" s="79"/>
    </row>
    <row r="58" spans="1:47" x14ac:dyDescent="0.25">
      <c r="A58" s="79"/>
      <c r="B58" s="80"/>
      <c r="C58" s="81">
        <v>3664</v>
      </c>
      <c r="D58" s="82"/>
      <c r="E58" s="82"/>
      <c r="F58" s="81"/>
      <c r="G58" s="83"/>
      <c r="H58" s="84"/>
      <c r="I58" s="85"/>
      <c r="J58" s="86"/>
      <c r="K58" s="86"/>
      <c r="L58" s="87"/>
      <c r="M58" s="87" t="e">
        <f>VLOOKUP(N58,'Segment Hierarchy'!G:J,3,FALSE)</f>
        <v>#N/A</v>
      </c>
      <c r="N58" s="88"/>
      <c r="O58" s="87"/>
      <c r="P58" s="89"/>
      <c r="Q58" s="89"/>
      <c r="R58" s="359"/>
      <c r="S58" s="359"/>
      <c r="T58" s="90"/>
      <c r="U58" s="90"/>
      <c r="V58" s="91" t="str">
        <f t="shared" si="1"/>
        <v/>
      </c>
      <c r="W58" s="91" t="str">
        <f t="shared" si="2"/>
        <v/>
      </c>
      <c r="X58" s="81"/>
      <c r="Y58" s="92"/>
      <c r="Z58" s="93"/>
      <c r="AA58" s="93"/>
      <c r="AB58" s="94"/>
      <c r="AC58" s="92" t="s">
        <v>133</v>
      </c>
      <c r="AD58" s="92" t="s">
        <v>133</v>
      </c>
      <c r="AE58" s="95"/>
      <c r="AF58" s="96"/>
      <c r="AG58" s="96"/>
      <c r="AH58" s="96"/>
      <c r="AI58" s="84"/>
      <c r="AJ58" s="96"/>
      <c r="AK58" s="84"/>
      <c r="AL58" s="84"/>
      <c r="AM58" s="79"/>
      <c r="AN58" s="79"/>
      <c r="AO58" s="79"/>
      <c r="AP58" s="79"/>
      <c r="AQ58" s="79"/>
      <c r="AR58" s="79"/>
      <c r="AS58" s="79" t="str">
        <f t="shared" si="3"/>
        <v/>
      </c>
      <c r="AT58" s="79"/>
      <c r="AU58" s="79"/>
    </row>
    <row r="59" spans="1:47" x14ac:dyDescent="0.25">
      <c r="A59" s="79"/>
      <c r="B59" s="80"/>
      <c r="C59" s="81">
        <v>3664</v>
      </c>
      <c r="D59" s="82"/>
      <c r="E59" s="82"/>
      <c r="F59" s="81"/>
      <c r="G59" s="83"/>
      <c r="H59" s="84"/>
      <c r="I59" s="85"/>
      <c r="J59" s="86"/>
      <c r="K59" s="86"/>
      <c r="L59" s="87"/>
      <c r="M59" s="87" t="e">
        <f>VLOOKUP(N59,'Segment Hierarchy'!G:J,3,FALSE)</f>
        <v>#N/A</v>
      </c>
      <c r="N59" s="88"/>
      <c r="O59" s="87"/>
      <c r="P59" s="89"/>
      <c r="Q59" s="89"/>
      <c r="R59" s="359"/>
      <c r="S59" s="359"/>
      <c r="T59" s="90"/>
      <c r="U59" s="90"/>
      <c r="V59" s="91" t="str">
        <f t="shared" si="1"/>
        <v/>
      </c>
      <c r="W59" s="91" t="str">
        <f t="shared" si="2"/>
        <v/>
      </c>
      <c r="X59" s="81"/>
      <c r="Y59" s="92"/>
      <c r="Z59" s="93"/>
      <c r="AA59" s="93"/>
      <c r="AB59" s="94"/>
      <c r="AC59" s="92" t="s">
        <v>133</v>
      </c>
      <c r="AD59" s="92" t="s">
        <v>133</v>
      </c>
      <c r="AE59" s="95"/>
      <c r="AF59" s="96"/>
      <c r="AG59" s="96"/>
      <c r="AH59" s="96"/>
      <c r="AI59" s="84"/>
      <c r="AJ59" s="96"/>
      <c r="AK59" s="84"/>
      <c r="AL59" s="84"/>
      <c r="AM59" s="79"/>
      <c r="AN59" s="79"/>
      <c r="AO59" s="79"/>
      <c r="AP59" s="79"/>
      <c r="AQ59" s="79"/>
      <c r="AR59" s="79"/>
      <c r="AS59" s="79" t="str">
        <f t="shared" si="3"/>
        <v/>
      </c>
      <c r="AT59" s="79"/>
      <c r="AU59" s="79"/>
    </row>
    <row r="60" spans="1:47" x14ac:dyDescent="0.25">
      <c r="A60" s="79"/>
      <c r="B60" s="80"/>
      <c r="C60" s="81">
        <v>3664</v>
      </c>
      <c r="D60" s="82"/>
      <c r="E60" s="82"/>
      <c r="F60" s="81"/>
      <c r="G60" s="83"/>
      <c r="H60" s="84"/>
      <c r="I60" s="85"/>
      <c r="J60" s="86"/>
      <c r="K60" s="86"/>
      <c r="L60" s="87"/>
      <c r="M60" s="87" t="e">
        <f>VLOOKUP(N60,'Segment Hierarchy'!G:J,3,FALSE)</f>
        <v>#N/A</v>
      </c>
      <c r="N60" s="88"/>
      <c r="O60" s="87"/>
      <c r="P60" s="89"/>
      <c r="Q60" s="89"/>
      <c r="R60" s="359"/>
      <c r="S60" s="359"/>
      <c r="T60" s="90"/>
      <c r="U60" s="90"/>
      <c r="V60" s="91" t="str">
        <f t="shared" si="1"/>
        <v/>
      </c>
      <c r="W60" s="91" t="str">
        <f t="shared" si="2"/>
        <v/>
      </c>
      <c r="X60" s="81"/>
      <c r="Y60" s="92"/>
      <c r="Z60" s="93"/>
      <c r="AA60" s="93"/>
      <c r="AB60" s="94"/>
      <c r="AC60" s="92" t="s">
        <v>133</v>
      </c>
      <c r="AD60" s="92" t="s">
        <v>133</v>
      </c>
      <c r="AE60" s="95"/>
      <c r="AF60" s="96"/>
      <c r="AG60" s="96"/>
      <c r="AH60" s="96"/>
      <c r="AI60" s="84"/>
      <c r="AJ60" s="96"/>
      <c r="AK60" s="84"/>
      <c r="AL60" s="84"/>
      <c r="AM60" s="79"/>
      <c r="AN60" s="79"/>
      <c r="AO60" s="79"/>
      <c r="AP60" s="79"/>
      <c r="AQ60" s="79"/>
      <c r="AR60" s="79"/>
      <c r="AS60" s="79" t="str">
        <f t="shared" si="3"/>
        <v/>
      </c>
      <c r="AT60" s="79"/>
      <c r="AU60" s="79"/>
    </row>
    <row r="61" spans="1:47" x14ac:dyDescent="0.25">
      <c r="A61" s="79"/>
      <c r="B61" s="80"/>
      <c r="C61" s="81">
        <v>3664</v>
      </c>
      <c r="D61" s="82"/>
      <c r="E61" s="82"/>
      <c r="F61" s="81"/>
      <c r="G61" s="83"/>
      <c r="H61" s="84"/>
      <c r="I61" s="85"/>
      <c r="J61" s="86"/>
      <c r="K61" s="86"/>
      <c r="L61" s="87"/>
      <c r="M61" s="87" t="e">
        <f>VLOOKUP(N61,'Segment Hierarchy'!G:J,3,FALSE)</f>
        <v>#N/A</v>
      </c>
      <c r="N61" s="88"/>
      <c r="O61" s="87"/>
      <c r="P61" s="89"/>
      <c r="Q61" s="89"/>
      <c r="R61" s="359"/>
      <c r="S61" s="359"/>
      <c r="T61" s="90"/>
      <c r="U61" s="90"/>
      <c r="V61" s="91" t="str">
        <f t="shared" si="1"/>
        <v/>
      </c>
      <c r="W61" s="91" t="str">
        <f t="shared" si="2"/>
        <v/>
      </c>
      <c r="X61" s="81"/>
      <c r="Y61" s="92"/>
      <c r="Z61" s="93"/>
      <c r="AA61" s="93"/>
      <c r="AB61" s="94"/>
      <c r="AC61" s="92" t="s">
        <v>133</v>
      </c>
      <c r="AD61" s="92" t="s">
        <v>133</v>
      </c>
      <c r="AE61" s="95"/>
      <c r="AF61" s="96"/>
      <c r="AG61" s="96"/>
      <c r="AH61" s="96"/>
      <c r="AI61" s="84"/>
      <c r="AJ61" s="96"/>
      <c r="AK61" s="84"/>
      <c r="AL61" s="84"/>
      <c r="AM61" s="79"/>
      <c r="AN61" s="79"/>
      <c r="AO61" s="79"/>
      <c r="AP61" s="79"/>
      <c r="AQ61" s="79"/>
      <c r="AR61" s="79"/>
      <c r="AS61" s="79" t="str">
        <f t="shared" si="3"/>
        <v/>
      </c>
      <c r="AT61" s="79"/>
      <c r="AU61" s="79"/>
    </row>
    <row r="62" spans="1:47" x14ac:dyDescent="0.25">
      <c r="A62" s="79"/>
      <c r="B62" s="80"/>
      <c r="C62" s="81">
        <v>3664</v>
      </c>
      <c r="D62" s="82"/>
      <c r="E62" s="82"/>
      <c r="F62" s="81"/>
      <c r="G62" s="83"/>
      <c r="H62" s="84"/>
      <c r="I62" s="85"/>
      <c r="J62" s="86"/>
      <c r="K62" s="86"/>
      <c r="L62" s="87"/>
      <c r="M62" s="87" t="e">
        <f>VLOOKUP(N62,'Segment Hierarchy'!G:J,3,FALSE)</f>
        <v>#N/A</v>
      </c>
      <c r="N62" s="88"/>
      <c r="O62" s="87"/>
      <c r="P62" s="89"/>
      <c r="Q62" s="89"/>
      <c r="R62" s="359"/>
      <c r="S62" s="359"/>
      <c r="T62" s="90"/>
      <c r="U62" s="90"/>
      <c r="V62" s="91" t="str">
        <f t="shared" si="1"/>
        <v/>
      </c>
      <c r="W62" s="91" t="str">
        <f t="shared" si="2"/>
        <v/>
      </c>
      <c r="X62" s="81"/>
      <c r="Y62" s="92"/>
      <c r="Z62" s="93"/>
      <c r="AA62" s="93"/>
      <c r="AB62" s="94"/>
      <c r="AC62" s="92" t="s">
        <v>133</v>
      </c>
      <c r="AD62" s="92" t="s">
        <v>133</v>
      </c>
      <c r="AE62" s="95"/>
      <c r="AF62" s="96"/>
      <c r="AG62" s="96"/>
      <c r="AH62" s="96"/>
      <c r="AI62" s="84"/>
      <c r="AJ62" s="96"/>
      <c r="AK62" s="84"/>
      <c r="AL62" s="84"/>
      <c r="AM62" s="79"/>
      <c r="AN62" s="79"/>
      <c r="AO62" s="79"/>
      <c r="AP62" s="79"/>
      <c r="AQ62" s="79"/>
      <c r="AR62" s="79"/>
      <c r="AS62" s="79" t="str">
        <f t="shared" si="3"/>
        <v/>
      </c>
      <c r="AT62" s="79"/>
      <c r="AU62" s="79"/>
    </row>
    <row r="63" spans="1:47" x14ac:dyDescent="0.25">
      <c r="A63" s="79"/>
      <c r="B63" s="80"/>
      <c r="C63" s="81">
        <v>3664</v>
      </c>
      <c r="D63" s="82"/>
      <c r="E63" s="82"/>
      <c r="F63" s="81"/>
      <c r="G63" s="83"/>
      <c r="H63" s="84"/>
      <c r="I63" s="85"/>
      <c r="J63" s="86"/>
      <c r="K63" s="86"/>
      <c r="L63" s="87"/>
      <c r="M63" s="87" t="e">
        <f>VLOOKUP(N63,'Segment Hierarchy'!G:J,3,FALSE)</f>
        <v>#N/A</v>
      </c>
      <c r="N63" s="88"/>
      <c r="O63" s="87"/>
      <c r="P63" s="89"/>
      <c r="Q63" s="89"/>
      <c r="R63" s="359"/>
      <c r="S63" s="359"/>
      <c r="T63" s="90"/>
      <c r="U63" s="90"/>
      <c r="V63" s="91" t="str">
        <f t="shared" si="1"/>
        <v/>
      </c>
      <c r="W63" s="91" t="str">
        <f t="shared" si="2"/>
        <v/>
      </c>
      <c r="X63" s="81"/>
      <c r="Y63" s="92"/>
      <c r="Z63" s="93"/>
      <c r="AA63" s="93"/>
      <c r="AB63" s="94"/>
      <c r="AC63" s="92" t="s">
        <v>133</v>
      </c>
      <c r="AD63" s="92" t="s">
        <v>133</v>
      </c>
      <c r="AE63" s="95"/>
      <c r="AF63" s="96"/>
      <c r="AG63" s="96"/>
      <c r="AH63" s="96"/>
      <c r="AI63" s="84"/>
      <c r="AJ63" s="96"/>
      <c r="AK63" s="84"/>
      <c r="AL63" s="84"/>
      <c r="AM63" s="79"/>
      <c r="AN63" s="79"/>
      <c r="AO63" s="79"/>
      <c r="AP63" s="79"/>
      <c r="AQ63" s="79"/>
      <c r="AR63" s="79"/>
      <c r="AS63" s="79" t="str">
        <f t="shared" si="3"/>
        <v/>
      </c>
      <c r="AT63" s="79"/>
      <c r="AU63" s="79"/>
    </row>
    <row r="64" spans="1:47" x14ac:dyDescent="0.25">
      <c r="A64" s="79"/>
      <c r="B64" s="80"/>
      <c r="C64" s="81">
        <v>3664</v>
      </c>
      <c r="D64" s="82"/>
      <c r="E64" s="82"/>
      <c r="F64" s="81"/>
      <c r="G64" s="83"/>
      <c r="H64" s="84"/>
      <c r="I64" s="85"/>
      <c r="J64" s="86"/>
      <c r="K64" s="86"/>
      <c r="L64" s="87"/>
      <c r="M64" s="87" t="e">
        <f>VLOOKUP(N64,'Segment Hierarchy'!G:J,3,FALSE)</f>
        <v>#N/A</v>
      </c>
      <c r="N64" s="88"/>
      <c r="O64" s="87"/>
      <c r="P64" s="89"/>
      <c r="Q64" s="89"/>
      <c r="R64" s="359"/>
      <c r="S64" s="359"/>
      <c r="T64" s="90"/>
      <c r="U64" s="90"/>
      <c r="V64" s="91" t="str">
        <f t="shared" si="1"/>
        <v/>
      </c>
      <c r="W64" s="91" t="str">
        <f t="shared" si="2"/>
        <v/>
      </c>
      <c r="X64" s="81"/>
      <c r="Y64" s="92"/>
      <c r="Z64" s="93"/>
      <c r="AA64" s="93"/>
      <c r="AB64" s="94"/>
      <c r="AC64" s="92" t="s">
        <v>133</v>
      </c>
      <c r="AD64" s="92" t="s">
        <v>133</v>
      </c>
      <c r="AE64" s="95"/>
      <c r="AF64" s="96"/>
      <c r="AG64" s="96"/>
      <c r="AH64" s="96"/>
      <c r="AI64" s="84"/>
      <c r="AJ64" s="96"/>
      <c r="AK64" s="84"/>
      <c r="AL64" s="84"/>
      <c r="AM64" s="79"/>
      <c r="AN64" s="79"/>
      <c r="AO64" s="79"/>
      <c r="AP64" s="79"/>
      <c r="AQ64" s="79"/>
      <c r="AR64" s="79"/>
      <c r="AS64" s="79" t="str">
        <f t="shared" si="3"/>
        <v/>
      </c>
      <c r="AT64" s="79"/>
      <c r="AU64" s="79"/>
    </row>
    <row r="65" spans="1:47" x14ac:dyDescent="0.25">
      <c r="A65" s="79"/>
      <c r="B65" s="80"/>
      <c r="C65" s="81">
        <v>3664</v>
      </c>
      <c r="D65" s="82"/>
      <c r="E65" s="82"/>
      <c r="F65" s="81"/>
      <c r="G65" s="83"/>
      <c r="H65" s="84"/>
      <c r="I65" s="85"/>
      <c r="J65" s="86"/>
      <c r="K65" s="86"/>
      <c r="L65" s="87"/>
      <c r="M65" s="87" t="e">
        <f>VLOOKUP(N65,'Segment Hierarchy'!G:J,3,FALSE)</f>
        <v>#N/A</v>
      </c>
      <c r="N65" s="88"/>
      <c r="O65" s="87"/>
      <c r="P65" s="89"/>
      <c r="Q65" s="89"/>
      <c r="R65" s="359"/>
      <c r="S65" s="359"/>
      <c r="T65" s="90"/>
      <c r="U65" s="90"/>
      <c r="V65" s="91" t="str">
        <f t="shared" si="1"/>
        <v/>
      </c>
      <c r="W65" s="91" t="str">
        <f t="shared" si="2"/>
        <v/>
      </c>
      <c r="X65" s="81"/>
      <c r="Y65" s="92"/>
      <c r="Z65" s="93"/>
      <c r="AA65" s="93"/>
      <c r="AB65" s="94"/>
      <c r="AC65" s="92" t="s">
        <v>133</v>
      </c>
      <c r="AD65" s="92" t="s">
        <v>133</v>
      </c>
      <c r="AE65" s="95"/>
      <c r="AF65" s="96"/>
      <c r="AG65" s="96"/>
      <c r="AH65" s="96"/>
      <c r="AI65" s="84"/>
      <c r="AJ65" s="96"/>
      <c r="AK65" s="84"/>
      <c r="AL65" s="84"/>
      <c r="AM65" s="79"/>
      <c r="AN65" s="79"/>
      <c r="AO65" s="79"/>
      <c r="AP65" s="79"/>
      <c r="AQ65" s="79"/>
      <c r="AR65" s="79"/>
      <c r="AS65" s="79" t="str">
        <f t="shared" si="3"/>
        <v/>
      </c>
      <c r="AT65" s="79"/>
      <c r="AU65" s="79"/>
    </row>
    <row r="66" spans="1:47" x14ac:dyDescent="0.25">
      <c r="A66" s="79"/>
      <c r="B66" s="80"/>
      <c r="C66" s="81">
        <v>3664</v>
      </c>
      <c r="D66" s="82"/>
      <c r="E66" s="82"/>
      <c r="F66" s="81"/>
      <c r="G66" s="83"/>
      <c r="H66" s="84"/>
      <c r="I66" s="85"/>
      <c r="J66" s="86"/>
      <c r="K66" s="86"/>
      <c r="L66" s="87"/>
      <c r="M66" s="87" t="e">
        <f>VLOOKUP(N66,'Segment Hierarchy'!G:J,3,FALSE)</f>
        <v>#N/A</v>
      </c>
      <c r="N66" s="88"/>
      <c r="O66" s="87"/>
      <c r="P66" s="89"/>
      <c r="Q66" s="89"/>
      <c r="R66" s="359"/>
      <c r="S66" s="359"/>
      <c r="T66" s="90"/>
      <c r="U66" s="90"/>
      <c r="V66" s="91" t="str">
        <f t="shared" si="1"/>
        <v/>
      </c>
      <c r="W66" s="91" t="str">
        <f t="shared" si="2"/>
        <v/>
      </c>
      <c r="X66" s="81"/>
      <c r="Y66" s="92"/>
      <c r="Z66" s="93"/>
      <c r="AA66" s="93"/>
      <c r="AB66" s="94"/>
      <c r="AC66" s="92" t="s">
        <v>133</v>
      </c>
      <c r="AD66" s="92" t="s">
        <v>133</v>
      </c>
      <c r="AE66" s="95"/>
      <c r="AF66" s="96"/>
      <c r="AG66" s="96"/>
      <c r="AH66" s="96"/>
      <c r="AI66" s="84"/>
      <c r="AJ66" s="96"/>
      <c r="AK66" s="84"/>
      <c r="AL66" s="84"/>
      <c r="AM66" s="79"/>
      <c r="AN66" s="79"/>
      <c r="AO66" s="79"/>
      <c r="AP66" s="79"/>
      <c r="AQ66" s="79"/>
      <c r="AR66" s="79"/>
      <c r="AS66" s="79" t="str">
        <f t="shared" si="3"/>
        <v/>
      </c>
      <c r="AT66" s="79"/>
      <c r="AU66" s="79"/>
    </row>
    <row r="67" spans="1:47" x14ac:dyDescent="0.25">
      <c r="A67" s="79"/>
      <c r="B67" s="80"/>
      <c r="C67" s="81">
        <v>3664</v>
      </c>
      <c r="D67" s="82"/>
      <c r="E67" s="82"/>
      <c r="F67" s="81"/>
      <c r="G67" s="83"/>
      <c r="H67" s="84"/>
      <c r="I67" s="85"/>
      <c r="J67" s="86"/>
      <c r="K67" s="86"/>
      <c r="L67" s="87"/>
      <c r="M67" s="87" t="e">
        <f>VLOOKUP(N67,'Segment Hierarchy'!G:J,3,FALSE)</f>
        <v>#N/A</v>
      </c>
      <c r="N67" s="88"/>
      <c r="O67" s="87"/>
      <c r="P67" s="89"/>
      <c r="Q67" s="89"/>
      <c r="R67" s="359"/>
      <c r="S67" s="359"/>
      <c r="T67" s="90"/>
      <c r="U67" s="90"/>
      <c r="V67" s="91" t="str">
        <f t="shared" si="1"/>
        <v/>
      </c>
      <c r="W67" s="91" t="str">
        <f t="shared" si="2"/>
        <v/>
      </c>
      <c r="X67" s="81"/>
      <c r="Y67" s="92"/>
      <c r="Z67" s="93"/>
      <c r="AA67" s="93"/>
      <c r="AB67" s="94"/>
      <c r="AC67" s="92" t="s">
        <v>133</v>
      </c>
      <c r="AD67" s="92" t="s">
        <v>133</v>
      </c>
      <c r="AE67" s="95"/>
      <c r="AF67" s="96"/>
      <c r="AG67" s="96"/>
      <c r="AH67" s="96"/>
      <c r="AI67" s="84"/>
      <c r="AJ67" s="96"/>
      <c r="AK67" s="84"/>
      <c r="AL67" s="84"/>
      <c r="AM67" s="79"/>
      <c r="AN67" s="79"/>
      <c r="AO67" s="79"/>
      <c r="AP67" s="79"/>
      <c r="AQ67" s="79"/>
      <c r="AR67" s="79"/>
      <c r="AS67" s="79" t="str">
        <f t="shared" si="3"/>
        <v/>
      </c>
      <c r="AT67" s="79"/>
      <c r="AU67" s="79"/>
    </row>
    <row r="68" spans="1:47" x14ac:dyDescent="0.25">
      <c r="A68" s="79"/>
      <c r="B68" s="80"/>
      <c r="C68" s="81">
        <v>3664</v>
      </c>
      <c r="D68" s="82"/>
      <c r="E68" s="82"/>
      <c r="F68" s="81"/>
      <c r="G68" s="83"/>
      <c r="H68" s="84"/>
      <c r="I68" s="85"/>
      <c r="J68" s="86"/>
      <c r="K68" s="86"/>
      <c r="L68" s="87"/>
      <c r="M68" s="87" t="e">
        <f>VLOOKUP(N68,'Segment Hierarchy'!G:J,3,FALSE)</f>
        <v>#N/A</v>
      </c>
      <c r="N68" s="88"/>
      <c r="O68" s="87"/>
      <c r="P68" s="89"/>
      <c r="Q68" s="89"/>
      <c r="R68" s="359"/>
      <c r="S68" s="359"/>
      <c r="T68" s="90"/>
      <c r="U68" s="90"/>
      <c r="V68" s="91" t="str">
        <f t="shared" ref="V68:V102" si="4">IFERROR((T68-R68)/T68,"")</f>
        <v/>
      </c>
      <c r="W68" s="91" t="str">
        <f t="shared" ref="W68:W102" si="5">IFERROR((U68-S68)/U68,"")</f>
        <v/>
      </c>
      <c r="X68" s="81"/>
      <c r="Y68" s="92"/>
      <c r="Z68" s="93"/>
      <c r="AA68" s="93"/>
      <c r="AB68" s="94"/>
      <c r="AC68" s="92" t="s">
        <v>133</v>
      </c>
      <c r="AD68" s="92" t="s">
        <v>133</v>
      </c>
      <c r="AE68" s="95"/>
      <c r="AF68" s="96"/>
      <c r="AG68" s="96"/>
      <c r="AH68" s="96"/>
      <c r="AI68" s="84"/>
      <c r="AJ68" s="96"/>
      <c r="AK68" s="84"/>
      <c r="AL68" s="84"/>
      <c r="AM68" s="79"/>
      <c r="AN68" s="79"/>
      <c r="AO68" s="79"/>
      <c r="AP68" s="79"/>
      <c r="AQ68" s="79"/>
      <c r="AR68" s="79"/>
      <c r="AS68" s="79" t="str">
        <f t="shared" ref="AS68:AS102" si="6">IF(ISBLANK(J68),"",J68)</f>
        <v/>
      </c>
      <c r="AT68" s="79"/>
      <c r="AU68" s="79"/>
    </row>
    <row r="69" spans="1:47" x14ac:dyDescent="0.25">
      <c r="A69" s="79"/>
      <c r="B69" s="80"/>
      <c r="C69" s="81">
        <v>3664</v>
      </c>
      <c r="D69" s="82"/>
      <c r="E69" s="82"/>
      <c r="F69" s="81"/>
      <c r="G69" s="83"/>
      <c r="H69" s="84"/>
      <c r="I69" s="85"/>
      <c r="J69" s="86"/>
      <c r="K69" s="86"/>
      <c r="L69" s="87"/>
      <c r="M69" s="87" t="e">
        <f>VLOOKUP(N69,'Segment Hierarchy'!G:J,3,FALSE)</f>
        <v>#N/A</v>
      </c>
      <c r="N69" s="88"/>
      <c r="O69" s="87"/>
      <c r="P69" s="89"/>
      <c r="Q69" s="89"/>
      <c r="R69" s="359"/>
      <c r="S69" s="359"/>
      <c r="T69" s="90"/>
      <c r="U69" s="90"/>
      <c r="V69" s="91" t="str">
        <f t="shared" si="4"/>
        <v/>
      </c>
      <c r="W69" s="91" t="str">
        <f t="shared" si="5"/>
        <v/>
      </c>
      <c r="X69" s="81"/>
      <c r="Y69" s="92"/>
      <c r="Z69" s="93"/>
      <c r="AA69" s="93"/>
      <c r="AB69" s="94"/>
      <c r="AC69" s="92" t="s">
        <v>133</v>
      </c>
      <c r="AD69" s="92" t="s">
        <v>133</v>
      </c>
      <c r="AE69" s="95"/>
      <c r="AF69" s="96"/>
      <c r="AG69" s="96"/>
      <c r="AH69" s="96"/>
      <c r="AI69" s="84"/>
      <c r="AJ69" s="96"/>
      <c r="AK69" s="84"/>
      <c r="AL69" s="84"/>
      <c r="AM69" s="79"/>
      <c r="AN69" s="79"/>
      <c r="AO69" s="79"/>
      <c r="AP69" s="79"/>
      <c r="AQ69" s="79"/>
      <c r="AR69" s="79"/>
      <c r="AS69" s="79" t="str">
        <f t="shared" si="6"/>
        <v/>
      </c>
      <c r="AT69" s="79"/>
      <c r="AU69" s="79"/>
    </row>
    <row r="70" spans="1:47" x14ac:dyDescent="0.25">
      <c r="A70" s="79"/>
      <c r="B70" s="80"/>
      <c r="C70" s="81">
        <v>3664</v>
      </c>
      <c r="D70" s="82"/>
      <c r="E70" s="82"/>
      <c r="F70" s="81"/>
      <c r="G70" s="83"/>
      <c r="H70" s="84"/>
      <c r="I70" s="85"/>
      <c r="J70" s="86"/>
      <c r="K70" s="86"/>
      <c r="L70" s="87"/>
      <c r="M70" s="87" t="e">
        <f>VLOOKUP(N70,'Segment Hierarchy'!G:J,3,FALSE)</f>
        <v>#N/A</v>
      </c>
      <c r="N70" s="88"/>
      <c r="O70" s="87"/>
      <c r="P70" s="89"/>
      <c r="Q70" s="89"/>
      <c r="R70" s="359"/>
      <c r="S70" s="359"/>
      <c r="T70" s="90"/>
      <c r="U70" s="90"/>
      <c r="V70" s="91" t="str">
        <f t="shared" si="4"/>
        <v/>
      </c>
      <c r="W70" s="91" t="str">
        <f t="shared" si="5"/>
        <v/>
      </c>
      <c r="X70" s="81"/>
      <c r="Y70" s="92"/>
      <c r="Z70" s="93"/>
      <c r="AA70" s="93"/>
      <c r="AB70" s="94"/>
      <c r="AC70" s="92" t="s">
        <v>133</v>
      </c>
      <c r="AD70" s="92" t="s">
        <v>133</v>
      </c>
      <c r="AE70" s="95"/>
      <c r="AF70" s="96"/>
      <c r="AG70" s="96"/>
      <c r="AH70" s="96"/>
      <c r="AI70" s="84"/>
      <c r="AJ70" s="96"/>
      <c r="AK70" s="84"/>
      <c r="AL70" s="84"/>
      <c r="AM70" s="79"/>
      <c r="AN70" s="79"/>
      <c r="AO70" s="79"/>
      <c r="AP70" s="79"/>
      <c r="AQ70" s="79"/>
      <c r="AR70" s="79"/>
      <c r="AS70" s="79" t="str">
        <f t="shared" si="6"/>
        <v/>
      </c>
      <c r="AT70" s="79"/>
      <c r="AU70" s="79"/>
    </row>
    <row r="71" spans="1:47" x14ac:dyDescent="0.25">
      <c r="A71" s="79"/>
      <c r="B71" s="80"/>
      <c r="C71" s="81">
        <v>3664</v>
      </c>
      <c r="D71" s="82"/>
      <c r="E71" s="82"/>
      <c r="F71" s="81"/>
      <c r="G71" s="83"/>
      <c r="H71" s="84"/>
      <c r="I71" s="85"/>
      <c r="J71" s="86"/>
      <c r="K71" s="86"/>
      <c r="L71" s="87"/>
      <c r="M71" s="87" t="e">
        <f>VLOOKUP(N71,'Segment Hierarchy'!G:J,3,FALSE)</f>
        <v>#N/A</v>
      </c>
      <c r="N71" s="88"/>
      <c r="O71" s="87"/>
      <c r="P71" s="89"/>
      <c r="Q71" s="89"/>
      <c r="R71" s="359"/>
      <c r="S71" s="359"/>
      <c r="T71" s="90"/>
      <c r="U71" s="90"/>
      <c r="V71" s="91" t="str">
        <f t="shared" si="4"/>
        <v/>
      </c>
      <c r="W71" s="91" t="str">
        <f t="shared" si="5"/>
        <v/>
      </c>
      <c r="X71" s="81"/>
      <c r="Y71" s="92"/>
      <c r="Z71" s="93"/>
      <c r="AA71" s="93"/>
      <c r="AB71" s="94"/>
      <c r="AC71" s="92" t="s">
        <v>133</v>
      </c>
      <c r="AD71" s="92" t="s">
        <v>133</v>
      </c>
      <c r="AE71" s="95"/>
      <c r="AF71" s="96"/>
      <c r="AG71" s="96"/>
      <c r="AH71" s="96"/>
      <c r="AI71" s="84"/>
      <c r="AJ71" s="96"/>
      <c r="AK71" s="84"/>
      <c r="AL71" s="84"/>
      <c r="AM71" s="79"/>
      <c r="AN71" s="79"/>
      <c r="AO71" s="79"/>
      <c r="AP71" s="79"/>
      <c r="AQ71" s="79"/>
      <c r="AR71" s="79"/>
      <c r="AS71" s="79" t="str">
        <f t="shared" si="6"/>
        <v/>
      </c>
      <c r="AT71" s="79"/>
      <c r="AU71" s="79"/>
    </row>
    <row r="72" spans="1:47" x14ac:dyDescent="0.25">
      <c r="A72" s="79"/>
      <c r="B72" s="80"/>
      <c r="C72" s="81">
        <v>3664</v>
      </c>
      <c r="D72" s="82"/>
      <c r="E72" s="82"/>
      <c r="F72" s="81"/>
      <c r="G72" s="83"/>
      <c r="H72" s="84"/>
      <c r="I72" s="85"/>
      <c r="J72" s="86"/>
      <c r="K72" s="86"/>
      <c r="L72" s="87"/>
      <c r="M72" s="87" t="e">
        <f>VLOOKUP(N72,'Segment Hierarchy'!G:J,3,FALSE)</f>
        <v>#N/A</v>
      </c>
      <c r="N72" s="88"/>
      <c r="O72" s="87"/>
      <c r="P72" s="89"/>
      <c r="Q72" s="89"/>
      <c r="R72" s="359"/>
      <c r="S72" s="359"/>
      <c r="T72" s="90"/>
      <c r="U72" s="90"/>
      <c r="V72" s="91" t="str">
        <f t="shared" si="4"/>
        <v/>
      </c>
      <c r="W72" s="91" t="str">
        <f t="shared" si="5"/>
        <v/>
      </c>
      <c r="X72" s="81"/>
      <c r="Y72" s="92"/>
      <c r="Z72" s="93"/>
      <c r="AA72" s="93"/>
      <c r="AB72" s="94"/>
      <c r="AC72" s="92" t="s">
        <v>133</v>
      </c>
      <c r="AD72" s="92" t="s">
        <v>133</v>
      </c>
      <c r="AE72" s="95"/>
      <c r="AF72" s="96"/>
      <c r="AG72" s="96"/>
      <c r="AH72" s="96"/>
      <c r="AI72" s="84"/>
      <c r="AJ72" s="96"/>
      <c r="AK72" s="84"/>
      <c r="AL72" s="84"/>
      <c r="AM72" s="79"/>
      <c r="AN72" s="79"/>
      <c r="AO72" s="79"/>
      <c r="AP72" s="79"/>
      <c r="AQ72" s="79"/>
      <c r="AR72" s="79"/>
      <c r="AS72" s="79" t="str">
        <f t="shared" si="6"/>
        <v/>
      </c>
      <c r="AT72" s="79"/>
      <c r="AU72" s="79"/>
    </row>
    <row r="73" spans="1:47" x14ac:dyDescent="0.25">
      <c r="A73" s="79"/>
      <c r="B73" s="80"/>
      <c r="C73" s="81">
        <v>3664</v>
      </c>
      <c r="D73" s="82"/>
      <c r="E73" s="82"/>
      <c r="F73" s="81"/>
      <c r="G73" s="83"/>
      <c r="H73" s="84"/>
      <c r="I73" s="85"/>
      <c r="J73" s="86"/>
      <c r="K73" s="86"/>
      <c r="L73" s="87"/>
      <c r="M73" s="87" t="e">
        <f>VLOOKUP(N73,'Segment Hierarchy'!G:J,3,FALSE)</f>
        <v>#N/A</v>
      </c>
      <c r="N73" s="88"/>
      <c r="O73" s="87"/>
      <c r="P73" s="89"/>
      <c r="Q73" s="89"/>
      <c r="R73" s="359"/>
      <c r="S73" s="359"/>
      <c r="T73" s="90"/>
      <c r="U73" s="90"/>
      <c r="V73" s="91" t="str">
        <f t="shared" si="4"/>
        <v/>
      </c>
      <c r="W73" s="91" t="str">
        <f t="shared" si="5"/>
        <v/>
      </c>
      <c r="X73" s="81"/>
      <c r="Y73" s="92"/>
      <c r="Z73" s="93"/>
      <c r="AA73" s="93"/>
      <c r="AB73" s="94"/>
      <c r="AC73" s="92" t="s">
        <v>133</v>
      </c>
      <c r="AD73" s="92" t="s">
        <v>133</v>
      </c>
      <c r="AE73" s="95"/>
      <c r="AF73" s="96"/>
      <c r="AG73" s="96"/>
      <c r="AH73" s="96"/>
      <c r="AI73" s="84"/>
      <c r="AJ73" s="96"/>
      <c r="AK73" s="84"/>
      <c r="AL73" s="84"/>
      <c r="AM73" s="79"/>
      <c r="AN73" s="79"/>
      <c r="AO73" s="79"/>
      <c r="AP73" s="79"/>
      <c r="AQ73" s="79"/>
      <c r="AR73" s="79"/>
      <c r="AS73" s="79" t="str">
        <f t="shared" si="6"/>
        <v/>
      </c>
      <c r="AT73" s="79"/>
      <c r="AU73" s="79"/>
    </row>
    <row r="74" spans="1:47" x14ac:dyDescent="0.25">
      <c r="A74" s="79"/>
      <c r="B74" s="80"/>
      <c r="C74" s="81">
        <v>3664</v>
      </c>
      <c r="D74" s="82"/>
      <c r="E74" s="82"/>
      <c r="F74" s="81"/>
      <c r="G74" s="83"/>
      <c r="H74" s="84"/>
      <c r="I74" s="85"/>
      <c r="J74" s="86"/>
      <c r="K74" s="86"/>
      <c r="L74" s="87"/>
      <c r="M74" s="87" t="e">
        <f>VLOOKUP(N74,'Segment Hierarchy'!G:J,3,FALSE)</f>
        <v>#N/A</v>
      </c>
      <c r="N74" s="88"/>
      <c r="O74" s="87"/>
      <c r="P74" s="89"/>
      <c r="Q74" s="89"/>
      <c r="R74" s="359"/>
      <c r="S74" s="359"/>
      <c r="T74" s="90"/>
      <c r="U74" s="90"/>
      <c r="V74" s="91" t="str">
        <f t="shared" si="4"/>
        <v/>
      </c>
      <c r="W74" s="91" t="str">
        <f t="shared" si="5"/>
        <v/>
      </c>
      <c r="X74" s="81"/>
      <c r="Y74" s="92"/>
      <c r="Z74" s="93"/>
      <c r="AA74" s="93"/>
      <c r="AB74" s="94"/>
      <c r="AC74" s="92" t="s">
        <v>133</v>
      </c>
      <c r="AD74" s="92" t="s">
        <v>133</v>
      </c>
      <c r="AE74" s="95"/>
      <c r="AF74" s="96"/>
      <c r="AG74" s="96"/>
      <c r="AH74" s="96"/>
      <c r="AI74" s="84"/>
      <c r="AJ74" s="96"/>
      <c r="AK74" s="84"/>
      <c r="AL74" s="84"/>
      <c r="AM74" s="79"/>
      <c r="AN74" s="79"/>
      <c r="AO74" s="79"/>
      <c r="AP74" s="79"/>
      <c r="AQ74" s="79"/>
      <c r="AR74" s="79"/>
      <c r="AS74" s="79" t="str">
        <f t="shared" si="6"/>
        <v/>
      </c>
      <c r="AT74" s="79"/>
      <c r="AU74" s="79"/>
    </row>
    <row r="75" spans="1:47" x14ac:dyDescent="0.25">
      <c r="A75" s="79"/>
      <c r="B75" s="80"/>
      <c r="C75" s="81">
        <v>3664</v>
      </c>
      <c r="D75" s="82"/>
      <c r="E75" s="82"/>
      <c r="F75" s="81"/>
      <c r="G75" s="83"/>
      <c r="H75" s="84"/>
      <c r="I75" s="85"/>
      <c r="J75" s="86"/>
      <c r="K75" s="86"/>
      <c r="L75" s="87"/>
      <c r="M75" s="87" t="e">
        <f>VLOOKUP(N75,'Segment Hierarchy'!G:J,3,FALSE)</f>
        <v>#N/A</v>
      </c>
      <c r="N75" s="88"/>
      <c r="O75" s="87"/>
      <c r="P75" s="89"/>
      <c r="Q75" s="89"/>
      <c r="R75" s="359"/>
      <c r="S75" s="359"/>
      <c r="T75" s="90"/>
      <c r="U75" s="90"/>
      <c r="V75" s="91" t="str">
        <f t="shared" si="4"/>
        <v/>
      </c>
      <c r="W75" s="91" t="str">
        <f t="shared" si="5"/>
        <v/>
      </c>
      <c r="X75" s="81"/>
      <c r="Y75" s="92"/>
      <c r="Z75" s="93"/>
      <c r="AA75" s="93"/>
      <c r="AB75" s="94"/>
      <c r="AC75" s="92" t="s">
        <v>133</v>
      </c>
      <c r="AD75" s="92" t="s">
        <v>133</v>
      </c>
      <c r="AE75" s="95"/>
      <c r="AF75" s="96"/>
      <c r="AG75" s="96"/>
      <c r="AH75" s="96"/>
      <c r="AI75" s="84"/>
      <c r="AJ75" s="96"/>
      <c r="AK75" s="84"/>
      <c r="AL75" s="84"/>
      <c r="AM75" s="79"/>
      <c r="AN75" s="79"/>
      <c r="AO75" s="79"/>
      <c r="AP75" s="79"/>
      <c r="AQ75" s="79"/>
      <c r="AR75" s="79"/>
      <c r="AS75" s="79" t="str">
        <f t="shared" si="6"/>
        <v/>
      </c>
      <c r="AT75" s="79"/>
      <c r="AU75" s="79"/>
    </row>
    <row r="76" spans="1:47" x14ac:dyDescent="0.25">
      <c r="A76" s="79"/>
      <c r="B76" s="80"/>
      <c r="C76" s="81">
        <v>3664</v>
      </c>
      <c r="D76" s="82"/>
      <c r="E76" s="82"/>
      <c r="F76" s="81"/>
      <c r="G76" s="83"/>
      <c r="H76" s="84"/>
      <c r="I76" s="85"/>
      <c r="J76" s="86"/>
      <c r="K76" s="86"/>
      <c r="L76" s="87"/>
      <c r="M76" s="87" t="e">
        <f>VLOOKUP(N76,'Segment Hierarchy'!G:J,3,FALSE)</f>
        <v>#N/A</v>
      </c>
      <c r="N76" s="88"/>
      <c r="O76" s="87"/>
      <c r="P76" s="89"/>
      <c r="Q76" s="89"/>
      <c r="R76" s="359"/>
      <c r="S76" s="359"/>
      <c r="T76" s="90"/>
      <c r="U76" s="90"/>
      <c r="V76" s="91" t="str">
        <f t="shared" si="4"/>
        <v/>
      </c>
      <c r="W76" s="91" t="str">
        <f t="shared" si="5"/>
        <v/>
      </c>
      <c r="X76" s="81"/>
      <c r="Y76" s="92"/>
      <c r="Z76" s="93"/>
      <c r="AA76" s="93"/>
      <c r="AB76" s="94"/>
      <c r="AC76" s="92" t="s">
        <v>133</v>
      </c>
      <c r="AD76" s="92" t="s">
        <v>133</v>
      </c>
      <c r="AE76" s="95"/>
      <c r="AF76" s="96"/>
      <c r="AG76" s="96"/>
      <c r="AH76" s="96"/>
      <c r="AI76" s="84"/>
      <c r="AJ76" s="96"/>
      <c r="AK76" s="84"/>
      <c r="AL76" s="84"/>
      <c r="AM76" s="79"/>
      <c r="AN76" s="79"/>
      <c r="AO76" s="79"/>
      <c r="AP76" s="79"/>
      <c r="AQ76" s="79"/>
      <c r="AR76" s="79"/>
      <c r="AS76" s="79" t="str">
        <f t="shared" si="6"/>
        <v/>
      </c>
      <c r="AT76" s="79"/>
      <c r="AU76" s="79"/>
    </row>
    <row r="77" spans="1:47" x14ac:dyDescent="0.25">
      <c r="A77" s="79"/>
      <c r="B77" s="80"/>
      <c r="C77" s="81">
        <v>3664</v>
      </c>
      <c r="D77" s="82"/>
      <c r="E77" s="82"/>
      <c r="F77" s="81"/>
      <c r="G77" s="83"/>
      <c r="H77" s="84"/>
      <c r="I77" s="85"/>
      <c r="J77" s="86"/>
      <c r="K77" s="86"/>
      <c r="L77" s="87"/>
      <c r="M77" s="87" t="e">
        <f>VLOOKUP(N77,'Segment Hierarchy'!G:J,3,FALSE)</f>
        <v>#N/A</v>
      </c>
      <c r="N77" s="88"/>
      <c r="O77" s="87"/>
      <c r="P77" s="89"/>
      <c r="Q77" s="89"/>
      <c r="R77" s="359"/>
      <c r="S77" s="359"/>
      <c r="T77" s="90"/>
      <c r="U77" s="90"/>
      <c r="V77" s="91" t="str">
        <f t="shared" si="4"/>
        <v/>
      </c>
      <c r="W77" s="91" t="str">
        <f t="shared" si="5"/>
        <v/>
      </c>
      <c r="X77" s="81"/>
      <c r="Y77" s="92"/>
      <c r="Z77" s="93"/>
      <c r="AA77" s="93"/>
      <c r="AB77" s="94"/>
      <c r="AC77" s="92" t="s">
        <v>133</v>
      </c>
      <c r="AD77" s="92" t="s">
        <v>133</v>
      </c>
      <c r="AE77" s="95"/>
      <c r="AF77" s="96"/>
      <c r="AG77" s="96"/>
      <c r="AH77" s="96"/>
      <c r="AI77" s="84"/>
      <c r="AJ77" s="96"/>
      <c r="AK77" s="84"/>
      <c r="AL77" s="84"/>
      <c r="AM77" s="79"/>
      <c r="AN77" s="79"/>
      <c r="AO77" s="79"/>
      <c r="AP77" s="79"/>
      <c r="AQ77" s="79"/>
      <c r="AR77" s="79"/>
      <c r="AS77" s="79" t="str">
        <f t="shared" si="6"/>
        <v/>
      </c>
      <c r="AT77" s="79"/>
      <c r="AU77" s="79"/>
    </row>
    <row r="78" spans="1:47" x14ac:dyDescent="0.25">
      <c r="A78" s="79"/>
      <c r="B78" s="80"/>
      <c r="C78" s="81">
        <v>3664</v>
      </c>
      <c r="D78" s="82"/>
      <c r="E78" s="82"/>
      <c r="F78" s="81"/>
      <c r="G78" s="83"/>
      <c r="H78" s="84"/>
      <c r="I78" s="85"/>
      <c r="J78" s="86"/>
      <c r="K78" s="86"/>
      <c r="L78" s="87"/>
      <c r="M78" s="87" t="e">
        <f>VLOOKUP(N78,'Segment Hierarchy'!G:J,3,FALSE)</f>
        <v>#N/A</v>
      </c>
      <c r="N78" s="88"/>
      <c r="O78" s="87"/>
      <c r="P78" s="89"/>
      <c r="Q78" s="89"/>
      <c r="R78" s="359"/>
      <c r="S78" s="359"/>
      <c r="T78" s="90"/>
      <c r="U78" s="90"/>
      <c r="V78" s="91" t="str">
        <f t="shared" si="4"/>
        <v/>
      </c>
      <c r="W78" s="91" t="str">
        <f t="shared" si="5"/>
        <v/>
      </c>
      <c r="X78" s="81"/>
      <c r="Y78" s="92"/>
      <c r="Z78" s="93"/>
      <c r="AA78" s="93"/>
      <c r="AB78" s="94"/>
      <c r="AC78" s="92" t="s">
        <v>133</v>
      </c>
      <c r="AD78" s="92" t="s">
        <v>133</v>
      </c>
      <c r="AE78" s="95"/>
      <c r="AF78" s="96"/>
      <c r="AG78" s="96"/>
      <c r="AH78" s="96"/>
      <c r="AI78" s="84"/>
      <c r="AJ78" s="96"/>
      <c r="AK78" s="84"/>
      <c r="AL78" s="84"/>
      <c r="AM78" s="79"/>
      <c r="AN78" s="79"/>
      <c r="AO78" s="79"/>
      <c r="AP78" s="79"/>
      <c r="AQ78" s="79"/>
      <c r="AR78" s="79"/>
      <c r="AS78" s="79" t="str">
        <f t="shared" si="6"/>
        <v/>
      </c>
      <c r="AT78" s="79"/>
      <c r="AU78" s="79"/>
    </row>
    <row r="79" spans="1:47" x14ac:dyDescent="0.25">
      <c r="A79" s="79"/>
      <c r="B79" s="80"/>
      <c r="C79" s="81">
        <v>3664</v>
      </c>
      <c r="D79" s="82"/>
      <c r="E79" s="82"/>
      <c r="F79" s="81"/>
      <c r="G79" s="83"/>
      <c r="H79" s="84"/>
      <c r="I79" s="85"/>
      <c r="J79" s="86"/>
      <c r="K79" s="86"/>
      <c r="L79" s="87"/>
      <c r="M79" s="87" t="e">
        <f>VLOOKUP(N79,'Segment Hierarchy'!G:J,3,FALSE)</f>
        <v>#N/A</v>
      </c>
      <c r="N79" s="88"/>
      <c r="O79" s="87"/>
      <c r="P79" s="89"/>
      <c r="Q79" s="89"/>
      <c r="R79" s="359"/>
      <c r="S79" s="359"/>
      <c r="T79" s="90"/>
      <c r="U79" s="90"/>
      <c r="V79" s="91" t="str">
        <f t="shared" si="4"/>
        <v/>
      </c>
      <c r="W79" s="91" t="str">
        <f t="shared" si="5"/>
        <v/>
      </c>
      <c r="X79" s="81"/>
      <c r="Y79" s="92"/>
      <c r="Z79" s="93"/>
      <c r="AA79" s="93"/>
      <c r="AB79" s="94"/>
      <c r="AC79" s="92" t="s">
        <v>133</v>
      </c>
      <c r="AD79" s="92" t="s">
        <v>133</v>
      </c>
      <c r="AE79" s="95"/>
      <c r="AF79" s="96"/>
      <c r="AG79" s="96"/>
      <c r="AH79" s="96"/>
      <c r="AI79" s="84"/>
      <c r="AJ79" s="96"/>
      <c r="AK79" s="84"/>
      <c r="AL79" s="84"/>
      <c r="AM79" s="79"/>
      <c r="AN79" s="79"/>
      <c r="AO79" s="79"/>
      <c r="AP79" s="79"/>
      <c r="AQ79" s="79"/>
      <c r="AR79" s="79"/>
      <c r="AS79" s="79" t="str">
        <f t="shared" si="6"/>
        <v/>
      </c>
      <c r="AT79" s="79"/>
      <c r="AU79" s="79"/>
    </row>
    <row r="80" spans="1:47" x14ac:dyDescent="0.25">
      <c r="A80" s="79"/>
      <c r="B80" s="80"/>
      <c r="C80" s="81">
        <v>3664</v>
      </c>
      <c r="D80" s="82"/>
      <c r="E80" s="82"/>
      <c r="F80" s="81"/>
      <c r="G80" s="83"/>
      <c r="H80" s="84"/>
      <c r="I80" s="85"/>
      <c r="J80" s="86"/>
      <c r="K80" s="86"/>
      <c r="L80" s="87"/>
      <c r="M80" s="87" t="e">
        <f>VLOOKUP(N80,'Segment Hierarchy'!G:J,3,FALSE)</f>
        <v>#N/A</v>
      </c>
      <c r="N80" s="88"/>
      <c r="O80" s="87"/>
      <c r="P80" s="89"/>
      <c r="Q80" s="89"/>
      <c r="R80" s="359"/>
      <c r="S80" s="359"/>
      <c r="T80" s="90"/>
      <c r="U80" s="90"/>
      <c r="V80" s="91" t="str">
        <f t="shared" si="4"/>
        <v/>
      </c>
      <c r="W80" s="91" t="str">
        <f t="shared" si="5"/>
        <v/>
      </c>
      <c r="X80" s="81"/>
      <c r="Y80" s="92"/>
      <c r="Z80" s="93"/>
      <c r="AA80" s="93"/>
      <c r="AB80" s="94"/>
      <c r="AC80" s="92" t="s">
        <v>133</v>
      </c>
      <c r="AD80" s="92" t="s">
        <v>133</v>
      </c>
      <c r="AE80" s="95"/>
      <c r="AF80" s="96"/>
      <c r="AG80" s="96"/>
      <c r="AH80" s="96"/>
      <c r="AI80" s="84"/>
      <c r="AJ80" s="96"/>
      <c r="AK80" s="84"/>
      <c r="AL80" s="84"/>
      <c r="AM80" s="79"/>
      <c r="AN80" s="79"/>
      <c r="AO80" s="79"/>
      <c r="AP80" s="79"/>
      <c r="AQ80" s="79"/>
      <c r="AR80" s="79"/>
      <c r="AS80" s="79" t="str">
        <f t="shared" si="6"/>
        <v/>
      </c>
      <c r="AT80" s="79"/>
      <c r="AU80" s="79"/>
    </row>
    <row r="81" spans="1:47" x14ac:dyDescent="0.25">
      <c r="A81" s="79"/>
      <c r="B81" s="80"/>
      <c r="C81" s="81">
        <v>3664</v>
      </c>
      <c r="D81" s="82"/>
      <c r="E81" s="82"/>
      <c r="F81" s="81"/>
      <c r="G81" s="83"/>
      <c r="H81" s="84"/>
      <c r="I81" s="85"/>
      <c r="J81" s="86"/>
      <c r="K81" s="86"/>
      <c r="L81" s="87"/>
      <c r="M81" s="87" t="e">
        <f>VLOOKUP(N81,'Segment Hierarchy'!G:J,3,FALSE)</f>
        <v>#N/A</v>
      </c>
      <c r="N81" s="88"/>
      <c r="O81" s="87"/>
      <c r="P81" s="89"/>
      <c r="Q81" s="89"/>
      <c r="R81" s="359"/>
      <c r="S81" s="359"/>
      <c r="T81" s="90"/>
      <c r="U81" s="90"/>
      <c r="V81" s="91" t="str">
        <f t="shared" si="4"/>
        <v/>
      </c>
      <c r="W81" s="91" t="str">
        <f t="shared" si="5"/>
        <v/>
      </c>
      <c r="X81" s="81"/>
      <c r="Y81" s="92"/>
      <c r="Z81" s="93"/>
      <c r="AA81" s="93"/>
      <c r="AB81" s="94"/>
      <c r="AC81" s="92" t="s">
        <v>133</v>
      </c>
      <c r="AD81" s="92" t="s">
        <v>133</v>
      </c>
      <c r="AE81" s="95"/>
      <c r="AF81" s="96"/>
      <c r="AG81" s="96"/>
      <c r="AH81" s="96"/>
      <c r="AI81" s="84"/>
      <c r="AJ81" s="96"/>
      <c r="AK81" s="84"/>
      <c r="AL81" s="84"/>
      <c r="AM81" s="79"/>
      <c r="AN81" s="79"/>
      <c r="AO81" s="79"/>
      <c r="AP81" s="79"/>
      <c r="AQ81" s="79"/>
      <c r="AR81" s="79"/>
      <c r="AS81" s="79" t="str">
        <f t="shared" si="6"/>
        <v/>
      </c>
      <c r="AT81" s="79"/>
      <c r="AU81" s="79"/>
    </row>
    <row r="82" spans="1:47" x14ac:dyDescent="0.25">
      <c r="A82" s="79"/>
      <c r="B82" s="80"/>
      <c r="C82" s="81">
        <v>3664</v>
      </c>
      <c r="D82" s="82"/>
      <c r="E82" s="82"/>
      <c r="F82" s="81"/>
      <c r="G82" s="83"/>
      <c r="H82" s="84"/>
      <c r="I82" s="85"/>
      <c r="J82" s="86"/>
      <c r="K82" s="86"/>
      <c r="L82" s="87"/>
      <c r="M82" s="87" t="e">
        <f>VLOOKUP(N82,'Segment Hierarchy'!G:J,3,FALSE)</f>
        <v>#N/A</v>
      </c>
      <c r="N82" s="88"/>
      <c r="O82" s="87"/>
      <c r="P82" s="89"/>
      <c r="Q82" s="89"/>
      <c r="R82" s="359"/>
      <c r="S82" s="359"/>
      <c r="T82" s="90"/>
      <c r="U82" s="90"/>
      <c r="V82" s="91" t="str">
        <f t="shared" si="4"/>
        <v/>
      </c>
      <c r="W82" s="91" t="str">
        <f t="shared" si="5"/>
        <v/>
      </c>
      <c r="X82" s="81"/>
      <c r="Y82" s="92"/>
      <c r="Z82" s="93"/>
      <c r="AA82" s="93"/>
      <c r="AB82" s="94"/>
      <c r="AC82" s="92" t="s">
        <v>133</v>
      </c>
      <c r="AD82" s="92" t="s">
        <v>133</v>
      </c>
      <c r="AE82" s="95"/>
      <c r="AF82" s="96"/>
      <c r="AG82" s="96"/>
      <c r="AH82" s="96"/>
      <c r="AI82" s="84"/>
      <c r="AJ82" s="96"/>
      <c r="AK82" s="84"/>
      <c r="AL82" s="84"/>
      <c r="AM82" s="79"/>
      <c r="AN82" s="79"/>
      <c r="AO82" s="79"/>
      <c r="AP82" s="79"/>
      <c r="AQ82" s="79"/>
      <c r="AR82" s="79"/>
      <c r="AS82" s="79" t="str">
        <f t="shared" si="6"/>
        <v/>
      </c>
      <c r="AT82" s="79"/>
      <c r="AU82" s="79"/>
    </row>
    <row r="83" spans="1:47" x14ac:dyDescent="0.25">
      <c r="A83" s="79"/>
      <c r="B83" s="80"/>
      <c r="C83" s="81">
        <v>3664</v>
      </c>
      <c r="D83" s="82"/>
      <c r="E83" s="82"/>
      <c r="F83" s="81"/>
      <c r="G83" s="83"/>
      <c r="H83" s="84"/>
      <c r="I83" s="85"/>
      <c r="J83" s="86"/>
      <c r="K83" s="86"/>
      <c r="L83" s="87"/>
      <c r="M83" s="87" t="e">
        <f>VLOOKUP(N83,'Segment Hierarchy'!G:J,3,FALSE)</f>
        <v>#N/A</v>
      </c>
      <c r="N83" s="88"/>
      <c r="O83" s="87"/>
      <c r="P83" s="89"/>
      <c r="Q83" s="89"/>
      <c r="R83" s="359"/>
      <c r="S83" s="359"/>
      <c r="T83" s="90"/>
      <c r="U83" s="90"/>
      <c r="V83" s="91" t="str">
        <f t="shared" si="4"/>
        <v/>
      </c>
      <c r="W83" s="91" t="str">
        <f t="shared" si="5"/>
        <v/>
      </c>
      <c r="X83" s="81"/>
      <c r="Y83" s="92"/>
      <c r="Z83" s="93"/>
      <c r="AA83" s="93"/>
      <c r="AB83" s="94"/>
      <c r="AC83" s="92" t="s">
        <v>133</v>
      </c>
      <c r="AD83" s="92" t="s">
        <v>133</v>
      </c>
      <c r="AE83" s="95"/>
      <c r="AF83" s="96"/>
      <c r="AG83" s="96"/>
      <c r="AH83" s="96"/>
      <c r="AI83" s="84"/>
      <c r="AJ83" s="96"/>
      <c r="AK83" s="84"/>
      <c r="AL83" s="84"/>
      <c r="AM83" s="79"/>
      <c r="AN83" s="79"/>
      <c r="AO83" s="79"/>
      <c r="AP83" s="79"/>
      <c r="AQ83" s="79"/>
      <c r="AR83" s="79"/>
      <c r="AS83" s="79" t="str">
        <f t="shared" si="6"/>
        <v/>
      </c>
      <c r="AT83" s="79"/>
      <c r="AU83" s="79"/>
    </row>
    <row r="84" spans="1:47" x14ac:dyDescent="0.25">
      <c r="A84" s="79"/>
      <c r="B84" s="80"/>
      <c r="C84" s="81">
        <v>3664</v>
      </c>
      <c r="D84" s="82"/>
      <c r="E84" s="82"/>
      <c r="F84" s="81"/>
      <c r="G84" s="83"/>
      <c r="H84" s="84"/>
      <c r="I84" s="85"/>
      <c r="J84" s="86"/>
      <c r="K84" s="86"/>
      <c r="L84" s="87"/>
      <c r="M84" s="87" t="e">
        <f>VLOOKUP(N84,'Segment Hierarchy'!G:J,3,FALSE)</f>
        <v>#N/A</v>
      </c>
      <c r="N84" s="88"/>
      <c r="O84" s="87"/>
      <c r="P84" s="89"/>
      <c r="Q84" s="89"/>
      <c r="R84" s="359"/>
      <c r="S84" s="359"/>
      <c r="T84" s="90"/>
      <c r="U84" s="90"/>
      <c r="V84" s="91" t="str">
        <f t="shared" si="4"/>
        <v/>
      </c>
      <c r="W84" s="91" t="str">
        <f t="shared" si="5"/>
        <v/>
      </c>
      <c r="X84" s="81"/>
      <c r="Y84" s="92"/>
      <c r="Z84" s="93"/>
      <c r="AA84" s="93"/>
      <c r="AB84" s="94"/>
      <c r="AC84" s="92" t="s">
        <v>133</v>
      </c>
      <c r="AD84" s="92" t="s">
        <v>133</v>
      </c>
      <c r="AE84" s="95"/>
      <c r="AF84" s="96"/>
      <c r="AG84" s="96"/>
      <c r="AH84" s="96"/>
      <c r="AI84" s="84"/>
      <c r="AJ84" s="96"/>
      <c r="AK84" s="84"/>
      <c r="AL84" s="84"/>
      <c r="AM84" s="79"/>
      <c r="AN84" s="79"/>
      <c r="AO84" s="79"/>
      <c r="AP84" s="79"/>
      <c r="AQ84" s="79"/>
      <c r="AR84" s="79"/>
      <c r="AS84" s="79" t="str">
        <f t="shared" si="6"/>
        <v/>
      </c>
      <c r="AT84" s="79"/>
      <c r="AU84" s="79"/>
    </row>
    <row r="85" spans="1:47" x14ac:dyDescent="0.25">
      <c r="A85" s="79"/>
      <c r="B85" s="80"/>
      <c r="C85" s="81">
        <v>3664</v>
      </c>
      <c r="D85" s="82"/>
      <c r="E85" s="82"/>
      <c r="F85" s="81"/>
      <c r="G85" s="83"/>
      <c r="H85" s="84"/>
      <c r="I85" s="85"/>
      <c r="J85" s="86"/>
      <c r="K85" s="86"/>
      <c r="L85" s="87"/>
      <c r="M85" s="87" t="e">
        <f>VLOOKUP(N85,'Segment Hierarchy'!G:J,3,FALSE)</f>
        <v>#N/A</v>
      </c>
      <c r="N85" s="88"/>
      <c r="O85" s="87"/>
      <c r="P85" s="89"/>
      <c r="Q85" s="89"/>
      <c r="R85" s="359"/>
      <c r="S85" s="359"/>
      <c r="T85" s="90"/>
      <c r="U85" s="90"/>
      <c r="V85" s="91" t="str">
        <f t="shared" si="4"/>
        <v/>
      </c>
      <c r="W85" s="91" t="str">
        <f t="shared" si="5"/>
        <v/>
      </c>
      <c r="X85" s="81"/>
      <c r="Y85" s="92"/>
      <c r="Z85" s="93"/>
      <c r="AA85" s="93"/>
      <c r="AB85" s="94"/>
      <c r="AC85" s="92" t="s">
        <v>133</v>
      </c>
      <c r="AD85" s="92" t="s">
        <v>133</v>
      </c>
      <c r="AE85" s="95"/>
      <c r="AF85" s="96"/>
      <c r="AG85" s="96"/>
      <c r="AH85" s="96"/>
      <c r="AI85" s="84"/>
      <c r="AJ85" s="96"/>
      <c r="AK85" s="84"/>
      <c r="AL85" s="84"/>
      <c r="AM85" s="79"/>
      <c r="AN85" s="79"/>
      <c r="AO85" s="79"/>
      <c r="AP85" s="79"/>
      <c r="AQ85" s="79"/>
      <c r="AR85" s="79"/>
      <c r="AS85" s="79" t="str">
        <f t="shared" si="6"/>
        <v/>
      </c>
      <c r="AT85" s="79"/>
      <c r="AU85" s="79"/>
    </row>
    <row r="86" spans="1:47" x14ac:dyDescent="0.25">
      <c r="A86" s="79"/>
      <c r="B86" s="80"/>
      <c r="C86" s="81">
        <v>3664</v>
      </c>
      <c r="D86" s="82"/>
      <c r="E86" s="82"/>
      <c r="F86" s="81"/>
      <c r="G86" s="83"/>
      <c r="H86" s="84"/>
      <c r="I86" s="85"/>
      <c r="J86" s="86"/>
      <c r="K86" s="86"/>
      <c r="L86" s="87"/>
      <c r="M86" s="87" t="e">
        <f>VLOOKUP(N86,'Segment Hierarchy'!G:J,3,FALSE)</f>
        <v>#N/A</v>
      </c>
      <c r="N86" s="88"/>
      <c r="O86" s="87"/>
      <c r="P86" s="89"/>
      <c r="Q86" s="89"/>
      <c r="R86" s="359"/>
      <c r="S86" s="359"/>
      <c r="T86" s="90"/>
      <c r="U86" s="90"/>
      <c r="V86" s="91" t="str">
        <f t="shared" si="4"/>
        <v/>
      </c>
      <c r="W86" s="91" t="str">
        <f t="shared" si="5"/>
        <v/>
      </c>
      <c r="X86" s="81"/>
      <c r="Y86" s="92"/>
      <c r="Z86" s="93"/>
      <c r="AA86" s="93"/>
      <c r="AB86" s="94"/>
      <c r="AC86" s="92" t="s">
        <v>133</v>
      </c>
      <c r="AD86" s="92" t="s">
        <v>133</v>
      </c>
      <c r="AE86" s="95"/>
      <c r="AF86" s="96"/>
      <c r="AG86" s="96"/>
      <c r="AH86" s="96"/>
      <c r="AI86" s="84"/>
      <c r="AJ86" s="96"/>
      <c r="AK86" s="84"/>
      <c r="AL86" s="84"/>
      <c r="AM86" s="79"/>
      <c r="AN86" s="79"/>
      <c r="AO86" s="79"/>
      <c r="AP86" s="79"/>
      <c r="AQ86" s="79"/>
      <c r="AR86" s="79"/>
      <c r="AS86" s="79" t="str">
        <f t="shared" si="6"/>
        <v/>
      </c>
      <c r="AT86" s="79"/>
      <c r="AU86" s="79"/>
    </row>
    <row r="87" spans="1:47" x14ac:dyDescent="0.25">
      <c r="A87" s="79"/>
      <c r="B87" s="80"/>
      <c r="C87" s="81">
        <v>3664</v>
      </c>
      <c r="D87" s="82"/>
      <c r="E87" s="82"/>
      <c r="F87" s="81"/>
      <c r="G87" s="83"/>
      <c r="H87" s="84"/>
      <c r="I87" s="85"/>
      <c r="J87" s="86"/>
      <c r="K87" s="86"/>
      <c r="L87" s="87"/>
      <c r="M87" s="87" t="e">
        <f>VLOOKUP(N87,'Segment Hierarchy'!G:J,3,FALSE)</f>
        <v>#N/A</v>
      </c>
      <c r="N87" s="88"/>
      <c r="O87" s="87"/>
      <c r="P87" s="89"/>
      <c r="Q87" s="89"/>
      <c r="R87" s="359"/>
      <c r="S87" s="359"/>
      <c r="T87" s="90"/>
      <c r="U87" s="90"/>
      <c r="V87" s="91" t="str">
        <f t="shared" si="4"/>
        <v/>
      </c>
      <c r="W87" s="91" t="str">
        <f t="shared" si="5"/>
        <v/>
      </c>
      <c r="X87" s="81"/>
      <c r="Y87" s="92"/>
      <c r="Z87" s="93"/>
      <c r="AA87" s="93"/>
      <c r="AB87" s="94"/>
      <c r="AC87" s="92" t="s">
        <v>133</v>
      </c>
      <c r="AD87" s="92" t="s">
        <v>133</v>
      </c>
      <c r="AE87" s="95"/>
      <c r="AF87" s="96"/>
      <c r="AG87" s="96"/>
      <c r="AH87" s="96"/>
      <c r="AI87" s="84"/>
      <c r="AJ87" s="96"/>
      <c r="AK87" s="84"/>
      <c r="AL87" s="84"/>
      <c r="AM87" s="79"/>
      <c r="AN87" s="79"/>
      <c r="AO87" s="79"/>
      <c r="AP87" s="79"/>
      <c r="AQ87" s="79"/>
      <c r="AR87" s="79"/>
      <c r="AS87" s="79" t="str">
        <f t="shared" si="6"/>
        <v/>
      </c>
      <c r="AT87" s="79"/>
      <c r="AU87" s="79"/>
    </row>
    <row r="88" spans="1:47" x14ac:dyDescent="0.25">
      <c r="A88" s="79"/>
      <c r="B88" s="80"/>
      <c r="C88" s="81">
        <v>3664</v>
      </c>
      <c r="D88" s="82"/>
      <c r="E88" s="82"/>
      <c r="F88" s="81"/>
      <c r="G88" s="83"/>
      <c r="H88" s="84"/>
      <c r="I88" s="85"/>
      <c r="J88" s="86"/>
      <c r="K88" s="86"/>
      <c r="L88" s="87"/>
      <c r="M88" s="87" t="e">
        <f>VLOOKUP(N88,'Segment Hierarchy'!G:J,3,FALSE)</f>
        <v>#N/A</v>
      </c>
      <c r="N88" s="88"/>
      <c r="O88" s="87"/>
      <c r="P88" s="89"/>
      <c r="Q88" s="89"/>
      <c r="R88" s="359"/>
      <c r="S88" s="359"/>
      <c r="T88" s="90"/>
      <c r="U88" s="90"/>
      <c r="V88" s="91" t="str">
        <f t="shared" si="4"/>
        <v/>
      </c>
      <c r="W88" s="91" t="str">
        <f t="shared" si="5"/>
        <v/>
      </c>
      <c r="X88" s="81"/>
      <c r="Y88" s="92"/>
      <c r="Z88" s="93"/>
      <c r="AA88" s="93"/>
      <c r="AB88" s="94"/>
      <c r="AC88" s="92" t="s">
        <v>133</v>
      </c>
      <c r="AD88" s="92" t="s">
        <v>133</v>
      </c>
      <c r="AE88" s="95"/>
      <c r="AF88" s="96"/>
      <c r="AG88" s="96"/>
      <c r="AH88" s="96"/>
      <c r="AI88" s="84"/>
      <c r="AJ88" s="96"/>
      <c r="AK88" s="84"/>
      <c r="AL88" s="84"/>
      <c r="AM88" s="79"/>
      <c r="AN88" s="79"/>
      <c r="AO88" s="79"/>
      <c r="AP88" s="79"/>
      <c r="AQ88" s="79"/>
      <c r="AR88" s="79"/>
      <c r="AS88" s="79" t="str">
        <f t="shared" si="6"/>
        <v/>
      </c>
      <c r="AT88" s="79"/>
      <c r="AU88" s="79"/>
    </row>
    <row r="89" spans="1:47" x14ac:dyDescent="0.25">
      <c r="A89" s="79"/>
      <c r="B89" s="80"/>
      <c r="C89" s="81">
        <v>3664</v>
      </c>
      <c r="D89" s="82"/>
      <c r="E89" s="82"/>
      <c r="F89" s="81"/>
      <c r="G89" s="83"/>
      <c r="H89" s="84"/>
      <c r="I89" s="85"/>
      <c r="J89" s="86"/>
      <c r="K89" s="86"/>
      <c r="L89" s="87"/>
      <c r="M89" s="87" t="e">
        <f>VLOOKUP(N89,'Segment Hierarchy'!G:J,3,FALSE)</f>
        <v>#N/A</v>
      </c>
      <c r="N89" s="88"/>
      <c r="O89" s="87"/>
      <c r="P89" s="89"/>
      <c r="Q89" s="89"/>
      <c r="R89" s="359"/>
      <c r="S89" s="359"/>
      <c r="T89" s="90"/>
      <c r="U89" s="90"/>
      <c r="V89" s="91" t="str">
        <f t="shared" si="4"/>
        <v/>
      </c>
      <c r="W89" s="91" t="str">
        <f t="shared" si="5"/>
        <v/>
      </c>
      <c r="X89" s="81"/>
      <c r="Y89" s="92"/>
      <c r="Z89" s="93"/>
      <c r="AA89" s="93"/>
      <c r="AB89" s="94"/>
      <c r="AC89" s="92" t="s">
        <v>133</v>
      </c>
      <c r="AD89" s="92" t="s">
        <v>133</v>
      </c>
      <c r="AE89" s="95"/>
      <c r="AF89" s="96"/>
      <c r="AG89" s="96"/>
      <c r="AH89" s="96"/>
      <c r="AI89" s="84"/>
      <c r="AJ89" s="96"/>
      <c r="AK89" s="84"/>
      <c r="AL89" s="84"/>
      <c r="AM89" s="79"/>
      <c r="AN89" s="79"/>
      <c r="AO89" s="79"/>
      <c r="AP89" s="79"/>
      <c r="AQ89" s="79"/>
      <c r="AR89" s="79"/>
      <c r="AS89" s="79" t="str">
        <f t="shared" si="6"/>
        <v/>
      </c>
      <c r="AT89" s="79"/>
      <c r="AU89" s="79"/>
    </row>
    <row r="90" spans="1:47" x14ac:dyDescent="0.25">
      <c r="A90" s="79"/>
      <c r="B90" s="80"/>
      <c r="C90" s="81">
        <v>3664</v>
      </c>
      <c r="D90" s="82"/>
      <c r="E90" s="82"/>
      <c r="F90" s="81"/>
      <c r="G90" s="83"/>
      <c r="H90" s="84"/>
      <c r="I90" s="85"/>
      <c r="J90" s="86"/>
      <c r="K90" s="86"/>
      <c r="L90" s="87"/>
      <c r="M90" s="87" t="e">
        <f>VLOOKUP(N90,'Segment Hierarchy'!G:J,3,FALSE)</f>
        <v>#N/A</v>
      </c>
      <c r="N90" s="88"/>
      <c r="O90" s="87"/>
      <c r="P90" s="89"/>
      <c r="Q90" s="89"/>
      <c r="R90" s="359"/>
      <c r="S90" s="359"/>
      <c r="T90" s="90"/>
      <c r="U90" s="90"/>
      <c r="V90" s="91" t="str">
        <f t="shared" si="4"/>
        <v/>
      </c>
      <c r="W90" s="91" t="str">
        <f t="shared" si="5"/>
        <v/>
      </c>
      <c r="X90" s="81"/>
      <c r="Y90" s="92"/>
      <c r="Z90" s="93"/>
      <c r="AA90" s="93"/>
      <c r="AB90" s="94"/>
      <c r="AC90" s="92" t="s">
        <v>133</v>
      </c>
      <c r="AD90" s="92" t="s">
        <v>133</v>
      </c>
      <c r="AE90" s="95"/>
      <c r="AF90" s="96"/>
      <c r="AG90" s="96"/>
      <c r="AH90" s="96"/>
      <c r="AI90" s="84"/>
      <c r="AJ90" s="96"/>
      <c r="AK90" s="84"/>
      <c r="AL90" s="84"/>
      <c r="AM90" s="79"/>
      <c r="AN90" s="79"/>
      <c r="AO90" s="79"/>
      <c r="AP90" s="79"/>
      <c r="AQ90" s="79"/>
      <c r="AR90" s="79"/>
      <c r="AS90" s="79" t="str">
        <f t="shared" si="6"/>
        <v/>
      </c>
      <c r="AT90" s="79"/>
      <c r="AU90" s="79"/>
    </row>
    <row r="91" spans="1:47" x14ac:dyDescent="0.25">
      <c r="A91" s="79"/>
      <c r="B91" s="80"/>
      <c r="C91" s="81">
        <v>3664</v>
      </c>
      <c r="D91" s="82"/>
      <c r="E91" s="82"/>
      <c r="F91" s="81"/>
      <c r="G91" s="83"/>
      <c r="H91" s="84"/>
      <c r="I91" s="85"/>
      <c r="J91" s="86"/>
      <c r="K91" s="86"/>
      <c r="L91" s="87"/>
      <c r="M91" s="87" t="e">
        <f>VLOOKUP(N91,'Segment Hierarchy'!G:J,3,FALSE)</f>
        <v>#N/A</v>
      </c>
      <c r="N91" s="88"/>
      <c r="O91" s="87"/>
      <c r="P91" s="89"/>
      <c r="Q91" s="89"/>
      <c r="R91" s="359"/>
      <c r="S91" s="359"/>
      <c r="T91" s="90"/>
      <c r="U91" s="90"/>
      <c r="V91" s="91" t="str">
        <f t="shared" si="4"/>
        <v/>
      </c>
      <c r="W91" s="91" t="str">
        <f t="shared" si="5"/>
        <v/>
      </c>
      <c r="X91" s="81"/>
      <c r="Y91" s="92"/>
      <c r="Z91" s="93"/>
      <c r="AA91" s="93"/>
      <c r="AB91" s="94"/>
      <c r="AC91" s="92" t="s">
        <v>133</v>
      </c>
      <c r="AD91" s="92" t="s">
        <v>133</v>
      </c>
      <c r="AE91" s="95"/>
      <c r="AF91" s="96"/>
      <c r="AG91" s="96"/>
      <c r="AH91" s="96"/>
      <c r="AI91" s="84"/>
      <c r="AJ91" s="96"/>
      <c r="AK91" s="84"/>
      <c r="AL91" s="84"/>
      <c r="AM91" s="79"/>
      <c r="AN91" s="79"/>
      <c r="AO91" s="79"/>
      <c r="AP91" s="79"/>
      <c r="AQ91" s="79"/>
      <c r="AR91" s="79"/>
      <c r="AS91" s="79" t="str">
        <f t="shared" si="6"/>
        <v/>
      </c>
      <c r="AT91" s="79"/>
      <c r="AU91" s="79"/>
    </row>
    <row r="92" spans="1:47" x14ac:dyDescent="0.25">
      <c r="A92" s="79"/>
      <c r="B92" s="80"/>
      <c r="C92" s="81">
        <v>3664</v>
      </c>
      <c r="D92" s="82"/>
      <c r="E92" s="82"/>
      <c r="F92" s="81"/>
      <c r="G92" s="83"/>
      <c r="H92" s="84"/>
      <c r="I92" s="85"/>
      <c r="J92" s="86"/>
      <c r="K92" s="86"/>
      <c r="L92" s="87"/>
      <c r="M92" s="87" t="e">
        <f>VLOOKUP(N92,'Segment Hierarchy'!G:J,3,FALSE)</f>
        <v>#N/A</v>
      </c>
      <c r="N92" s="88"/>
      <c r="O92" s="87"/>
      <c r="P92" s="89"/>
      <c r="Q92" s="89"/>
      <c r="R92" s="359"/>
      <c r="S92" s="359"/>
      <c r="T92" s="90"/>
      <c r="U92" s="90"/>
      <c r="V92" s="91" t="str">
        <f t="shared" si="4"/>
        <v/>
      </c>
      <c r="W92" s="91" t="str">
        <f t="shared" si="5"/>
        <v/>
      </c>
      <c r="X92" s="81"/>
      <c r="Y92" s="92"/>
      <c r="Z92" s="93"/>
      <c r="AA92" s="93"/>
      <c r="AB92" s="94"/>
      <c r="AC92" s="92" t="s">
        <v>133</v>
      </c>
      <c r="AD92" s="92" t="s">
        <v>133</v>
      </c>
      <c r="AE92" s="95"/>
      <c r="AF92" s="96"/>
      <c r="AG92" s="96"/>
      <c r="AH92" s="96"/>
      <c r="AI92" s="84"/>
      <c r="AJ92" s="96"/>
      <c r="AK92" s="84"/>
      <c r="AL92" s="84"/>
      <c r="AM92" s="79"/>
      <c r="AN92" s="79"/>
      <c r="AO92" s="79"/>
      <c r="AP92" s="79"/>
      <c r="AQ92" s="79"/>
      <c r="AR92" s="79"/>
      <c r="AS92" s="79" t="str">
        <f t="shared" si="6"/>
        <v/>
      </c>
      <c r="AT92" s="79"/>
      <c r="AU92" s="79"/>
    </row>
    <row r="93" spans="1:47" x14ac:dyDescent="0.25">
      <c r="A93" s="79"/>
      <c r="B93" s="80"/>
      <c r="C93" s="81">
        <v>3664</v>
      </c>
      <c r="D93" s="82"/>
      <c r="E93" s="82"/>
      <c r="F93" s="81"/>
      <c r="G93" s="83"/>
      <c r="H93" s="84"/>
      <c r="I93" s="85"/>
      <c r="J93" s="86"/>
      <c r="K93" s="86"/>
      <c r="L93" s="87"/>
      <c r="M93" s="87" t="e">
        <f>VLOOKUP(N93,'Segment Hierarchy'!G:J,3,FALSE)</f>
        <v>#N/A</v>
      </c>
      <c r="N93" s="88"/>
      <c r="O93" s="87"/>
      <c r="P93" s="89"/>
      <c r="Q93" s="89"/>
      <c r="R93" s="359"/>
      <c r="S93" s="359"/>
      <c r="T93" s="90"/>
      <c r="U93" s="90"/>
      <c r="V93" s="91" t="str">
        <f t="shared" si="4"/>
        <v/>
      </c>
      <c r="W93" s="91" t="str">
        <f t="shared" si="5"/>
        <v/>
      </c>
      <c r="X93" s="81"/>
      <c r="Y93" s="92"/>
      <c r="Z93" s="93"/>
      <c r="AA93" s="93"/>
      <c r="AB93" s="94"/>
      <c r="AC93" s="92" t="s">
        <v>133</v>
      </c>
      <c r="AD93" s="92" t="s">
        <v>133</v>
      </c>
      <c r="AE93" s="95"/>
      <c r="AF93" s="96"/>
      <c r="AG93" s="96"/>
      <c r="AH93" s="96"/>
      <c r="AI93" s="84"/>
      <c r="AJ93" s="96"/>
      <c r="AK93" s="84"/>
      <c r="AL93" s="84"/>
      <c r="AM93" s="79"/>
      <c r="AN93" s="79"/>
      <c r="AO93" s="79"/>
      <c r="AP93" s="79"/>
      <c r="AQ93" s="79"/>
      <c r="AR93" s="79"/>
      <c r="AS93" s="79" t="str">
        <f t="shared" si="6"/>
        <v/>
      </c>
      <c r="AT93" s="79"/>
      <c r="AU93" s="79"/>
    </row>
    <row r="94" spans="1:47" x14ac:dyDescent="0.25">
      <c r="A94" s="79"/>
      <c r="B94" s="80"/>
      <c r="C94" s="81">
        <v>3664</v>
      </c>
      <c r="D94" s="82"/>
      <c r="E94" s="82"/>
      <c r="F94" s="81"/>
      <c r="G94" s="83"/>
      <c r="H94" s="84"/>
      <c r="I94" s="85"/>
      <c r="J94" s="86"/>
      <c r="K94" s="86"/>
      <c r="L94" s="87"/>
      <c r="M94" s="87" t="e">
        <f>VLOOKUP(N94,'Segment Hierarchy'!G:J,3,FALSE)</f>
        <v>#N/A</v>
      </c>
      <c r="N94" s="88"/>
      <c r="O94" s="87"/>
      <c r="P94" s="89"/>
      <c r="Q94" s="89"/>
      <c r="R94" s="359"/>
      <c r="S94" s="359"/>
      <c r="T94" s="90"/>
      <c r="U94" s="90"/>
      <c r="V94" s="91" t="str">
        <f t="shared" si="4"/>
        <v/>
      </c>
      <c r="W94" s="91" t="str">
        <f t="shared" si="5"/>
        <v/>
      </c>
      <c r="X94" s="81"/>
      <c r="Y94" s="92"/>
      <c r="Z94" s="93"/>
      <c r="AA94" s="93"/>
      <c r="AB94" s="94"/>
      <c r="AC94" s="92" t="s">
        <v>133</v>
      </c>
      <c r="AD94" s="92" t="s">
        <v>133</v>
      </c>
      <c r="AE94" s="95"/>
      <c r="AF94" s="96"/>
      <c r="AG94" s="96"/>
      <c r="AH94" s="96"/>
      <c r="AI94" s="84"/>
      <c r="AJ94" s="96"/>
      <c r="AK94" s="84"/>
      <c r="AL94" s="84"/>
      <c r="AM94" s="79"/>
      <c r="AN94" s="79"/>
      <c r="AO94" s="79"/>
      <c r="AP94" s="79"/>
      <c r="AQ94" s="79"/>
      <c r="AR94" s="79"/>
      <c r="AS94" s="79" t="str">
        <f t="shared" si="6"/>
        <v/>
      </c>
      <c r="AT94" s="79"/>
      <c r="AU94" s="79"/>
    </row>
    <row r="95" spans="1:47" x14ac:dyDescent="0.25">
      <c r="A95" s="79"/>
      <c r="B95" s="80"/>
      <c r="C95" s="81">
        <v>3664</v>
      </c>
      <c r="D95" s="82"/>
      <c r="E95" s="82"/>
      <c r="F95" s="81"/>
      <c r="G95" s="83"/>
      <c r="H95" s="84"/>
      <c r="I95" s="85"/>
      <c r="J95" s="86"/>
      <c r="K95" s="86"/>
      <c r="L95" s="87"/>
      <c r="M95" s="87" t="e">
        <f>VLOOKUP(N95,'Segment Hierarchy'!G:J,3,FALSE)</f>
        <v>#N/A</v>
      </c>
      <c r="N95" s="88"/>
      <c r="O95" s="87"/>
      <c r="P95" s="89"/>
      <c r="Q95" s="89"/>
      <c r="R95" s="359"/>
      <c r="S95" s="359"/>
      <c r="T95" s="90"/>
      <c r="U95" s="90"/>
      <c r="V95" s="91" t="str">
        <f t="shared" si="4"/>
        <v/>
      </c>
      <c r="W95" s="91" t="str">
        <f t="shared" si="5"/>
        <v/>
      </c>
      <c r="X95" s="81"/>
      <c r="Y95" s="92"/>
      <c r="Z95" s="93"/>
      <c r="AA95" s="93"/>
      <c r="AB95" s="94"/>
      <c r="AC95" s="92" t="s">
        <v>133</v>
      </c>
      <c r="AD95" s="92" t="s">
        <v>133</v>
      </c>
      <c r="AE95" s="95"/>
      <c r="AF95" s="96"/>
      <c r="AG95" s="96"/>
      <c r="AH95" s="96"/>
      <c r="AI95" s="84"/>
      <c r="AJ95" s="96"/>
      <c r="AK95" s="84"/>
      <c r="AL95" s="84"/>
      <c r="AM95" s="79"/>
      <c r="AN95" s="79"/>
      <c r="AO95" s="79"/>
      <c r="AP95" s="79"/>
      <c r="AQ95" s="79"/>
      <c r="AR95" s="79"/>
      <c r="AS95" s="79" t="str">
        <f t="shared" si="6"/>
        <v/>
      </c>
      <c r="AT95" s="79"/>
      <c r="AU95" s="79"/>
    </row>
    <row r="96" spans="1:47" x14ac:dyDescent="0.25">
      <c r="A96" s="79"/>
      <c r="B96" s="80"/>
      <c r="C96" s="81">
        <v>3664</v>
      </c>
      <c r="D96" s="82"/>
      <c r="E96" s="82"/>
      <c r="F96" s="81"/>
      <c r="G96" s="83"/>
      <c r="H96" s="84"/>
      <c r="I96" s="85"/>
      <c r="J96" s="86"/>
      <c r="K96" s="86"/>
      <c r="L96" s="87"/>
      <c r="M96" s="87" t="e">
        <f>VLOOKUP(N96,'Segment Hierarchy'!G:J,3,FALSE)</f>
        <v>#N/A</v>
      </c>
      <c r="N96" s="88"/>
      <c r="O96" s="87"/>
      <c r="P96" s="89"/>
      <c r="Q96" s="89"/>
      <c r="R96" s="359"/>
      <c r="S96" s="359"/>
      <c r="T96" s="90"/>
      <c r="U96" s="90"/>
      <c r="V96" s="91" t="str">
        <f t="shared" si="4"/>
        <v/>
      </c>
      <c r="W96" s="91" t="str">
        <f t="shared" si="5"/>
        <v/>
      </c>
      <c r="X96" s="81"/>
      <c r="Y96" s="92"/>
      <c r="Z96" s="93"/>
      <c r="AA96" s="93"/>
      <c r="AB96" s="94"/>
      <c r="AC96" s="92" t="s">
        <v>133</v>
      </c>
      <c r="AD96" s="92" t="s">
        <v>133</v>
      </c>
      <c r="AE96" s="95"/>
      <c r="AF96" s="96"/>
      <c r="AG96" s="96"/>
      <c r="AH96" s="96"/>
      <c r="AI96" s="84"/>
      <c r="AJ96" s="96"/>
      <c r="AK96" s="84"/>
      <c r="AL96" s="84"/>
      <c r="AM96" s="79"/>
      <c r="AN96" s="79"/>
      <c r="AO96" s="79"/>
      <c r="AP96" s="79"/>
      <c r="AQ96" s="79"/>
      <c r="AR96" s="79"/>
      <c r="AS96" s="79" t="str">
        <f t="shared" si="6"/>
        <v/>
      </c>
      <c r="AT96" s="79"/>
      <c r="AU96" s="79"/>
    </row>
    <row r="97" spans="1:47" x14ac:dyDescent="0.25">
      <c r="A97" s="79"/>
      <c r="B97" s="80"/>
      <c r="C97" s="81">
        <v>3664</v>
      </c>
      <c r="D97" s="82"/>
      <c r="E97" s="82"/>
      <c r="F97" s="81"/>
      <c r="G97" s="83"/>
      <c r="H97" s="84"/>
      <c r="I97" s="85"/>
      <c r="J97" s="86"/>
      <c r="K97" s="86"/>
      <c r="L97" s="87"/>
      <c r="M97" s="87" t="e">
        <f>VLOOKUP(N97,'Segment Hierarchy'!G:J,3,FALSE)</f>
        <v>#N/A</v>
      </c>
      <c r="N97" s="88"/>
      <c r="O97" s="87"/>
      <c r="P97" s="89"/>
      <c r="Q97" s="89"/>
      <c r="R97" s="359"/>
      <c r="S97" s="359"/>
      <c r="T97" s="90"/>
      <c r="U97" s="90"/>
      <c r="V97" s="91" t="str">
        <f t="shared" si="4"/>
        <v/>
      </c>
      <c r="W97" s="91" t="str">
        <f t="shared" si="5"/>
        <v/>
      </c>
      <c r="X97" s="81"/>
      <c r="Y97" s="92"/>
      <c r="Z97" s="93"/>
      <c r="AA97" s="93"/>
      <c r="AB97" s="94"/>
      <c r="AC97" s="92" t="s">
        <v>133</v>
      </c>
      <c r="AD97" s="92" t="s">
        <v>133</v>
      </c>
      <c r="AE97" s="95"/>
      <c r="AF97" s="96"/>
      <c r="AG97" s="96"/>
      <c r="AH97" s="96"/>
      <c r="AI97" s="84"/>
      <c r="AJ97" s="96"/>
      <c r="AK97" s="84"/>
      <c r="AL97" s="84"/>
      <c r="AM97" s="79"/>
      <c r="AN97" s="79"/>
      <c r="AO97" s="79"/>
      <c r="AP97" s="79"/>
      <c r="AQ97" s="79"/>
      <c r="AR97" s="79"/>
      <c r="AS97" s="79" t="str">
        <f t="shared" si="6"/>
        <v/>
      </c>
      <c r="AT97" s="79"/>
      <c r="AU97" s="79"/>
    </row>
    <row r="98" spans="1:47" x14ac:dyDescent="0.25">
      <c r="A98" s="79"/>
      <c r="B98" s="80"/>
      <c r="C98" s="81">
        <v>3664</v>
      </c>
      <c r="D98" s="82"/>
      <c r="E98" s="82"/>
      <c r="F98" s="81"/>
      <c r="G98" s="83"/>
      <c r="H98" s="84"/>
      <c r="I98" s="85"/>
      <c r="J98" s="86"/>
      <c r="K98" s="86"/>
      <c r="L98" s="87"/>
      <c r="M98" s="87" t="e">
        <f>VLOOKUP(N98,'Segment Hierarchy'!G:J,3,FALSE)</f>
        <v>#N/A</v>
      </c>
      <c r="N98" s="88"/>
      <c r="O98" s="87"/>
      <c r="P98" s="89"/>
      <c r="Q98" s="89"/>
      <c r="R98" s="359"/>
      <c r="S98" s="359"/>
      <c r="T98" s="90"/>
      <c r="U98" s="90"/>
      <c r="V98" s="91" t="str">
        <f t="shared" si="4"/>
        <v/>
      </c>
      <c r="W98" s="91" t="str">
        <f t="shared" si="5"/>
        <v/>
      </c>
      <c r="X98" s="81"/>
      <c r="Y98" s="92"/>
      <c r="Z98" s="93"/>
      <c r="AA98" s="93"/>
      <c r="AB98" s="94"/>
      <c r="AC98" s="92" t="s">
        <v>133</v>
      </c>
      <c r="AD98" s="92" t="s">
        <v>133</v>
      </c>
      <c r="AE98" s="95"/>
      <c r="AF98" s="96"/>
      <c r="AG98" s="96"/>
      <c r="AH98" s="96"/>
      <c r="AI98" s="84"/>
      <c r="AJ98" s="96"/>
      <c r="AK98" s="84"/>
      <c r="AL98" s="84"/>
      <c r="AM98" s="79"/>
      <c r="AN98" s="79"/>
      <c r="AO98" s="79"/>
      <c r="AP98" s="79"/>
      <c r="AQ98" s="79"/>
      <c r="AR98" s="79"/>
      <c r="AS98" s="79" t="str">
        <f t="shared" si="6"/>
        <v/>
      </c>
      <c r="AT98" s="79"/>
      <c r="AU98" s="79"/>
    </row>
    <row r="99" spans="1:47" x14ac:dyDescent="0.25">
      <c r="A99" s="79"/>
      <c r="B99" s="80"/>
      <c r="C99" s="81">
        <v>3664</v>
      </c>
      <c r="D99" s="82"/>
      <c r="E99" s="82"/>
      <c r="F99" s="81"/>
      <c r="G99" s="83"/>
      <c r="H99" s="84"/>
      <c r="I99" s="85"/>
      <c r="J99" s="86"/>
      <c r="K99" s="86"/>
      <c r="L99" s="87"/>
      <c r="M99" s="87" t="e">
        <f>VLOOKUP(N99,'Segment Hierarchy'!G:J,3,FALSE)</f>
        <v>#N/A</v>
      </c>
      <c r="N99" s="88"/>
      <c r="O99" s="87"/>
      <c r="P99" s="89"/>
      <c r="Q99" s="89"/>
      <c r="R99" s="359"/>
      <c r="S99" s="359"/>
      <c r="T99" s="90"/>
      <c r="U99" s="90"/>
      <c r="V99" s="91" t="str">
        <f t="shared" si="4"/>
        <v/>
      </c>
      <c r="W99" s="91" t="str">
        <f t="shared" si="5"/>
        <v/>
      </c>
      <c r="X99" s="81"/>
      <c r="Y99" s="92"/>
      <c r="Z99" s="93"/>
      <c r="AA99" s="93"/>
      <c r="AB99" s="94"/>
      <c r="AC99" s="92" t="s">
        <v>133</v>
      </c>
      <c r="AD99" s="92" t="s">
        <v>133</v>
      </c>
      <c r="AE99" s="95"/>
      <c r="AF99" s="96"/>
      <c r="AG99" s="96"/>
      <c r="AH99" s="96"/>
      <c r="AI99" s="84"/>
      <c r="AJ99" s="96"/>
      <c r="AK99" s="84"/>
      <c r="AL99" s="84"/>
      <c r="AM99" s="79"/>
      <c r="AN99" s="79"/>
      <c r="AO99" s="79"/>
      <c r="AP99" s="79"/>
      <c r="AQ99" s="79"/>
      <c r="AR99" s="79"/>
      <c r="AS99" s="79" t="str">
        <f t="shared" si="6"/>
        <v/>
      </c>
      <c r="AT99" s="79"/>
      <c r="AU99" s="79"/>
    </row>
    <row r="100" spans="1:47" x14ac:dyDescent="0.25">
      <c r="A100" s="79"/>
      <c r="B100" s="80"/>
      <c r="C100" s="81">
        <v>3664</v>
      </c>
      <c r="D100" s="82"/>
      <c r="E100" s="82"/>
      <c r="F100" s="81"/>
      <c r="G100" s="83"/>
      <c r="H100" s="84"/>
      <c r="I100" s="85"/>
      <c r="J100" s="86"/>
      <c r="K100" s="86"/>
      <c r="L100" s="87"/>
      <c r="M100" s="87" t="e">
        <f>VLOOKUP(N100,'Segment Hierarchy'!G:J,3,FALSE)</f>
        <v>#N/A</v>
      </c>
      <c r="N100" s="88"/>
      <c r="O100" s="87"/>
      <c r="P100" s="89"/>
      <c r="Q100" s="89"/>
      <c r="R100" s="359"/>
      <c r="S100" s="359"/>
      <c r="T100" s="90"/>
      <c r="U100" s="90"/>
      <c r="V100" s="91" t="str">
        <f t="shared" si="4"/>
        <v/>
      </c>
      <c r="W100" s="91" t="str">
        <f t="shared" si="5"/>
        <v/>
      </c>
      <c r="X100" s="81"/>
      <c r="Y100" s="92"/>
      <c r="Z100" s="93"/>
      <c r="AA100" s="93"/>
      <c r="AB100" s="94"/>
      <c r="AC100" s="92" t="s">
        <v>133</v>
      </c>
      <c r="AD100" s="92" t="s">
        <v>133</v>
      </c>
      <c r="AE100" s="95"/>
      <c r="AF100" s="96"/>
      <c r="AG100" s="96"/>
      <c r="AH100" s="96"/>
      <c r="AI100" s="84"/>
      <c r="AJ100" s="96"/>
      <c r="AK100" s="84"/>
      <c r="AL100" s="84"/>
      <c r="AM100" s="79"/>
      <c r="AN100" s="79"/>
      <c r="AO100" s="79"/>
      <c r="AP100" s="79"/>
      <c r="AQ100" s="79"/>
      <c r="AR100" s="79"/>
      <c r="AS100" s="79" t="str">
        <f t="shared" si="6"/>
        <v/>
      </c>
      <c r="AT100" s="79"/>
      <c r="AU100" s="79"/>
    </row>
    <row r="101" spans="1:47" x14ac:dyDescent="0.25">
      <c r="A101" s="79"/>
      <c r="B101" s="80"/>
      <c r="C101" s="81">
        <v>3664</v>
      </c>
      <c r="D101" s="82"/>
      <c r="E101" s="82"/>
      <c r="F101" s="81"/>
      <c r="G101" s="83"/>
      <c r="H101" s="84"/>
      <c r="I101" s="85"/>
      <c r="J101" s="86"/>
      <c r="K101" s="86"/>
      <c r="L101" s="87"/>
      <c r="M101" s="87" t="e">
        <f>VLOOKUP(N101,'Segment Hierarchy'!G:J,3,FALSE)</f>
        <v>#N/A</v>
      </c>
      <c r="N101" s="88"/>
      <c r="O101" s="87"/>
      <c r="P101" s="89"/>
      <c r="Q101" s="89"/>
      <c r="R101" s="359"/>
      <c r="S101" s="359"/>
      <c r="T101" s="90"/>
      <c r="U101" s="90"/>
      <c r="V101" s="91" t="str">
        <f t="shared" si="4"/>
        <v/>
      </c>
      <c r="W101" s="91" t="str">
        <f t="shared" si="5"/>
        <v/>
      </c>
      <c r="X101" s="81"/>
      <c r="Y101" s="92"/>
      <c r="Z101" s="93"/>
      <c r="AA101" s="93"/>
      <c r="AB101" s="94"/>
      <c r="AC101" s="92" t="s">
        <v>133</v>
      </c>
      <c r="AD101" s="92" t="s">
        <v>133</v>
      </c>
      <c r="AE101" s="95"/>
      <c r="AF101" s="96"/>
      <c r="AG101" s="96"/>
      <c r="AH101" s="96"/>
      <c r="AI101" s="84"/>
      <c r="AJ101" s="96"/>
      <c r="AK101" s="84"/>
      <c r="AL101" s="84"/>
      <c r="AM101" s="79"/>
      <c r="AN101" s="79"/>
      <c r="AO101" s="79"/>
      <c r="AP101" s="79"/>
      <c r="AQ101" s="79"/>
      <c r="AR101" s="79"/>
      <c r="AS101" s="79" t="str">
        <f t="shared" si="6"/>
        <v/>
      </c>
      <c r="AT101" s="79"/>
      <c r="AU101" s="79"/>
    </row>
    <row r="102" spans="1:47" x14ac:dyDescent="0.25">
      <c r="A102" s="79"/>
      <c r="B102" s="80"/>
      <c r="C102" s="81">
        <v>3664</v>
      </c>
      <c r="D102" s="82"/>
      <c r="E102" s="82"/>
      <c r="F102" s="81"/>
      <c r="G102" s="83"/>
      <c r="H102" s="84"/>
      <c r="I102" s="85"/>
      <c r="J102" s="86"/>
      <c r="K102" s="86"/>
      <c r="L102" s="87"/>
      <c r="M102" s="87" t="e">
        <f>VLOOKUP(N102,'Segment Hierarchy'!G:J,3,FALSE)</f>
        <v>#N/A</v>
      </c>
      <c r="N102" s="88"/>
      <c r="O102" s="87"/>
      <c r="P102" s="89"/>
      <c r="Q102" s="89"/>
      <c r="R102" s="359"/>
      <c r="S102" s="359"/>
      <c r="T102" s="90"/>
      <c r="U102" s="90"/>
      <c r="V102" s="91" t="str">
        <f t="shared" si="4"/>
        <v/>
      </c>
      <c r="W102" s="91" t="str">
        <f t="shared" si="5"/>
        <v/>
      </c>
      <c r="X102" s="81"/>
      <c r="Y102" s="92"/>
      <c r="Z102" s="93"/>
      <c r="AA102" s="93"/>
      <c r="AB102" s="94"/>
      <c r="AC102" s="92" t="s">
        <v>133</v>
      </c>
      <c r="AD102" s="92" t="s">
        <v>133</v>
      </c>
      <c r="AE102" s="95"/>
      <c r="AF102" s="96"/>
      <c r="AG102" s="96"/>
      <c r="AH102" s="96"/>
      <c r="AI102" s="84"/>
      <c r="AJ102" s="96"/>
      <c r="AK102" s="84"/>
      <c r="AL102" s="84"/>
      <c r="AM102" s="79"/>
      <c r="AN102" s="79"/>
      <c r="AO102" s="79"/>
      <c r="AP102" s="79"/>
      <c r="AQ102" s="79"/>
      <c r="AR102" s="79"/>
      <c r="AS102" s="79" t="str">
        <f t="shared" si="6"/>
        <v/>
      </c>
      <c r="AT102" s="79"/>
      <c r="AU102" s="79"/>
    </row>
  </sheetData>
  <autoFilter ref="A2:AU102" xr:uid="{BEA2DD3D-1786-4F04-84D2-516F4E06844F}"/>
  <customSheetViews>
    <customSheetView guid="{CD97D37C-5171-4D30-A4B8-507A5947500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5F882014-FC89-4365-A89C-DA6916D788DE}"/>
    </customSheetView>
    <customSheetView guid="{11BC5D6A-08EF-43ED-89EE-53E0D7503296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159A207D-9657-4D18-AF14-7F45D0761293}"/>
    </customSheetView>
    <customSheetView guid="{E924BADC-2779-4646-AE98-DFC4C7A1B234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B020F655-4AB8-464D-848A-1F76127F4E56}"/>
    </customSheetView>
    <customSheetView guid="{889A3698-F903-4609-A62D-E31DD6BE21A5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DCE2376D-AC9F-4270-ABC9-9146CCED0769}"/>
    </customSheetView>
    <customSheetView guid="{EFA71F17-44A7-40BE-840F-7EEE5BF775D6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D3B2BFB3-73BA-47B3-AF69-95C7BE12592F}"/>
    </customSheetView>
    <customSheetView guid="{1FBA1901-D2F0-4199-B013-D5CE18304DB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D98DDD3E-E491-49D9-90DD-135A7165D333}"/>
    </customSheetView>
    <customSheetView guid="{7585BD49-5534-4157-B1B2-CF6BB332E921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D44BE8DA-E6EA-4A5E-9AD3-2B214333465F}"/>
    </customSheetView>
    <customSheetView guid="{34BAC22C-AFE3-47C2-AF97-AF9E630E898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F7DF4D1D-3888-4899-9E0A-681DA1D5B0D3}"/>
    </customSheetView>
    <customSheetView guid="{D3D3272F-320F-4FFA-96F3-E970A210A0BD}" showAutoFilter="1">
      <pane ySplit="2" topLeftCell="A3" activePane="bottomLeft" state="frozen"/>
      <selection pane="bottomLeft" activeCell="A3" sqref="A3"/>
      <pageMargins left="0.7" right="0.7" top="0.75" bottom="0.75" header="0.3" footer="0.3"/>
      <autoFilter ref="A2:AU102" xr:uid="{3106A451-942B-411E-8456-E84C4D92DF1A}"/>
    </customSheetView>
  </customSheetViews>
  <mergeCells count="2">
    <mergeCell ref="AM1:AS1"/>
    <mergeCell ref="AT1:AU1"/>
  </mergeCells>
  <dataValidations count="11">
    <dataValidation type="list" allowBlank="1" showInputMessage="1" showErrorMessage="1" sqref="K3:K102" xr:uid="{55FE67C5-AEF7-4FCC-B768-B7D1FE1EF253}">
      <formula1>FIXED_VARIABLE_WGT</formula1>
    </dataValidation>
    <dataValidation type="list" allowBlank="1" showInputMessage="1" showErrorMessage="1" sqref="AF3:AH102 AJ3:AJ102" xr:uid="{83E1F7DD-475D-4E55-9C25-B3B3F27FA3E6}">
      <formula1>Y_N</formula1>
    </dataValidation>
    <dataValidation type="list" allowBlank="1" showInputMessage="1" showErrorMessage="1" sqref="AI3:AI102" xr:uid="{1E11338A-964A-4EE3-9A9E-8202A954F271}">
      <formula1>PRIVATE_LABEL</formula1>
    </dataValidation>
    <dataValidation type="list" allowBlank="1" showInputMessage="1" showErrorMessage="1" sqref="AK3:AK102" xr:uid="{94ADEAC9-6B00-46EB-BE57-9ED8E5C7FEAA}">
      <formula1>TOPS_INSTACART</formula1>
    </dataValidation>
    <dataValidation type="list" allowBlank="1" showInputMessage="1" showErrorMessage="1" sqref="AL3:AL102" xr:uid="{97F3856E-73DA-4802-A287-69444C4B2965}">
      <formula1>Disposition</formula1>
    </dataValidation>
    <dataValidation type="list" allowBlank="1" showInputMessage="1" showErrorMessage="1" sqref="AM3:AM102" xr:uid="{B9504C04-C64C-4368-91AA-E13397AD8EAD}">
      <formula1>PC_POS_RTL_DEPT</formula1>
    </dataValidation>
    <dataValidation type="list" allowBlank="1" showInputMessage="1" showErrorMessage="1" sqref="AN3:AN102" xr:uid="{3E23DE77-5F37-478F-9F80-1200461ACA22}">
      <formula1>PC_INSTACART</formula1>
    </dataValidation>
    <dataValidation type="list" allowBlank="1" showInputMessage="1" showErrorMessage="1" sqref="AR3:AR102" xr:uid="{A6C82493-9A10-4E79-96F0-74D93C742332}">
      <formula1>PC_UOM_DESC</formula1>
    </dataValidation>
    <dataValidation type="list" allowBlank="1" showInputMessage="1" showErrorMessage="1" sqref="AO3:AO102" xr:uid="{D7493D03-AACE-4CF0-8E65-A8F41862853E}">
      <formula1>PC_SALES_DEPT_DD</formula1>
    </dataValidation>
    <dataValidation type="list" allowBlank="1" showInputMessage="1" showErrorMessage="1" sqref="AP3:AP102" xr:uid="{B7815E4F-9936-417E-8627-7DF2BFC4F9AA}">
      <formula1>INDIRECT($AO3)</formula1>
    </dataValidation>
    <dataValidation type="list" allowBlank="1" showInputMessage="1" showErrorMessage="1" sqref="AQ3:AQ102" xr:uid="{1E068789-8571-44B3-AC9F-91038EBBAAC8}">
      <formula1>INDIRECT($AO3&amp;"_SUB")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BD95B3E6-240A-48DD-AC5F-54E1B8734C58}">
          <x14:formula1>
            <xm:f>DROPDOWN!$AH$2:$AH$5</xm:f>
          </x14:formula1>
          <xm:sqref>A3:A102</xm:sqref>
        </x14:dataValidation>
        <x14:dataValidation type="list" allowBlank="1" showInputMessage="1" showErrorMessage="1" xr:uid="{07AA60DD-D0AE-42C6-BE71-7C3B1EA1CEC6}">
          <x14:formula1>
            <xm:f>DROPDOWN!$AJ$2:$AJ$4</xm:f>
          </x14:formula1>
          <xm:sqref>L3:L102</xm:sqref>
        </x14:dataValidation>
        <x14:dataValidation type="list" allowBlank="1" showInputMessage="1" showErrorMessage="1" xr:uid="{788ECAEC-64CC-4307-A001-396FFBF6B3AD}">
          <x14:formula1>
            <xm:f>DROPDOWN!$T$2:$T$4</xm:f>
          </x14:formula1>
          <xm:sqref>P3:P102</xm:sqref>
        </x14:dataValidation>
        <x14:dataValidation type="list" allowBlank="1" showInputMessage="1" showErrorMessage="1" xr:uid="{A6545D63-A841-4196-A842-374A460B7A91}">
          <x14:formula1>
            <xm:f>DROPDOWN!$S$2:$S$4</xm:f>
          </x14:formula1>
          <xm:sqref>AE3:AE102</xm:sqref>
        </x14:dataValidation>
        <x14:dataValidation type="list" allowBlank="1" showInputMessage="1" showErrorMessage="1" xr:uid="{2A23963B-438C-47CF-AC74-16258A68E1EC}">
          <x14:formula1>
            <xm:f>DROPDOWN!$AI$2:$AI$6</xm:f>
          </x14:formula1>
          <xm:sqref>G3:G102</xm:sqref>
        </x14:dataValidation>
        <x14:dataValidation type="list" allowBlank="1" showInputMessage="1" showErrorMessage="1" xr:uid="{B2DC2879-AFA4-4EFF-A706-A26CBB0A1DDE}">
          <x14:formula1>
            <xm:f>DROPDOWN!$U$2:$U$6</xm:f>
          </x14:formula1>
          <xm:sqref>Q3:Q102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D349C-65EB-4E3D-91AA-2DF4FDF502F2}">
  <dimension ref="A1:AI420"/>
  <sheetViews>
    <sheetView workbookViewId="0">
      <pane ySplit="2" topLeftCell="A3" activePane="bottomLeft" state="frozen"/>
      <selection pane="bottomLeft" activeCell="A3" sqref="A3"/>
    </sheetView>
  </sheetViews>
  <sheetFormatPr defaultColWidth="9.140625" defaultRowHeight="13.5" x14ac:dyDescent="0.2"/>
  <cols>
    <col min="1" max="1" width="13.42578125" style="178" customWidth="1"/>
    <col min="2" max="2" width="33.85546875" style="179" bestFit="1" customWidth="1"/>
    <col min="3" max="3" width="80.5703125" style="180" customWidth="1"/>
    <col min="4" max="4" width="24" style="180" customWidth="1"/>
    <col min="5" max="5" width="17.5703125" style="180" bestFit="1" customWidth="1"/>
    <col min="6" max="6" width="10.42578125" style="180" bestFit="1" customWidth="1"/>
    <col min="7" max="7" width="13.28515625" style="180" bestFit="1" customWidth="1"/>
    <col min="8" max="8" width="11.42578125" style="180" bestFit="1" customWidth="1"/>
    <col min="9" max="9" width="8.85546875" style="180" bestFit="1" customWidth="1"/>
    <col min="10" max="10" width="11.42578125" style="180" bestFit="1" customWidth="1"/>
    <col min="11" max="11" width="14.85546875" style="180" bestFit="1" customWidth="1"/>
    <col min="12" max="12" width="8.42578125" style="180" bestFit="1" customWidth="1"/>
    <col min="13" max="13" width="17.5703125" style="180" bestFit="1" customWidth="1"/>
    <col min="14" max="14" width="6.42578125" style="180" bestFit="1" customWidth="1"/>
    <col min="15" max="15" width="10.140625" style="180" bestFit="1" customWidth="1"/>
    <col min="16" max="16" width="13.42578125" style="180" customWidth="1"/>
    <col min="17" max="17" width="9.140625" style="180"/>
    <col min="18" max="18" width="10.5703125" style="180" bestFit="1" customWidth="1"/>
    <col min="19" max="20" width="9.140625" style="180"/>
    <col min="21" max="21" width="12.140625" style="180" bestFit="1" customWidth="1"/>
    <col min="22" max="33" width="9.140625" style="180"/>
    <col min="34" max="35" width="11.7109375" style="180" customWidth="1"/>
    <col min="36" max="16384" width="9.140625" style="143"/>
  </cols>
  <sheetData>
    <row r="1" spans="1:35" ht="21.75" customHeight="1" x14ac:dyDescent="0.2">
      <c r="A1" s="388" t="s">
        <v>10135</v>
      </c>
      <c r="B1" s="389"/>
      <c r="C1" s="390"/>
      <c r="D1" s="141" t="s">
        <v>10136</v>
      </c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</row>
    <row r="2" spans="1:35" s="146" customFormat="1" ht="36" x14ac:dyDescent="0.25">
      <c r="A2" s="144" t="s">
        <v>10137</v>
      </c>
      <c r="B2" s="145" t="s">
        <v>10138</v>
      </c>
      <c r="C2" s="145" t="s">
        <v>10139</v>
      </c>
      <c r="D2" s="145" t="s">
        <v>10140</v>
      </c>
      <c r="E2" s="145" t="s">
        <v>10141</v>
      </c>
      <c r="F2" s="145" t="s">
        <v>10142</v>
      </c>
      <c r="G2" s="145" t="s">
        <v>10143</v>
      </c>
      <c r="H2" s="145" t="s">
        <v>10144</v>
      </c>
      <c r="I2" s="145" t="s">
        <v>10145</v>
      </c>
      <c r="J2" s="145" t="s">
        <v>10146</v>
      </c>
      <c r="K2" s="145" t="s">
        <v>10147</v>
      </c>
      <c r="L2" s="145" t="s">
        <v>10148</v>
      </c>
      <c r="M2" s="145" t="s">
        <v>10149</v>
      </c>
      <c r="N2" s="145" t="s">
        <v>7556</v>
      </c>
      <c r="O2" s="145" t="s">
        <v>10150</v>
      </c>
      <c r="P2" s="145" t="s">
        <v>10151</v>
      </c>
      <c r="Q2" s="145" t="s">
        <v>2960</v>
      </c>
      <c r="R2" s="145" t="s">
        <v>7544</v>
      </c>
      <c r="S2" s="145" t="s">
        <v>7548</v>
      </c>
      <c r="T2" s="145" t="s">
        <v>10152</v>
      </c>
      <c r="U2" s="145" t="s">
        <v>10153</v>
      </c>
      <c r="V2" s="145" t="s">
        <v>10154</v>
      </c>
      <c r="W2" s="145" t="s">
        <v>10155</v>
      </c>
      <c r="X2" s="145" t="s">
        <v>10156</v>
      </c>
      <c r="Y2" s="145" t="s">
        <v>10157</v>
      </c>
      <c r="Z2" s="145" t="s">
        <v>10158</v>
      </c>
      <c r="AA2" s="145" t="s">
        <v>10159</v>
      </c>
      <c r="AB2" s="145" t="s">
        <v>10160</v>
      </c>
      <c r="AC2" s="145" t="s">
        <v>10161</v>
      </c>
      <c r="AD2" s="145" t="s">
        <v>10162</v>
      </c>
      <c r="AE2" s="145" t="s">
        <v>10163</v>
      </c>
      <c r="AF2" s="145" t="s">
        <v>10164</v>
      </c>
      <c r="AG2" s="145" t="s">
        <v>10165</v>
      </c>
      <c r="AH2" s="145" t="s">
        <v>10166</v>
      </c>
      <c r="AI2" s="145" t="s">
        <v>10167</v>
      </c>
    </row>
    <row r="3" spans="1:35" s="152" customFormat="1" ht="12" x14ac:dyDescent="0.25">
      <c r="A3" s="147"/>
      <c r="B3" s="148"/>
      <c r="C3" s="149"/>
      <c r="D3" s="149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</row>
    <row r="4" spans="1:35" ht="12.75" x14ac:dyDescent="0.2">
      <c r="A4" s="153"/>
      <c r="B4" s="154"/>
      <c r="C4" s="155"/>
      <c r="D4" s="156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7"/>
      <c r="W4" s="157"/>
      <c r="X4" s="155"/>
      <c r="Y4" s="157"/>
      <c r="Z4" s="157"/>
      <c r="AA4" s="157"/>
      <c r="AB4" s="157"/>
      <c r="AC4" s="157"/>
      <c r="AD4" s="155"/>
      <c r="AE4" s="155"/>
      <c r="AF4" s="157"/>
      <c r="AG4" s="157"/>
      <c r="AH4" s="157"/>
      <c r="AI4" s="157"/>
    </row>
    <row r="5" spans="1:35" x14ac:dyDescent="0.2">
      <c r="A5" s="158"/>
      <c r="B5" s="159"/>
      <c r="C5" s="160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2"/>
      <c r="W5" s="161"/>
      <c r="X5" s="161"/>
      <c r="Y5" s="162"/>
      <c r="Z5" s="162"/>
      <c r="AA5" s="162"/>
      <c r="AB5" s="162"/>
      <c r="AC5" s="162"/>
      <c r="AD5" s="161"/>
      <c r="AE5" s="161"/>
      <c r="AF5" s="162"/>
      <c r="AG5" s="162"/>
      <c r="AH5" s="162"/>
      <c r="AI5" s="162"/>
    </row>
    <row r="6" spans="1:35" x14ac:dyDescent="0.2">
      <c r="A6" s="158"/>
      <c r="B6" s="159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2"/>
      <c r="W6" s="162"/>
      <c r="X6" s="161"/>
      <c r="Y6" s="162"/>
      <c r="Z6" s="162"/>
      <c r="AA6" s="162"/>
      <c r="AB6" s="162"/>
      <c r="AC6" s="162"/>
      <c r="AD6" s="161"/>
      <c r="AE6" s="161"/>
      <c r="AF6" s="162"/>
      <c r="AG6" s="162"/>
      <c r="AH6" s="162"/>
      <c r="AI6" s="162"/>
    </row>
    <row r="7" spans="1:35" x14ac:dyDescent="0.2">
      <c r="A7" s="158"/>
      <c r="B7" s="159"/>
      <c r="C7" s="160"/>
      <c r="D7" s="161"/>
      <c r="E7" s="160"/>
      <c r="F7" s="160"/>
      <c r="G7" s="160"/>
      <c r="H7" s="160"/>
      <c r="I7" s="160"/>
      <c r="J7" s="160"/>
      <c r="K7" s="160"/>
      <c r="L7" s="160"/>
      <c r="M7" s="160"/>
      <c r="N7" s="161"/>
      <c r="O7" s="160"/>
      <c r="P7" s="160"/>
      <c r="Q7" s="160"/>
      <c r="R7" s="160"/>
      <c r="S7" s="160"/>
      <c r="T7" s="160"/>
      <c r="U7" s="160"/>
      <c r="V7" s="163"/>
      <c r="W7" s="163"/>
      <c r="X7" s="164"/>
      <c r="Y7" s="163"/>
      <c r="Z7" s="163"/>
      <c r="AA7" s="163"/>
      <c r="AB7" s="163"/>
      <c r="AC7" s="163"/>
      <c r="AD7" s="164"/>
      <c r="AE7" s="164"/>
      <c r="AF7" s="163"/>
      <c r="AG7" s="163"/>
      <c r="AH7" s="163"/>
      <c r="AI7" s="163"/>
    </row>
    <row r="8" spans="1:35" ht="15" x14ac:dyDescent="0.2">
      <c r="A8" s="158"/>
      <c r="B8" s="159"/>
      <c r="C8" s="161"/>
      <c r="D8" s="165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2"/>
      <c r="W8" s="161"/>
      <c r="X8" s="161"/>
      <c r="Y8" s="162"/>
      <c r="Z8" s="162"/>
      <c r="AA8" s="162"/>
      <c r="AB8" s="162"/>
      <c r="AC8" s="162"/>
      <c r="AD8" s="161"/>
      <c r="AE8" s="161"/>
      <c r="AF8" s="162"/>
      <c r="AG8" s="162"/>
      <c r="AH8" s="162"/>
      <c r="AI8" s="162"/>
    </row>
    <row r="9" spans="1:35" x14ac:dyDescent="0.2">
      <c r="A9" s="158"/>
      <c r="B9" s="159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2"/>
      <c r="W9" s="166"/>
      <c r="X9" s="161"/>
      <c r="Y9" s="162"/>
      <c r="Z9" s="162"/>
      <c r="AA9" s="162"/>
      <c r="AB9" s="162"/>
      <c r="AC9" s="162"/>
      <c r="AD9" s="161"/>
      <c r="AE9" s="161"/>
      <c r="AF9" s="162"/>
      <c r="AG9" s="162"/>
      <c r="AH9" s="162"/>
      <c r="AI9" s="162"/>
    </row>
    <row r="10" spans="1:35" x14ac:dyDescent="0.2">
      <c r="A10" s="158"/>
      <c r="B10" s="159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2"/>
      <c r="W10" s="162"/>
      <c r="X10" s="161"/>
      <c r="Y10" s="162"/>
      <c r="Z10" s="162"/>
      <c r="AA10" s="162"/>
      <c r="AB10" s="162"/>
      <c r="AC10" s="162"/>
      <c r="AD10" s="161"/>
      <c r="AE10" s="161"/>
      <c r="AF10" s="162"/>
      <c r="AG10" s="162"/>
      <c r="AH10" s="162"/>
      <c r="AI10" s="162"/>
    </row>
    <row r="11" spans="1:35" ht="15" x14ac:dyDescent="0.2">
      <c r="A11" s="158"/>
      <c r="B11" s="167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2"/>
      <c r="W11" s="162"/>
      <c r="X11" s="161"/>
      <c r="Y11" s="162"/>
      <c r="Z11" s="162"/>
      <c r="AA11" s="162"/>
      <c r="AB11" s="162"/>
      <c r="AC11" s="162"/>
      <c r="AD11" s="161"/>
      <c r="AE11" s="161"/>
      <c r="AF11" s="162"/>
      <c r="AG11" s="162"/>
      <c r="AH11" s="162"/>
      <c r="AI11" s="162"/>
    </row>
    <row r="12" spans="1:35" ht="15" x14ac:dyDescent="0.2">
      <c r="A12" s="158"/>
      <c r="B12" s="167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2"/>
      <c r="W12" s="162"/>
      <c r="X12" s="161"/>
      <c r="Y12" s="162"/>
      <c r="Z12" s="162"/>
      <c r="AA12" s="162"/>
      <c r="AB12" s="162"/>
      <c r="AC12" s="162"/>
      <c r="AD12" s="161"/>
      <c r="AE12" s="161"/>
      <c r="AF12" s="162"/>
      <c r="AG12" s="162"/>
      <c r="AH12" s="162"/>
      <c r="AI12" s="162"/>
    </row>
    <row r="13" spans="1:35" x14ac:dyDescent="0.2">
      <c r="A13" s="158"/>
      <c r="B13" s="168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2"/>
      <c r="W13" s="161"/>
      <c r="X13" s="161"/>
      <c r="Y13" s="162"/>
      <c r="Z13" s="162"/>
      <c r="AA13" s="162"/>
      <c r="AB13" s="162"/>
      <c r="AC13" s="162"/>
      <c r="AD13" s="161"/>
      <c r="AE13" s="161"/>
      <c r="AF13" s="162"/>
      <c r="AG13" s="162"/>
      <c r="AH13" s="162"/>
      <c r="AI13" s="162"/>
    </row>
    <row r="14" spans="1:35" x14ac:dyDescent="0.2">
      <c r="A14" s="158"/>
      <c r="B14" s="169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2"/>
      <c r="W14" s="162"/>
      <c r="X14" s="161"/>
      <c r="Y14" s="162"/>
      <c r="Z14" s="162"/>
      <c r="AA14" s="162"/>
      <c r="AB14" s="162"/>
      <c r="AC14" s="162"/>
      <c r="AD14" s="161"/>
      <c r="AE14" s="161"/>
      <c r="AF14" s="162"/>
      <c r="AG14" s="162"/>
      <c r="AH14" s="162"/>
      <c r="AI14" s="162"/>
    </row>
    <row r="15" spans="1:35" x14ac:dyDescent="0.2">
      <c r="A15" s="158"/>
      <c r="B15" s="169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2"/>
      <c r="W15" s="162"/>
      <c r="X15" s="161"/>
      <c r="Y15" s="162"/>
      <c r="Z15" s="162"/>
      <c r="AA15" s="162"/>
      <c r="AB15" s="162"/>
      <c r="AC15" s="162"/>
      <c r="AD15" s="161"/>
      <c r="AE15" s="161"/>
      <c r="AF15" s="162"/>
      <c r="AG15" s="162"/>
      <c r="AH15" s="162"/>
      <c r="AI15" s="162"/>
    </row>
    <row r="16" spans="1:35" ht="12.75" x14ac:dyDescent="0.2">
      <c r="A16" s="158"/>
      <c r="B16" s="168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70"/>
      <c r="W16" s="170"/>
      <c r="X16" s="160"/>
      <c r="Y16" s="170"/>
      <c r="Z16" s="170"/>
      <c r="AA16" s="170"/>
      <c r="AB16" s="170"/>
      <c r="AC16" s="170"/>
      <c r="AD16" s="160"/>
      <c r="AE16" s="160"/>
      <c r="AF16" s="170"/>
      <c r="AG16" s="170"/>
      <c r="AH16" s="170"/>
      <c r="AI16" s="170"/>
    </row>
    <row r="17" spans="1:35" x14ac:dyDescent="0.2">
      <c r="A17" s="158"/>
      <c r="B17" s="169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2"/>
      <c r="W17" s="162"/>
      <c r="X17" s="161"/>
      <c r="Y17" s="162"/>
      <c r="Z17" s="162"/>
      <c r="AA17" s="162"/>
      <c r="AB17" s="162"/>
      <c r="AC17" s="162"/>
      <c r="AD17" s="161"/>
      <c r="AE17" s="161"/>
      <c r="AF17" s="162"/>
      <c r="AG17" s="162"/>
      <c r="AH17" s="162"/>
      <c r="AI17" s="162"/>
    </row>
    <row r="18" spans="1:35" x14ac:dyDescent="0.2">
      <c r="A18" s="158"/>
      <c r="B18" s="169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2"/>
      <c r="W18" s="162"/>
      <c r="X18" s="161"/>
      <c r="Y18" s="162"/>
      <c r="Z18" s="162"/>
      <c r="AA18" s="162"/>
      <c r="AB18" s="162"/>
      <c r="AC18" s="162"/>
      <c r="AD18" s="161"/>
      <c r="AE18" s="161"/>
      <c r="AF18" s="162"/>
      <c r="AG18" s="162"/>
      <c r="AH18" s="162"/>
      <c r="AI18" s="162"/>
    </row>
    <row r="19" spans="1:35" x14ac:dyDescent="0.2">
      <c r="A19" s="158"/>
      <c r="B19" s="169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2"/>
      <c r="W19" s="162"/>
      <c r="X19" s="161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</row>
    <row r="20" spans="1:35" x14ac:dyDescent="0.2">
      <c r="A20" s="171"/>
      <c r="B20" s="172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2"/>
      <c r="W20" s="162"/>
      <c r="X20" s="161"/>
      <c r="Y20" s="162"/>
      <c r="Z20" s="162"/>
      <c r="AA20" s="162"/>
      <c r="AB20" s="162"/>
      <c r="AC20" s="162"/>
      <c r="AD20" s="161"/>
      <c r="AE20" s="161"/>
      <c r="AF20" s="162"/>
      <c r="AG20" s="162"/>
      <c r="AH20" s="162"/>
      <c r="AI20" s="162"/>
    </row>
    <row r="21" spans="1:35" x14ac:dyDescent="0.2">
      <c r="A21" s="171"/>
      <c r="B21" s="172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2"/>
      <c r="W21" s="162"/>
      <c r="X21" s="161"/>
      <c r="Y21" s="162"/>
      <c r="Z21" s="162"/>
      <c r="AA21" s="162"/>
      <c r="AB21" s="162"/>
      <c r="AC21" s="162"/>
      <c r="AD21" s="161"/>
      <c r="AE21" s="161"/>
      <c r="AF21" s="162"/>
      <c r="AG21" s="162"/>
      <c r="AH21" s="162"/>
      <c r="AI21" s="162"/>
    </row>
    <row r="22" spans="1:35" x14ac:dyDescent="0.2">
      <c r="A22" s="171"/>
      <c r="B22" s="172"/>
      <c r="C22" s="173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2"/>
      <c r="W22" s="162"/>
      <c r="X22" s="161"/>
      <c r="Y22" s="162"/>
      <c r="Z22" s="162"/>
      <c r="AA22" s="162"/>
      <c r="AB22" s="162"/>
      <c r="AC22" s="162"/>
      <c r="AD22" s="161"/>
      <c r="AE22" s="161"/>
      <c r="AF22" s="162"/>
      <c r="AG22" s="162"/>
      <c r="AH22" s="162"/>
      <c r="AI22" s="162"/>
    </row>
    <row r="23" spans="1:35" x14ac:dyDescent="0.2">
      <c r="A23" s="171"/>
      <c r="B23" s="172"/>
      <c r="C23" s="173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2"/>
      <c r="W23" s="162"/>
      <c r="X23" s="161"/>
      <c r="Y23" s="162"/>
      <c r="Z23" s="162"/>
      <c r="AA23" s="162"/>
      <c r="AB23" s="162"/>
      <c r="AC23" s="162"/>
      <c r="AD23" s="161"/>
      <c r="AE23" s="161"/>
      <c r="AF23" s="162"/>
      <c r="AG23" s="162"/>
      <c r="AH23" s="162"/>
      <c r="AI23" s="162"/>
    </row>
    <row r="24" spans="1:35" x14ac:dyDescent="0.2">
      <c r="A24" s="171"/>
      <c r="B24" s="172"/>
      <c r="C24" s="173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2"/>
      <c r="W24" s="162"/>
      <c r="X24" s="161"/>
      <c r="Y24" s="162"/>
      <c r="Z24" s="162"/>
      <c r="AA24" s="162"/>
      <c r="AB24" s="162"/>
      <c r="AC24" s="162"/>
      <c r="AD24" s="161"/>
      <c r="AE24" s="161"/>
      <c r="AF24" s="162"/>
      <c r="AG24" s="162"/>
      <c r="AH24" s="162"/>
      <c r="AI24" s="162"/>
    </row>
    <row r="25" spans="1:35" x14ac:dyDescent="0.2">
      <c r="A25" s="171"/>
      <c r="B25" s="172"/>
      <c r="C25" s="173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2"/>
      <c r="W25" s="162"/>
      <c r="X25" s="161"/>
      <c r="Y25" s="162"/>
      <c r="Z25" s="162"/>
      <c r="AA25" s="162"/>
      <c r="AB25" s="162"/>
      <c r="AC25" s="161"/>
      <c r="AD25" s="161"/>
      <c r="AE25" s="161"/>
      <c r="AF25" s="162"/>
      <c r="AG25" s="162"/>
      <c r="AH25" s="162"/>
      <c r="AI25" s="162"/>
    </row>
    <row r="26" spans="1:35" x14ac:dyDescent="0.2">
      <c r="A26" s="171"/>
      <c r="B26" s="172"/>
      <c r="C26" s="173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2"/>
      <c r="W26" s="162"/>
      <c r="X26" s="161"/>
      <c r="Y26" s="162"/>
      <c r="Z26" s="162"/>
      <c r="AA26" s="162"/>
      <c r="AB26" s="162"/>
      <c r="AC26" s="161"/>
      <c r="AD26" s="161"/>
      <c r="AE26" s="161"/>
      <c r="AF26" s="162"/>
      <c r="AG26" s="162"/>
      <c r="AH26" s="162"/>
      <c r="AI26" s="162"/>
    </row>
    <row r="27" spans="1:35" x14ac:dyDescent="0.2">
      <c r="A27" s="171"/>
      <c r="B27" s="172"/>
      <c r="C27" s="173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</row>
    <row r="28" spans="1:35" x14ac:dyDescent="0.2">
      <c r="A28" s="171"/>
      <c r="B28" s="172"/>
      <c r="C28" s="173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</row>
    <row r="29" spans="1:35" x14ac:dyDescent="0.2">
      <c r="A29" s="171"/>
      <c r="B29" s="172"/>
      <c r="C29" s="173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</row>
    <row r="30" spans="1:35" x14ac:dyDescent="0.2">
      <c r="A30" s="171"/>
      <c r="B30" s="172"/>
      <c r="C30" s="173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</row>
    <row r="31" spans="1:35" x14ac:dyDescent="0.2">
      <c r="A31" s="171"/>
      <c r="B31" s="172"/>
      <c r="C31" s="173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</row>
    <row r="32" spans="1:35" x14ac:dyDescent="0.2">
      <c r="A32" s="171"/>
      <c r="B32" s="172"/>
      <c r="C32" s="173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</row>
    <row r="33" spans="1:35" x14ac:dyDescent="0.2">
      <c r="A33" s="171"/>
      <c r="B33" s="172"/>
      <c r="C33" s="173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</row>
    <row r="34" spans="1:35" x14ac:dyDescent="0.2">
      <c r="A34" s="171"/>
      <c r="B34" s="172"/>
      <c r="C34" s="173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</row>
    <row r="35" spans="1:35" x14ac:dyDescent="0.2">
      <c r="A35" s="171"/>
      <c r="B35" s="172"/>
      <c r="C35" s="173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</row>
    <row r="36" spans="1:35" x14ac:dyDescent="0.2">
      <c r="A36" s="171"/>
      <c r="B36" s="172"/>
      <c r="C36" s="173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</row>
    <row r="37" spans="1:35" x14ac:dyDescent="0.2">
      <c r="A37" s="171"/>
      <c r="B37" s="172"/>
      <c r="C37" s="173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</row>
    <row r="38" spans="1:35" x14ac:dyDescent="0.2">
      <c r="A38" s="171"/>
      <c r="B38" s="172"/>
      <c r="C38" s="173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</row>
    <row r="39" spans="1:35" x14ac:dyDescent="0.2">
      <c r="A39" s="171"/>
      <c r="B39" s="172"/>
      <c r="C39" s="173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</row>
    <row r="40" spans="1:35" x14ac:dyDescent="0.2">
      <c r="A40" s="171"/>
      <c r="B40" s="172"/>
      <c r="C40" s="173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</row>
    <row r="41" spans="1:35" x14ac:dyDescent="0.2">
      <c r="A41" s="171"/>
      <c r="B41" s="172"/>
      <c r="C41" s="173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</row>
    <row r="42" spans="1:35" x14ac:dyDescent="0.2">
      <c r="A42" s="171"/>
      <c r="B42" s="172"/>
      <c r="C42" s="173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</row>
    <row r="43" spans="1:35" x14ac:dyDescent="0.2">
      <c r="A43" s="171"/>
      <c r="B43" s="172"/>
      <c r="C43" s="173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</row>
    <row r="44" spans="1:35" x14ac:dyDescent="0.2">
      <c r="A44" s="171"/>
      <c r="B44" s="172"/>
      <c r="C44" s="173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</row>
    <row r="45" spans="1:35" x14ac:dyDescent="0.2">
      <c r="A45" s="171"/>
      <c r="B45" s="172"/>
      <c r="C45" s="173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</row>
    <row r="46" spans="1:35" x14ac:dyDescent="0.2">
      <c r="A46" s="171"/>
      <c r="B46" s="172"/>
      <c r="C46" s="173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</row>
    <row r="47" spans="1:35" x14ac:dyDescent="0.2">
      <c r="A47" s="171"/>
      <c r="B47" s="172"/>
      <c r="C47" s="173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</row>
    <row r="48" spans="1:35" x14ac:dyDescent="0.2">
      <c r="A48" s="171"/>
      <c r="B48" s="172"/>
      <c r="C48" s="173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</row>
    <row r="49" spans="1:35" x14ac:dyDescent="0.2">
      <c r="A49" s="171"/>
      <c r="B49" s="172"/>
      <c r="C49" s="173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</row>
    <row r="50" spans="1:35" x14ac:dyDescent="0.2">
      <c r="A50" s="171"/>
      <c r="B50" s="172"/>
      <c r="C50" s="173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</row>
    <row r="51" spans="1:35" x14ac:dyDescent="0.2">
      <c r="A51" s="171"/>
      <c r="B51" s="172"/>
      <c r="C51" s="173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</row>
    <row r="52" spans="1:35" x14ac:dyDescent="0.2">
      <c r="A52" s="171"/>
      <c r="B52" s="172"/>
      <c r="C52" s="173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</row>
    <row r="53" spans="1:35" x14ac:dyDescent="0.2">
      <c r="A53" s="171"/>
      <c r="B53" s="172"/>
      <c r="C53" s="173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</row>
    <row r="54" spans="1:35" x14ac:dyDescent="0.2">
      <c r="A54" s="171"/>
      <c r="B54" s="172"/>
      <c r="C54" s="173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</row>
    <row r="55" spans="1:35" x14ac:dyDescent="0.2">
      <c r="A55" s="171"/>
      <c r="B55" s="172"/>
      <c r="C55" s="173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</row>
    <row r="56" spans="1:35" x14ac:dyDescent="0.2">
      <c r="A56" s="171"/>
      <c r="B56" s="172"/>
      <c r="C56" s="173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</row>
    <row r="57" spans="1:35" x14ac:dyDescent="0.2">
      <c r="A57" s="171"/>
      <c r="B57" s="172"/>
      <c r="C57" s="173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</row>
    <row r="58" spans="1:35" x14ac:dyDescent="0.2">
      <c r="A58" s="171"/>
      <c r="B58" s="172"/>
      <c r="C58" s="173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</row>
    <row r="59" spans="1:35" x14ac:dyDescent="0.2">
      <c r="A59" s="171"/>
      <c r="B59" s="172"/>
      <c r="C59" s="173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</row>
    <row r="60" spans="1:35" x14ac:dyDescent="0.2">
      <c r="A60" s="171"/>
      <c r="B60" s="172"/>
      <c r="C60" s="173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</row>
    <row r="61" spans="1:35" x14ac:dyDescent="0.2">
      <c r="A61" s="171"/>
      <c r="B61" s="172"/>
      <c r="C61" s="173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</row>
    <row r="62" spans="1:35" x14ac:dyDescent="0.2">
      <c r="A62" s="171"/>
      <c r="B62" s="172"/>
      <c r="C62" s="173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</row>
    <row r="63" spans="1:35" x14ac:dyDescent="0.2">
      <c r="A63" s="171"/>
      <c r="B63" s="172"/>
      <c r="C63" s="173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</row>
    <row r="64" spans="1:35" x14ac:dyDescent="0.2">
      <c r="A64" s="171"/>
      <c r="B64" s="172"/>
      <c r="C64" s="173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</row>
    <row r="65" spans="1:35" x14ac:dyDescent="0.2">
      <c r="A65" s="171"/>
      <c r="B65" s="172"/>
      <c r="C65" s="173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</row>
    <row r="66" spans="1:35" x14ac:dyDescent="0.2">
      <c r="A66" s="171"/>
      <c r="B66" s="172"/>
      <c r="C66" s="173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</row>
    <row r="67" spans="1:35" x14ac:dyDescent="0.2">
      <c r="A67" s="171"/>
      <c r="B67" s="172"/>
      <c r="C67" s="173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</row>
    <row r="68" spans="1:35" x14ac:dyDescent="0.2">
      <c r="A68" s="171"/>
      <c r="B68" s="172"/>
      <c r="C68" s="173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</row>
    <row r="69" spans="1:35" x14ac:dyDescent="0.2">
      <c r="A69" s="171"/>
      <c r="B69" s="172"/>
      <c r="C69" s="173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</row>
    <row r="70" spans="1:35" x14ac:dyDescent="0.2">
      <c r="A70" s="171"/>
      <c r="B70" s="172"/>
      <c r="C70" s="173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</row>
    <row r="71" spans="1:35" x14ac:dyDescent="0.2">
      <c r="A71" s="171"/>
      <c r="B71" s="172"/>
      <c r="C71" s="173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</row>
    <row r="72" spans="1:35" x14ac:dyDescent="0.2">
      <c r="A72" s="171"/>
      <c r="B72" s="172"/>
      <c r="C72" s="173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</row>
    <row r="73" spans="1:35" x14ac:dyDescent="0.2">
      <c r="A73" s="171"/>
      <c r="B73" s="172"/>
      <c r="C73" s="173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</row>
    <row r="74" spans="1:35" x14ac:dyDescent="0.2">
      <c r="A74" s="171"/>
      <c r="B74" s="172"/>
      <c r="C74" s="173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</row>
    <row r="75" spans="1:35" x14ac:dyDescent="0.2">
      <c r="A75" s="171"/>
      <c r="B75" s="172"/>
      <c r="C75" s="173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</row>
    <row r="76" spans="1:35" x14ac:dyDescent="0.2">
      <c r="A76" s="171"/>
      <c r="B76" s="172"/>
      <c r="C76" s="173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</row>
    <row r="77" spans="1:35" x14ac:dyDescent="0.2">
      <c r="A77" s="171"/>
      <c r="B77" s="172"/>
      <c r="C77" s="173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</row>
    <row r="78" spans="1:35" x14ac:dyDescent="0.2">
      <c r="A78" s="171"/>
      <c r="B78" s="172"/>
      <c r="C78" s="173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</row>
    <row r="79" spans="1:35" x14ac:dyDescent="0.2">
      <c r="A79" s="171"/>
      <c r="B79" s="172"/>
      <c r="C79" s="173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</row>
    <row r="80" spans="1:35" x14ac:dyDescent="0.2">
      <c r="A80" s="171"/>
      <c r="B80" s="172"/>
      <c r="C80" s="173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</row>
    <row r="81" spans="1:35" x14ac:dyDescent="0.2">
      <c r="A81" s="171"/>
      <c r="B81" s="172"/>
      <c r="C81" s="173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</row>
    <row r="82" spans="1:35" x14ac:dyDescent="0.2">
      <c r="A82" s="171"/>
      <c r="B82" s="172"/>
      <c r="C82" s="173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</row>
    <row r="83" spans="1:35" x14ac:dyDescent="0.2">
      <c r="A83" s="171"/>
      <c r="B83" s="172"/>
      <c r="C83" s="173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</row>
    <row r="84" spans="1:35" x14ac:dyDescent="0.2">
      <c r="A84" s="171"/>
      <c r="B84" s="172"/>
      <c r="C84" s="173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</row>
    <row r="85" spans="1:35" x14ac:dyDescent="0.2">
      <c r="A85" s="171"/>
      <c r="B85" s="172"/>
      <c r="C85" s="173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</row>
    <row r="86" spans="1:35" x14ac:dyDescent="0.2">
      <c r="A86" s="171"/>
      <c r="B86" s="172"/>
      <c r="C86" s="173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</row>
    <row r="87" spans="1:35" x14ac:dyDescent="0.2">
      <c r="A87" s="171"/>
      <c r="B87" s="172"/>
      <c r="C87" s="173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</row>
    <row r="88" spans="1:35" x14ac:dyDescent="0.2">
      <c r="A88" s="171"/>
      <c r="B88" s="172"/>
      <c r="C88" s="173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</row>
    <row r="89" spans="1:35" x14ac:dyDescent="0.2">
      <c r="A89" s="171"/>
      <c r="B89" s="172"/>
      <c r="C89" s="173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</row>
    <row r="90" spans="1:35" x14ac:dyDescent="0.2">
      <c r="A90" s="171"/>
      <c r="B90" s="172"/>
      <c r="C90" s="173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</row>
    <row r="91" spans="1:35" x14ac:dyDescent="0.2">
      <c r="A91" s="171"/>
      <c r="B91" s="172"/>
      <c r="C91" s="173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</row>
    <row r="92" spans="1:35" x14ac:dyDescent="0.2">
      <c r="A92" s="171"/>
      <c r="B92" s="172"/>
      <c r="C92" s="173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</row>
    <row r="93" spans="1:35" x14ac:dyDescent="0.2">
      <c r="A93" s="171"/>
      <c r="B93" s="172"/>
      <c r="C93" s="173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</row>
    <row r="94" spans="1:35" x14ac:dyDescent="0.2">
      <c r="A94" s="171"/>
      <c r="B94" s="172"/>
      <c r="C94" s="173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</row>
    <row r="95" spans="1:35" x14ac:dyDescent="0.2">
      <c r="A95" s="171"/>
      <c r="B95" s="172"/>
      <c r="C95" s="173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</row>
    <row r="96" spans="1:35" x14ac:dyDescent="0.2">
      <c r="A96" s="171"/>
      <c r="B96" s="172"/>
      <c r="C96" s="173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</row>
    <row r="97" spans="1:35" x14ac:dyDescent="0.2">
      <c r="A97" s="171"/>
      <c r="B97" s="172"/>
      <c r="C97" s="173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</row>
    <row r="98" spans="1:35" x14ac:dyDescent="0.2">
      <c r="A98" s="171"/>
      <c r="B98" s="172"/>
      <c r="C98" s="173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</row>
    <row r="99" spans="1:35" x14ac:dyDescent="0.2">
      <c r="A99" s="171"/>
      <c r="B99" s="172"/>
      <c r="C99" s="173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</row>
    <row r="100" spans="1:35" x14ac:dyDescent="0.2">
      <c r="A100" s="171"/>
      <c r="B100" s="172"/>
      <c r="C100" s="173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</row>
    <row r="101" spans="1:35" x14ac:dyDescent="0.2">
      <c r="A101" s="171"/>
      <c r="B101" s="172"/>
      <c r="C101" s="173" t="s">
        <v>10168</v>
      </c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</row>
    <row r="102" spans="1:35" x14ac:dyDescent="0.2">
      <c r="A102" s="171"/>
      <c r="B102" s="172"/>
      <c r="C102" s="173" t="s">
        <v>10168</v>
      </c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</row>
    <row r="103" spans="1:35" x14ac:dyDescent="0.2">
      <c r="A103" s="171"/>
      <c r="B103" s="172"/>
      <c r="C103" s="173" t="s">
        <v>10168</v>
      </c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</row>
    <row r="104" spans="1:35" x14ac:dyDescent="0.2">
      <c r="A104" s="171"/>
      <c r="B104" s="172"/>
      <c r="C104" s="173" t="s">
        <v>10168</v>
      </c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</row>
    <row r="105" spans="1:35" x14ac:dyDescent="0.2">
      <c r="A105" s="171"/>
      <c r="B105" s="172"/>
      <c r="C105" s="173" t="s">
        <v>10168</v>
      </c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</row>
    <row r="106" spans="1:35" x14ac:dyDescent="0.2">
      <c r="A106" s="171"/>
      <c r="B106" s="172"/>
      <c r="C106" s="173" t="s">
        <v>10168</v>
      </c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</row>
    <row r="107" spans="1:35" x14ac:dyDescent="0.2">
      <c r="A107" s="171"/>
      <c r="B107" s="172"/>
      <c r="C107" s="173" t="s">
        <v>10168</v>
      </c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</row>
    <row r="108" spans="1:35" x14ac:dyDescent="0.2">
      <c r="A108" s="171"/>
      <c r="B108" s="172"/>
      <c r="C108" s="173" t="s">
        <v>10168</v>
      </c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</row>
    <row r="109" spans="1:35" x14ac:dyDescent="0.2">
      <c r="A109" s="171"/>
      <c r="B109" s="172"/>
      <c r="C109" s="173" t="s">
        <v>10168</v>
      </c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</row>
    <row r="110" spans="1:35" x14ac:dyDescent="0.2">
      <c r="A110" s="171"/>
      <c r="B110" s="172"/>
      <c r="C110" s="173" t="s">
        <v>10168</v>
      </c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</row>
    <row r="111" spans="1:35" x14ac:dyDescent="0.2">
      <c r="A111" s="171"/>
      <c r="B111" s="172"/>
      <c r="C111" s="173" t="s">
        <v>10168</v>
      </c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</row>
    <row r="112" spans="1:35" x14ac:dyDescent="0.2">
      <c r="A112" s="171"/>
      <c r="B112" s="172"/>
      <c r="C112" s="173" t="s">
        <v>10168</v>
      </c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</row>
    <row r="113" spans="1:35" x14ac:dyDescent="0.2">
      <c r="A113" s="171"/>
      <c r="B113" s="172"/>
      <c r="C113" s="173" t="s">
        <v>10168</v>
      </c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</row>
    <row r="114" spans="1:35" x14ac:dyDescent="0.2">
      <c r="A114" s="171"/>
      <c r="B114" s="172"/>
      <c r="C114" s="173" t="s">
        <v>10168</v>
      </c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</row>
    <row r="115" spans="1:35" x14ac:dyDescent="0.2">
      <c r="A115" s="171"/>
      <c r="B115" s="172"/>
      <c r="C115" s="173" t="s">
        <v>10168</v>
      </c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</row>
    <row r="116" spans="1:35" x14ac:dyDescent="0.2">
      <c r="A116" s="171"/>
      <c r="B116" s="172"/>
      <c r="C116" s="173" t="s">
        <v>10168</v>
      </c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</row>
    <row r="117" spans="1:35" x14ac:dyDescent="0.2">
      <c r="A117" s="171"/>
      <c r="B117" s="172"/>
      <c r="C117" s="173" t="s">
        <v>10168</v>
      </c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</row>
    <row r="118" spans="1:35" x14ac:dyDescent="0.2">
      <c r="A118" s="171"/>
      <c r="B118" s="172"/>
      <c r="C118" s="173" t="s">
        <v>10168</v>
      </c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</row>
    <row r="119" spans="1:35" x14ac:dyDescent="0.2">
      <c r="A119" s="171"/>
      <c r="B119" s="172"/>
      <c r="C119" s="173" t="s">
        <v>10168</v>
      </c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</row>
    <row r="120" spans="1:35" x14ac:dyDescent="0.2">
      <c r="A120" s="171"/>
      <c r="B120" s="172"/>
      <c r="C120" s="173" t="s">
        <v>10168</v>
      </c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</row>
    <row r="121" spans="1:35" x14ac:dyDescent="0.2">
      <c r="A121" s="171"/>
      <c r="B121" s="172"/>
      <c r="C121" s="173" t="s">
        <v>10168</v>
      </c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</row>
    <row r="122" spans="1:35" x14ac:dyDescent="0.2">
      <c r="A122" s="171"/>
      <c r="B122" s="172"/>
      <c r="C122" s="173" t="s">
        <v>10168</v>
      </c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</row>
    <row r="123" spans="1:35" x14ac:dyDescent="0.2">
      <c r="A123" s="171"/>
      <c r="B123" s="172"/>
      <c r="C123" s="173" t="s">
        <v>10168</v>
      </c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</row>
    <row r="124" spans="1:35" x14ac:dyDescent="0.2">
      <c r="A124" s="171"/>
      <c r="B124" s="172"/>
      <c r="C124" s="173" t="s">
        <v>10168</v>
      </c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</row>
    <row r="125" spans="1:35" x14ac:dyDescent="0.2">
      <c r="A125" s="171"/>
      <c r="B125" s="172"/>
      <c r="C125" s="173" t="s">
        <v>10168</v>
      </c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</row>
    <row r="126" spans="1:35" x14ac:dyDescent="0.2">
      <c r="A126" s="171"/>
      <c r="B126" s="172"/>
      <c r="C126" s="173" t="s">
        <v>10168</v>
      </c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</row>
    <row r="127" spans="1:35" x14ac:dyDescent="0.2">
      <c r="A127" s="171"/>
      <c r="B127" s="172"/>
      <c r="C127" s="173" t="s">
        <v>10168</v>
      </c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</row>
    <row r="128" spans="1:35" x14ac:dyDescent="0.2">
      <c r="A128" s="171"/>
      <c r="B128" s="172"/>
      <c r="C128" s="173" t="s">
        <v>10168</v>
      </c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</row>
    <row r="129" spans="1:35" x14ac:dyDescent="0.2">
      <c r="A129" s="171"/>
      <c r="B129" s="172"/>
      <c r="C129" s="173" t="s">
        <v>10168</v>
      </c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</row>
    <row r="130" spans="1:35" x14ac:dyDescent="0.2">
      <c r="A130" s="171"/>
      <c r="B130" s="172"/>
      <c r="C130" s="173" t="s">
        <v>10168</v>
      </c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</row>
    <row r="131" spans="1:35" x14ac:dyDescent="0.2">
      <c r="A131" s="171"/>
      <c r="B131" s="172"/>
      <c r="C131" s="173" t="s">
        <v>10168</v>
      </c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</row>
    <row r="132" spans="1:35" x14ac:dyDescent="0.2">
      <c r="A132" s="171"/>
      <c r="B132" s="172"/>
      <c r="C132" s="173" t="s">
        <v>10168</v>
      </c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</row>
    <row r="133" spans="1:35" x14ac:dyDescent="0.2">
      <c r="A133" s="171"/>
      <c r="B133" s="172"/>
      <c r="C133" s="173" t="s">
        <v>10168</v>
      </c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</row>
    <row r="134" spans="1:35" x14ac:dyDescent="0.2">
      <c r="A134" s="171"/>
      <c r="B134" s="172"/>
      <c r="C134" s="173" t="s">
        <v>10168</v>
      </c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</row>
    <row r="135" spans="1:35" x14ac:dyDescent="0.2">
      <c r="A135" s="171"/>
      <c r="B135" s="172"/>
      <c r="C135" s="173" t="s">
        <v>10168</v>
      </c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</row>
    <row r="136" spans="1:35" x14ac:dyDescent="0.2">
      <c r="A136" s="171"/>
      <c r="B136" s="172"/>
      <c r="C136" s="173" t="s">
        <v>10168</v>
      </c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</row>
    <row r="137" spans="1:35" x14ac:dyDescent="0.2">
      <c r="A137" s="171"/>
      <c r="B137" s="172"/>
      <c r="C137" s="173" t="s">
        <v>10168</v>
      </c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</row>
    <row r="138" spans="1:35" x14ac:dyDescent="0.2">
      <c r="A138" s="171"/>
      <c r="B138" s="172"/>
      <c r="C138" s="173" t="s">
        <v>10168</v>
      </c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</row>
    <row r="139" spans="1:35" x14ac:dyDescent="0.2">
      <c r="A139" s="171"/>
      <c r="B139" s="172"/>
      <c r="C139" s="173" t="s">
        <v>10168</v>
      </c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</row>
    <row r="140" spans="1:35" x14ac:dyDescent="0.2">
      <c r="A140" s="171"/>
      <c r="B140" s="172"/>
      <c r="C140" s="173" t="s">
        <v>10168</v>
      </c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</row>
    <row r="141" spans="1:35" x14ac:dyDescent="0.2">
      <c r="A141" s="171"/>
      <c r="B141" s="172"/>
      <c r="C141" s="173" t="s">
        <v>10168</v>
      </c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</row>
    <row r="142" spans="1:35" x14ac:dyDescent="0.2">
      <c r="A142" s="171"/>
      <c r="B142" s="172"/>
      <c r="C142" s="173" t="s">
        <v>10168</v>
      </c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</row>
    <row r="143" spans="1:35" x14ac:dyDescent="0.2">
      <c r="A143" s="171"/>
      <c r="B143" s="172"/>
      <c r="C143" s="173" t="s">
        <v>10168</v>
      </c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</row>
    <row r="144" spans="1:35" x14ac:dyDescent="0.2">
      <c r="A144" s="171"/>
      <c r="B144" s="172"/>
      <c r="C144" s="173" t="s">
        <v>10168</v>
      </c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</row>
    <row r="145" spans="1:35" x14ac:dyDescent="0.2">
      <c r="A145" s="171"/>
      <c r="B145" s="172"/>
      <c r="C145" s="173" t="s">
        <v>10168</v>
      </c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</row>
    <row r="146" spans="1:35" x14ac:dyDescent="0.2">
      <c r="A146" s="171"/>
      <c r="B146" s="172"/>
      <c r="C146" s="173" t="s">
        <v>10168</v>
      </c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</row>
    <row r="147" spans="1:35" x14ac:dyDescent="0.2">
      <c r="A147" s="171"/>
      <c r="B147" s="172"/>
      <c r="C147" s="173" t="s">
        <v>10168</v>
      </c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</row>
    <row r="148" spans="1:35" x14ac:dyDescent="0.2">
      <c r="A148" s="171"/>
      <c r="B148" s="172"/>
      <c r="C148" s="173" t="s">
        <v>10168</v>
      </c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</row>
    <row r="149" spans="1:35" x14ac:dyDescent="0.2">
      <c r="A149" s="171"/>
      <c r="B149" s="172"/>
      <c r="C149" s="173" t="s">
        <v>10168</v>
      </c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</row>
    <row r="150" spans="1:35" x14ac:dyDescent="0.2">
      <c r="A150" s="171"/>
      <c r="B150" s="172"/>
      <c r="C150" s="173" t="s">
        <v>10168</v>
      </c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</row>
    <row r="151" spans="1:35" x14ac:dyDescent="0.2">
      <c r="A151" s="171"/>
      <c r="B151" s="172"/>
      <c r="C151" s="173" t="s">
        <v>10168</v>
      </c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</row>
    <row r="152" spans="1:35" x14ac:dyDescent="0.2">
      <c r="A152" s="171"/>
      <c r="B152" s="172"/>
      <c r="C152" s="173" t="s">
        <v>10168</v>
      </c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</row>
    <row r="153" spans="1:35" x14ac:dyDescent="0.2">
      <c r="A153" s="171"/>
      <c r="B153" s="172"/>
      <c r="C153" s="173" t="s">
        <v>10168</v>
      </c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</row>
    <row r="154" spans="1:35" x14ac:dyDescent="0.2">
      <c r="A154" s="171"/>
      <c r="B154" s="172"/>
      <c r="C154" s="173" t="s">
        <v>10168</v>
      </c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</row>
    <row r="155" spans="1:35" x14ac:dyDescent="0.2">
      <c r="A155" s="171"/>
      <c r="B155" s="172"/>
      <c r="C155" s="173" t="s">
        <v>10168</v>
      </c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</row>
    <row r="156" spans="1:35" x14ac:dyDescent="0.2">
      <c r="A156" s="171"/>
      <c r="B156" s="172"/>
      <c r="C156" s="173" t="s">
        <v>10168</v>
      </c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</row>
    <row r="157" spans="1:35" x14ac:dyDescent="0.2">
      <c r="A157" s="171"/>
      <c r="B157" s="172"/>
      <c r="C157" s="173" t="s">
        <v>10168</v>
      </c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</row>
    <row r="158" spans="1:35" x14ac:dyDescent="0.2">
      <c r="A158" s="171"/>
      <c r="B158" s="172"/>
      <c r="C158" s="173" t="s">
        <v>10168</v>
      </c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</row>
    <row r="159" spans="1:35" x14ac:dyDescent="0.2">
      <c r="A159" s="171"/>
      <c r="B159" s="172"/>
      <c r="C159" s="173" t="s">
        <v>10168</v>
      </c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</row>
    <row r="160" spans="1:35" x14ac:dyDescent="0.2">
      <c r="A160" s="171"/>
      <c r="B160" s="172"/>
      <c r="C160" s="173" t="s">
        <v>10168</v>
      </c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</row>
    <row r="161" spans="1:35" x14ac:dyDescent="0.2">
      <c r="A161" s="171"/>
      <c r="B161" s="172"/>
      <c r="C161" s="173" t="s">
        <v>10168</v>
      </c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</row>
    <row r="162" spans="1:35" x14ac:dyDescent="0.2">
      <c r="A162" s="171"/>
      <c r="B162" s="172"/>
      <c r="C162" s="173" t="s">
        <v>10168</v>
      </c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</row>
    <row r="163" spans="1:35" x14ac:dyDescent="0.2">
      <c r="A163" s="171"/>
      <c r="B163" s="172"/>
      <c r="C163" s="173" t="s">
        <v>10168</v>
      </c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</row>
    <row r="164" spans="1:35" x14ac:dyDescent="0.2">
      <c r="A164" s="171"/>
      <c r="B164" s="172"/>
      <c r="C164" s="173" t="s">
        <v>10168</v>
      </c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</row>
    <row r="165" spans="1:35" x14ac:dyDescent="0.2">
      <c r="A165" s="171"/>
      <c r="B165" s="172"/>
      <c r="C165" s="173" t="s">
        <v>10168</v>
      </c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</row>
    <row r="166" spans="1:35" x14ac:dyDescent="0.2">
      <c r="A166" s="171"/>
      <c r="B166" s="172"/>
      <c r="C166" s="173" t="s">
        <v>10168</v>
      </c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</row>
    <row r="167" spans="1:35" x14ac:dyDescent="0.2">
      <c r="A167" s="171"/>
      <c r="B167" s="172"/>
      <c r="C167" s="173" t="s">
        <v>10168</v>
      </c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</row>
    <row r="168" spans="1:35" x14ac:dyDescent="0.2">
      <c r="A168" s="171"/>
      <c r="B168" s="172"/>
      <c r="C168" s="173" t="s">
        <v>10168</v>
      </c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</row>
    <row r="169" spans="1:35" x14ac:dyDescent="0.2">
      <c r="A169" s="171"/>
      <c r="B169" s="172"/>
      <c r="C169" s="173" t="s">
        <v>10168</v>
      </c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</row>
    <row r="170" spans="1:35" x14ac:dyDescent="0.2">
      <c r="A170" s="171"/>
      <c r="B170" s="172"/>
      <c r="C170" s="173" t="s">
        <v>10168</v>
      </c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</row>
    <row r="171" spans="1:35" x14ac:dyDescent="0.2">
      <c r="A171" s="171"/>
      <c r="B171" s="172"/>
      <c r="C171" s="173" t="s">
        <v>10168</v>
      </c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</row>
    <row r="172" spans="1:35" x14ac:dyDescent="0.2">
      <c r="A172" s="171"/>
      <c r="B172" s="172"/>
      <c r="C172" s="173" t="s">
        <v>10168</v>
      </c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</row>
    <row r="173" spans="1:35" x14ac:dyDescent="0.2">
      <c r="A173" s="171"/>
      <c r="B173" s="172"/>
      <c r="C173" s="173" t="s">
        <v>10168</v>
      </c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</row>
    <row r="174" spans="1:35" x14ac:dyDescent="0.2">
      <c r="A174" s="171"/>
      <c r="B174" s="172"/>
      <c r="C174" s="173" t="s">
        <v>10168</v>
      </c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</row>
    <row r="175" spans="1:35" x14ac:dyDescent="0.2">
      <c r="A175" s="171"/>
      <c r="B175" s="172"/>
      <c r="C175" s="173" t="s">
        <v>10168</v>
      </c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</row>
    <row r="176" spans="1:35" x14ac:dyDescent="0.2">
      <c r="A176" s="171"/>
      <c r="B176" s="172"/>
      <c r="C176" s="173" t="s">
        <v>10168</v>
      </c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</row>
    <row r="177" spans="1:35" x14ac:dyDescent="0.2">
      <c r="A177" s="171"/>
      <c r="B177" s="172"/>
      <c r="C177" s="173" t="s">
        <v>10168</v>
      </c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</row>
    <row r="178" spans="1:35" x14ac:dyDescent="0.2">
      <c r="A178" s="171"/>
      <c r="B178" s="172"/>
      <c r="C178" s="173" t="s">
        <v>10168</v>
      </c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</row>
    <row r="179" spans="1:35" x14ac:dyDescent="0.2">
      <c r="A179" s="171"/>
      <c r="B179" s="172"/>
      <c r="C179" s="173" t="s">
        <v>10168</v>
      </c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</row>
    <row r="180" spans="1:35" x14ac:dyDescent="0.2">
      <c r="A180" s="171"/>
      <c r="B180" s="172"/>
      <c r="C180" s="173" t="s">
        <v>10168</v>
      </c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</row>
    <row r="181" spans="1:35" x14ac:dyDescent="0.2">
      <c r="A181" s="171"/>
      <c r="B181" s="172"/>
      <c r="C181" s="173" t="s">
        <v>10168</v>
      </c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</row>
    <row r="182" spans="1:35" x14ac:dyDescent="0.2">
      <c r="A182" s="171"/>
      <c r="B182" s="172"/>
      <c r="C182" s="173" t="s">
        <v>10168</v>
      </c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</row>
    <row r="183" spans="1:35" x14ac:dyDescent="0.2">
      <c r="A183" s="171"/>
      <c r="B183" s="172"/>
      <c r="C183" s="173" t="s">
        <v>10168</v>
      </c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</row>
    <row r="184" spans="1:35" x14ac:dyDescent="0.2">
      <c r="A184" s="171"/>
      <c r="B184" s="172"/>
      <c r="C184" s="173" t="s">
        <v>10168</v>
      </c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</row>
    <row r="185" spans="1:35" x14ac:dyDescent="0.2">
      <c r="A185" s="171"/>
      <c r="B185" s="172"/>
      <c r="C185" s="173" t="s">
        <v>10168</v>
      </c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</row>
    <row r="186" spans="1:35" x14ac:dyDescent="0.2">
      <c r="A186" s="171"/>
      <c r="B186" s="172"/>
      <c r="C186" s="173" t="s">
        <v>10168</v>
      </c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</row>
    <row r="187" spans="1:35" x14ac:dyDescent="0.2">
      <c r="A187" s="171"/>
      <c r="B187" s="172"/>
      <c r="C187" s="173" t="s">
        <v>10168</v>
      </c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</row>
    <row r="188" spans="1:35" x14ac:dyDescent="0.2">
      <c r="A188" s="171"/>
      <c r="B188" s="172"/>
      <c r="C188" s="173" t="s">
        <v>10168</v>
      </c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</row>
    <row r="189" spans="1:35" x14ac:dyDescent="0.2">
      <c r="A189" s="171"/>
      <c r="B189" s="172"/>
      <c r="C189" s="173" t="s">
        <v>10168</v>
      </c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</row>
    <row r="190" spans="1:35" x14ac:dyDescent="0.2">
      <c r="A190" s="171"/>
      <c r="B190" s="172"/>
      <c r="C190" s="173" t="s">
        <v>10168</v>
      </c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</row>
    <row r="191" spans="1:35" x14ac:dyDescent="0.2">
      <c r="A191" s="171"/>
      <c r="B191" s="172"/>
      <c r="C191" s="173" t="s">
        <v>10168</v>
      </c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</row>
    <row r="192" spans="1:35" x14ac:dyDescent="0.2">
      <c r="A192" s="171"/>
      <c r="B192" s="172"/>
      <c r="C192" s="173" t="s">
        <v>10168</v>
      </c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</row>
    <row r="193" spans="1:35" x14ac:dyDescent="0.2">
      <c r="A193" s="171"/>
      <c r="B193" s="172"/>
      <c r="C193" s="173" t="s">
        <v>10168</v>
      </c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</row>
    <row r="194" spans="1:35" x14ac:dyDescent="0.2">
      <c r="A194" s="171"/>
      <c r="B194" s="172"/>
      <c r="C194" s="173" t="s">
        <v>10168</v>
      </c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</row>
    <row r="195" spans="1:35" x14ac:dyDescent="0.2">
      <c r="A195" s="171"/>
      <c r="B195" s="172"/>
      <c r="C195" s="173" t="s">
        <v>10168</v>
      </c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</row>
    <row r="196" spans="1:35" x14ac:dyDescent="0.2">
      <c r="A196" s="171"/>
      <c r="B196" s="172"/>
      <c r="C196" s="173" t="s">
        <v>10168</v>
      </c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</row>
    <row r="197" spans="1:35" x14ac:dyDescent="0.2">
      <c r="A197" s="171"/>
      <c r="B197" s="172"/>
      <c r="C197" s="173" t="s">
        <v>10168</v>
      </c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</row>
    <row r="198" spans="1:35" x14ac:dyDescent="0.2">
      <c r="A198" s="171"/>
      <c r="B198" s="172"/>
      <c r="C198" s="173" t="s">
        <v>10168</v>
      </c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</row>
    <row r="199" spans="1:35" x14ac:dyDescent="0.2">
      <c r="A199" s="171"/>
      <c r="B199" s="172"/>
      <c r="C199" s="173" t="s">
        <v>10168</v>
      </c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</row>
    <row r="200" spans="1:35" x14ac:dyDescent="0.2">
      <c r="A200" s="171"/>
      <c r="B200" s="172"/>
      <c r="C200" s="173" t="s">
        <v>10168</v>
      </c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</row>
    <row r="201" spans="1:35" x14ac:dyDescent="0.2">
      <c r="A201" s="171"/>
      <c r="B201" s="172"/>
      <c r="C201" s="173" t="s">
        <v>10168</v>
      </c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</row>
    <row r="202" spans="1:35" x14ac:dyDescent="0.2">
      <c r="A202" s="171"/>
      <c r="B202" s="172"/>
      <c r="C202" s="173" t="s">
        <v>10168</v>
      </c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</row>
    <row r="203" spans="1:35" x14ac:dyDescent="0.2">
      <c r="A203" s="171"/>
      <c r="B203" s="172"/>
      <c r="C203" s="173" t="s">
        <v>10168</v>
      </c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</row>
    <row r="204" spans="1:35" x14ac:dyDescent="0.2">
      <c r="A204" s="171"/>
      <c r="B204" s="172"/>
      <c r="C204" s="173" t="s">
        <v>10168</v>
      </c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</row>
    <row r="205" spans="1:35" x14ac:dyDescent="0.2">
      <c r="A205" s="171"/>
      <c r="B205" s="172"/>
      <c r="C205" s="173" t="s">
        <v>10168</v>
      </c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</row>
    <row r="206" spans="1:35" x14ac:dyDescent="0.2">
      <c r="A206" s="171"/>
      <c r="B206" s="172"/>
      <c r="C206" s="173" t="s">
        <v>10168</v>
      </c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</row>
    <row r="207" spans="1:35" x14ac:dyDescent="0.2">
      <c r="A207" s="171"/>
      <c r="B207" s="172"/>
      <c r="C207" s="173" t="s">
        <v>10168</v>
      </c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</row>
    <row r="208" spans="1:35" x14ac:dyDescent="0.2">
      <c r="A208" s="171"/>
      <c r="B208" s="172"/>
      <c r="C208" s="173" t="s">
        <v>10168</v>
      </c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</row>
    <row r="209" spans="1:35" x14ac:dyDescent="0.2">
      <c r="A209" s="171"/>
      <c r="B209" s="172"/>
      <c r="C209" s="173" t="s">
        <v>10168</v>
      </c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</row>
    <row r="210" spans="1:35" x14ac:dyDescent="0.2">
      <c r="A210" s="171"/>
      <c r="B210" s="172"/>
      <c r="C210" s="173" t="s">
        <v>10168</v>
      </c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</row>
    <row r="211" spans="1:35" x14ac:dyDescent="0.2">
      <c r="A211" s="171"/>
      <c r="B211" s="172"/>
      <c r="C211" s="173" t="s">
        <v>10168</v>
      </c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</row>
    <row r="212" spans="1:35" x14ac:dyDescent="0.2">
      <c r="A212" s="171"/>
      <c r="B212" s="172"/>
      <c r="C212" s="173" t="s">
        <v>10168</v>
      </c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</row>
    <row r="213" spans="1:35" x14ac:dyDescent="0.2">
      <c r="A213" s="171"/>
      <c r="B213" s="172"/>
      <c r="C213" s="173" t="s">
        <v>10168</v>
      </c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</row>
    <row r="214" spans="1:35" x14ac:dyDescent="0.2">
      <c r="A214" s="171"/>
      <c r="B214" s="172"/>
      <c r="C214" s="173" t="s">
        <v>10168</v>
      </c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</row>
    <row r="215" spans="1:35" x14ac:dyDescent="0.2">
      <c r="A215" s="171"/>
      <c r="B215" s="172"/>
      <c r="C215" s="173" t="s">
        <v>10168</v>
      </c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</row>
    <row r="216" spans="1:35" x14ac:dyDescent="0.2">
      <c r="A216" s="171"/>
      <c r="B216" s="172"/>
      <c r="C216" s="173" t="s">
        <v>10168</v>
      </c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</row>
    <row r="217" spans="1:35" x14ac:dyDescent="0.2">
      <c r="A217" s="171"/>
      <c r="B217" s="172"/>
      <c r="C217" s="173" t="s">
        <v>10168</v>
      </c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</row>
    <row r="218" spans="1:35" x14ac:dyDescent="0.2">
      <c r="A218" s="171"/>
      <c r="B218" s="172"/>
      <c r="C218" s="173" t="s">
        <v>10168</v>
      </c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</row>
    <row r="219" spans="1:35" x14ac:dyDescent="0.2">
      <c r="A219" s="171"/>
      <c r="B219" s="172"/>
      <c r="C219" s="173" t="s">
        <v>10168</v>
      </c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</row>
    <row r="220" spans="1:35" x14ac:dyDescent="0.2">
      <c r="A220" s="171"/>
      <c r="B220" s="172"/>
      <c r="C220" s="173" t="s">
        <v>10168</v>
      </c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</row>
    <row r="221" spans="1:35" x14ac:dyDescent="0.2">
      <c r="A221" s="171"/>
      <c r="B221" s="172"/>
      <c r="C221" s="173" t="s">
        <v>10168</v>
      </c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</row>
    <row r="222" spans="1:35" x14ac:dyDescent="0.2">
      <c r="A222" s="171"/>
      <c r="B222" s="172"/>
      <c r="C222" s="173" t="s">
        <v>10168</v>
      </c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</row>
    <row r="223" spans="1:35" x14ac:dyDescent="0.2">
      <c r="A223" s="171"/>
      <c r="B223" s="172"/>
      <c r="C223" s="173" t="s">
        <v>10168</v>
      </c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</row>
    <row r="224" spans="1:35" x14ac:dyDescent="0.2">
      <c r="A224" s="171"/>
      <c r="B224" s="172"/>
      <c r="C224" s="173" t="s">
        <v>10168</v>
      </c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</row>
    <row r="225" spans="1:35" x14ac:dyDescent="0.2">
      <c r="A225" s="171"/>
      <c r="B225" s="172"/>
      <c r="C225" s="173" t="s">
        <v>10168</v>
      </c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</row>
    <row r="226" spans="1:35" x14ac:dyDescent="0.2">
      <c r="A226" s="171"/>
      <c r="B226" s="172"/>
      <c r="C226" s="173" t="s">
        <v>10168</v>
      </c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</row>
    <row r="227" spans="1:35" x14ac:dyDescent="0.2">
      <c r="A227" s="171"/>
      <c r="B227" s="172"/>
      <c r="C227" s="173" t="s">
        <v>10168</v>
      </c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</row>
    <row r="228" spans="1:35" x14ac:dyDescent="0.2">
      <c r="A228" s="171"/>
      <c r="B228" s="172"/>
      <c r="C228" s="173" t="s">
        <v>10168</v>
      </c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</row>
    <row r="229" spans="1:35" x14ac:dyDescent="0.2">
      <c r="A229" s="171"/>
      <c r="B229" s="172"/>
      <c r="C229" s="173" t="s">
        <v>10168</v>
      </c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</row>
    <row r="230" spans="1:35" x14ac:dyDescent="0.2">
      <c r="A230" s="171"/>
      <c r="B230" s="172"/>
      <c r="C230" s="173" t="s">
        <v>10168</v>
      </c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</row>
    <row r="231" spans="1:35" x14ac:dyDescent="0.2">
      <c r="A231" s="171"/>
      <c r="B231" s="172"/>
      <c r="C231" s="173" t="s">
        <v>10168</v>
      </c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</row>
    <row r="232" spans="1:35" x14ac:dyDescent="0.2">
      <c r="A232" s="171"/>
      <c r="B232" s="172"/>
      <c r="C232" s="173" t="s">
        <v>10168</v>
      </c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</row>
    <row r="233" spans="1:35" x14ac:dyDescent="0.2">
      <c r="A233" s="171"/>
      <c r="B233" s="172"/>
      <c r="C233" s="173" t="s">
        <v>10168</v>
      </c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</row>
    <row r="234" spans="1:35" x14ac:dyDescent="0.2">
      <c r="A234" s="171"/>
      <c r="B234" s="172"/>
      <c r="C234" s="173" t="s">
        <v>10168</v>
      </c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</row>
    <row r="235" spans="1:35" x14ac:dyDescent="0.2">
      <c r="A235" s="171"/>
      <c r="B235" s="172"/>
      <c r="C235" s="173" t="s">
        <v>10168</v>
      </c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</row>
    <row r="236" spans="1:35" x14ac:dyDescent="0.2">
      <c r="A236" s="171"/>
      <c r="B236" s="172"/>
      <c r="C236" s="173" t="s">
        <v>10168</v>
      </c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</row>
    <row r="237" spans="1:35" x14ac:dyDescent="0.2">
      <c r="A237" s="171"/>
      <c r="B237" s="172"/>
      <c r="C237" s="173" t="s">
        <v>10168</v>
      </c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</row>
    <row r="238" spans="1:35" x14ac:dyDescent="0.2">
      <c r="A238" s="171"/>
      <c r="B238" s="172"/>
      <c r="C238" s="173" t="s">
        <v>10168</v>
      </c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</row>
    <row r="239" spans="1:35" x14ac:dyDescent="0.2">
      <c r="A239" s="171"/>
      <c r="B239" s="172"/>
      <c r="C239" s="173" t="s">
        <v>10168</v>
      </c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</row>
    <row r="240" spans="1:35" x14ac:dyDescent="0.2">
      <c r="A240" s="171"/>
      <c r="B240" s="172"/>
      <c r="C240" s="173" t="s">
        <v>10168</v>
      </c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</row>
    <row r="241" spans="1:35" x14ac:dyDescent="0.2">
      <c r="A241" s="171"/>
      <c r="B241" s="172"/>
      <c r="C241" s="173" t="s">
        <v>10168</v>
      </c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</row>
    <row r="242" spans="1:35" x14ac:dyDescent="0.2">
      <c r="A242" s="171"/>
      <c r="B242" s="172"/>
      <c r="C242" s="173" t="s">
        <v>10168</v>
      </c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</row>
    <row r="243" spans="1:35" x14ac:dyDescent="0.2">
      <c r="A243" s="171"/>
      <c r="B243" s="172"/>
      <c r="C243" s="173" t="s">
        <v>10168</v>
      </c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</row>
    <row r="244" spans="1:35" x14ac:dyDescent="0.2">
      <c r="A244" s="171"/>
      <c r="B244" s="172"/>
      <c r="C244" s="173" t="s">
        <v>10168</v>
      </c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</row>
    <row r="245" spans="1:35" x14ac:dyDescent="0.2">
      <c r="A245" s="171"/>
      <c r="B245" s="172"/>
      <c r="C245" s="173" t="s">
        <v>10168</v>
      </c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</row>
    <row r="246" spans="1:35" x14ac:dyDescent="0.2">
      <c r="A246" s="171"/>
      <c r="B246" s="172"/>
      <c r="C246" s="173" t="s">
        <v>10168</v>
      </c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</row>
    <row r="247" spans="1:35" x14ac:dyDescent="0.2">
      <c r="A247" s="171"/>
      <c r="B247" s="172"/>
      <c r="C247" s="173" t="s">
        <v>10168</v>
      </c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</row>
    <row r="248" spans="1:35" x14ac:dyDescent="0.2">
      <c r="A248" s="171"/>
      <c r="B248" s="172"/>
      <c r="C248" s="173" t="s">
        <v>10168</v>
      </c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</row>
    <row r="249" spans="1:35" x14ac:dyDescent="0.2">
      <c r="A249" s="171"/>
      <c r="B249" s="172"/>
      <c r="C249" s="173" t="s">
        <v>10168</v>
      </c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</row>
    <row r="250" spans="1:35" x14ac:dyDescent="0.2">
      <c r="A250" s="171"/>
      <c r="B250" s="172"/>
      <c r="C250" s="173" t="s">
        <v>10168</v>
      </c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</row>
    <row r="251" spans="1:35" x14ac:dyDescent="0.2">
      <c r="A251" s="171"/>
      <c r="B251" s="172"/>
      <c r="C251" s="173" t="s">
        <v>10168</v>
      </c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</row>
    <row r="252" spans="1:35" x14ac:dyDescent="0.2">
      <c r="A252" s="171"/>
      <c r="B252" s="172"/>
      <c r="C252" s="173" t="s">
        <v>10168</v>
      </c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</row>
    <row r="253" spans="1:35" x14ac:dyDescent="0.2">
      <c r="A253" s="171"/>
      <c r="B253" s="172"/>
      <c r="C253" s="173" t="s">
        <v>10168</v>
      </c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</row>
    <row r="254" spans="1:35" x14ac:dyDescent="0.2">
      <c r="A254" s="171"/>
      <c r="B254" s="172"/>
      <c r="C254" s="173" t="s">
        <v>10168</v>
      </c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</row>
    <row r="255" spans="1:35" x14ac:dyDescent="0.2">
      <c r="A255" s="171"/>
      <c r="B255" s="172"/>
      <c r="C255" s="173" t="s">
        <v>10168</v>
      </c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</row>
    <row r="256" spans="1:35" x14ac:dyDescent="0.2">
      <c r="A256" s="171"/>
      <c r="B256" s="172"/>
      <c r="C256" s="173" t="s">
        <v>10168</v>
      </c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</row>
    <row r="257" spans="1:35" x14ac:dyDescent="0.2">
      <c r="A257" s="171"/>
      <c r="B257" s="172"/>
      <c r="C257" s="173" t="s">
        <v>10168</v>
      </c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</row>
    <row r="258" spans="1:35" x14ac:dyDescent="0.2">
      <c r="A258" s="171"/>
      <c r="B258" s="172"/>
      <c r="C258" s="173" t="s">
        <v>10168</v>
      </c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</row>
    <row r="259" spans="1:35" x14ac:dyDescent="0.2">
      <c r="A259" s="171"/>
      <c r="B259" s="172"/>
      <c r="C259" s="173" t="s">
        <v>10168</v>
      </c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</row>
    <row r="260" spans="1:35" x14ac:dyDescent="0.2">
      <c r="A260" s="171"/>
      <c r="B260" s="172"/>
      <c r="C260" s="173" t="s">
        <v>10168</v>
      </c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</row>
    <row r="261" spans="1:35" x14ac:dyDescent="0.2">
      <c r="A261" s="171"/>
      <c r="B261" s="172"/>
      <c r="C261" s="173" t="s">
        <v>10168</v>
      </c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</row>
    <row r="262" spans="1:35" x14ac:dyDescent="0.2">
      <c r="A262" s="171"/>
      <c r="B262" s="172"/>
      <c r="C262" s="173" t="s">
        <v>10168</v>
      </c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</row>
    <row r="263" spans="1:35" x14ac:dyDescent="0.2">
      <c r="A263" s="171"/>
      <c r="B263" s="172"/>
      <c r="C263" s="173" t="s">
        <v>10168</v>
      </c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</row>
    <row r="264" spans="1:35" x14ac:dyDescent="0.2">
      <c r="A264" s="171"/>
      <c r="B264" s="172"/>
      <c r="C264" s="173" t="s">
        <v>10168</v>
      </c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</row>
    <row r="265" spans="1:35" x14ac:dyDescent="0.2">
      <c r="A265" s="171"/>
      <c r="B265" s="172"/>
      <c r="C265" s="173" t="s">
        <v>10168</v>
      </c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</row>
    <row r="266" spans="1:35" x14ac:dyDescent="0.2">
      <c r="A266" s="171"/>
      <c r="B266" s="172"/>
      <c r="C266" s="173" t="s">
        <v>10168</v>
      </c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</row>
    <row r="267" spans="1:35" x14ac:dyDescent="0.2">
      <c r="A267" s="171"/>
      <c r="B267" s="172"/>
      <c r="C267" s="173" t="s">
        <v>10168</v>
      </c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</row>
    <row r="268" spans="1:35" x14ac:dyDescent="0.2">
      <c r="A268" s="171"/>
      <c r="B268" s="172"/>
      <c r="C268" s="173" t="s">
        <v>10168</v>
      </c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</row>
    <row r="269" spans="1:35" x14ac:dyDescent="0.2">
      <c r="A269" s="171"/>
      <c r="B269" s="172"/>
      <c r="C269" s="173" t="s">
        <v>10168</v>
      </c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</row>
    <row r="270" spans="1:35" x14ac:dyDescent="0.2">
      <c r="A270" s="171"/>
      <c r="B270" s="172"/>
      <c r="C270" s="173" t="s">
        <v>10168</v>
      </c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</row>
    <row r="271" spans="1:35" x14ac:dyDescent="0.2">
      <c r="A271" s="171"/>
      <c r="B271" s="172"/>
      <c r="C271" s="173" t="s">
        <v>10168</v>
      </c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</row>
    <row r="272" spans="1:35" x14ac:dyDescent="0.2">
      <c r="A272" s="171"/>
      <c r="B272" s="172"/>
      <c r="C272" s="173" t="s">
        <v>10168</v>
      </c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</row>
    <row r="273" spans="1:35" x14ac:dyDescent="0.2">
      <c r="A273" s="171"/>
      <c r="B273" s="172"/>
      <c r="C273" s="173" t="s">
        <v>10168</v>
      </c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</row>
    <row r="274" spans="1:35" x14ac:dyDescent="0.2">
      <c r="A274" s="171"/>
      <c r="B274" s="172"/>
      <c r="C274" s="173" t="s">
        <v>10168</v>
      </c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</row>
    <row r="275" spans="1:35" x14ac:dyDescent="0.2">
      <c r="A275" s="171"/>
      <c r="B275" s="172"/>
      <c r="C275" s="173" t="s">
        <v>10168</v>
      </c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</row>
    <row r="276" spans="1:35" x14ac:dyDescent="0.2">
      <c r="A276" s="171"/>
      <c r="B276" s="172"/>
      <c r="C276" s="173" t="s">
        <v>10168</v>
      </c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</row>
    <row r="277" spans="1:35" x14ac:dyDescent="0.2">
      <c r="A277" s="171"/>
      <c r="B277" s="172"/>
      <c r="C277" s="173" t="s">
        <v>10168</v>
      </c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</row>
    <row r="278" spans="1:35" x14ac:dyDescent="0.2">
      <c r="A278" s="171"/>
      <c r="B278" s="172"/>
      <c r="C278" s="173" t="s">
        <v>10168</v>
      </c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</row>
    <row r="279" spans="1:35" x14ac:dyDescent="0.2">
      <c r="A279" s="171"/>
      <c r="B279" s="172"/>
      <c r="C279" s="173" t="s">
        <v>10168</v>
      </c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</row>
    <row r="280" spans="1:35" x14ac:dyDescent="0.2">
      <c r="A280" s="171"/>
      <c r="B280" s="172"/>
      <c r="C280" s="173" t="s">
        <v>10168</v>
      </c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</row>
    <row r="281" spans="1:35" x14ac:dyDescent="0.2">
      <c r="A281" s="171"/>
      <c r="B281" s="172"/>
      <c r="C281" s="173" t="s">
        <v>10168</v>
      </c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</row>
    <row r="282" spans="1:35" x14ac:dyDescent="0.2">
      <c r="A282" s="171"/>
      <c r="B282" s="172"/>
      <c r="C282" s="173" t="s">
        <v>10168</v>
      </c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</row>
    <row r="283" spans="1:35" x14ac:dyDescent="0.2">
      <c r="A283" s="171"/>
      <c r="B283" s="172"/>
      <c r="C283" s="173" t="s">
        <v>10168</v>
      </c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</row>
    <row r="284" spans="1:35" x14ac:dyDescent="0.2">
      <c r="A284" s="171"/>
      <c r="B284" s="172"/>
      <c r="C284" s="173" t="s">
        <v>10168</v>
      </c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</row>
    <row r="285" spans="1:35" x14ac:dyDescent="0.2">
      <c r="A285" s="171"/>
      <c r="B285" s="172"/>
      <c r="C285" s="173" t="s">
        <v>10168</v>
      </c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</row>
    <row r="286" spans="1:35" x14ac:dyDescent="0.2">
      <c r="A286" s="171"/>
      <c r="B286" s="172"/>
      <c r="C286" s="173" t="s">
        <v>10168</v>
      </c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</row>
    <row r="287" spans="1:35" x14ac:dyDescent="0.2">
      <c r="A287" s="171"/>
      <c r="B287" s="172"/>
      <c r="C287" s="173" t="s">
        <v>10168</v>
      </c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</row>
    <row r="288" spans="1:35" x14ac:dyDescent="0.2">
      <c r="A288" s="171"/>
      <c r="B288" s="172"/>
      <c r="C288" s="173" t="s">
        <v>10168</v>
      </c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</row>
    <row r="289" spans="1:35" x14ac:dyDescent="0.2">
      <c r="A289" s="171"/>
      <c r="B289" s="172"/>
      <c r="C289" s="173" t="s">
        <v>10168</v>
      </c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</row>
    <row r="290" spans="1:35" x14ac:dyDescent="0.2">
      <c r="A290" s="171"/>
      <c r="B290" s="172"/>
      <c r="C290" s="173" t="s">
        <v>10168</v>
      </c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</row>
    <row r="291" spans="1:35" x14ac:dyDescent="0.2">
      <c r="A291" s="171"/>
      <c r="B291" s="172"/>
      <c r="C291" s="173" t="s">
        <v>10168</v>
      </c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</row>
    <row r="292" spans="1:35" x14ac:dyDescent="0.2">
      <c r="A292" s="171"/>
      <c r="B292" s="172"/>
      <c r="C292" s="173" t="s">
        <v>10168</v>
      </c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</row>
    <row r="293" spans="1:35" x14ac:dyDescent="0.2">
      <c r="A293" s="171"/>
      <c r="B293" s="172"/>
      <c r="C293" s="173" t="s">
        <v>10168</v>
      </c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</row>
    <row r="294" spans="1:35" x14ac:dyDescent="0.2">
      <c r="A294" s="171"/>
      <c r="B294" s="172"/>
      <c r="C294" s="173" t="s">
        <v>10168</v>
      </c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</row>
    <row r="295" spans="1:35" x14ac:dyDescent="0.2">
      <c r="A295" s="171"/>
      <c r="B295" s="172"/>
      <c r="C295" s="173" t="s">
        <v>10168</v>
      </c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</row>
    <row r="296" spans="1:35" x14ac:dyDescent="0.2">
      <c r="A296" s="171"/>
      <c r="B296" s="172"/>
      <c r="C296" s="173" t="s">
        <v>10168</v>
      </c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</row>
    <row r="297" spans="1:35" x14ac:dyDescent="0.2">
      <c r="A297" s="171"/>
      <c r="B297" s="172"/>
      <c r="C297" s="173" t="s">
        <v>10168</v>
      </c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</row>
    <row r="298" spans="1:35" x14ac:dyDescent="0.2">
      <c r="A298" s="171"/>
      <c r="B298" s="172"/>
      <c r="C298" s="173" t="s">
        <v>10168</v>
      </c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</row>
    <row r="299" spans="1:35" x14ac:dyDescent="0.2">
      <c r="A299" s="171"/>
      <c r="B299" s="172"/>
      <c r="C299" s="173" t="s">
        <v>10168</v>
      </c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</row>
    <row r="300" spans="1:35" x14ac:dyDescent="0.2">
      <c r="A300" s="171"/>
      <c r="B300" s="172"/>
      <c r="C300" s="173" t="s">
        <v>10168</v>
      </c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</row>
    <row r="301" spans="1:35" x14ac:dyDescent="0.2">
      <c r="A301" s="171"/>
      <c r="B301" s="172"/>
      <c r="C301" s="173" t="s">
        <v>10168</v>
      </c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</row>
    <row r="302" spans="1:35" x14ac:dyDescent="0.2">
      <c r="A302" s="174"/>
      <c r="B302" s="175"/>
      <c r="C302" s="176" t="s">
        <v>10168</v>
      </c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</row>
    <row r="303" spans="1:35" x14ac:dyDescent="0.2">
      <c r="C303" s="180" t="s">
        <v>10168</v>
      </c>
    </row>
    <row r="304" spans="1:35" x14ac:dyDescent="0.2">
      <c r="C304" s="180" t="s">
        <v>10168</v>
      </c>
    </row>
    <row r="305" spans="3:3" x14ac:dyDescent="0.2">
      <c r="C305" s="180" t="s">
        <v>10168</v>
      </c>
    </row>
    <row r="306" spans="3:3" x14ac:dyDescent="0.2">
      <c r="C306" s="180" t="s">
        <v>10168</v>
      </c>
    </row>
    <row r="307" spans="3:3" x14ac:dyDescent="0.2">
      <c r="C307" s="180" t="s">
        <v>10168</v>
      </c>
    </row>
    <row r="308" spans="3:3" x14ac:dyDescent="0.2">
      <c r="C308" s="180" t="s">
        <v>10168</v>
      </c>
    </row>
    <row r="309" spans="3:3" x14ac:dyDescent="0.2">
      <c r="C309" s="180" t="s">
        <v>10168</v>
      </c>
    </row>
    <row r="310" spans="3:3" x14ac:dyDescent="0.2">
      <c r="C310" s="180" t="s">
        <v>10168</v>
      </c>
    </row>
    <row r="311" spans="3:3" x14ac:dyDescent="0.2">
      <c r="C311" s="180" t="s">
        <v>10168</v>
      </c>
    </row>
    <row r="312" spans="3:3" x14ac:dyDescent="0.2">
      <c r="C312" s="180" t="s">
        <v>10168</v>
      </c>
    </row>
    <row r="313" spans="3:3" x14ac:dyDescent="0.2">
      <c r="C313" s="180" t="s">
        <v>10168</v>
      </c>
    </row>
    <row r="314" spans="3:3" x14ac:dyDescent="0.2">
      <c r="C314" s="180" t="s">
        <v>10168</v>
      </c>
    </row>
    <row r="315" spans="3:3" x14ac:dyDescent="0.2">
      <c r="C315" s="180" t="s">
        <v>10168</v>
      </c>
    </row>
    <row r="316" spans="3:3" x14ac:dyDescent="0.2">
      <c r="C316" s="180" t="s">
        <v>10168</v>
      </c>
    </row>
    <row r="317" spans="3:3" x14ac:dyDescent="0.2">
      <c r="C317" s="180" t="s">
        <v>10168</v>
      </c>
    </row>
    <row r="318" spans="3:3" x14ac:dyDescent="0.2">
      <c r="C318" s="180" t="s">
        <v>10168</v>
      </c>
    </row>
    <row r="319" spans="3:3" x14ac:dyDescent="0.2">
      <c r="C319" s="180" t="s">
        <v>10168</v>
      </c>
    </row>
    <row r="320" spans="3:3" x14ac:dyDescent="0.2">
      <c r="C320" s="180" t="s">
        <v>10168</v>
      </c>
    </row>
    <row r="321" spans="3:3" x14ac:dyDescent="0.2">
      <c r="C321" s="180" t="s">
        <v>10168</v>
      </c>
    </row>
    <row r="322" spans="3:3" x14ac:dyDescent="0.2">
      <c r="C322" s="180" t="s">
        <v>10168</v>
      </c>
    </row>
    <row r="323" spans="3:3" x14ac:dyDescent="0.2">
      <c r="C323" s="180" t="s">
        <v>10168</v>
      </c>
    </row>
    <row r="324" spans="3:3" x14ac:dyDescent="0.2">
      <c r="C324" s="180" t="s">
        <v>10168</v>
      </c>
    </row>
    <row r="325" spans="3:3" x14ac:dyDescent="0.2">
      <c r="C325" s="180" t="s">
        <v>10168</v>
      </c>
    </row>
    <row r="326" spans="3:3" x14ac:dyDescent="0.2">
      <c r="C326" s="180" t="s">
        <v>10168</v>
      </c>
    </row>
    <row r="327" spans="3:3" x14ac:dyDescent="0.2">
      <c r="C327" s="180" t="s">
        <v>10168</v>
      </c>
    </row>
    <row r="328" spans="3:3" x14ac:dyDescent="0.2">
      <c r="C328" s="180" t="s">
        <v>10168</v>
      </c>
    </row>
    <row r="329" spans="3:3" x14ac:dyDescent="0.2">
      <c r="C329" s="180" t="s">
        <v>10168</v>
      </c>
    </row>
    <row r="330" spans="3:3" x14ac:dyDescent="0.2">
      <c r="C330" s="180" t="s">
        <v>10168</v>
      </c>
    </row>
    <row r="331" spans="3:3" x14ac:dyDescent="0.2">
      <c r="C331" s="180" t="s">
        <v>10168</v>
      </c>
    </row>
    <row r="332" spans="3:3" x14ac:dyDescent="0.2">
      <c r="C332" s="180" t="s">
        <v>10168</v>
      </c>
    </row>
    <row r="333" spans="3:3" x14ac:dyDescent="0.2">
      <c r="C333" s="180" t="s">
        <v>10168</v>
      </c>
    </row>
    <row r="334" spans="3:3" x14ac:dyDescent="0.2">
      <c r="C334" s="180" t="s">
        <v>10168</v>
      </c>
    </row>
    <row r="335" spans="3:3" x14ac:dyDescent="0.2">
      <c r="C335" s="180" t="s">
        <v>10168</v>
      </c>
    </row>
    <row r="336" spans="3:3" x14ac:dyDescent="0.2">
      <c r="C336" s="180" t="s">
        <v>10168</v>
      </c>
    </row>
    <row r="337" spans="3:3" x14ac:dyDescent="0.2">
      <c r="C337" s="180" t="s">
        <v>10168</v>
      </c>
    </row>
    <row r="338" spans="3:3" x14ac:dyDescent="0.2">
      <c r="C338" s="180" t="s">
        <v>10168</v>
      </c>
    </row>
    <row r="339" spans="3:3" x14ac:dyDescent="0.2">
      <c r="C339" s="180" t="s">
        <v>10168</v>
      </c>
    </row>
    <row r="340" spans="3:3" x14ac:dyDescent="0.2">
      <c r="C340" s="180" t="s">
        <v>10168</v>
      </c>
    </row>
    <row r="341" spans="3:3" x14ac:dyDescent="0.2">
      <c r="C341" s="180" t="s">
        <v>10168</v>
      </c>
    </row>
    <row r="342" spans="3:3" x14ac:dyDescent="0.2">
      <c r="C342" s="180" t="s">
        <v>10168</v>
      </c>
    </row>
    <row r="343" spans="3:3" x14ac:dyDescent="0.2">
      <c r="C343" s="180" t="s">
        <v>10168</v>
      </c>
    </row>
    <row r="344" spans="3:3" x14ac:dyDescent="0.2">
      <c r="C344" s="180" t="s">
        <v>10168</v>
      </c>
    </row>
    <row r="345" spans="3:3" x14ac:dyDescent="0.2">
      <c r="C345" s="180" t="s">
        <v>10168</v>
      </c>
    </row>
    <row r="346" spans="3:3" x14ac:dyDescent="0.2">
      <c r="C346" s="180" t="s">
        <v>10168</v>
      </c>
    </row>
    <row r="347" spans="3:3" x14ac:dyDescent="0.2">
      <c r="C347" s="180" t="s">
        <v>10168</v>
      </c>
    </row>
    <row r="348" spans="3:3" x14ac:dyDescent="0.2">
      <c r="C348" s="180" t="s">
        <v>10168</v>
      </c>
    </row>
    <row r="349" spans="3:3" x14ac:dyDescent="0.2">
      <c r="C349" s="180" t="s">
        <v>10168</v>
      </c>
    </row>
    <row r="350" spans="3:3" x14ac:dyDescent="0.2">
      <c r="C350" s="180" t="s">
        <v>10168</v>
      </c>
    </row>
    <row r="351" spans="3:3" x14ac:dyDescent="0.2">
      <c r="C351" s="180" t="s">
        <v>10168</v>
      </c>
    </row>
    <row r="352" spans="3:3" x14ac:dyDescent="0.2">
      <c r="C352" s="180" t="s">
        <v>10168</v>
      </c>
    </row>
    <row r="353" spans="3:3" x14ac:dyDescent="0.2">
      <c r="C353" s="180" t="s">
        <v>10168</v>
      </c>
    </row>
    <row r="354" spans="3:3" x14ac:dyDescent="0.2">
      <c r="C354" s="180" t="s">
        <v>10168</v>
      </c>
    </row>
    <row r="355" spans="3:3" x14ac:dyDescent="0.2">
      <c r="C355" s="180" t="s">
        <v>10168</v>
      </c>
    </row>
    <row r="356" spans="3:3" x14ac:dyDescent="0.2">
      <c r="C356" s="180" t="s">
        <v>10168</v>
      </c>
    </row>
    <row r="357" spans="3:3" x14ac:dyDescent="0.2">
      <c r="C357" s="180" t="s">
        <v>10168</v>
      </c>
    </row>
    <row r="358" spans="3:3" x14ac:dyDescent="0.2">
      <c r="C358" s="180" t="s">
        <v>10168</v>
      </c>
    </row>
    <row r="359" spans="3:3" x14ac:dyDescent="0.2">
      <c r="C359" s="180" t="s">
        <v>10168</v>
      </c>
    </row>
    <row r="360" spans="3:3" x14ac:dyDescent="0.2">
      <c r="C360" s="180" t="s">
        <v>10168</v>
      </c>
    </row>
    <row r="361" spans="3:3" x14ac:dyDescent="0.2">
      <c r="C361" s="180" t="s">
        <v>10168</v>
      </c>
    </row>
    <row r="362" spans="3:3" x14ac:dyDescent="0.2">
      <c r="C362" s="180" t="s">
        <v>10168</v>
      </c>
    </row>
    <row r="363" spans="3:3" x14ac:dyDescent="0.2">
      <c r="C363" s="180" t="s">
        <v>10168</v>
      </c>
    </row>
    <row r="364" spans="3:3" x14ac:dyDescent="0.2">
      <c r="C364" s="180" t="s">
        <v>10168</v>
      </c>
    </row>
    <row r="365" spans="3:3" x14ac:dyDescent="0.2">
      <c r="C365" s="180" t="s">
        <v>10168</v>
      </c>
    </row>
    <row r="366" spans="3:3" x14ac:dyDescent="0.2">
      <c r="C366" s="180" t="s">
        <v>10168</v>
      </c>
    </row>
    <row r="367" spans="3:3" x14ac:dyDescent="0.2">
      <c r="C367" s="180" t="s">
        <v>10168</v>
      </c>
    </row>
    <row r="368" spans="3:3" x14ac:dyDescent="0.2">
      <c r="C368" s="180" t="s">
        <v>10168</v>
      </c>
    </row>
    <row r="369" spans="3:3" x14ac:dyDescent="0.2">
      <c r="C369" s="180" t="s">
        <v>10168</v>
      </c>
    </row>
    <row r="370" spans="3:3" x14ac:dyDescent="0.2">
      <c r="C370" s="180" t="s">
        <v>10168</v>
      </c>
    </row>
    <row r="371" spans="3:3" x14ac:dyDescent="0.2">
      <c r="C371" s="180" t="s">
        <v>10168</v>
      </c>
    </row>
    <row r="372" spans="3:3" x14ac:dyDescent="0.2">
      <c r="C372" s="180" t="s">
        <v>10168</v>
      </c>
    </row>
    <row r="373" spans="3:3" x14ac:dyDescent="0.2">
      <c r="C373" s="180" t="s">
        <v>10168</v>
      </c>
    </row>
    <row r="374" spans="3:3" x14ac:dyDescent="0.2">
      <c r="C374" s="180" t="s">
        <v>10168</v>
      </c>
    </row>
    <row r="375" spans="3:3" x14ac:dyDescent="0.2">
      <c r="C375" s="180" t="s">
        <v>10168</v>
      </c>
    </row>
    <row r="376" spans="3:3" x14ac:dyDescent="0.2">
      <c r="C376" s="180" t="s">
        <v>10168</v>
      </c>
    </row>
    <row r="377" spans="3:3" x14ac:dyDescent="0.2">
      <c r="C377" s="180" t="s">
        <v>10168</v>
      </c>
    </row>
    <row r="378" spans="3:3" x14ac:dyDescent="0.2">
      <c r="C378" s="180" t="s">
        <v>10168</v>
      </c>
    </row>
    <row r="379" spans="3:3" x14ac:dyDescent="0.2">
      <c r="C379" s="180" t="s">
        <v>10168</v>
      </c>
    </row>
    <row r="380" spans="3:3" x14ac:dyDescent="0.2">
      <c r="C380" s="180" t="s">
        <v>10168</v>
      </c>
    </row>
    <row r="381" spans="3:3" x14ac:dyDescent="0.2">
      <c r="C381" s="180" t="s">
        <v>10168</v>
      </c>
    </row>
    <row r="382" spans="3:3" x14ac:dyDescent="0.2">
      <c r="C382" s="180" t="s">
        <v>10168</v>
      </c>
    </row>
    <row r="383" spans="3:3" x14ac:dyDescent="0.2">
      <c r="C383" s="180" t="s">
        <v>10168</v>
      </c>
    </row>
    <row r="384" spans="3:3" x14ac:dyDescent="0.2">
      <c r="C384" s="180" t="s">
        <v>10168</v>
      </c>
    </row>
    <row r="385" spans="3:3" x14ac:dyDescent="0.2">
      <c r="C385" s="180" t="s">
        <v>10168</v>
      </c>
    </row>
    <row r="386" spans="3:3" x14ac:dyDescent="0.2">
      <c r="C386" s="180" t="s">
        <v>10168</v>
      </c>
    </row>
    <row r="387" spans="3:3" x14ac:dyDescent="0.2">
      <c r="C387" s="180" t="s">
        <v>10168</v>
      </c>
    </row>
    <row r="388" spans="3:3" x14ac:dyDescent="0.2">
      <c r="C388" s="180" t="s">
        <v>10168</v>
      </c>
    </row>
    <row r="389" spans="3:3" x14ac:dyDescent="0.2">
      <c r="C389" s="180" t="s">
        <v>10168</v>
      </c>
    </row>
    <row r="390" spans="3:3" x14ac:dyDescent="0.2">
      <c r="C390" s="180" t="s">
        <v>10168</v>
      </c>
    </row>
    <row r="391" spans="3:3" x14ac:dyDescent="0.2">
      <c r="C391" s="180" t="s">
        <v>10168</v>
      </c>
    </row>
    <row r="392" spans="3:3" x14ac:dyDescent="0.2">
      <c r="C392" s="180" t="s">
        <v>10168</v>
      </c>
    </row>
    <row r="393" spans="3:3" x14ac:dyDescent="0.2">
      <c r="C393" s="180" t="s">
        <v>10168</v>
      </c>
    </row>
    <row r="394" spans="3:3" x14ac:dyDescent="0.2">
      <c r="C394" s="180" t="s">
        <v>10168</v>
      </c>
    </row>
    <row r="395" spans="3:3" x14ac:dyDescent="0.2">
      <c r="C395" s="180" t="s">
        <v>10168</v>
      </c>
    </row>
    <row r="396" spans="3:3" x14ac:dyDescent="0.2">
      <c r="C396" s="180" t="s">
        <v>10168</v>
      </c>
    </row>
    <row r="397" spans="3:3" x14ac:dyDescent="0.2">
      <c r="C397" s="180" t="s">
        <v>10168</v>
      </c>
    </row>
    <row r="398" spans="3:3" x14ac:dyDescent="0.2">
      <c r="C398" s="180" t="s">
        <v>10168</v>
      </c>
    </row>
    <row r="399" spans="3:3" x14ac:dyDescent="0.2">
      <c r="C399" s="180" t="s">
        <v>10168</v>
      </c>
    </row>
    <row r="400" spans="3:3" x14ac:dyDescent="0.2">
      <c r="C400" s="180" t="s">
        <v>10168</v>
      </c>
    </row>
    <row r="401" spans="3:3" x14ac:dyDescent="0.2">
      <c r="C401" s="180" t="s">
        <v>10168</v>
      </c>
    </row>
    <row r="402" spans="3:3" x14ac:dyDescent="0.2">
      <c r="C402" s="180" t="s">
        <v>10168</v>
      </c>
    </row>
    <row r="403" spans="3:3" x14ac:dyDescent="0.2">
      <c r="C403" s="180" t="s">
        <v>10168</v>
      </c>
    </row>
    <row r="404" spans="3:3" x14ac:dyDescent="0.2">
      <c r="C404" s="180" t="s">
        <v>10168</v>
      </c>
    </row>
    <row r="405" spans="3:3" x14ac:dyDescent="0.2">
      <c r="C405" s="180" t="s">
        <v>10168</v>
      </c>
    </row>
    <row r="406" spans="3:3" x14ac:dyDescent="0.2">
      <c r="C406" s="180" t="s">
        <v>10168</v>
      </c>
    </row>
    <row r="407" spans="3:3" x14ac:dyDescent="0.2">
      <c r="C407" s="180" t="s">
        <v>10168</v>
      </c>
    </row>
    <row r="408" spans="3:3" x14ac:dyDescent="0.2">
      <c r="C408" s="180" t="s">
        <v>10168</v>
      </c>
    </row>
    <row r="409" spans="3:3" x14ac:dyDescent="0.2">
      <c r="C409" s="180" t="s">
        <v>10168</v>
      </c>
    </row>
    <row r="410" spans="3:3" x14ac:dyDescent="0.2">
      <c r="C410" s="180" t="s">
        <v>10168</v>
      </c>
    </row>
    <row r="411" spans="3:3" x14ac:dyDescent="0.2">
      <c r="C411" s="180" t="s">
        <v>10168</v>
      </c>
    </row>
    <row r="412" spans="3:3" x14ac:dyDescent="0.2">
      <c r="C412" s="180" t="s">
        <v>10168</v>
      </c>
    </row>
    <row r="413" spans="3:3" x14ac:dyDescent="0.2">
      <c r="C413" s="180" t="s">
        <v>10168</v>
      </c>
    </row>
    <row r="414" spans="3:3" x14ac:dyDescent="0.2">
      <c r="C414" s="180" t="s">
        <v>10168</v>
      </c>
    </row>
    <row r="415" spans="3:3" x14ac:dyDescent="0.2">
      <c r="C415" s="180" t="s">
        <v>10168</v>
      </c>
    </row>
    <row r="416" spans="3:3" x14ac:dyDescent="0.2">
      <c r="C416" s="180" t="s">
        <v>10168</v>
      </c>
    </row>
    <row r="417" spans="3:3" x14ac:dyDescent="0.2">
      <c r="C417" s="180" t="s">
        <v>10168</v>
      </c>
    </row>
    <row r="418" spans="3:3" x14ac:dyDescent="0.2">
      <c r="C418" s="180" t="s">
        <v>10168</v>
      </c>
    </row>
    <row r="419" spans="3:3" x14ac:dyDescent="0.2">
      <c r="C419" s="180" t="s">
        <v>10168</v>
      </c>
    </row>
    <row r="420" spans="3:3" x14ac:dyDescent="0.2">
      <c r="C420" s="180" t="s">
        <v>10168</v>
      </c>
    </row>
  </sheetData>
  <customSheetViews>
    <customSheetView guid="{CD97D37C-5171-4D30-A4B8-507A5947500D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11BC5D6A-08EF-43ED-89EE-53E0D7503296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E924BADC-2779-4646-AE98-DFC4C7A1B234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889A3698-F903-4609-A62D-E31DD6BE21A5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EFA71F17-44A7-40BE-840F-7EEE5BF775D6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1FBA1901-D2F0-4199-B013-D5CE18304DBD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7585BD49-5534-4157-B1B2-CF6BB332E921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34BAC22C-AFE3-47C2-AF97-AF9E630E898D}">
      <pane ySplit="2" topLeftCell="A3" activePane="bottomLeft" state="frozen"/>
      <selection pane="bottomLeft" activeCell="A3" sqref="A3"/>
      <pageMargins left="0.7" right="0.7" top="0.75" bottom="0.75" header="0.3" footer="0.3"/>
    </customSheetView>
    <customSheetView guid="{D3D3272F-320F-4FFA-96F3-E970A210A0BD}">
      <pane ySplit="2" topLeftCell="A3" activePane="bottomLeft" state="frozen"/>
      <selection pane="bottomLeft" activeCell="A3" sqref="A3"/>
      <pageMargins left="0.7" right="0.7" top="0.75" bottom="0.75" header="0.3" footer="0.3"/>
    </customSheetView>
  </customSheetViews>
  <mergeCells count="1">
    <mergeCell ref="A1:C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FFF4-B65A-459D-89EE-11DA18F4FB9D}">
  <sheetPr>
    <tabColor theme="0"/>
  </sheetPr>
  <dimension ref="A1:K6302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16.5703125" style="125" bestFit="1" customWidth="1"/>
    <col min="2" max="2" width="27.7109375" style="125" bestFit="1" customWidth="1"/>
    <col min="3" max="3" width="11.140625" style="125" bestFit="1" customWidth="1"/>
    <col min="4" max="4" width="37.28515625" style="125" bestFit="1" customWidth="1"/>
    <col min="5" max="5" width="14.140625" style="125" bestFit="1" customWidth="1"/>
    <col min="6" max="6" width="37.28515625" style="125" bestFit="1" customWidth="1"/>
    <col min="7" max="7" width="11.28515625" style="273" bestFit="1" customWidth="1"/>
    <col min="8" max="8" width="38.28515625" style="125" bestFit="1" customWidth="1"/>
    <col min="9" max="9" width="11.28515625" style="273" bestFit="1" customWidth="1"/>
    <col min="10" max="10" width="24.28515625" style="125" bestFit="1" customWidth="1"/>
    <col min="11" max="11" width="25.7109375" style="127" bestFit="1" customWidth="1"/>
    <col min="12" max="16384" width="9.140625" style="125"/>
  </cols>
  <sheetData>
    <row r="1" spans="1:11" customFormat="1" x14ac:dyDescent="0.25">
      <c r="A1" s="187" t="s">
        <v>2046</v>
      </c>
      <c r="B1" s="187" t="s">
        <v>2047</v>
      </c>
      <c r="C1" s="187" t="s">
        <v>2048</v>
      </c>
      <c r="D1" s="188" t="s">
        <v>2049</v>
      </c>
      <c r="E1" s="187" t="s">
        <v>2050</v>
      </c>
      <c r="F1" s="187" t="s">
        <v>2051</v>
      </c>
      <c r="G1" s="187" t="s">
        <v>2052</v>
      </c>
      <c r="H1" s="187" t="s">
        <v>2053</v>
      </c>
      <c r="I1" s="187" t="s">
        <v>17657</v>
      </c>
      <c r="J1" s="187" t="s">
        <v>17658</v>
      </c>
      <c r="K1" s="187" t="s">
        <v>17659</v>
      </c>
    </row>
    <row r="2" spans="1:11" x14ac:dyDescent="0.25">
      <c r="A2" s="189" t="s">
        <v>2081</v>
      </c>
      <c r="B2" s="189" t="s">
        <v>17660</v>
      </c>
      <c r="C2" s="189" t="s">
        <v>2896</v>
      </c>
      <c r="D2" s="189" t="s">
        <v>17660</v>
      </c>
      <c r="E2" s="189" t="s">
        <v>11888</v>
      </c>
      <c r="F2" s="189" t="s">
        <v>17661</v>
      </c>
      <c r="G2" s="273">
        <v>1372</v>
      </c>
      <c r="H2" s="189" t="s">
        <v>17661</v>
      </c>
      <c r="I2" s="273">
        <v>60350</v>
      </c>
      <c r="J2" s="189" t="s">
        <v>2065</v>
      </c>
      <c r="K2" s="189" t="s">
        <v>17662</v>
      </c>
    </row>
    <row r="3" spans="1:11" x14ac:dyDescent="0.25">
      <c r="A3" s="189" t="s">
        <v>2081</v>
      </c>
      <c r="B3" s="189" t="s">
        <v>17660</v>
      </c>
      <c r="C3" s="189" t="s">
        <v>2941</v>
      </c>
      <c r="D3" s="189" t="s">
        <v>17663</v>
      </c>
      <c r="E3" s="189" t="s">
        <v>7615</v>
      </c>
      <c r="F3" s="189" t="s">
        <v>17663</v>
      </c>
      <c r="G3" s="273">
        <v>625</v>
      </c>
      <c r="H3" s="189" t="s">
        <v>17663</v>
      </c>
      <c r="I3" s="273">
        <v>60350</v>
      </c>
      <c r="J3" s="189" t="s">
        <v>2065</v>
      </c>
      <c r="K3" s="189" t="s">
        <v>17664</v>
      </c>
    </row>
    <row r="4" spans="1:11" x14ac:dyDescent="0.25">
      <c r="A4" s="189" t="s">
        <v>2081</v>
      </c>
      <c r="B4" s="189" t="s">
        <v>17660</v>
      </c>
      <c r="C4" s="189" t="s">
        <v>2969</v>
      </c>
      <c r="D4" s="189" t="s">
        <v>17665</v>
      </c>
      <c r="E4" s="189" t="s">
        <v>14955</v>
      </c>
      <c r="F4" s="189" t="s">
        <v>16600</v>
      </c>
      <c r="G4" s="273">
        <v>3135</v>
      </c>
      <c r="H4" s="189" t="s">
        <v>16601</v>
      </c>
      <c r="I4" s="273">
        <v>10041</v>
      </c>
      <c r="J4" s="189" t="s">
        <v>17666</v>
      </c>
      <c r="K4" s="189" t="s">
        <v>17667</v>
      </c>
    </row>
    <row r="5" spans="1:11" x14ac:dyDescent="0.25">
      <c r="A5" s="189" t="s">
        <v>2081</v>
      </c>
      <c r="B5" s="189" t="s">
        <v>17660</v>
      </c>
      <c r="C5" s="189" t="s">
        <v>2969</v>
      </c>
      <c r="D5" s="189" t="s">
        <v>17665</v>
      </c>
      <c r="E5" s="189" t="s">
        <v>13879</v>
      </c>
      <c r="F5" s="189" t="s">
        <v>16616</v>
      </c>
      <c r="G5" s="273">
        <v>3147</v>
      </c>
      <c r="H5" s="189" t="s">
        <v>16617</v>
      </c>
      <c r="I5" s="273">
        <v>10041</v>
      </c>
      <c r="J5" s="189" t="s">
        <v>17666</v>
      </c>
      <c r="K5" s="189" t="s">
        <v>17668</v>
      </c>
    </row>
    <row r="6" spans="1:11" x14ac:dyDescent="0.25">
      <c r="A6" s="189" t="s">
        <v>2081</v>
      </c>
      <c r="B6" s="189" t="s">
        <v>17660</v>
      </c>
      <c r="C6" s="189" t="s">
        <v>2969</v>
      </c>
      <c r="D6" s="189" t="s">
        <v>17665</v>
      </c>
      <c r="E6" s="189" t="s">
        <v>12460</v>
      </c>
      <c r="F6" s="189" t="s">
        <v>16603</v>
      </c>
      <c r="G6" s="273">
        <v>3138</v>
      </c>
      <c r="H6" s="189" t="s">
        <v>16604</v>
      </c>
      <c r="I6" s="273">
        <v>10041</v>
      </c>
      <c r="J6" s="189" t="s">
        <v>17666</v>
      </c>
      <c r="K6" s="189" t="s">
        <v>17667</v>
      </c>
    </row>
    <row r="7" spans="1:11" x14ac:dyDescent="0.25">
      <c r="A7" s="189" t="s">
        <v>2081</v>
      </c>
      <c r="B7" s="189" t="s">
        <v>17660</v>
      </c>
      <c r="C7" s="189" t="s">
        <v>2969</v>
      </c>
      <c r="D7" s="189" t="s">
        <v>17665</v>
      </c>
      <c r="E7" s="189" t="s">
        <v>12910</v>
      </c>
      <c r="F7" s="189" t="s">
        <v>16613</v>
      </c>
      <c r="G7" s="273">
        <v>3144</v>
      </c>
      <c r="H7" s="189" t="s">
        <v>16614</v>
      </c>
      <c r="I7" s="273">
        <v>365</v>
      </c>
      <c r="J7" s="189" t="s">
        <v>17669</v>
      </c>
      <c r="K7" s="189" t="s">
        <v>17667</v>
      </c>
    </row>
    <row r="8" spans="1:11" x14ac:dyDescent="0.25">
      <c r="A8" s="189" t="s">
        <v>2081</v>
      </c>
      <c r="B8" s="189" t="s">
        <v>17660</v>
      </c>
      <c r="C8" s="189" t="s">
        <v>2969</v>
      </c>
      <c r="D8" s="189" t="s">
        <v>17665</v>
      </c>
      <c r="E8" s="189" t="s">
        <v>14366</v>
      </c>
      <c r="F8" s="189" t="s">
        <v>16597</v>
      </c>
      <c r="G8" s="273">
        <v>4794</v>
      </c>
      <c r="H8" s="189" t="s">
        <v>16628</v>
      </c>
      <c r="I8" s="273">
        <v>10041</v>
      </c>
      <c r="J8" s="189" t="s">
        <v>17666</v>
      </c>
      <c r="K8" s="189" t="s">
        <v>17667</v>
      </c>
    </row>
    <row r="9" spans="1:11" x14ac:dyDescent="0.25">
      <c r="A9" s="189" t="s">
        <v>2081</v>
      </c>
      <c r="B9" s="189" t="s">
        <v>17660</v>
      </c>
      <c r="C9" s="189" t="s">
        <v>2969</v>
      </c>
      <c r="D9" s="189" t="s">
        <v>17665</v>
      </c>
      <c r="E9" s="189" t="s">
        <v>14366</v>
      </c>
      <c r="F9" s="189" t="s">
        <v>16597</v>
      </c>
      <c r="G9" s="273">
        <v>3133</v>
      </c>
      <c r="H9" s="189" t="s">
        <v>16598</v>
      </c>
      <c r="I9" s="273">
        <v>10041</v>
      </c>
      <c r="J9" s="189" t="s">
        <v>17666</v>
      </c>
      <c r="K9" s="189" t="s">
        <v>17670</v>
      </c>
    </row>
    <row r="10" spans="1:11" x14ac:dyDescent="0.25">
      <c r="A10" s="189" t="s">
        <v>2081</v>
      </c>
      <c r="B10" s="189" t="s">
        <v>17660</v>
      </c>
      <c r="C10" s="189" t="s">
        <v>2969</v>
      </c>
      <c r="D10" s="189" t="s">
        <v>17665</v>
      </c>
      <c r="E10" s="189" t="s">
        <v>14366</v>
      </c>
      <c r="F10" s="189" t="s">
        <v>16597</v>
      </c>
      <c r="G10" s="273">
        <v>3139</v>
      </c>
      <c r="H10" s="189" t="s">
        <v>16606</v>
      </c>
      <c r="I10" s="273">
        <v>10041</v>
      </c>
      <c r="J10" s="189" t="s">
        <v>17666</v>
      </c>
      <c r="K10" s="189" t="s">
        <v>17667</v>
      </c>
    </row>
    <row r="11" spans="1:11" x14ac:dyDescent="0.25">
      <c r="A11" s="189" t="s">
        <v>2081</v>
      </c>
      <c r="B11" s="189" t="s">
        <v>17660</v>
      </c>
      <c r="C11" s="189" t="s">
        <v>2969</v>
      </c>
      <c r="D11" s="189" t="s">
        <v>17665</v>
      </c>
      <c r="E11" s="189" t="s">
        <v>14366</v>
      </c>
      <c r="F11" s="189" t="s">
        <v>16597</v>
      </c>
      <c r="G11" s="273">
        <v>3140</v>
      </c>
      <c r="H11" s="189" t="s">
        <v>16608</v>
      </c>
      <c r="I11" s="273">
        <v>10041</v>
      </c>
      <c r="J11" s="189" t="s">
        <v>17666</v>
      </c>
      <c r="K11" s="189" t="s">
        <v>17667</v>
      </c>
    </row>
    <row r="12" spans="1:11" x14ac:dyDescent="0.25">
      <c r="A12" s="189" t="s">
        <v>2081</v>
      </c>
      <c r="B12" s="189" t="s">
        <v>17660</v>
      </c>
      <c r="C12" s="189" t="s">
        <v>2969</v>
      </c>
      <c r="D12" s="189" t="s">
        <v>17665</v>
      </c>
      <c r="E12" s="189" t="s">
        <v>13877</v>
      </c>
      <c r="F12" s="189" t="s">
        <v>16610</v>
      </c>
      <c r="G12" s="273">
        <v>3142</v>
      </c>
      <c r="H12" s="189" t="s">
        <v>16611</v>
      </c>
      <c r="I12" s="273">
        <v>365</v>
      </c>
      <c r="J12" s="189" t="s">
        <v>17669</v>
      </c>
      <c r="K12" s="189" t="s">
        <v>17671</v>
      </c>
    </row>
    <row r="13" spans="1:11" x14ac:dyDescent="0.25">
      <c r="A13" s="189" t="s">
        <v>2081</v>
      </c>
      <c r="B13" s="189" t="s">
        <v>17660</v>
      </c>
      <c r="C13" s="189" t="s">
        <v>2969</v>
      </c>
      <c r="D13" s="189" t="s">
        <v>17665</v>
      </c>
      <c r="E13" s="189" t="s">
        <v>13880</v>
      </c>
      <c r="F13" s="189" t="s">
        <v>16619</v>
      </c>
      <c r="G13" s="273">
        <v>3148</v>
      </c>
      <c r="H13" s="189" t="s">
        <v>16620</v>
      </c>
      <c r="I13" s="273">
        <v>52830</v>
      </c>
      <c r="J13" s="189" t="s">
        <v>4530</v>
      </c>
      <c r="K13" s="189" t="s">
        <v>17672</v>
      </c>
    </row>
    <row r="14" spans="1:11" x14ac:dyDescent="0.25">
      <c r="A14" s="189" t="s">
        <v>2054</v>
      </c>
      <c r="B14" s="189" t="s">
        <v>2055</v>
      </c>
      <c r="C14" s="189" t="s">
        <v>2056</v>
      </c>
      <c r="D14" s="189" t="s">
        <v>2057</v>
      </c>
      <c r="E14" s="189" t="s">
        <v>2058</v>
      </c>
      <c r="F14" s="189" t="s">
        <v>2059</v>
      </c>
      <c r="G14" s="273">
        <v>675</v>
      </c>
      <c r="H14" s="189" t="s">
        <v>2060</v>
      </c>
      <c r="I14" s="273">
        <v>4936</v>
      </c>
      <c r="J14" s="189" t="s">
        <v>2061</v>
      </c>
      <c r="K14" s="189" t="s">
        <v>17673</v>
      </c>
    </row>
    <row r="15" spans="1:11" x14ac:dyDescent="0.25">
      <c r="A15" s="189" t="s">
        <v>2054</v>
      </c>
      <c r="B15" s="189" t="s">
        <v>2055</v>
      </c>
      <c r="C15" s="189" t="s">
        <v>2056</v>
      </c>
      <c r="D15" s="189" t="s">
        <v>2057</v>
      </c>
      <c r="E15" s="189" t="s">
        <v>2058</v>
      </c>
      <c r="F15" s="189" t="s">
        <v>2059</v>
      </c>
      <c r="G15" s="273">
        <v>2446</v>
      </c>
      <c r="H15" s="189" t="s">
        <v>2062</v>
      </c>
      <c r="I15" s="273">
        <v>4940</v>
      </c>
      <c r="J15" s="189" t="s">
        <v>2063</v>
      </c>
      <c r="K15" s="189" t="s">
        <v>17674</v>
      </c>
    </row>
    <row r="16" spans="1:11" x14ac:dyDescent="0.25">
      <c r="A16" s="189" t="s">
        <v>2054</v>
      </c>
      <c r="B16" s="189" t="s">
        <v>2055</v>
      </c>
      <c r="C16" s="189" t="s">
        <v>2056</v>
      </c>
      <c r="D16" s="189" t="s">
        <v>2057</v>
      </c>
      <c r="E16" s="189" t="s">
        <v>2058</v>
      </c>
      <c r="F16" s="189" t="s">
        <v>2059</v>
      </c>
      <c r="G16" s="273">
        <v>2441</v>
      </c>
      <c r="H16" s="189" t="s">
        <v>2064</v>
      </c>
      <c r="I16" s="273">
        <v>60350</v>
      </c>
      <c r="J16" s="189" t="s">
        <v>2065</v>
      </c>
      <c r="K16" s="189" t="s">
        <v>17675</v>
      </c>
    </row>
    <row r="17" spans="1:11" x14ac:dyDescent="0.25">
      <c r="A17" s="189" t="s">
        <v>2054</v>
      </c>
      <c r="B17" s="189" t="s">
        <v>2055</v>
      </c>
      <c r="C17" s="189" t="s">
        <v>2056</v>
      </c>
      <c r="D17" s="189" t="s">
        <v>2057</v>
      </c>
      <c r="E17" s="189" t="s">
        <v>2058</v>
      </c>
      <c r="F17" s="189" t="s">
        <v>2059</v>
      </c>
      <c r="G17" s="273">
        <v>2443</v>
      </c>
      <c r="H17" s="189" t="s">
        <v>2066</v>
      </c>
      <c r="I17" s="273">
        <v>4936</v>
      </c>
      <c r="J17" s="189" t="s">
        <v>2061</v>
      </c>
      <c r="K17" s="189" t="s">
        <v>17675</v>
      </c>
    </row>
    <row r="18" spans="1:11" x14ac:dyDescent="0.25">
      <c r="A18" s="189" t="s">
        <v>2054</v>
      </c>
      <c r="B18" s="189" t="s">
        <v>2055</v>
      </c>
      <c r="C18" s="189" t="s">
        <v>2056</v>
      </c>
      <c r="D18" s="189" t="s">
        <v>2057</v>
      </c>
      <c r="E18" s="189" t="s">
        <v>2058</v>
      </c>
      <c r="F18" s="189" t="s">
        <v>2059</v>
      </c>
      <c r="G18" s="273">
        <v>30</v>
      </c>
      <c r="H18" s="189" t="s">
        <v>2067</v>
      </c>
      <c r="I18" s="273">
        <v>4936</v>
      </c>
      <c r="J18" s="189" t="s">
        <v>2061</v>
      </c>
      <c r="K18" s="189" t="s">
        <v>17676</v>
      </c>
    </row>
    <row r="19" spans="1:11" x14ac:dyDescent="0.25">
      <c r="A19" s="189" t="s">
        <v>2054</v>
      </c>
      <c r="B19" s="189" t="s">
        <v>2055</v>
      </c>
      <c r="C19" s="189" t="s">
        <v>2056</v>
      </c>
      <c r="D19" s="189" t="s">
        <v>2057</v>
      </c>
      <c r="E19" s="189" t="s">
        <v>2058</v>
      </c>
      <c r="F19" s="189" t="s">
        <v>2059</v>
      </c>
      <c r="G19" s="273">
        <v>2444</v>
      </c>
      <c r="H19" s="189" t="s">
        <v>2068</v>
      </c>
      <c r="I19" s="273">
        <v>60350</v>
      </c>
      <c r="J19" s="189" t="s">
        <v>2065</v>
      </c>
      <c r="K19" s="189" t="s">
        <v>17675</v>
      </c>
    </row>
    <row r="20" spans="1:11" x14ac:dyDescent="0.25">
      <c r="A20" s="189" t="s">
        <v>2054</v>
      </c>
      <c r="B20" s="189" t="s">
        <v>2055</v>
      </c>
      <c r="C20" s="189" t="s">
        <v>2056</v>
      </c>
      <c r="D20" s="189" t="s">
        <v>2057</v>
      </c>
      <c r="E20" s="189" t="s">
        <v>2058</v>
      </c>
      <c r="F20" s="189" t="s">
        <v>2059</v>
      </c>
      <c r="G20" s="273">
        <v>3941</v>
      </c>
      <c r="H20" s="189" t="s">
        <v>2070</v>
      </c>
      <c r="I20" s="273">
        <v>60350</v>
      </c>
      <c r="J20" s="189" t="s">
        <v>2065</v>
      </c>
      <c r="K20" s="189" t="s">
        <v>17677</v>
      </c>
    </row>
    <row r="21" spans="1:11" x14ac:dyDescent="0.25">
      <c r="A21" s="189" t="s">
        <v>2054</v>
      </c>
      <c r="B21" s="189" t="s">
        <v>2055</v>
      </c>
      <c r="C21" s="189" t="s">
        <v>2056</v>
      </c>
      <c r="D21" s="189" t="s">
        <v>2057</v>
      </c>
      <c r="E21" s="189" t="s">
        <v>2058</v>
      </c>
      <c r="F21" s="189" t="s">
        <v>2059</v>
      </c>
      <c r="G21" s="273">
        <v>3942</v>
      </c>
      <c r="H21" s="189" t="s">
        <v>2071</v>
      </c>
      <c r="I21" s="273">
        <v>60350</v>
      </c>
      <c r="J21" s="189" t="s">
        <v>2065</v>
      </c>
      <c r="K21" s="189" t="s">
        <v>17678</v>
      </c>
    </row>
    <row r="22" spans="1:11" x14ac:dyDescent="0.25">
      <c r="A22" s="189" t="s">
        <v>2054</v>
      </c>
      <c r="B22" s="189" t="s">
        <v>2055</v>
      </c>
      <c r="C22" s="189" t="s">
        <v>2056</v>
      </c>
      <c r="D22" s="189" t="s">
        <v>2057</v>
      </c>
      <c r="E22" s="189" t="s">
        <v>2058</v>
      </c>
      <c r="F22" s="189" t="s">
        <v>2059</v>
      </c>
      <c r="G22" s="273">
        <v>3943</v>
      </c>
      <c r="H22" s="189" t="s">
        <v>2072</v>
      </c>
      <c r="I22" s="273">
        <v>4962</v>
      </c>
      <c r="J22" s="189" t="s">
        <v>2069</v>
      </c>
      <c r="K22" s="189" t="s">
        <v>17679</v>
      </c>
    </row>
    <row r="23" spans="1:11" x14ac:dyDescent="0.25">
      <c r="A23" s="189" t="s">
        <v>2054</v>
      </c>
      <c r="B23" s="189" t="s">
        <v>2055</v>
      </c>
      <c r="C23" s="189" t="s">
        <v>2056</v>
      </c>
      <c r="D23" s="189" t="s">
        <v>2057</v>
      </c>
      <c r="E23" s="189" t="s">
        <v>2073</v>
      </c>
      <c r="F23" s="189" t="s">
        <v>2074</v>
      </c>
      <c r="G23" s="273">
        <v>2442</v>
      </c>
      <c r="H23" s="189" t="s">
        <v>2075</v>
      </c>
      <c r="I23" s="273">
        <v>60350</v>
      </c>
      <c r="J23" s="189" t="s">
        <v>2065</v>
      </c>
      <c r="K23" s="189" t="s">
        <v>17680</v>
      </c>
    </row>
    <row r="24" spans="1:11" x14ac:dyDescent="0.25">
      <c r="A24" s="189" t="s">
        <v>2054</v>
      </c>
      <c r="B24" s="189" t="s">
        <v>2055</v>
      </c>
      <c r="C24" s="189" t="s">
        <v>2056</v>
      </c>
      <c r="D24" s="189" t="s">
        <v>2057</v>
      </c>
      <c r="E24" s="189" t="s">
        <v>2073</v>
      </c>
      <c r="F24" s="189" t="s">
        <v>2074</v>
      </c>
      <c r="G24" s="273">
        <v>3944</v>
      </c>
      <c r="H24" s="189" t="s">
        <v>2076</v>
      </c>
      <c r="I24" s="273">
        <v>60350</v>
      </c>
      <c r="J24" s="189" t="s">
        <v>2065</v>
      </c>
      <c r="K24" s="189" t="s">
        <v>17673</v>
      </c>
    </row>
    <row r="25" spans="1:11" x14ac:dyDescent="0.25">
      <c r="A25" s="189" t="s">
        <v>2054</v>
      </c>
      <c r="B25" s="189" t="s">
        <v>2055</v>
      </c>
      <c r="C25" s="189" t="s">
        <v>2056</v>
      </c>
      <c r="D25" s="189" t="s">
        <v>2057</v>
      </c>
      <c r="E25" s="189" t="s">
        <v>2077</v>
      </c>
      <c r="F25" s="189" t="s">
        <v>2078</v>
      </c>
      <c r="G25" s="273">
        <v>2448</v>
      </c>
      <c r="H25" s="189" t="s">
        <v>2079</v>
      </c>
      <c r="I25" s="273">
        <v>4962</v>
      </c>
      <c r="J25" s="189" t="s">
        <v>2069</v>
      </c>
      <c r="K25" s="189" t="s">
        <v>17681</v>
      </c>
    </row>
    <row r="26" spans="1:11" x14ac:dyDescent="0.25">
      <c r="A26" s="189" t="s">
        <v>2054</v>
      </c>
      <c r="B26" s="189" t="s">
        <v>2055</v>
      </c>
      <c r="C26" s="189" t="s">
        <v>2056</v>
      </c>
      <c r="D26" s="189" t="s">
        <v>2057</v>
      </c>
      <c r="E26" s="189" t="s">
        <v>2081</v>
      </c>
      <c r="F26" s="189" t="s">
        <v>2082</v>
      </c>
      <c r="G26" s="273">
        <v>2447</v>
      </c>
      <c r="H26" s="189" t="s">
        <v>2083</v>
      </c>
      <c r="I26" s="273">
        <v>4936</v>
      </c>
      <c r="J26" s="189" t="s">
        <v>2061</v>
      </c>
      <c r="K26" s="189" t="s">
        <v>17682</v>
      </c>
    </row>
    <row r="27" spans="1:11" x14ac:dyDescent="0.25">
      <c r="A27" s="189" t="s">
        <v>2054</v>
      </c>
      <c r="B27" s="189" t="s">
        <v>2055</v>
      </c>
      <c r="C27" s="189" t="s">
        <v>2056</v>
      </c>
      <c r="D27" s="189" t="s">
        <v>2057</v>
      </c>
      <c r="E27" s="189" t="s">
        <v>2081</v>
      </c>
      <c r="F27" s="189" t="s">
        <v>2082</v>
      </c>
      <c r="G27" s="273">
        <v>2451</v>
      </c>
      <c r="H27" s="189" t="s">
        <v>2084</v>
      </c>
      <c r="I27" s="273">
        <v>60350</v>
      </c>
      <c r="J27" s="189" t="s">
        <v>2065</v>
      </c>
      <c r="K27" s="189" t="s">
        <v>17681</v>
      </c>
    </row>
    <row r="28" spans="1:11" x14ac:dyDescent="0.25">
      <c r="A28" s="189" t="s">
        <v>2054</v>
      </c>
      <c r="B28" s="189" t="s">
        <v>2055</v>
      </c>
      <c r="C28" s="189" t="s">
        <v>2085</v>
      </c>
      <c r="D28" s="189" t="s">
        <v>2086</v>
      </c>
      <c r="E28" s="189" t="s">
        <v>2087</v>
      </c>
      <c r="F28" s="189" t="s">
        <v>2088</v>
      </c>
      <c r="G28" s="273">
        <v>5785</v>
      </c>
      <c r="H28" s="189" t="s">
        <v>2089</v>
      </c>
      <c r="I28" s="273">
        <v>19040</v>
      </c>
      <c r="J28" s="189" t="s">
        <v>2090</v>
      </c>
      <c r="K28" s="189" t="s">
        <v>17675</v>
      </c>
    </row>
    <row r="29" spans="1:11" x14ac:dyDescent="0.25">
      <c r="A29" s="189" t="s">
        <v>2054</v>
      </c>
      <c r="B29" s="189" t="s">
        <v>2055</v>
      </c>
      <c r="C29" s="189" t="s">
        <v>2085</v>
      </c>
      <c r="D29" s="189" t="s">
        <v>2086</v>
      </c>
      <c r="E29" s="189" t="s">
        <v>2087</v>
      </c>
      <c r="F29" s="189" t="s">
        <v>2088</v>
      </c>
      <c r="G29" s="273">
        <v>5786</v>
      </c>
      <c r="H29" s="189" t="s">
        <v>2091</v>
      </c>
      <c r="I29" s="273">
        <v>19018</v>
      </c>
      <c r="J29" s="189" t="s">
        <v>2092</v>
      </c>
      <c r="K29" s="189" t="s">
        <v>17683</v>
      </c>
    </row>
    <row r="30" spans="1:11" x14ac:dyDescent="0.25">
      <c r="A30" s="189" t="s">
        <v>2054</v>
      </c>
      <c r="B30" s="189" t="s">
        <v>2055</v>
      </c>
      <c r="C30" s="189" t="s">
        <v>2085</v>
      </c>
      <c r="D30" s="189" t="s">
        <v>2086</v>
      </c>
      <c r="E30" s="189" t="s">
        <v>2093</v>
      </c>
      <c r="F30" s="189" t="s">
        <v>2094</v>
      </c>
      <c r="G30" s="273">
        <v>5791</v>
      </c>
      <c r="H30" s="189" t="s">
        <v>2095</v>
      </c>
      <c r="I30" s="273">
        <v>19035</v>
      </c>
      <c r="J30" s="189" t="s">
        <v>2096</v>
      </c>
      <c r="K30" s="189" t="s">
        <v>17684</v>
      </c>
    </row>
    <row r="31" spans="1:11" x14ac:dyDescent="0.25">
      <c r="A31" s="189" t="s">
        <v>2054</v>
      </c>
      <c r="B31" s="189" t="s">
        <v>2055</v>
      </c>
      <c r="C31" s="189" t="s">
        <v>2085</v>
      </c>
      <c r="D31" s="189" t="s">
        <v>2086</v>
      </c>
      <c r="E31" s="189" t="s">
        <v>2101</v>
      </c>
      <c r="F31" s="189" t="s">
        <v>2102</v>
      </c>
      <c r="G31" s="273">
        <v>5792</v>
      </c>
      <c r="H31" s="189" t="s">
        <v>2103</v>
      </c>
      <c r="I31" s="273">
        <v>19022</v>
      </c>
      <c r="J31" s="189" t="s">
        <v>2104</v>
      </c>
      <c r="K31" s="189" t="s">
        <v>17685</v>
      </c>
    </row>
    <row r="32" spans="1:11" x14ac:dyDescent="0.25">
      <c r="A32" s="189" t="s">
        <v>2054</v>
      </c>
      <c r="B32" s="189" t="s">
        <v>2055</v>
      </c>
      <c r="C32" s="189" t="s">
        <v>2085</v>
      </c>
      <c r="D32" s="189" t="s">
        <v>2086</v>
      </c>
      <c r="E32" s="189" t="s">
        <v>2101</v>
      </c>
      <c r="F32" s="189" t="s">
        <v>2102</v>
      </c>
      <c r="G32" s="273">
        <v>5793</v>
      </c>
      <c r="H32" s="189" t="s">
        <v>2105</v>
      </c>
      <c r="I32" s="273">
        <v>10361</v>
      </c>
      <c r="J32" s="189" t="s">
        <v>2106</v>
      </c>
      <c r="K32" s="189" t="s">
        <v>17686</v>
      </c>
    </row>
    <row r="33" spans="1:11" x14ac:dyDescent="0.25">
      <c r="A33" s="189" t="s">
        <v>2054</v>
      </c>
      <c r="B33" s="189" t="s">
        <v>2055</v>
      </c>
      <c r="C33" s="189" t="s">
        <v>2085</v>
      </c>
      <c r="D33" s="189" t="s">
        <v>2086</v>
      </c>
      <c r="E33" s="189" t="s">
        <v>2107</v>
      </c>
      <c r="F33" s="189" t="s">
        <v>2108</v>
      </c>
      <c r="G33" s="273">
        <v>5796</v>
      </c>
      <c r="H33" s="189" t="s">
        <v>2109</v>
      </c>
      <c r="I33" s="273">
        <v>19040</v>
      </c>
      <c r="J33" s="189" t="s">
        <v>2090</v>
      </c>
      <c r="K33" s="189" t="s">
        <v>17687</v>
      </c>
    </row>
    <row r="34" spans="1:11" x14ac:dyDescent="0.25">
      <c r="A34" s="189" t="s">
        <v>2054</v>
      </c>
      <c r="B34" s="189" t="s">
        <v>2055</v>
      </c>
      <c r="C34" s="189" t="s">
        <v>2085</v>
      </c>
      <c r="D34" s="189" t="s">
        <v>2086</v>
      </c>
      <c r="E34" s="189" t="s">
        <v>2107</v>
      </c>
      <c r="F34" s="189" t="s">
        <v>2108</v>
      </c>
      <c r="G34" s="273">
        <v>5797</v>
      </c>
      <c r="H34" s="189" t="s">
        <v>2110</v>
      </c>
      <c r="I34" s="273">
        <v>10361</v>
      </c>
      <c r="J34" s="189" t="s">
        <v>2106</v>
      </c>
      <c r="K34" s="189" t="s">
        <v>17688</v>
      </c>
    </row>
    <row r="35" spans="1:11" x14ac:dyDescent="0.25">
      <c r="A35" s="189" t="s">
        <v>2054</v>
      </c>
      <c r="B35" s="189" t="s">
        <v>2055</v>
      </c>
      <c r="C35" s="189" t="s">
        <v>2085</v>
      </c>
      <c r="D35" s="189" t="s">
        <v>2086</v>
      </c>
      <c r="E35" s="189" t="s">
        <v>2111</v>
      </c>
      <c r="F35" s="189" t="s">
        <v>2112</v>
      </c>
      <c r="G35" s="273">
        <v>1169</v>
      </c>
      <c r="H35" s="189" t="s">
        <v>2113</v>
      </c>
      <c r="I35" s="273">
        <v>60350</v>
      </c>
      <c r="J35" s="189" t="s">
        <v>2065</v>
      </c>
      <c r="K35" s="189" t="s">
        <v>17674</v>
      </c>
    </row>
    <row r="36" spans="1:11" x14ac:dyDescent="0.25">
      <c r="A36" s="189" t="s">
        <v>2054</v>
      </c>
      <c r="B36" s="189" t="s">
        <v>2055</v>
      </c>
      <c r="C36" s="189" t="s">
        <v>2085</v>
      </c>
      <c r="D36" s="189" t="s">
        <v>2086</v>
      </c>
      <c r="E36" s="189" t="s">
        <v>2111</v>
      </c>
      <c r="F36" s="189" t="s">
        <v>2112</v>
      </c>
      <c r="G36" s="273">
        <v>5798</v>
      </c>
      <c r="H36" s="189" t="s">
        <v>2114</v>
      </c>
      <c r="I36" s="273">
        <v>19028</v>
      </c>
      <c r="J36" s="189" t="s">
        <v>2115</v>
      </c>
      <c r="K36" s="189" t="s">
        <v>17689</v>
      </c>
    </row>
    <row r="37" spans="1:11" x14ac:dyDescent="0.25">
      <c r="A37" s="189" t="s">
        <v>2054</v>
      </c>
      <c r="B37" s="189" t="s">
        <v>2055</v>
      </c>
      <c r="C37" s="189" t="s">
        <v>2085</v>
      </c>
      <c r="D37" s="189" t="s">
        <v>2086</v>
      </c>
      <c r="E37" s="189" t="s">
        <v>2111</v>
      </c>
      <c r="F37" s="189" t="s">
        <v>2112</v>
      </c>
      <c r="G37" s="273">
        <v>5799</v>
      </c>
      <c r="H37" s="189" t="s">
        <v>2116</v>
      </c>
      <c r="I37" s="273">
        <v>19033</v>
      </c>
      <c r="J37" s="189" t="s">
        <v>2117</v>
      </c>
      <c r="K37" s="189" t="s">
        <v>17690</v>
      </c>
    </row>
    <row r="38" spans="1:11" x14ac:dyDescent="0.25">
      <c r="A38" s="189" t="s">
        <v>2054</v>
      </c>
      <c r="B38" s="189" t="s">
        <v>2055</v>
      </c>
      <c r="C38" s="189" t="s">
        <v>2085</v>
      </c>
      <c r="D38" s="189" t="s">
        <v>2086</v>
      </c>
      <c r="E38" s="189" t="s">
        <v>2111</v>
      </c>
      <c r="F38" s="189" t="s">
        <v>2112</v>
      </c>
      <c r="G38" s="273">
        <v>5800</v>
      </c>
      <c r="H38" s="189" t="s">
        <v>2118</v>
      </c>
      <c r="I38" s="273">
        <v>19033</v>
      </c>
      <c r="J38" s="189" t="s">
        <v>2117</v>
      </c>
      <c r="K38" s="189" t="s">
        <v>17691</v>
      </c>
    </row>
    <row r="39" spans="1:11" x14ac:dyDescent="0.25">
      <c r="A39" s="189" t="s">
        <v>2054</v>
      </c>
      <c r="B39" s="189" t="s">
        <v>2055</v>
      </c>
      <c r="C39" s="189" t="s">
        <v>2085</v>
      </c>
      <c r="D39" s="189" t="s">
        <v>2086</v>
      </c>
      <c r="E39" s="189" t="s">
        <v>2119</v>
      </c>
      <c r="F39" s="189" t="s">
        <v>2120</v>
      </c>
      <c r="G39" s="273">
        <v>4996</v>
      </c>
      <c r="H39" s="189" t="s">
        <v>2121</v>
      </c>
      <c r="I39" s="273">
        <v>19015</v>
      </c>
      <c r="J39" s="189" t="s">
        <v>2122</v>
      </c>
      <c r="K39" s="189" t="s">
        <v>17692</v>
      </c>
    </row>
    <row r="40" spans="1:11" x14ac:dyDescent="0.25">
      <c r="A40" s="189" t="s">
        <v>2054</v>
      </c>
      <c r="B40" s="189" t="s">
        <v>2055</v>
      </c>
      <c r="C40" s="189" t="s">
        <v>2085</v>
      </c>
      <c r="D40" s="189" t="s">
        <v>2086</v>
      </c>
      <c r="E40" s="189" t="s">
        <v>2119</v>
      </c>
      <c r="F40" s="189" t="s">
        <v>2120</v>
      </c>
      <c r="G40" s="273">
        <v>4997</v>
      </c>
      <c r="H40" s="189" t="s">
        <v>2123</v>
      </c>
      <c r="I40" s="273">
        <v>60350</v>
      </c>
      <c r="J40" s="189" t="s">
        <v>2065</v>
      </c>
      <c r="K40" s="189" t="s">
        <v>17673</v>
      </c>
    </row>
    <row r="41" spans="1:11" x14ac:dyDescent="0.25">
      <c r="A41" s="189" t="s">
        <v>2054</v>
      </c>
      <c r="B41" s="189" t="s">
        <v>2055</v>
      </c>
      <c r="C41" s="189" t="s">
        <v>2085</v>
      </c>
      <c r="D41" s="189" t="s">
        <v>2086</v>
      </c>
      <c r="E41" s="189" t="s">
        <v>2119</v>
      </c>
      <c r="F41" s="189" t="s">
        <v>2120</v>
      </c>
      <c r="G41" s="273">
        <v>5097</v>
      </c>
      <c r="H41" s="189" t="s">
        <v>2108</v>
      </c>
      <c r="I41" s="273">
        <v>19040</v>
      </c>
      <c r="J41" s="189" t="s">
        <v>2090</v>
      </c>
      <c r="K41" s="189" t="s">
        <v>17672</v>
      </c>
    </row>
    <row r="42" spans="1:11" x14ac:dyDescent="0.25">
      <c r="A42" s="189" t="s">
        <v>2054</v>
      </c>
      <c r="B42" s="189" t="s">
        <v>2055</v>
      </c>
      <c r="C42" s="189" t="s">
        <v>2124</v>
      </c>
      <c r="D42" s="189" t="s">
        <v>2125</v>
      </c>
      <c r="E42" s="189" t="s">
        <v>2126</v>
      </c>
      <c r="F42" s="189" t="s">
        <v>2127</v>
      </c>
      <c r="G42" s="273">
        <v>3087</v>
      </c>
      <c r="H42" s="189" t="s">
        <v>2127</v>
      </c>
      <c r="I42" s="273">
        <v>4787</v>
      </c>
      <c r="J42" s="189" t="s">
        <v>2128</v>
      </c>
      <c r="K42" s="189" t="s">
        <v>17673</v>
      </c>
    </row>
    <row r="43" spans="1:11" x14ac:dyDescent="0.25">
      <c r="A43" s="189" t="s">
        <v>2054</v>
      </c>
      <c r="B43" s="189" t="s">
        <v>2055</v>
      </c>
      <c r="C43" s="189" t="s">
        <v>2124</v>
      </c>
      <c r="D43" s="189" t="s">
        <v>2125</v>
      </c>
      <c r="E43" s="189" t="s">
        <v>2129</v>
      </c>
      <c r="F43" s="189" t="s">
        <v>2130</v>
      </c>
      <c r="G43" s="273">
        <v>31</v>
      </c>
      <c r="H43" s="189" t="s">
        <v>2131</v>
      </c>
      <c r="I43" s="273">
        <v>4938</v>
      </c>
      <c r="J43" s="189" t="s">
        <v>2147</v>
      </c>
      <c r="K43" s="189" t="s">
        <v>17693</v>
      </c>
    </row>
    <row r="44" spans="1:11" x14ac:dyDescent="0.25">
      <c r="A44" s="189" t="s">
        <v>2054</v>
      </c>
      <c r="B44" s="189" t="s">
        <v>2055</v>
      </c>
      <c r="C44" s="189" t="s">
        <v>2124</v>
      </c>
      <c r="D44" s="189" t="s">
        <v>2125</v>
      </c>
      <c r="E44" s="189" t="s">
        <v>2129</v>
      </c>
      <c r="F44" s="189" t="s">
        <v>2130</v>
      </c>
      <c r="G44" s="273">
        <v>32</v>
      </c>
      <c r="H44" s="189" t="s">
        <v>2132</v>
      </c>
      <c r="I44" s="273">
        <v>4928</v>
      </c>
      <c r="J44" s="189" t="s">
        <v>2133</v>
      </c>
      <c r="K44" s="189" t="s">
        <v>17683</v>
      </c>
    </row>
    <row r="45" spans="1:11" x14ac:dyDescent="0.25">
      <c r="A45" s="189" t="s">
        <v>2054</v>
      </c>
      <c r="B45" s="189" t="s">
        <v>2055</v>
      </c>
      <c r="C45" s="189" t="s">
        <v>2124</v>
      </c>
      <c r="D45" s="189" t="s">
        <v>2125</v>
      </c>
      <c r="E45" s="189" t="s">
        <v>2129</v>
      </c>
      <c r="F45" s="189" t="s">
        <v>2130</v>
      </c>
      <c r="G45" s="273">
        <v>33</v>
      </c>
      <c r="H45" s="189" t="s">
        <v>2134</v>
      </c>
      <c r="I45" s="273">
        <v>4927</v>
      </c>
      <c r="J45" s="189" t="s">
        <v>2135</v>
      </c>
      <c r="K45" s="189" t="s">
        <v>17672</v>
      </c>
    </row>
    <row r="46" spans="1:11" x14ac:dyDescent="0.25">
      <c r="A46" s="189" t="s">
        <v>2054</v>
      </c>
      <c r="B46" s="189" t="s">
        <v>2055</v>
      </c>
      <c r="C46" s="189" t="s">
        <v>2124</v>
      </c>
      <c r="D46" s="189" t="s">
        <v>2125</v>
      </c>
      <c r="E46" s="189" t="s">
        <v>2136</v>
      </c>
      <c r="F46" s="189" t="s">
        <v>2137</v>
      </c>
      <c r="G46" s="273">
        <v>34</v>
      </c>
      <c r="H46" s="189" t="s">
        <v>2138</v>
      </c>
      <c r="I46" s="273">
        <v>4926</v>
      </c>
      <c r="J46" s="189" t="s">
        <v>2139</v>
      </c>
      <c r="K46" s="189" t="s">
        <v>17694</v>
      </c>
    </row>
    <row r="47" spans="1:11" x14ac:dyDescent="0.25">
      <c r="A47" s="189" t="s">
        <v>2054</v>
      </c>
      <c r="B47" s="189" t="s">
        <v>2055</v>
      </c>
      <c r="C47" s="189" t="s">
        <v>2124</v>
      </c>
      <c r="D47" s="189" t="s">
        <v>2125</v>
      </c>
      <c r="E47" s="189" t="s">
        <v>2140</v>
      </c>
      <c r="F47" s="189" t="s">
        <v>2141</v>
      </c>
      <c r="G47" s="273">
        <v>35</v>
      </c>
      <c r="H47" s="189" t="s">
        <v>2142</v>
      </c>
      <c r="I47" s="273">
        <v>4930</v>
      </c>
      <c r="J47" s="189" t="s">
        <v>2143</v>
      </c>
      <c r="K47" s="189" t="s">
        <v>17695</v>
      </c>
    </row>
    <row r="48" spans="1:11" x14ac:dyDescent="0.25">
      <c r="A48" s="189" t="s">
        <v>2054</v>
      </c>
      <c r="B48" s="189" t="s">
        <v>2055</v>
      </c>
      <c r="C48" s="189" t="s">
        <v>2124</v>
      </c>
      <c r="D48" s="189" t="s">
        <v>2125</v>
      </c>
      <c r="E48" s="189" t="s">
        <v>2144</v>
      </c>
      <c r="F48" s="189" t="s">
        <v>2145</v>
      </c>
      <c r="G48" s="273">
        <v>3116</v>
      </c>
      <c r="H48" s="189" t="s">
        <v>2145</v>
      </c>
      <c r="I48" s="273">
        <v>60350</v>
      </c>
      <c r="J48" s="189" t="s">
        <v>2065</v>
      </c>
      <c r="K48" s="189" t="s">
        <v>17691</v>
      </c>
    </row>
    <row r="49" spans="1:11" x14ac:dyDescent="0.25">
      <c r="A49" s="189" t="s">
        <v>2054</v>
      </c>
      <c r="B49" s="189" t="s">
        <v>2055</v>
      </c>
      <c r="C49" s="189" t="s">
        <v>2124</v>
      </c>
      <c r="D49" s="189" t="s">
        <v>2125</v>
      </c>
      <c r="E49" s="189" t="s">
        <v>2146</v>
      </c>
      <c r="F49" s="189" t="s">
        <v>1007</v>
      </c>
      <c r="G49" s="273">
        <v>7446</v>
      </c>
      <c r="H49" s="189" t="s">
        <v>1007</v>
      </c>
      <c r="I49" s="273">
        <v>4938</v>
      </c>
      <c r="J49" s="189" t="s">
        <v>2147</v>
      </c>
      <c r="K49" s="189" t="s">
        <v>17696</v>
      </c>
    </row>
    <row r="50" spans="1:11" x14ac:dyDescent="0.25">
      <c r="A50" s="189" t="s">
        <v>2054</v>
      </c>
      <c r="B50" s="189" t="s">
        <v>2055</v>
      </c>
      <c r="C50" s="189" t="s">
        <v>2124</v>
      </c>
      <c r="D50" s="189" t="s">
        <v>2125</v>
      </c>
      <c r="E50" s="189" t="s">
        <v>2148</v>
      </c>
      <c r="F50" s="189" t="s">
        <v>2149</v>
      </c>
      <c r="G50" s="273">
        <v>7447</v>
      </c>
      <c r="H50" s="189" t="s">
        <v>2150</v>
      </c>
      <c r="I50" s="273">
        <v>60350</v>
      </c>
      <c r="J50" s="189" t="s">
        <v>2065</v>
      </c>
      <c r="K50" s="189" t="s">
        <v>17668</v>
      </c>
    </row>
    <row r="51" spans="1:11" x14ac:dyDescent="0.25">
      <c r="A51" s="189" t="s">
        <v>2054</v>
      </c>
      <c r="B51" s="189" t="s">
        <v>2055</v>
      </c>
      <c r="C51" s="189" t="s">
        <v>2151</v>
      </c>
      <c r="D51" s="189" t="s">
        <v>2152</v>
      </c>
      <c r="E51" s="189" t="s">
        <v>2153</v>
      </c>
      <c r="F51" s="189" t="s">
        <v>2154</v>
      </c>
      <c r="G51" s="273">
        <v>5794</v>
      </c>
      <c r="H51" s="189" t="s">
        <v>2155</v>
      </c>
      <c r="I51" s="273">
        <v>19011</v>
      </c>
      <c r="J51" s="189" t="s">
        <v>2156</v>
      </c>
      <c r="K51" s="189" t="s">
        <v>17678</v>
      </c>
    </row>
    <row r="52" spans="1:11" x14ac:dyDescent="0.25">
      <c r="A52" s="189" t="s">
        <v>2054</v>
      </c>
      <c r="B52" s="189" t="s">
        <v>2055</v>
      </c>
      <c r="C52" s="189" t="s">
        <v>2151</v>
      </c>
      <c r="D52" s="189" t="s">
        <v>2152</v>
      </c>
      <c r="E52" s="189" t="s">
        <v>2153</v>
      </c>
      <c r="F52" s="189" t="s">
        <v>2154</v>
      </c>
      <c r="G52" s="273">
        <v>5801</v>
      </c>
      <c r="H52" s="189" t="s">
        <v>2157</v>
      </c>
      <c r="I52" s="273">
        <v>19011</v>
      </c>
      <c r="J52" s="189" t="s">
        <v>2156</v>
      </c>
      <c r="K52" s="189" t="s">
        <v>17697</v>
      </c>
    </row>
    <row r="53" spans="1:11" x14ac:dyDescent="0.25">
      <c r="A53" s="189" t="s">
        <v>2054</v>
      </c>
      <c r="B53" s="189" t="s">
        <v>2055</v>
      </c>
      <c r="C53" s="189" t="s">
        <v>2151</v>
      </c>
      <c r="D53" s="189" t="s">
        <v>2152</v>
      </c>
      <c r="E53" s="189" t="s">
        <v>2159</v>
      </c>
      <c r="F53" s="189" t="s">
        <v>2160</v>
      </c>
      <c r="G53" s="273">
        <v>5795</v>
      </c>
      <c r="H53" s="189" t="s">
        <v>2155</v>
      </c>
      <c r="I53" s="273">
        <v>19012</v>
      </c>
      <c r="J53" s="189" t="s">
        <v>2161</v>
      </c>
      <c r="K53" s="189" t="s">
        <v>17698</v>
      </c>
    </row>
    <row r="54" spans="1:11" x14ac:dyDescent="0.25">
      <c r="A54" s="189" t="s">
        <v>2054</v>
      </c>
      <c r="B54" s="189" t="s">
        <v>2055</v>
      </c>
      <c r="C54" s="189" t="s">
        <v>2151</v>
      </c>
      <c r="D54" s="189" t="s">
        <v>2152</v>
      </c>
      <c r="E54" s="189" t="s">
        <v>2159</v>
      </c>
      <c r="F54" s="189" t="s">
        <v>2160</v>
      </c>
      <c r="G54" s="273">
        <v>5802</v>
      </c>
      <c r="H54" s="189" t="s">
        <v>2157</v>
      </c>
      <c r="I54" s="273">
        <v>19011</v>
      </c>
      <c r="J54" s="189" t="s">
        <v>2156</v>
      </c>
      <c r="K54" s="189" t="s">
        <v>17699</v>
      </c>
    </row>
    <row r="55" spans="1:11" x14ac:dyDescent="0.25">
      <c r="A55" s="189" t="s">
        <v>2054</v>
      </c>
      <c r="B55" s="189" t="s">
        <v>2055</v>
      </c>
      <c r="C55" s="189" t="s">
        <v>2162</v>
      </c>
      <c r="D55" s="189" t="s">
        <v>2163</v>
      </c>
      <c r="E55" s="189" t="s">
        <v>2167</v>
      </c>
      <c r="F55" s="189" t="s">
        <v>2168</v>
      </c>
      <c r="G55" s="273">
        <v>3543</v>
      </c>
      <c r="H55" s="189" t="s">
        <v>2169</v>
      </c>
      <c r="I55" s="273">
        <v>19010</v>
      </c>
      <c r="J55" s="189" t="s">
        <v>2170</v>
      </c>
      <c r="K55" s="189" t="s">
        <v>17684</v>
      </c>
    </row>
    <row r="56" spans="1:11" x14ac:dyDescent="0.25">
      <c r="A56" s="189" t="s">
        <v>2054</v>
      </c>
      <c r="B56" s="189" t="s">
        <v>2055</v>
      </c>
      <c r="C56" s="189" t="s">
        <v>2162</v>
      </c>
      <c r="D56" s="189" t="s">
        <v>2163</v>
      </c>
      <c r="E56" s="189" t="s">
        <v>2167</v>
      </c>
      <c r="F56" s="189" t="s">
        <v>2168</v>
      </c>
      <c r="G56" s="273">
        <v>3544</v>
      </c>
      <c r="H56" s="189" t="s">
        <v>2171</v>
      </c>
      <c r="I56" s="273">
        <v>19005</v>
      </c>
      <c r="J56" s="189" t="s">
        <v>2172</v>
      </c>
      <c r="K56" s="189" t="s">
        <v>17673</v>
      </c>
    </row>
    <row r="57" spans="1:11" x14ac:dyDescent="0.25">
      <c r="A57" s="189" t="s">
        <v>2054</v>
      </c>
      <c r="B57" s="189" t="s">
        <v>2055</v>
      </c>
      <c r="C57" s="189" t="s">
        <v>2162</v>
      </c>
      <c r="D57" s="189" t="s">
        <v>2163</v>
      </c>
      <c r="E57" s="189" t="s">
        <v>2173</v>
      </c>
      <c r="F57" s="189" t="s">
        <v>2174</v>
      </c>
      <c r="G57" s="273">
        <v>3538</v>
      </c>
      <c r="H57" s="189" t="s">
        <v>2175</v>
      </c>
      <c r="I57" s="273">
        <v>19007</v>
      </c>
      <c r="J57" s="189" t="s">
        <v>2176</v>
      </c>
      <c r="K57" s="189" t="s">
        <v>17668</v>
      </c>
    </row>
    <row r="58" spans="1:11" x14ac:dyDescent="0.25">
      <c r="A58" s="189" t="s">
        <v>2054</v>
      </c>
      <c r="B58" s="189" t="s">
        <v>2055</v>
      </c>
      <c r="C58" s="189" t="s">
        <v>2162</v>
      </c>
      <c r="D58" s="189" t="s">
        <v>2163</v>
      </c>
      <c r="E58" s="189" t="s">
        <v>2173</v>
      </c>
      <c r="F58" s="189" t="s">
        <v>2174</v>
      </c>
      <c r="G58" s="273">
        <v>3372</v>
      </c>
      <c r="H58" s="189" t="s">
        <v>2177</v>
      </c>
      <c r="I58" s="273">
        <v>19005</v>
      </c>
      <c r="J58" s="189" t="s">
        <v>2172</v>
      </c>
      <c r="K58" s="189" t="s">
        <v>17681</v>
      </c>
    </row>
    <row r="59" spans="1:11" x14ac:dyDescent="0.25">
      <c r="A59" s="189" t="s">
        <v>2054</v>
      </c>
      <c r="B59" s="189" t="s">
        <v>2055</v>
      </c>
      <c r="C59" s="189" t="s">
        <v>2162</v>
      </c>
      <c r="D59" s="189" t="s">
        <v>2163</v>
      </c>
      <c r="E59" s="189" t="s">
        <v>2173</v>
      </c>
      <c r="F59" s="189" t="s">
        <v>2174</v>
      </c>
      <c r="G59" s="273">
        <v>3373</v>
      </c>
      <c r="H59" s="189" t="s">
        <v>2178</v>
      </c>
      <c r="I59" s="273">
        <v>19005</v>
      </c>
      <c r="J59" s="189" t="s">
        <v>2172</v>
      </c>
      <c r="K59" s="189" t="s">
        <v>17700</v>
      </c>
    </row>
    <row r="60" spans="1:11" x14ac:dyDescent="0.25">
      <c r="A60" s="189" t="s">
        <v>2054</v>
      </c>
      <c r="B60" s="189" t="s">
        <v>2055</v>
      </c>
      <c r="C60" s="189" t="s">
        <v>2162</v>
      </c>
      <c r="D60" s="189" t="s">
        <v>2163</v>
      </c>
      <c r="E60" s="189" t="s">
        <v>2179</v>
      </c>
      <c r="F60" s="189" t="s">
        <v>2180</v>
      </c>
      <c r="G60" s="273">
        <v>5787</v>
      </c>
      <c r="H60" s="189" t="s">
        <v>2181</v>
      </c>
      <c r="I60" s="273">
        <v>19010</v>
      </c>
      <c r="J60" s="189" t="s">
        <v>2170</v>
      </c>
      <c r="K60" s="189" t="s">
        <v>17701</v>
      </c>
    </row>
    <row r="61" spans="1:11" x14ac:dyDescent="0.25">
      <c r="A61" s="189" t="s">
        <v>2054</v>
      </c>
      <c r="B61" s="189" t="s">
        <v>2055</v>
      </c>
      <c r="C61" s="189" t="s">
        <v>2162</v>
      </c>
      <c r="D61" s="189" t="s">
        <v>2163</v>
      </c>
      <c r="E61" s="189" t="s">
        <v>2179</v>
      </c>
      <c r="F61" s="189" t="s">
        <v>2180</v>
      </c>
      <c r="G61" s="273">
        <v>3368</v>
      </c>
      <c r="H61" s="189" t="s">
        <v>2182</v>
      </c>
      <c r="I61" s="273">
        <v>19010</v>
      </c>
      <c r="J61" s="189" t="s">
        <v>2170</v>
      </c>
      <c r="K61" s="189" t="s">
        <v>17702</v>
      </c>
    </row>
    <row r="62" spans="1:11" x14ac:dyDescent="0.25">
      <c r="A62" s="189" t="s">
        <v>2054</v>
      </c>
      <c r="B62" s="189" t="s">
        <v>2055</v>
      </c>
      <c r="C62" s="189" t="s">
        <v>2162</v>
      </c>
      <c r="D62" s="189" t="s">
        <v>2163</v>
      </c>
      <c r="E62" s="189" t="s">
        <v>2179</v>
      </c>
      <c r="F62" s="189" t="s">
        <v>2180</v>
      </c>
      <c r="G62" s="273">
        <v>3539</v>
      </c>
      <c r="H62" s="189" t="s">
        <v>2183</v>
      </c>
      <c r="I62" s="273">
        <v>19007</v>
      </c>
      <c r="J62" s="189" t="s">
        <v>2176</v>
      </c>
      <c r="K62" s="189" t="s">
        <v>17684</v>
      </c>
    </row>
    <row r="63" spans="1:11" x14ac:dyDescent="0.25">
      <c r="A63" s="189" t="s">
        <v>2054</v>
      </c>
      <c r="B63" s="189" t="s">
        <v>2055</v>
      </c>
      <c r="C63" s="189" t="s">
        <v>2162</v>
      </c>
      <c r="D63" s="189" t="s">
        <v>2163</v>
      </c>
      <c r="E63" s="189" t="s">
        <v>2184</v>
      </c>
      <c r="F63" s="189" t="s">
        <v>2185</v>
      </c>
      <c r="G63" s="273">
        <v>3540</v>
      </c>
      <c r="H63" s="189" t="s">
        <v>2186</v>
      </c>
      <c r="I63" s="273">
        <v>19007</v>
      </c>
      <c r="J63" s="189" t="s">
        <v>2176</v>
      </c>
      <c r="K63" s="189" t="s">
        <v>17675</v>
      </c>
    </row>
    <row r="64" spans="1:11" x14ac:dyDescent="0.25">
      <c r="A64" s="189" t="s">
        <v>2054</v>
      </c>
      <c r="B64" s="189" t="s">
        <v>2055</v>
      </c>
      <c r="C64" s="189" t="s">
        <v>2162</v>
      </c>
      <c r="D64" s="189" t="s">
        <v>2163</v>
      </c>
      <c r="E64" s="189" t="s">
        <v>2184</v>
      </c>
      <c r="F64" s="189" t="s">
        <v>2185</v>
      </c>
      <c r="G64" s="273">
        <v>3371</v>
      </c>
      <c r="H64" s="189" t="s">
        <v>2187</v>
      </c>
      <c r="I64" s="273">
        <v>19010</v>
      </c>
      <c r="J64" s="189" t="s">
        <v>2170</v>
      </c>
      <c r="K64" s="189" t="s">
        <v>17703</v>
      </c>
    </row>
    <row r="65" spans="1:11" x14ac:dyDescent="0.25">
      <c r="A65" s="189" t="s">
        <v>2054</v>
      </c>
      <c r="B65" s="189" t="s">
        <v>2055</v>
      </c>
      <c r="C65" s="189" t="s">
        <v>2162</v>
      </c>
      <c r="D65" s="189" t="s">
        <v>2163</v>
      </c>
      <c r="E65" s="189" t="s">
        <v>2184</v>
      </c>
      <c r="F65" s="189" t="s">
        <v>2185</v>
      </c>
      <c r="G65" s="273">
        <v>3370</v>
      </c>
      <c r="H65" s="189" t="s">
        <v>2188</v>
      </c>
      <c r="I65" s="273">
        <v>19010</v>
      </c>
      <c r="J65" s="189" t="s">
        <v>2170</v>
      </c>
      <c r="K65" s="189" t="s">
        <v>17699</v>
      </c>
    </row>
    <row r="66" spans="1:11" x14ac:dyDescent="0.25">
      <c r="A66" s="189" t="s">
        <v>2054</v>
      </c>
      <c r="B66" s="189" t="s">
        <v>2055</v>
      </c>
      <c r="C66" s="189" t="s">
        <v>2162</v>
      </c>
      <c r="D66" s="189" t="s">
        <v>2163</v>
      </c>
      <c r="E66" s="189" t="s">
        <v>2189</v>
      </c>
      <c r="F66" s="189" t="s">
        <v>2190</v>
      </c>
      <c r="G66" s="273">
        <v>3541</v>
      </c>
      <c r="H66" s="189" t="s">
        <v>2191</v>
      </c>
      <c r="I66" s="273">
        <v>19009</v>
      </c>
      <c r="J66" s="189" t="s">
        <v>2192</v>
      </c>
      <c r="K66" s="189" t="s">
        <v>17680</v>
      </c>
    </row>
    <row r="67" spans="1:11" x14ac:dyDescent="0.25">
      <c r="A67" s="189" t="s">
        <v>2054</v>
      </c>
      <c r="B67" s="189" t="s">
        <v>2055</v>
      </c>
      <c r="C67" s="189" t="s">
        <v>2162</v>
      </c>
      <c r="D67" s="189" t="s">
        <v>2163</v>
      </c>
      <c r="E67" s="189" t="s">
        <v>2193</v>
      </c>
      <c r="F67" s="189" t="s">
        <v>2194</v>
      </c>
      <c r="G67" s="273">
        <v>3376</v>
      </c>
      <c r="H67" s="189" t="s">
        <v>2195</v>
      </c>
      <c r="I67" s="273">
        <v>19005</v>
      </c>
      <c r="J67" s="189" t="s">
        <v>2172</v>
      </c>
      <c r="K67" s="189" t="s">
        <v>17693</v>
      </c>
    </row>
    <row r="68" spans="1:11" x14ac:dyDescent="0.25">
      <c r="A68" s="189" t="s">
        <v>2054</v>
      </c>
      <c r="B68" s="189" t="s">
        <v>2055</v>
      </c>
      <c r="C68" s="189" t="s">
        <v>2162</v>
      </c>
      <c r="D68" s="189" t="s">
        <v>2163</v>
      </c>
      <c r="E68" s="189" t="s">
        <v>2193</v>
      </c>
      <c r="F68" s="189" t="s">
        <v>2194</v>
      </c>
      <c r="G68" s="273">
        <v>3542</v>
      </c>
      <c r="H68" s="189" t="s">
        <v>2196</v>
      </c>
      <c r="I68" s="273">
        <v>19010</v>
      </c>
      <c r="J68" s="189" t="s">
        <v>2170</v>
      </c>
      <c r="K68" s="189" t="s">
        <v>17704</v>
      </c>
    </row>
    <row r="69" spans="1:11" x14ac:dyDescent="0.25">
      <c r="A69" s="189" t="s">
        <v>2054</v>
      </c>
      <c r="B69" s="189" t="s">
        <v>2055</v>
      </c>
      <c r="C69" s="189" t="s">
        <v>2162</v>
      </c>
      <c r="D69" s="189" t="s">
        <v>2163</v>
      </c>
      <c r="E69" s="189" t="s">
        <v>2200</v>
      </c>
      <c r="F69" s="189" t="s">
        <v>2201</v>
      </c>
      <c r="G69" s="273">
        <v>4982</v>
      </c>
      <c r="H69" s="189" t="s">
        <v>2166</v>
      </c>
      <c r="I69" s="273">
        <v>60350</v>
      </c>
      <c r="J69" s="189" t="s">
        <v>2065</v>
      </c>
      <c r="K69" s="189" t="s">
        <v>17675</v>
      </c>
    </row>
    <row r="70" spans="1:11" x14ac:dyDescent="0.25">
      <c r="A70" s="189" t="s">
        <v>2054</v>
      </c>
      <c r="B70" s="189" t="s">
        <v>2055</v>
      </c>
      <c r="C70" s="189" t="s">
        <v>2203</v>
      </c>
      <c r="D70" s="189" t="s">
        <v>2204</v>
      </c>
      <c r="E70" s="189" t="s">
        <v>2205</v>
      </c>
      <c r="F70" s="189" t="s">
        <v>2206</v>
      </c>
      <c r="G70" s="273">
        <v>5788</v>
      </c>
      <c r="H70" s="189" t="s">
        <v>2207</v>
      </c>
      <c r="I70" s="273">
        <v>19015</v>
      </c>
      <c r="J70" s="189" t="s">
        <v>2122</v>
      </c>
      <c r="K70" s="189" t="s">
        <v>17695</v>
      </c>
    </row>
    <row r="71" spans="1:11" x14ac:dyDescent="0.25">
      <c r="A71" s="189" t="s">
        <v>2054</v>
      </c>
      <c r="B71" s="189" t="s">
        <v>2055</v>
      </c>
      <c r="C71" s="189" t="s">
        <v>2203</v>
      </c>
      <c r="D71" s="189" t="s">
        <v>2204</v>
      </c>
      <c r="E71" s="189" t="s">
        <v>2205</v>
      </c>
      <c r="F71" s="189" t="s">
        <v>2206</v>
      </c>
      <c r="G71" s="273">
        <v>5789</v>
      </c>
      <c r="H71" s="189" t="s">
        <v>2208</v>
      </c>
      <c r="I71" s="273">
        <v>19015</v>
      </c>
      <c r="J71" s="189" t="s">
        <v>2122</v>
      </c>
      <c r="K71" s="189" t="s">
        <v>17705</v>
      </c>
    </row>
    <row r="72" spans="1:11" x14ac:dyDescent="0.25">
      <c r="A72" s="189" t="s">
        <v>2054</v>
      </c>
      <c r="B72" s="189" t="s">
        <v>2055</v>
      </c>
      <c r="C72" s="189" t="s">
        <v>2203</v>
      </c>
      <c r="D72" s="189" t="s">
        <v>2204</v>
      </c>
      <c r="E72" s="189" t="s">
        <v>2205</v>
      </c>
      <c r="F72" s="189" t="s">
        <v>2206</v>
      </c>
      <c r="G72" s="273">
        <v>5790</v>
      </c>
      <c r="H72" s="189" t="s">
        <v>2209</v>
      </c>
      <c r="I72" s="273">
        <v>19015</v>
      </c>
      <c r="J72" s="189" t="s">
        <v>2122</v>
      </c>
      <c r="K72" s="189" t="s">
        <v>17706</v>
      </c>
    </row>
    <row r="73" spans="1:11" x14ac:dyDescent="0.25">
      <c r="A73" s="189" t="s">
        <v>2054</v>
      </c>
      <c r="B73" s="189" t="s">
        <v>2055</v>
      </c>
      <c r="C73" s="189" t="s">
        <v>2203</v>
      </c>
      <c r="D73" s="189" t="s">
        <v>2204</v>
      </c>
      <c r="E73" s="189" t="s">
        <v>2212</v>
      </c>
      <c r="F73" s="189" t="s">
        <v>2213</v>
      </c>
      <c r="G73" s="273">
        <v>3356</v>
      </c>
      <c r="H73" s="189" t="s">
        <v>2214</v>
      </c>
      <c r="I73" s="273">
        <v>19015</v>
      </c>
      <c r="J73" s="189" t="s">
        <v>2122</v>
      </c>
      <c r="K73" s="189" t="s">
        <v>17706</v>
      </c>
    </row>
    <row r="74" spans="1:11" x14ac:dyDescent="0.25">
      <c r="A74" s="189" t="s">
        <v>2215</v>
      </c>
      <c r="B74" s="189" t="s">
        <v>2216</v>
      </c>
      <c r="C74" s="189" t="s">
        <v>2217</v>
      </c>
      <c r="D74" s="189" t="s">
        <v>2218</v>
      </c>
      <c r="E74" s="189" t="s">
        <v>2219</v>
      </c>
      <c r="F74" s="189" t="s">
        <v>2218</v>
      </c>
      <c r="G74" s="273">
        <v>1253</v>
      </c>
      <c r="H74" s="189" t="s">
        <v>2221</v>
      </c>
      <c r="I74" s="273">
        <v>49650</v>
      </c>
      <c r="J74" s="189" t="s">
        <v>2222</v>
      </c>
      <c r="K74" s="189" t="s">
        <v>17707</v>
      </c>
    </row>
    <row r="75" spans="1:11" x14ac:dyDescent="0.25">
      <c r="A75" s="189" t="s">
        <v>2215</v>
      </c>
      <c r="B75" s="189" t="s">
        <v>2216</v>
      </c>
      <c r="C75" s="189" t="s">
        <v>2217</v>
      </c>
      <c r="D75" s="189" t="s">
        <v>2218</v>
      </c>
      <c r="E75" s="189" t="s">
        <v>2223</v>
      </c>
      <c r="F75" s="189" t="s">
        <v>2224</v>
      </c>
      <c r="G75" s="273">
        <v>5710</v>
      </c>
      <c r="H75" s="189" t="s">
        <v>2225</v>
      </c>
      <c r="I75" s="273">
        <v>60350</v>
      </c>
      <c r="J75" s="189" t="s">
        <v>2065</v>
      </c>
      <c r="K75" s="189" t="s">
        <v>17672</v>
      </c>
    </row>
    <row r="76" spans="1:11" x14ac:dyDescent="0.25">
      <c r="A76" s="189" t="s">
        <v>2215</v>
      </c>
      <c r="B76" s="189" t="s">
        <v>2216</v>
      </c>
      <c r="C76" s="189" t="s">
        <v>2217</v>
      </c>
      <c r="D76" s="189" t="s">
        <v>2218</v>
      </c>
      <c r="E76" s="189" t="s">
        <v>2223</v>
      </c>
      <c r="F76" s="189" t="s">
        <v>2224</v>
      </c>
      <c r="G76" s="273">
        <v>5707</v>
      </c>
      <c r="H76" s="189" t="s">
        <v>2226</v>
      </c>
      <c r="I76" s="273">
        <v>49800</v>
      </c>
      <c r="J76" s="189" t="s">
        <v>2227</v>
      </c>
      <c r="K76" s="189" t="s">
        <v>17708</v>
      </c>
    </row>
    <row r="77" spans="1:11" x14ac:dyDescent="0.25">
      <c r="A77" s="189" t="s">
        <v>2215</v>
      </c>
      <c r="B77" s="189" t="s">
        <v>2216</v>
      </c>
      <c r="C77" s="189" t="s">
        <v>2217</v>
      </c>
      <c r="D77" s="189" t="s">
        <v>2218</v>
      </c>
      <c r="E77" s="189" t="s">
        <v>2223</v>
      </c>
      <c r="F77" s="189" t="s">
        <v>2224</v>
      </c>
      <c r="G77" s="273">
        <v>5708</v>
      </c>
      <c r="H77" s="189" t="s">
        <v>2228</v>
      </c>
      <c r="I77" s="273">
        <v>60350</v>
      </c>
      <c r="J77" s="189" t="s">
        <v>2065</v>
      </c>
      <c r="K77" s="189" t="s">
        <v>17675</v>
      </c>
    </row>
    <row r="78" spans="1:11" x14ac:dyDescent="0.25">
      <c r="A78" s="189" t="s">
        <v>2215</v>
      </c>
      <c r="B78" s="189" t="s">
        <v>2216</v>
      </c>
      <c r="C78" s="189" t="s">
        <v>2217</v>
      </c>
      <c r="D78" s="189" t="s">
        <v>2218</v>
      </c>
      <c r="E78" s="189" t="s">
        <v>2223</v>
      </c>
      <c r="F78" s="189" t="s">
        <v>2224</v>
      </c>
      <c r="G78" s="273">
        <v>5709</v>
      </c>
      <c r="H78" s="189" t="s">
        <v>2229</v>
      </c>
      <c r="I78" s="273">
        <v>49800</v>
      </c>
      <c r="J78" s="189" t="s">
        <v>2227</v>
      </c>
      <c r="K78" s="189" t="s">
        <v>17675</v>
      </c>
    </row>
    <row r="79" spans="1:11" x14ac:dyDescent="0.25">
      <c r="A79" s="189" t="s">
        <v>2215</v>
      </c>
      <c r="B79" s="189" t="s">
        <v>2216</v>
      </c>
      <c r="C79" s="189" t="s">
        <v>2217</v>
      </c>
      <c r="D79" s="189" t="s">
        <v>2218</v>
      </c>
      <c r="E79" s="189" t="s">
        <v>2230</v>
      </c>
      <c r="F79" s="189" t="s">
        <v>2231</v>
      </c>
      <c r="G79" s="273">
        <v>5711</v>
      </c>
      <c r="H79" s="189" t="s">
        <v>2232</v>
      </c>
      <c r="I79" s="273">
        <v>60350</v>
      </c>
      <c r="J79" s="189" t="s">
        <v>2065</v>
      </c>
      <c r="K79" s="189" t="s">
        <v>17707</v>
      </c>
    </row>
    <row r="80" spans="1:11" x14ac:dyDescent="0.25">
      <c r="A80" s="189" t="s">
        <v>2215</v>
      </c>
      <c r="B80" s="189" t="s">
        <v>2216</v>
      </c>
      <c r="C80" s="189" t="s">
        <v>2217</v>
      </c>
      <c r="D80" s="189" t="s">
        <v>2218</v>
      </c>
      <c r="E80" s="189" t="s">
        <v>2230</v>
      </c>
      <c r="F80" s="189" t="s">
        <v>2231</v>
      </c>
      <c r="G80" s="273">
        <v>5712</v>
      </c>
      <c r="H80" s="189" t="s">
        <v>2097</v>
      </c>
      <c r="I80" s="273">
        <v>60350</v>
      </c>
      <c r="J80" s="189" t="s">
        <v>2065</v>
      </c>
      <c r="K80" s="189" t="s">
        <v>17709</v>
      </c>
    </row>
    <row r="81" spans="1:11" x14ac:dyDescent="0.25">
      <c r="A81" s="189" t="s">
        <v>2215</v>
      </c>
      <c r="B81" s="189" t="s">
        <v>2216</v>
      </c>
      <c r="C81" s="189" t="s">
        <v>2233</v>
      </c>
      <c r="D81" s="189" t="s">
        <v>2234</v>
      </c>
      <c r="E81" s="189" t="s">
        <v>2235</v>
      </c>
      <c r="F81" s="189" t="s">
        <v>2236</v>
      </c>
      <c r="G81" s="273">
        <v>5773</v>
      </c>
      <c r="H81" s="189" t="s">
        <v>2237</v>
      </c>
      <c r="I81" s="273">
        <v>49145</v>
      </c>
      <c r="J81" s="189" t="s">
        <v>2238</v>
      </c>
      <c r="K81" s="189" t="s">
        <v>17710</v>
      </c>
    </row>
    <row r="82" spans="1:11" x14ac:dyDescent="0.25">
      <c r="A82" s="189" t="s">
        <v>2215</v>
      </c>
      <c r="B82" s="189" t="s">
        <v>2216</v>
      </c>
      <c r="C82" s="189" t="s">
        <v>2233</v>
      </c>
      <c r="D82" s="189" t="s">
        <v>2234</v>
      </c>
      <c r="E82" s="189" t="s">
        <v>2235</v>
      </c>
      <c r="F82" s="189" t="s">
        <v>2236</v>
      </c>
      <c r="G82" s="273">
        <v>7533</v>
      </c>
      <c r="H82" s="189" t="s">
        <v>11713</v>
      </c>
      <c r="I82" s="273">
        <v>49145</v>
      </c>
      <c r="J82" s="189" t="s">
        <v>2238</v>
      </c>
      <c r="K82" s="189" t="s">
        <v>17674</v>
      </c>
    </row>
    <row r="83" spans="1:11" x14ac:dyDescent="0.25">
      <c r="A83" s="189" t="s">
        <v>2215</v>
      </c>
      <c r="B83" s="189" t="s">
        <v>2216</v>
      </c>
      <c r="C83" s="189" t="s">
        <v>2233</v>
      </c>
      <c r="D83" s="189" t="s">
        <v>2234</v>
      </c>
      <c r="E83" s="189" t="s">
        <v>2241</v>
      </c>
      <c r="F83" s="189" t="s">
        <v>18</v>
      </c>
      <c r="G83" s="273">
        <v>5715</v>
      </c>
      <c r="H83" s="189" t="s">
        <v>2242</v>
      </c>
      <c r="I83" s="273">
        <v>60350</v>
      </c>
      <c r="J83" s="189" t="s">
        <v>2065</v>
      </c>
      <c r="K83" s="189" t="s">
        <v>17678</v>
      </c>
    </row>
    <row r="84" spans="1:11" x14ac:dyDescent="0.25">
      <c r="A84" s="189" t="s">
        <v>2215</v>
      </c>
      <c r="B84" s="189" t="s">
        <v>2216</v>
      </c>
      <c r="C84" s="189" t="s">
        <v>2233</v>
      </c>
      <c r="D84" s="189" t="s">
        <v>2234</v>
      </c>
      <c r="E84" s="189" t="s">
        <v>2241</v>
      </c>
      <c r="F84" s="189" t="s">
        <v>18</v>
      </c>
      <c r="G84" s="273">
        <v>5714</v>
      </c>
      <c r="H84" s="189" t="s">
        <v>2244</v>
      </c>
      <c r="I84" s="273">
        <v>60350</v>
      </c>
      <c r="J84" s="189" t="s">
        <v>2065</v>
      </c>
      <c r="K84" s="189" t="s">
        <v>17711</v>
      </c>
    </row>
    <row r="85" spans="1:11" x14ac:dyDescent="0.25">
      <c r="A85" s="189" t="s">
        <v>2215</v>
      </c>
      <c r="B85" s="189" t="s">
        <v>2216</v>
      </c>
      <c r="C85" s="189" t="s">
        <v>2233</v>
      </c>
      <c r="D85" s="189" t="s">
        <v>2234</v>
      </c>
      <c r="E85" s="189" t="s">
        <v>2241</v>
      </c>
      <c r="F85" s="189" t="s">
        <v>18</v>
      </c>
      <c r="G85" s="273">
        <v>5713</v>
      </c>
      <c r="H85" s="189" t="s">
        <v>2246</v>
      </c>
      <c r="I85" s="273">
        <v>49810</v>
      </c>
      <c r="J85" s="189" t="s">
        <v>2243</v>
      </c>
      <c r="K85" s="189" t="s">
        <v>17677</v>
      </c>
    </row>
    <row r="86" spans="1:11" x14ac:dyDescent="0.25">
      <c r="A86" s="189" t="s">
        <v>2215</v>
      </c>
      <c r="B86" s="189" t="s">
        <v>2216</v>
      </c>
      <c r="C86" s="189" t="s">
        <v>2233</v>
      </c>
      <c r="D86" s="189" t="s">
        <v>2234</v>
      </c>
      <c r="E86" s="189" t="s">
        <v>2241</v>
      </c>
      <c r="F86" s="189" t="s">
        <v>18</v>
      </c>
      <c r="G86" s="273">
        <v>5717</v>
      </c>
      <c r="H86" s="189" t="s">
        <v>2247</v>
      </c>
      <c r="I86" s="273">
        <v>60350</v>
      </c>
      <c r="J86" s="189" t="s">
        <v>2065</v>
      </c>
      <c r="K86" s="189" t="s">
        <v>17712</v>
      </c>
    </row>
    <row r="87" spans="1:11" x14ac:dyDescent="0.25">
      <c r="A87" s="189" t="s">
        <v>2215</v>
      </c>
      <c r="B87" s="189" t="s">
        <v>2216</v>
      </c>
      <c r="C87" s="189" t="s">
        <v>2233</v>
      </c>
      <c r="D87" s="189" t="s">
        <v>2234</v>
      </c>
      <c r="E87" s="189" t="s">
        <v>2241</v>
      </c>
      <c r="F87" s="189" t="s">
        <v>18</v>
      </c>
      <c r="G87" s="273">
        <v>5774</v>
      </c>
      <c r="H87" s="189" t="s">
        <v>2249</v>
      </c>
      <c r="I87" s="273">
        <v>49655</v>
      </c>
      <c r="J87" s="189" t="s">
        <v>2250</v>
      </c>
      <c r="K87" s="189" t="s">
        <v>17707</v>
      </c>
    </row>
    <row r="88" spans="1:11" x14ac:dyDescent="0.25">
      <c r="A88" s="189" t="s">
        <v>2215</v>
      </c>
      <c r="B88" s="189" t="s">
        <v>2216</v>
      </c>
      <c r="C88" s="189" t="s">
        <v>2233</v>
      </c>
      <c r="D88" s="189" t="s">
        <v>2234</v>
      </c>
      <c r="E88" s="189" t="s">
        <v>2252</v>
      </c>
      <c r="F88" s="189" t="s">
        <v>2224</v>
      </c>
      <c r="G88" s="273">
        <v>5775</v>
      </c>
      <c r="H88" s="189" t="s">
        <v>2253</v>
      </c>
      <c r="I88" s="273">
        <v>49812</v>
      </c>
      <c r="J88" s="189" t="s">
        <v>17589</v>
      </c>
      <c r="K88" s="189" t="s">
        <v>17675</v>
      </c>
    </row>
    <row r="89" spans="1:11" x14ac:dyDescent="0.25">
      <c r="A89" s="189" t="s">
        <v>2215</v>
      </c>
      <c r="B89" s="189" t="s">
        <v>2216</v>
      </c>
      <c r="C89" s="189" t="s">
        <v>2233</v>
      </c>
      <c r="D89" s="189" t="s">
        <v>2234</v>
      </c>
      <c r="E89" s="189" t="s">
        <v>2252</v>
      </c>
      <c r="F89" s="189" t="s">
        <v>2224</v>
      </c>
      <c r="G89" s="273">
        <v>5776</v>
      </c>
      <c r="H89" s="189" t="s">
        <v>2255</v>
      </c>
      <c r="I89" s="273">
        <v>49811</v>
      </c>
      <c r="J89" s="189" t="s">
        <v>2245</v>
      </c>
      <c r="K89" s="189" t="s">
        <v>17713</v>
      </c>
    </row>
    <row r="90" spans="1:11" x14ac:dyDescent="0.25">
      <c r="A90" s="189" t="s">
        <v>2215</v>
      </c>
      <c r="B90" s="189" t="s">
        <v>2216</v>
      </c>
      <c r="C90" s="189" t="s">
        <v>2233</v>
      </c>
      <c r="D90" s="189" t="s">
        <v>2234</v>
      </c>
      <c r="E90" s="189" t="s">
        <v>2261</v>
      </c>
      <c r="F90" s="189" t="s">
        <v>2262</v>
      </c>
      <c r="G90" s="273">
        <v>5719</v>
      </c>
      <c r="H90" s="189" t="s">
        <v>2244</v>
      </c>
      <c r="I90" s="273">
        <v>60350</v>
      </c>
      <c r="J90" s="189" t="s">
        <v>2065</v>
      </c>
      <c r="K90" s="189" t="s">
        <v>17714</v>
      </c>
    </row>
    <row r="91" spans="1:11" x14ac:dyDescent="0.25">
      <c r="A91" s="189" t="s">
        <v>2215</v>
      </c>
      <c r="B91" s="189" t="s">
        <v>2216</v>
      </c>
      <c r="C91" s="189" t="s">
        <v>2233</v>
      </c>
      <c r="D91" s="189" t="s">
        <v>2234</v>
      </c>
      <c r="E91" s="189" t="s">
        <v>2261</v>
      </c>
      <c r="F91" s="189" t="s">
        <v>2262</v>
      </c>
      <c r="G91" s="273">
        <v>5718</v>
      </c>
      <c r="H91" s="189" t="s">
        <v>2246</v>
      </c>
      <c r="I91" s="273">
        <v>49310</v>
      </c>
      <c r="J91" s="189" t="s">
        <v>2248</v>
      </c>
      <c r="K91" s="189" t="s">
        <v>17691</v>
      </c>
    </row>
    <row r="92" spans="1:11" x14ac:dyDescent="0.25">
      <c r="A92" s="189" t="s">
        <v>2215</v>
      </c>
      <c r="B92" s="189" t="s">
        <v>2216</v>
      </c>
      <c r="C92" s="189" t="s">
        <v>2263</v>
      </c>
      <c r="D92" s="189" t="s">
        <v>2264</v>
      </c>
      <c r="E92" s="189" t="s">
        <v>2265</v>
      </c>
      <c r="F92" s="189" t="s">
        <v>2266</v>
      </c>
      <c r="G92" s="273">
        <v>353</v>
      </c>
      <c r="H92" s="189" t="s">
        <v>2267</v>
      </c>
      <c r="I92" s="273">
        <v>49300</v>
      </c>
      <c r="J92" s="189" t="s">
        <v>2268</v>
      </c>
      <c r="K92" s="189" t="s">
        <v>17715</v>
      </c>
    </row>
    <row r="93" spans="1:11" x14ac:dyDescent="0.25">
      <c r="A93" s="189" t="s">
        <v>2215</v>
      </c>
      <c r="B93" s="189" t="s">
        <v>2216</v>
      </c>
      <c r="C93" s="189" t="s">
        <v>2263</v>
      </c>
      <c r="D93" s="189" t="s">
        <v>2264</v>
      </c>
      <c r="E93" s="189" t="s">
        <v>2265</v>
      </c>
      <c r="F93" s="189" t="s">
        <v>2266</v>
      </c>
      <c r="G93" s="273">
        <v>3548</v>
      </c>
      <c r="H93" s="189" t="s">
        <v>2269</v>
      </c>
      <c r="I93" s="273">
        <v>49823</v>
      </c>
      <c r="J93" s="189" t="s">
        <v>2270</v>
      </c>
      <c r="K93" s="189" t="s">
        <v>17716</v>
      </c>
    </row>
    <row r="94" spans="1:11" x14ac:dyDescent="0.25">
      <c r="A94" s="189" t="s">
        <v>2215</v>
      </c>
      <c r="B94" s="189" t="s">
        <v>2216</v>
      </c>
      <c r="C94" s="189" t="s">
        <v>2263</v>
      </c>
      <c r="D94" s="189" t="s">
        <v>2264</v>
      </c>
      <c r="E94" s="189" t="s">
        <v>2265</v>
      </c>
      <c r="F94" s="189" t="s">
        <v>2266</v>
      </c>
      <c r="G94" s="273">
        <v>1255</v>
      </c>
      <c r="H94" s="189" t="s">
        <v>2271</v>
      </c>
      <c r="I94" s="273">
        <v>49265</v>
      </c>
      <c r="J94" s="189" t="s">
        <v>2272</v>
      </c>
      <c r="K94" s="189" t="s">
        <v>17717</v>
      </c>
    </row>
    <row r="95" spans="1:11" x14ac:dyDescent="0.25">
      <c r="A95" s="189" t="s">
        <v>2215</v>
      </c>
      <c r="B95" s="189" t="s">
        <v>2216</v>
      </c>
      <c r="C95" s="189" t="s">
        <v>2263</v>
      </c>
      <c r="D95" s="189" t="s">
        <v>2264</v>
      </c>
      <c r="E95" s="189" t="s">
        <v>2265</v>
      </c>
      <c r="F95" s="189" t="s">
        <v>2266</v>
      </c>
      <c r="G95" s="273">
        <v>3549</v>
      </c>
      <c r="H95" s="189" t="s">
        <v>2273</v>
      </c>
      <c r="I95" s="273">
        <v>49265</v>
      </c>
      <c r="J95" s="189" t="s">
        <v>2272</v>
      </c>
      <c r="K95" s="189" t="s">
        <v>17681</v>
      </c>
    </row>
    <row r="96" spans="1:11" x14ac:dyDescent="0.25">
      <c r="A96" s="189" t="s">
        <v>2215</v>
      </c>
      <c r="B96" s="189" t="s">
        <v>2216</v>
      </c>
      <c r="C96" s="189" t="s">
        <v>2263</v>
      </c>
      <c r="D96" s="189" t="s">
        <v>2264</v>
      </c>
      <c r="E96" s="189" t="s">
        <v>2274</v>
      </c>
      <c r="F96" s="189" t="s">
        <v>2275</v>
      </c>
      <c r="G96" s="273">
        <v>347</v>
      </c>
      <c r="H96" s="189" t="s">
        <v>2276</v>
      </c>
      <c r="I96" s="273">
        <v>49821</v>
      </c>
      <c r="J96" s="189" t="s">
        <v>2277</v>
      </c>
      <c r="K96" s="189" t="s">
        <v>17676</v>
      </c>
    </row>
    <row r="97" spans="1:11" x14ac:dyDescent="0.25">
      <c r="A97" s="189" t="s">
        <v>2215</v>
      </c>
      <c r="B97" s="189" t="s">
        <v>2216</v>
      </c>
      <c r="C97" s="189" t="s">
        <v>2263</v>
      </c>
      <c r="D97" s="189" t="s">
        <v>2264</v>
      </c>
      <c r="E97" s="189" t="s">
        <v>2274</v>
      </c>
      <c r="F97" s="189" t="s">
        <v>2275</v>
      </c>
      <c r="G97" s="273">
        <v>352</v>
      </c>
      <c r="H97" s="189" t="s">
        <v>2278</v>
      </c>
      <c r="I97" s="273">
        <v>60350</v>
      </c>
      <c r="J97" s="189" t="s">
        <v>2065</v>
      </c>
      <c r="K97" s="189" t="s">
        <v>17718</v>
      </c>
    </row>
    <row r="98" spans="1:11" x14ac:dyDescent="0.25">
      <c r="A98" s="189" t="s">
        <v>2215</v>
      </c>
      <c r="B98" s="189" t="s">
        <v>2216</v>
      </c>
      <c r="C98" s="189" t="s">
        <v>2263</v>
      </c>
      <c r="D98" s="189" t="s">
        <v>2264</v>
      </c>
      <c r="E98" s="189" t="s">
        <v>2274</v>
      </c>
      <c r="F98" s="189" t="s">
        <v>2275</v>
      </c>
      <c r="G98" s="273">
        <v>3550</v>
      </c>
      <c r="H98" s="189" t="s">
        <v>2279</v>
      </c>
      <c r="I98" s="273">
        <v>49705</v>
      </c>
      <c r="J98" s="189" t="s">
        <v>2280</v>
      </c>
      <c r="K98" s="189" t="s">
        <v>17679</v>
      </c>
    </row>
    <row r="99" spans="1:11" x14ac:dyDescent="0.25">
      <c r="A99" s="189" t="s">
        <v>2215</v>
      </c>
      <c r="B99" s="189" t="s">
        <v>2216</v>
      </c>
      <c r="C99" s="189" t="s">
        <v>2263</v>
      </c>
      <c r="D99" s="189" t="s">
        <v>2264</v>
      </c>
      <c r="E99" s="189" t="s">
        <v>2281</v>
      </c>
      <c r="F99" s="189" t="s">
        <v>2282</v>
      </c>
      <c r="G99" s="273">
        <v>3552</v>
      </c>
      <c r="H99" s="189" t="s">
        <v>2283</v>
      </c>
      <c r="I99" s="273">
        <v>60350</v>
      </c>
      <c r="J99" s="189" t="s">
        <v>2065</v>
      </c>
      <c r="K99" s="189" t="s">
        <v>17695</v>
      </c>
    </row>
    <row r="100" spans="1:11" x14ac:dyDescent="0.25">
      <c r="A100" s="189" t="s">
        <v>2215</v>
      </c>
      <c r="B100" s="189" t="s">
        <v>2216</v>
      </c>
      <c r="C100" s="189" t="s">
        <v>2263</v>
      </c>
      <c r="D100" s="189" t="s">
        <v>2264</v>
      </c>
      <c r="E100" s="189" t="s">
        <v>2281</v>
      </c>
      <c r="F100" s="189" t="s">
        <v>2282</v>
      </c>
      <c r="G100" s="273">
        <v>351</v>
      </c>
      <c r="H100" s="189" t="s">
        <v>2285</v>
      </c>
      <c r="I100" s="273">
        <v>49822</v>
      </c>
      <c r="J100" s="189" t="s">
        <v>2286</v>
      </c>
      <c r="K100" s="189" t="s">
        <v>17719</v>
      </c>
    </row>
    <row r="101" spans="1:11" x14ac:dyDescent="0.25">
      <c r="A101" s="189" t="s">
        <v>2215</v>
      </c>
      <c r="B101" s="189" t="s">
        <v>2216</v>
      </c>
      <c r="C101" s="189" t="s">
        <v>2263</v>
      </c>
      <c r="D101" s="189" t="s">
        <v>2264</v>
      </c>
      <c r="E101" s="189" t="s">
        <v>2281</v>
      </c>
      <c r="F101" s="189" t="s">
        <v>2282</v>
      </c>
      <c r="G101" s="273">
        <v>3916</v>
      </c>
      <c r="H101" s="189" t="s">
        <v>2287</v>
      </c>
      <c r="I101" s="273">
        <v>49705</v>
      </c>
      <c r="J101" s="189" t="s">
        <v>2280</v>
      </c>
      <c r="K101" s="189" t="s">
        <v>17720</v>
      </c>
    </row>
    <row r="102" spans="1:11" x14ac:dyDescent="0.25">
      <c r="A102" s="189" t="s">
        <v>2215</v>
      </c>
      <c r="B102" s="189" t="s">
        <v>2216</v>
      </c>
      <c r="C102" s="189" t="s">
        <v>2263</v>
      </c>
      <c r="D102" s="189" t="s">
        <v>2264</v>
      </c>
      <c r="E102" s="189" t="s">
        <v>2281</v>
      </c>
      <c r="F102" s="189" t="s">
        <v>2282</v>
      </c>
      <c r="G102" s="273">
        <v>3551</v>
      </c>
      <c r="H102" s="189" t="s">
        <v>2288</v>
      </c>
      <c r="I102" s="273">
        <v>49822</v>
      </c>
      <c r="J102" s="189" t="s">
        <v>2286</v>
      </c>
      <c r="K102" s="189" t="s">
        <v>17721</v>
      </c>
    </row>
    <row r="103" spans="1:11" x14ac:dyDescent="0.25">
      <c r="A103" s="189" t="s">
        <v>2215</v>
      </c>
      <c r="B103" s="189" t="s">
        <v>2216</v>
      </c>
      <c r="C103" s="189" t="s">
        <v>2263</v>
      </c>
      <c r="D103" s="189" t="s">
        <v>2264</v>
      </c>
      <c r="E103" s="189" t="s">
        <v>2290</v>
      </c>
      <c r="F103" s="189" t="s">
        <v>2291</v>
      </c>
      <c r="G103" s="273">
        <v>7536</v>
      </c>
      <c r="H103" s="189" t="s">
        <v>11334</v>
      </c>
      <c r="I103" s="273">
        <v>60350</v>
      </c>
      <c r="J103" s="189" t="s">
        <v>2065</v>
      </c>
      <c r="K103" s="189" t="s">
        <v>17722</v>
      </c>
    </row>
    <row r="104" spans="1:11" x14ac:dyDescent="0.25">
      <c r="A104" s="189" t="s">
        <v>2215</v>
      </c>
      <c r="B104" s="189" t="s">
        <v>2216</v>
      </c>
      <c r="C104" s="189" t="s">
        <v>2263</v>
      </c>
      <c r="D104" s="189" t="s">
        <v>2264</v>
      </c>
      <c r="E104" s="189" t="s">
        <v>2290</v>
      </c>
      <c r="F104" s="189" t="s">
        <v>2291</v>
      </c>
      <c r="G104" s="273">
        <v>1388</v>
      </c>
      <c r="H104" s="189" t="s">
        <v>2292</v>
      </c>
      <c r="I104" s="273">
        <v>60350</v>
      </c>
      <c r="J104" s="189" t="s">
        <v>2065</v>
      </c>
      <c r="K104" s="189" t="s">
        <v>17723</v>
      </c>
    </row>
    <row r="105" spans="1:11" x14ac:dyDescent="0.25">
      <c r="A105" s="189" t="s">
        <v>2215</v>
      </c>
      <c r="B105" s="189" t="s">
        <v>2216</v>
      </c>
      <c r="C105" s="189" t="s">
        <v>2263</v>
      </c>
      <c r="D105" s="189" t="s">
        <v>2264</v>
      </c>
      <c r="E105" s="189" t="s">
        <v>2290</v>
      </c>
      <c r="F105" s="189" t="s">
        <v>2291</v>
      </c>
      <c r="G105" s="273">
        <v>1400</v>
      </c>
      <c r="H105" s="189" t="s">
        <v>2293</v>
      </c>
      <c r="I105" s="273">
        <v>49296</v>
      </c>
      <c r="J105" s="189" t="s">
        <v>2284</v>
      </c>
      <c r="K105" s="189" t="s">
        <v>17683</v>
      </c>
    </row>
    <row r="106" spans="1:11" x14ac:dyDescent="0.25">
      <c r="A106" s="189" t="s">
        <v>2215</v>
      </c>
      <c r="B106" s="189" t="s">
        <v>2216</v>
      </c>
      <c r="C106" s="189" t="s">
        <v>2263</v>
      </c>
      <c r="D106" s="189" t="s">
        <v>2264</v>
      </c>
      <c r="E106" s="189" t="s">
        <v>2290</v>
      </c>
      <c r="F106" s="189" t="s">
        <v>2291</v>
      </c>
      <c r="G106" s="273">
        <v>7550</v>
      </c>
      <c r="H106" s="189" t="s">
        <v>15836</v>
      </c>
      <c r="I106" s="273">
        <v>49265</v>
      </c>
      <c r="J106" s="189" t="s">
        <v>2272</v>
      </c>
      <c r="K106" s="189" t="s">
        <v>17724</v>
      </c>
    </row>
    <row r="107" spans="1:11" x14ac:dyDescent="0.25">
      <c r="A107" s="189" t="s">
        <v>2215</v>
      </c>
      <c r="B107" s="189" t="s">
        <v>2216</v>
      </c>
      <c r="C107" s="189" t="s">
        <v>2294</v>
      </c>
      <c r="D107" s="189" t="s">
        <v>2295</v>
      </c>
      <c r="E107" s="189" t="s">
        <v>2296</v>
      </c>
      <c r="F107" s="189" t="s">
        <v>2297</v>
      </c>
      <c r="G107" s="273">
        <v>5726</v>
      </c>
      <c r="H107" s="189" t="s">
        <v>2298</v>
      </c>
      <c r="I107" s="273">
        <v>60350</v>
      </c>
      <c r="J107" s="189" t="s">
        <v>2065</v>
      </c>
      <c r="K107" s="189" t="s">
        <v>17674</v>
      </c>
    </row>
    <row r="108" spans="1:11" x14ac:dyDescent="0.25">
      <c r="A108" s="189" t="s">
        <v>2215</v>
      </c>
      <c r="B108" s="189" t="s">
        <v>2216</v>
      </c>
      <c r="C108" s="189" t="s">
        <v>2294</v>
      </c>
      <c r="D108" s="189" t="s">
        <v>2295</v>
      </c>
      <c r="E108" s="189" t="s">
        <v>2296</v>
      </c>
      <c r="F108" s="189" t="s">
        <v>2297</v>
      </c>
      <c r="G108" s="273">
        <v>5723</v>
      </c>
      <c r="H108" s="189" t="s">
        <v>2299</v>
      </c>
      <c r="I108" s="273">
        <v>60350</v>
      </c>
      <c r="J108" s="189" t="s">
        <v>2065</v>
      </c>
      <c r="K108" s="189" t="s">
        <v>17724</v>
      </c>
    </row>
    <row r="109" spans="1:11" x14ac:dyDescent="0.25">
      <c r="A109" s="189" t="s">
        <v>2215</v>
      </c>
      <c r="B109" s="189" t="s">
        <v>2216</v>
      </c>
      <c r="C109" s="189" t="s">
        <v>2294</v>
      </c>
      <c r="D109" s="189" t="s">
        <v>2295</v>
      </c>
      <c r="E109" s="189" t="s">
        <v>2296</v>
      </c>
      <c r="F109" s="189" t="s">
        <v>2297</v>
      </c>
      <c r="G109" s="273">
        <v>252</v>
      </c>
      <c r="H109" s="189" t="s">
        <v>2301</v>
      </c>
      <c r="I109" s="273">
        <v>49288</v>
      </c>
      <c r="J109" s="189" t="s">
        <v>2254</v>
      </c>
      <c r="K109" s="189" t="s">
        <v>17693</v>
      </c>
    </row>
    <row r="110" spans="1:11" x14ac:dyDescent="0.25">
      <c r="A110" s="189" t="s">
        <v>2215</v>
      </c>
      <c r="B110" s="189" t="s">
        <v>2216</v>
      </c>
      <c r="C110" s="189" t="s">
        <v>2294</v>
      </c>
      <c r="D110" s="189" t="s">
        <v>2295</v>
      </c>
      <c r="E110" s="189" t="s">
        <v>2296</v>
      </c>
      <c r="F110" s="189" t="s">
        <v>2297</v>
      </c>
      <c r="G110" s="273">
        <v>5724</v>
      </c>
      <c r="H110" s="189" t="s">
        <v>2229</v>
      </c>
      <c r="I110" s="273">
        <v>60350</v>
      </c>
      <c r="J110" s="189" t="s">
        <v>2065</v>
      </c>
      <c r="K110" s="189" t="s">
        <v>17668</v>
      </c>
    </row>
    <row r="111" spans="1:11" x14ac:dyDescent="0.25">
      <c r="A111" s="189" t="s">
        <v>2215</v>
      </c>
      <c r="B111" s="189" t="s">
        <v>2216</v>
      </c>
      <c r="C111" s="189" t="s">
        <v>2294</v>
      </c>
      <c r="D111" s="189" t="s">
        <v>2295</v>
      </c>
      <c r="E111" s="189" t="s">
        <v>2296</v>
      </c>
      <c r="F111" s="189" t="s">
        <v>2297</v>
      </c>
      <c r="G111" s="273">
        <v>1256</v>
      </c>
      <c r="H111" s="189" t="s">
        <v>2302</v>
      </c>
      <c r="I111" s="273">
        <v>49825</v>
      </c>
      <c r="J111" s="189" t="s">
        <v>2303</v>
      </c>
      <c r="K111" s="189" t="s">
        <v>17725</v>
      </c>
    </row>
    <row r="112" spans="1:11" x14ac:dyDescent="0.25">
      <c r="A112" s="189" t="s">
        <v>2215</v>
      </c>
      <c r="B112" s="189" t="s">
        <v>2216</v>
      </c>
      <c r="C112" s="189" t="s">
        <v>2294</v>
      </c>
      <c r="D112" s="189" t="s">
        <v>2295</v>
      </c>
      <c r="E112" s="189" t="s">
        <v>2296</v>
      </c>
      <c r="F112" s="189" t="s">
        <v>2297</v>
      </c>
      <c r="G112" s="273">
        <v>183</v>
      </c>
      <c r="H112" s="189" t="s">
        <v>2304</v>
      </c>
      <c r="I112" s="273">
        <v>49825</v>
      </c>
      <c r="J112" s="189" t="s">
        <v>2303</v>
      </c>
      <c r="K112" s="189" t="s">
        <v>17726</v>
      </c>
    </row>
    <row r="113" spans="1:11" x14ac:dyDescent="0.25">
      <c r="A113" s="189" t="s">
        <v>2215</v>
      </c>
      <c r="B113" s="189" t="s">
        <v>2216</v>
      </c>
      <c r="C113" s="189" t="s">
        <v>2294</v>
      </c>
      <c r="D113" s="189" t="s">
        <v>2295</v>
      </c>
      <c r="E113" s="189" t="s">
        <v>2296</v>
      </c>
      <c r="F113" s="189" t="s">
        <v>2297</v>
      </c>
      <c r="G113" s="273">
        <v>5722</v>
      </c>
      <c r="H113" s="189" t="s">
        <v>2305</v>
      </c>
      <c r="I113" s="273">
        <v>60350</v>
      </c>
      <c r="J113" s="189" t="s">
        <v>2065</v>
      </c>
      <c r="K113" s="189" t="s">
        <v>17727</v>
      </c>
    </row>
    <row r="114" spans="1:11" x14ac:dyDescent="0.25">
      <c r="A114" s="189" t="s">
        <v>2215</v>
      </c>
      <c r="B114" s="189" t="s">
        <v>2216</v>
      </c>
      <c r="C114" s="189" t="s">
        <v>2294</v>
      </c>
      <c r="D114" s="189" t="s">
        <v>2295</v>
      </c>
      <c r="E114" s="189" t="s">
        <v>2306</v>
      </c>
      <c r="F114" s="189" t="s">
        <v>2307</v>
      </c>
      <c r="G114" s="273">
        <v>631</v>
      </c>
      <c r="H114" s="189" t="s">
        <v>2302</v>
      </c>
      <c r="I114" s="273">
        <v>49825</v>
      </c>
      <c r="J114" s="189" t="s">
        <v>2303</v>
      </c>
      <c r="K114" s="189" t="s">
        <v>17728</v>
      </c>
    </row>
    <row r="115" spans="1:11" x14ac:dyDescent="0.25">
      <c r="A115" s="189" t="s">
        <v>2215</v>
      </c>
      <c r="B115" s="189" t="s">
        <v>2216</v>
      </c>
      <c r="C115" s="189" t="s">
        <v>2294</v>
      </c>
      <c r="D115" s="189" t="s">
        <v>2295</v>
      </c>
      <c r="E115" s="189" t="s">
        <v>2306</v>
      </c>
      <c r="F115" s="189" t="s">
        <v>2307</v>
      </c>
      <c r="G115" s="273">
        <v>635</v>
      </c>
      <c r="H115" s="189" t="s">
        <v>2304</v>
      </c>
      <c r="I115" s="273">
        <v>60350</v>
      </c>
      <c r="J115" s="189" t="s">
        <v>2065</v>
      </c>
      <c r="K115" s="189" t="s">
        <v>17729</v>
      </c>
    </row>
    <row r="116" spans="1:11" x14ac:dyDescent="0.25">
      <c r="A116" s="189" t="s">
        <v>2215</v>
      </c>
      <c r="B116" s="189" t="s">
        <v>2216</v>
      </c>
      <c r="C116" s="189" t="s">
        <v>2294</v>
      </c>
      <c r="D116" s="189" t="s">
        <v>2295</v>
      </c>
      <c r="E116" s="189" t="s">
        <v>2306</v>
      </c>
      <c r="F116" s="189" t="s">
        <v>2307</v>
      </c>
      <c r="G116" s="273">
        <v>5727</v>
      </c>
      <c r="H116" s="189" t="s">
        <v>2305</v>
      </c>
      <c r="I116" s="273">
        <v>60350</v>
      </c>
      <c r="J116" s="189" t="s">
        <v>2065</v>
      </c>
      <c r="K116" s="189" t="s">
        <v>17675</v>
      </c>
    </row>
    <row r="117" spans="1:11" x14ac:dyDescent="0.25">
      <c r="A117" s="189" t="s">
        <v>2215</v>
      </c>
      <c r="B117" s="189" t="s">
        <v>2216</v>
      </c>
      <c r="C117" s="189" t="s">
        <v>2308</v>
      </c>
      <c r="D117" s="189" t="s">
        <v>2309</v>
      </c>
      <c r="E117" s="189" t="s">
        <v>2310</v>
      </c>
      <c r="F117" s="189" t="s">
        <v>2311</v>
      </c>
      <c r="G117" s="273">
        <v>2389</v>
      </c>
      <c r="H117" s="189" t="s">
        <v>2312</v>
      </c>
      <c r="I117" s="273">
        <v>49295</v>
      </c>
      <c r="J117" s="189" t="s">
        <v>2313</v>
      </c>
      <c r="K117" s="189" t="s">
        <v>17730</v>
      </c>
    </row>
    <row r="118" spans="1:11" x14ac:dyDescent="0.25">
      <c r="A118" s="189" t="s">
        <v>2215</v>
      </c>
      <c r="B118" s="189" t="s">
        <v>2216</v>
      </c>
      <c r="C118" s="189" t="s">
        <v>2308</v>
      </c>
      <c r="D118" s="189" t="s">
        <v>2309</v>
      </c>
      <c r="E118" s="189" t="s">
        <v>2310</v>
      </c>
      <c r="F118" s="189" t="s">
        <v>2311</v>
      </c>
      <c r="G118" s="273">
        <v>2390</v>
      </c>
      <c r="H118" s="189" t="s">
        <v>2314</v>
      </c>
      <c r="I118" s="273">
        <v>49815</v>
      </c>
      <c r="J118" s="189" t="s">
        <v>2315</v>
      </c>
      <c r="K118" s="189" t="s">
        <v>17694</v>
      </c>
    </row>
    <row r="119" spans="1:11" x14ac:dyDescent="0.25">
      <c r="A119" s="189" t="s">
        <v>2215</v>
      </c>
      <c r="B119" s="189" t="s">
        <v>2216</v>
      </c>
      <c r="C119" s="189" t="s">
        <v>2308</v>
      </c>
      <c r="D119" s="189" t="s">
        <v>2309</v>
      </c>
      <c r="E119" s="189" t="s">
        <v>2310</v>
      </c>
      <c r="F119" s="189" t="s">
        <v>2311</v>
      </c>
      <c r="G119" s="273">
        <v>7545</v>
      </c>
      <c r="H119" s="189" t="s">
        <v>14885</v>
      </c>
      <c r="I119" s="273">
        <v>49295</v>
      </c>
      <c r="J119" s="189" t="s">
        <v>2313</v>
      </c>
      <c r="K119" s="189" t="s">
        <v>17680</v>
      </c>
    </row>
    <row r="120" spans="1:11" x14ac:dyDescent="0.25">
      <c r="A120" s="189" t="s">
        <v>2215</v>
      </c>
      <c r="B120" s="189" t="s">
        <v>2216</v>
      </c>
      <c r="C120" s="189" t="s">
        <v>2308</v>
      </c>
      <c r="D120" s="189" t="s">
        <v>2309</v>
      </c>
      <c r="E120" s="189" t="s">
        <v>2310</v>
      </c>
      <c r="F120" s="189" t="s">
        <v>2311</v>
      </c>
      <c r="G120" s="273">
        <v>2388</v>
      </c>
      <c r="H120" s="189" t="s">
        <v>2316</v>
      </c>
      <c r="I120" s="273">
        <v>49815</v>
      </c>
      <c r="J120" s="189" t="s">
        <v>2315</v>
      </c>
      <c r="K120" s="189" t="s">
        <v>17731</v>
      </c>
    </row>
    <row r="121" spans="1:11" x14ac:dyDescent="0.25">
      <c r="A121" s="189" t="s">
        <v>2215</v>
      </c>
      <c r="B121" s="189" t="s">
        <v>2216</v>
      </c>
      <c r="C121" s="189" t="s">
        <v>2308</v>
      </c>
      <c r="D121" s="189" t="s">
        <v>2309</v>
      </c>
      <c r="E121" s="189" t="s">
        <v>2317</v>
      </c>
      <c r="F121" s="189" t="s">
        <v>2318</v>
      </c>
      <c r="G121" s="273">
        <v>5889</v>
      </c>
      <c r="H121" s="189" t="s">
        <v>2154</v>
      </c>
      <c r="I121" s="273">
        <v>49295</v>
      </c>
      <c r="J121" s="189" t="s">
        <v>2313</v>
      </c>
      <c r="K121" s="189" t="s">
        <v>17724</v>
      </c>
    </row>
    <row r="122" spans="1:11" x14ac:dyDescent="0.25">
      <c r="A122" s="189" t="s">
        <v>2215</v>
      </c>
      <c r="B122" s="189" t="s">
        <v>2216</v>
      </c>
      <c r="C122" s="189" t="s">
        <v>2308</v>
      </c>
      <c r="D122" s="189" t="s">
        <v>2309</v>
      </c>
      <c r="E122" s="189" t="s">
        <v>2317</v>
      </c>
      <c r="F122" s="189" t="s">
        <v>2318</v>
      </c>
      <c r="G122" s="273">
        <v>1258</v>
      </c>
      <c r="H122" s="189" t="s">
        <v>2318</v>
      </c>
      <c r="I122" s="273">
        <v>49295</v>
      </c>
      <c r="J122" s="189" t="s">
        <v>2313</v>
      </c>
      <c r="K122" s="189" t="s">
        <v>17673</v>
      </c>
    </row>
    <row r="123" spans="1:11" x14ac:dyDescent="0.25">
      <c r="A123" s="189" t="s">
        <v>2215</v>
      </c>
      <c r="B123" s="189" t="s">
        <v>2216</v>
      </c>
      <c r="C123" s="189" t="s">
        <v>2308</v>
      </c>
      <c r="D123" s="189" t="s">
        <v>2309</v>
      </c>
      <c r="E123" s="189" t="s">
        <v>2317</v>
      </c>
      <c r="F123" s="189" t="s">
        <v>2318</v>
      </c>
      <c r="G123" s="273">
        <v>5728</v>
      </c>
      <c r="H123" s="189" t="s">
        <v>2321</v>
      </c>
      <c r="I123" s="273">
        <v>49295</v>
      </c>
      <c r="J123" s="189" t="s">
        <v>2313</v>
      </c>
      <c r="K123" s="189" t="s">
        <v>17732</v>
      </c>
    </row>
    <row r="124" spans="1:11" x14ac:dyDescent="0.25">
      <c r="A124" s="189" t="s">
        <v>2215</v>
      </c>
      <c r="B124" s="189" t="s">
        <v>2216</v>
      </c>
      <c r="C124" s="189" t="s">
        <v>2322</v>
      </c>
      <c r="D124" s="189" t="s">
        <v>2323</v>
      </c>
      <c r="E124" s="189" t="s">
        <v>2324</v>
      </c>
      <c r="F124" s="189" t="s">
        <v>2325</v>
      </c>
      <c r="G124" s="273">
        <v>5730</v>
      </c>
      <c r="H124" s="189" t="s">
        <v>2218</v>
      </c>
      <c r="I124" s="273">
        <v>60350</v>
      </c>
      <c r="J124" s="189" t="s">
        <v>2065</v>
      </c>
      <c r="K124" s="189" t="s">
        <v>17724</v>
      </c>
    </row>
    <row r="125" spans="1:11" x14ac:dyDescent="0.25">
      <c r="A125" s="189" t="s">
        <v>2215</v>
      </c>
      <c r="B125" s="189" t="s">
        <v>2216</v>
      </c>
      <c r="C125" s="189" t="s">
        <v>2322</v>
      </c>
      <c r="D125" s="189" t="s">
        <v>2323</v>
      </c>
      <c r="E125" s="189" t="s">
        <v>2324</v>
      </c>
      <c r="F125" s="189" t="s">
        <v>2325</v>
      </c>
      <c r="G125" s="273">
        <v>5734</v>
      </c>
      <c r="H125" s="189" t="s">
        <v>2309</v>
      </c>
      <c r="I125" s="273">
        <v>49815</v>
      </c>
      <c r="J125" s="189" t="s">
        <v>2315</v>
      </c>
      <c r="K125" s="189" t="s">
        <v>17675</v>
      </c>
    </row>
    <row r="126" spans="1:11" x14ac:dyDescent="0.25">
      <c r="A126" s="189" t="s">
        <v>2215</v>
      </c>
      <c r="B126" s="189" t="s">
        <v>2216</v>
      </c>
      <c r="C126" s="189" t="s">
        <v>2322</v>
      </c>
      <c r="D126" s="189" t="s">
        <v>2323</v>
      </c>
      <c r="E126" s="189" t="s">
        <v>2324</v>
      </c>
      <c r="F126" s="189" t="s">
        <v>2325</v>
      </c>
      <c r="G126" s="273">
        <v>5731</v>
      </c>
      <c r="H126" s="189" t="s">
        <v>2329</v>
      </c>
      <c r="I126" s="273">
        <v>49285</v>
      </c>
      <c r="J126" s="189" t="s">
        <v>2326</v>
      </c>
      <c r="K126" s="189" t="s">
        <v>17673</v>
      </c>
    </row>
    <row r="127" spans="1:11" x14ac:dyDescent="0.25">
      <c r="A127" s="189" t="s">
        <v>2215</v>
      </c>
      <c r="B127" s="189" t="s">
        <v>2216</v>
      </c>
      <c r="C127" s="189" t="s">
        <v>2322</v>
      </c>
      <c r="D127" s="189" t="s">
        <v>2323</v>
      </c>
      <c r="E127" s="189" t="s">
        <v>2330</v>
      </c>
      <c r="F127" s="189" t="s">
        <v>2331</v>
      </c>
      <c r="G127" s="273">
        <v>5736</v>
      </c>
      <c r="H127" s="189" t="s">
        <v>2264</v>
      </c>
      <c r="I127" s="273">
        <v>60350</v>
      </c>
      <c r="J127" s="189" t="s">
        <v>2065</v>
      </c>
      <c r="K127" s="189" t="s">
        <v>17680</v>
      </c>
    </row>
    <row r="128" spans="1:11" x14ac:dyDescent="0.25">
      <c r="A128" s="189" t="s">
        <v>2215</v>
      </c>
      <c r="B128" s="189" t="s">
        <v>2216</v>
      </c>
      <c r="C128" s="189" t="s">
        <v>2322</v>
      </c>
      <c r="D128" s="189" t="s">
        <v>2323</v>
      </c>
      <c r="E128" s="189" t="s">
        <v>2330</v>
      </c>
      <c r="F128" s="189" t="s">
        <v>2331</v>
      </c>
      <c r="G128" s="273">
        <v>5735</v>
      </c>
      <c r="H128" s="189" t="s">
        <v>2332</v>
      </c>
      <c r="I128" s="273">
        <v>60350</v>
      </c>
      <c r="J128" s="189" t="s">
        <v>2065</v>
      </c>
      <c r="K128" s="189" t="s">
        <v>17696</v>
      </c>
    </row>
    <row r="129" spans="1:11" x14ac:dyDescent="0.25">
      <c r="A129" s="189" t="s">
        <v>2215</v>
      </c>
      <c r="B129" s="189" t="s">
        <v>2216</v>
      </c>
      <c r="C129" s="189" t="s">
        <v>2334</v>
      </c>
      <c r="D129" s="189" t="s">
        <v>2335</v>
      </c>
      <c r="E129" s="189" t="s">
        <v>2336</v>
      </c>
      <c r="F129" s="189" t="s">
        <v>2335</v>
      </c>
      <c r="G129" s="273">
        <v>4685</v>
      </c>
      <c r="H129" s="189" t="s">
        <v>2337</v>
      </c>
      <c r="I129" s="273">
        <v>49799</v>
      </c>
      <c r="J129" s="189" t="s">
        <v>2338</v>
      </c>
      <c r="K129" s="189" t="s">
        <v>17667</v>
      </c>
    </row>
    <row r="130" spans="1:11" x14ac:dyDescent="0.25">
      <c r="A130" s="189" t="s">
        <v>2215</v>
      </c>
      <c r="B130" s="189" t="s">
        <v>2216</v>
      </c>
      <c r="C130" s="189" t="s">
        <v>2339</v>
      </c>
      <c r="D130" s="189" t="s">
        <v>2328</v>
      </c>
      <c r="E130" s="189" t="s">
        <v>2340</v>
      </c>
      <c r="F130" s="189" t="s">
        <v>2341</v>
      </c>
      <c r="G130" s="273">
        <v>2392</v>
      </c>
      <c r="H130" s="189" t="s">
        <v>2342</v>
      </c>
      <c r="I130" s="273">
        <v>60350</v>
      </c>
      <c r="J130" s="189" t="s">
        <v>2065</v>
      </c>
      <c r="K130" s="189" t="s">
        <v>17673</v>
      </c>
    </row>
    <row r="131" spans="1:11" x14ac:dyDescent="0.25">
      <c r="A131" s="189" t="s">
        <v>2215</v>
      </c>
      <c r="B131" s="189" t="s">
        <v>2216</v>
      </c>
      <c r="C131" s="189" t="s">
        <v>2339</v>
      </c>
      <c r="D131" s="189" t="s">
        <v>2328</v>
      </c>
      <c r="E131" s="189" t="s">
        <v>2340</v>
      </c>
      <c r="F131" s="189" t="s">
        <v>2341</v>
      </c>
      <c r="G131" s="273">
        <v>2391</v>
      </c>
      <c r="H131" s="189" t="s">
        <v>2343</v>
      </c>
      <c r="I131" s="273">
        <v>49875</v>
      </c>
      <c r="J131" s="189" t="s">
        <v>17590</v>
      </c>
      <c r="K131" s="189" t="s">
        <v>17733</v>
      </c>
    </row>
    <row r="132" spans="1:11" x14ac:dyDescent="0.25">
      <c r="A132" s="189" t="s">
        <v>2215</v>
      </c>
      <c r="B132" s="189" t="s">
        <v>2216</v>
      </c>
      <c r="C132" s="189" t="s">
        <v>2339</v>
      </c>
      <c r="D132" s="189" t="s">
        <v>2328</v>
      </c>
      <c r="E132" s="189" t="s">
        <v>2340</v>
      </c>
      <c r="F132" s="189" t="s">
        <v>2341</v>
      </c>
      <c r="G132" s="273">
        <v>2393</v>
      </c>
      <c r="H132" s="189" t="s">
        <v>2345</v>
      </c>
      <c r="I132" s="273">
        <v>60350</v>
      </c>
      <c r="J132" s="189" t="s">
        <v>2065</v>
      </c>
      <c r="K132" s="189" t="s">
        <v>17679</v>
      </c>
    </row>
    <row r="133" spans="1:11" x14ac:dyDescent="0.25">
      <c r="A133" s="189" t="s">
        <v>2215</v>
      </c>
      <c r="B133" s="189" t="s">
        <v>2216</v>
      </c>
      <c r="C133" s="189" t="s">
        <v>2339</v>
      </c>
      <c r="D133" s="189" t="s">
        <v>2328</v>
      </c>
      <c r="E133" s="189" t="s">
        <v>2340</v>
      </c>
      <c r="F133" s="189" t="s">
        <v>2341</v>
      </c>
      <c r="G133" s="273">
        <v>2394</v>
      </c>
      <c r="H133" s="189" t="s">
        <v>2346</v>
      </c>
      <c r="I133" s="273">
        <v>49298</v>
      </c>
      <c r="J133" s="189" t="s">
        <v>2344</v>
      </c>
      <c r="K133" s="189" t="s">
        <v>17671</v>
      </c>
    </row>
    <row r="134" spans="1:11" x14ac:dyDescent="0.25">
      <c r="A134" s="189" t="s">
        <v>2215</v>
      </c>
      <c r="B134" s="189" t="s">
        <v>2216</v>
      </c>
      <c r="C134" s="189" t="s">
        <v>2339</v>
      </c>
      <c r="D134" s="189" t="s">
        <v>2328</v>
      </c>
      <c r="E134" s="189" t="s">
        <v>2347</v>
      </c>
      <c r="F134" s="189" t="s">
        <v>2348</v>
      </c>
      <c r="G134" s="273">
        <v>5737</v>
      </c>
      <c r="H134" s="189" t="s">
        <v>2349</v>
      </c>
      <c r="I134" s="273">
        <v>49298</v>
      </c>
      <c r="J134" s="189" t="s">
        <v>2344</v>
      </c>
      <c r="K134" s="189" t="s">
        <v>17707</v>
      </c>
    </row>
    <row r="135" spans="1:11" x14ac:dyDescent="0.25">
      <c r="A135" s="189" t="s">
        <v>2215</v>
      </c>
      <c r="B135" s="189" t="s">
        <v>2216</v>
      </c>
      <c r="C135" s="189" t="s">
        <v>2339</v>
      </c>
      <c r="D135" s="189" t="s">
        <v>2328</v>
      </c>
      <c r="E135" s="189" t="s">
        <v>2347</v>
      </c>
      <c r="F135" s="189" t="s">
        <v>2348</v>
      </c>
      <c r="G135" s="273">
        <v>5738</v>
      </c>
      <c r="H135" s="189" t="s">
        <v>2097</v>
      </c>
      <c r="I135" s="273">
        <v>49298</v>
      </c>
      <c r="J135" s="189" t="s">
        <v>2344</v>
      </c>
      <c r="K135" s="189" t="s">
        <v>17699</v>
      </c>
    </row>
    <row r="136" spans="1:11" x14ac:dyDescent="0.25">
      <c r="A136" s="189" t="s">
        <v>2215</v>
      </c>
      <c r="B136" s="189" t="s">
        <v>2216</v>
      </c>
      <c r="C136" s="189" t="s">
        <v>2350</v>
      </c>
      <c r="D136" s="189" t="s">
        <v>2351</v>
      </c>
      <c r="E136" s="189" t="s">
        <v>2352</v>
      </c>
      <c r="F136" s="189" t="s">
        <v>2353</v>
      </c>
      <c r="G136" s="273">
        <v>2400</v>
      </c>
      <c r="H136" s="189" t="s">
        <v>2354</v>
      </c>
      <c r="I136" s="273">
        <v>49860</v>
      </c>
      <c r="J136" s="189" t="s">
        <v>2355</v>
      </c>
      <c r="K136" s="189" t="s">
        <v>17734</v>
      </c>
    </row>
    <row r="137" spans="1:11" x14ac:dyDescent="0.25">
      <c r="A137" s="189" t="s">
        <v>2215</v>
      </c>
      <c r="B137" s="189" t="s">
        <v>2216</v>
      </c>
      <c r="C137" s="189" t="s">
        <v>2350</v>
      </c>
      <c r="D137" s="189" t="s">
        <v>2351</v>
      </c>
      <c r="E137" s="189" t="s">
        <v>2352</v>
      </c>
      <c r="F137" s="189" t="s">
        <v>2353</v>
      </c>
      <c r="G137" s="273">
        <v>3913</v>
      </c>
      <c r="H137" s="189" t="s">
        <v>2356</v>
      </c>
      <c r="I137" s="273">
        <v>49860</v>
      </c>
      <c r="J137" s="189" t="s">
        <v>2355</v>
      </c>
      <c r="K137" s="189" t="s">
        <v>17727</v>
      </c>
    </row>
    <row r="138" spans="1:11" x14ac:dyDescent="0.25">
      <c r="A138" s="189" t="s">
        <v>2215</v>
      </c>
      <c r="B138" s="189" t="s">
        <v>2216</v>
      </c>
      <c r="C138" s="189" t="s">
        <v>2350</v>
      </c>
      <c r="D138" s="189" t="s">
        <v>2351</v>
      </c>
      <c r="E138" s="189" t="s">
        <v>2357</v>
      </c>
      <c r="F138" s="189" t="s">
        <v>2358</v>
      </c>
      <c r="G138" s="273">
        <v>5740</v>
      </c>
      <c r="H138" s="189" t="s">
        <v>2359</v>
      </c>
      <c r="I138" s="273">
        <v>49555</v>
      </c>
      <c r="J138" s="189" t="s">
        <v>2360</v>
      </c>
      <c r="K138" s="189" t="s">
        <v>17703</v>
      </c>
    </row>
    <row r="139" spans="1:11" x14ac:dyDescent="0.25">
      <c r="A139" s="189" t="s">
        <v>2215</v>
      </c>
      <c r="B139" s="189" t="s">
        <v>2216</v>
      </c>
      <c r="C139" s="189" t="s">
        <v>2350</v>
      </c>
      <c r="D139" s="189" t="s">
        <v>2351</v>
      </c>
      <c r="E139" s="189" t="s">
        <v>2361</v>
      </c>
      <c r="F139" s="189" t="s">
        <v>2362</v>
      </c>
      <c r="G139" s="273">
        <v>5742</v>
      </c>
      <c r="H139" s="189" t="s">
        <v>2363</v>
      </c>
      <c r="I139" s="273">
        <v>49555</v>
      </c>
      <c r="J139" s="189" t="s">
        <v>2360</v>
      </c>
      <c r="K139" s="189" t="s">
        <v>17697</v>
      </c>
    </row>
    <row r="140" spans="1:11" x14ac:dyDescent="0.25">
      <c r="A140" s="189" t="s">
        <v>2215</v>
      </c>
      <c r="B140" s="189" t="s">
        <v>2216</v>
      </c>
      <c r="C140" s="189" t="s">
        <v>2350</v>
      </c>
      <c r="D140" s="189" t="s">
        <v>2351</v>
      </c>
      <c r="E140" s="189" t="s">
        <v>2361</v>
      </c>
      <c r="F140" s="189" t="s">
        <v>2362</v>
      </c>
      <c r="G140" s="273">
        <v>1261</v>
      </c>
      <c r="H140" s="189" t="s">
        <v>2364</v>
      </c>
      <c r="I140" s="273">
        <v>60350</v>
      </c>
      <c r="J140" s="189" t="s">
        <v>2065</v>
      </c>
      <c r="K140" s="189" t="s">
        <v>17672</v>
      </c>
    </row>
    <row r="141" spans="1:11" x14ac:dyDescent="0.25">
      <c r="A141" s="189" t="s">
        <v>2215</v>
      </c>
      <c r="B141" s="189" t="s">
        <v>2216</v>
      </c>
      <c r="C141" s="189" t="s">
        <v>2350</v>
      </c>
      <c r="D141" s="189" t="s">
        <v>2351</v>
      </c>
      <c r="E141" s="189" t="s">
        <v>2361</v>
      </c>
      <c r="F141" s="189" t="s">
        <v>2362</v>
      </c>
      <c r="G141" s="273">
        <v>2401</v>
      </c>
      <c r="H141" s="189" t="s">
        <v>2365</v>
      </c>
      <c r="I141" s="273">
        <v>49555</v>
      </c>
      <c r="J141" s="189" t="s">
        <v>2360</v>
      </c>
      <c r="K141" s="189" t="s">
        <v>17735</v>
      </c>
    </row>
    <row r="142" spans="1:11" x14ac:dyDescent="0.25">
      <c r="A142" s="189" t="s">
        <v>2215</v>
      </c>
      <c r="B142" s="189" t="s">
        <v>2216</v>
      </c>
      <c r="C142" s="189" t="s">
        <v>2350</v>
      </c>
      <c r="D142" s="189" t="s">
        <v>2351</v>
      </c>
      <c r="E142" s="189" t="s">
        <v>2361</v>
      </c>
      <c r="F142" s="189" t="s">
        <v>2362</v>
      </c>
      <c r="G142" s="273">
        <v>5743</v>
      </c>
      <c r="H142" s="189" t="s">
        <v>2228</v>
      </c>
      <c r="I142" s="273">
        <v>49860</v>
      </c>
      <c r="J142" s="189" t="s">
        <v>2355</v>
      </c>
      <c r="K142" s="189" t="s">
        <v>17684</v>
      </c>
    </row>
    <row r="143" spans="1:11" x14ac:dyDescent="0.25">
      <c r="A143" s="189" t="s">
        <v>2215</v>
      </c>
      <c r="B143" s="189" t="s">
        <v>2216</v>
      </c>
      <c r="C143" s="189" t="s">
        <v>2367</v>
      </c>
      <c r="D143" s="189" t="s">
        <v>2368</v>
      </c>
      <c r="E143" s="189" t="s">
        <v>2369</v>
      </c>
      <c r="F143" s="189" t="s">
        <v>2370</v>
      </c>
      <c r="G143" s="273">
        <v>2404</v>
      </c>
      <c r="H143" s="189" t="s">
        <v>2371</v>
      </c>
      <c r="I143" s="273">
        <v>49650</v>
      </c>
      <c r="J143" s="189" t="s">
        <v>2222</v>
      </c>
      <c r="K143" s="189" t="s">
        <v>17733</v>
      </c>
    </row>
    <row r="144" spans="1:11" x14ac:dyDescent="0.25">
      <c r="A144" s="189" t="s">
        <v>2215</v>
      </c>
      <c r="B144" s="189" t="s">
        <v>2216</v>
      </c>
      <c r="C144" s="189" t="s">
        <v>2367</v>
      </c>
      <c r="D144" s="189" t="s">
        <v>2368</v>
      </c>
      <c r="E144" s="189" t="s">
        <v>2369</v>
      </c>
      <c r="F144" s="189" t="s">
        <v>2370</v>
      </c>
      <c r="G144" s="273">
        <v>2403</v>
      </c>
      <c r="H144" s="189" t="s">
        <v>2372</v>
      </c>
      <c r="I144" s="273">
        <v>49650</v>
      </c>
      <c r="J144" s="189" t="s">
        <v>2222</v>
      </c>
      <c r="K144" s="189" t="s">
        <v>17736</v>
      </c>
    </row>
    <row r="145" spans="1:11" x14ac:dyDescent="0.25">
      <c r="A145" s="189" t="s">
        <v>2215</v>
      </c>
      <c r="B145" s="189" t="s">
        <v>2216</v>
      </c>
      <c r="C145" s="189" t="s">
        <v>2367</v>
      </c>
      <c r="D145" s="189" t="s">
        <v>2368</v>
      </c>
      <c r="E145" s="189" t="s">
        <v>2373</v>
      </c>
      <c r="F145" s="189" t="s">
        <v>2374</v>
      </c>
      <c r="G145" s="273">
        <v>1262</v>
      </c>
      <c r="H145" s="189" t="s">
        <v>2374</v>
      </c>
      <c r="I145" s="273">
        <v>49450</v>
      </c>
      <c r="J145" s="189" t="s">
        <v>2333</v>
      </c>
      <c r="K145" s="189" t="s">
        <v>17737</v>
      </c>
    </row>
    <row r="146" spans="1:11" x14ac:dyDescent="0.25">
      <c r="A146" s="189" t="s">
        <v>2215</v>
      </c>
      <c r="B146" s="189" t="s">
        <v>2216</v>
      </c>
      <c r="C146" s="189" t="s">
        <v>2367</v>
      </c>
      <c r="D146" s="189" t="s">
        <v>2368</v>
      </c>
      <c r="E146" s="189" t="s">
        <v>2375</v>
      </c>
      <c r="F146" s="189" t="s">
        <v>2262</v>
      </c>
      <c r="G146" s="273">
        <v>5780</v>
      </c>
      <c r="H146" s="189" t="s">
        <v>2371</v>
      </c>
      <c r="I146" s="273">
        <v>49811</v>
      </c>
      <c r="J146" s="189" t="s">
        <v>2245</v>
      </c>
      <c r="K146" s="189" t="s">
        <v>17674</v>
      </c>
    </row>
    <row r="147" spans="1:11" x14ac:dyDescent="0.25">
      <c r="A147" s="189" t="s">
        <v>2215</v>
      </c>
      <c r="B147" s="189" t="s">
        <v>2216</v>
      </c>
      <c r="C147" s="189" t="s">
        <v>2376</v>
      </c>
      <c r="D147" s="189" t="s">
        <v>2377</v>
      </c>
      <c r="E147" s="189" t="s">
        <v>2378</v>
      </c>
      <c r="F147" s="189" t="s">
        <v>2379</v>
      </c>
      <c r="G147" s="273">
        <v>5720</v>
      </c>
      <c r="H147" s="189" t="s">
        <v>2380</v>
      </c>
      <c r="I147" s="273">
        <v>49293</v>
      </c>
      <c r="J147" s="189" t="s">
        <v>2381</v>
      </c>
      <c r="K147" s="189" t="s">
        <v>17737</v>
      </c>
    </row>
    <row r="148" spans="1:11" x14ac:dyDescent="0.25">
      <c r="A148" s="189" t="s">
        <v>2215</v>
      </c>
      <c r="B148" s="189" t="s">
        <v>2216</v>
      </c>
      <c r="C148" s="189" t="s">
        <v>2376</v>
      </c>
      <c r="D148" s="189" t="s">
        <v>2377</v>
      </c>
      <c r="E148" s="189" t="s">
        <v>2378</v>
      </c>
      <c r="F148" s="189" t="s">
        <v>2379</v>
      </c>
      <c r="G148" s="273">
        <v>5721</v>
      </c>
      <c r="H148" s="189" t="s">
        <v>2382</v>
      </c>
      <c r="I148" s="273">
        <v>49293</v>
      </c>
      <c r="J148" s="189" t="s">
        <v>2381</v>
      </c>
      <c r="K148" s="189" t="s">
        <v>17710</v>
      </c>
    </row>
    <row r="149" spans="1:11" x14ac:dyDescent="0.25">
      <c r="A149" s="189" t="s">
        <v>2215</v>
      </c>
      <c r="B149" s="189" t="s">
        <v>2216</v>
      </c>
      <c r="C149" s="189" t="s">
        <v>2376</v>
      </c>
      <c r="D149" s="189" t="s">
        <v>2377</v>
      </c>
      <c r="E149" s="189" t="s">
        <v>2383</v>
      </c>
      <c r="F149" s="189" t="s">
        <v>2384</v>
      </c>
      <c r="G149" s="273">
        <v>5744</v>
      </c>
      <c r="H149" s="189" t="s">
        <v>2385</v>
      </c>
      <c r="I149" s="273">
        <v>60350</v>
      </c>
      <c r="J149" s="189" t="s">
        <v>2065</v>
      </c>
      <c r="K149" s="189" t="s">
        <v>17667</v>
      </c>
    </row>
    <row r="150" spans="1:11" x14ac:dyDescent="0.25">
      <c r="A150" s="189" t="s">
        <v>2215</v>
      </c>
      <c r="B150" s="189" t="s">
        <v>2216</v>
      </c>
      <c r="C150" s="189" t="s">
        <v>2376</v>
      </c>
      <c r="D150" s="189" t="s">
        <v>2377</v>
      </c>
      <c r="E150" s="189" t="s">
        <v>2383</v>
      </c>
      <c r="F150" s="189" t="s">
        <v>2384</v>
      </c>
      <c r="G150" s="273">
        <v>5746</v>
      </c>
      <c r="H150" s="189" t="s">
        <v>2387</v>
      </c>
      <c r="I150" s="273">
        <v>49856</v>
      </c>
      <c r="J150" s="189" t="s">
        <v>17738</v>
      </c>
      <c r="K150" s="189" t="s">
        <v>17668</v>
      </c>
    </row>
    <row r="151" spans="1:11" x14ac:dyDescent="0.25">
      <c r="A151" s="189" t="s">
        <v>2215</v>
      </c>
      <c r="B151" s="189" t="s">
        <v>2216</v>
      </c>
      <c r="C151" s="189" t="s">
        <v>2376</v>
      </c>
      <c r="D151" s="189" t="s">
        <v>2377</v>
      </c>
      <c r="E151" s="189" t="s">
        <v>2383</v>
      </c>
      <c r="F151" s="189" t="s">
        <v>2384</v>
      </c>
      <c r="G151" s="273">
        <v>5745</v>
      </c>
      <c r="H151" s="189" t="s">
        <v>2388</v>
      </c>
      <c r="I151" s="273">
        <v>49878</v>
      </c>
      <c r="J151" s="189" t="s">
        <v>2389</v>
      </c>
      <c r="K151" s="189" t="s">
        <v>17739</v>
      </c>
    </row>
    <row r="152" spans="1:11" x14ac:dyDescent="0.25">
      <c r="A152" s="189" t="s">
        <v>2215</v>
      </c>
      <c r="B152" s="189" t="s">
        <v>2216</v>
      </c>
      <c r="C152" s="189" t="s">
        <v>2376</v>
      </c>
      <c r="D152" s="189" t="s">
        <v>2377</v>
      </c>
      <c r="E152" s="189" t="s">
        <v>2390</v>
      </c>
      <c r="F152" s="189" t="s">
        <v>2391</v>
      </c>
      <c r="G152" s="273">
        <v>1257</v>
      </c>
      <c r="H152" s="189" t="s">
        <v>2392</v>
      </c>
      <c r="I152" s="273">
        <v>49500</v>
      </c>
      <c r="J152" s="189" t="s">
        <v>2393</v>
      </c>
      <c r="K152" s="189" t="s">
        <v>17679</v>
      </c>
    </row>
    <row r="153" spans="1:11" x14ac:dyDescent="0.25">
      <c r="A153" s="189" t="s">
        <v>2215</v>
      </c>
      <c r="B153" s="189" t="s">
        <v>2216</v>
      </c>
      <c r="C153" s="189" t="s">
        <v>2376</v>
      </c>
      <c r="D153" s="189" t="s">
        <v>2377</v>
      </c>
      <c r="E153" s="189" t="s">
        <v>2390</v>
      </c>
      <c r="F153" s="189" t="s">
        <v>2391</v>
      </c>
      <c r="G153" s="273">
        <v>636</v>
      </c>
      <c r="H153" s="189" t="s">
        <v>2394</v>
      </c>
      <c r="I153" s="273">
        <v>49500</v>
      </c>
      <c r="J153" s="189" t="s">
        <v>2393</v>
      </c>
      <c r="K153" s="189" t="s">
        <v>17710</v>
      </c>
    </row>
    <row r="154" spans="1:11" x14ac:dyDescent="0.25">
      <c r="A154" s="189" t="s">
        <v>2215</v>
      </c>
      <c r="B154" s="189" t="s">
        <v>2216</v>
      </c>
      <c r="C154" s="189" t="s">
        <v>2376</v>
      </c>
      <c r="D154" s="189" t="s">
        <v>2377</v>
      </c>
      <c r="E154" s="189" t="s">
        <v>2395</v>
      </c>
      <c r="F154" s="189" t="s">
        <v>2396</v>
      </c>
      <c r="G154" s="273">
        <v>5781</v>
      </c>
      <c r="H154" s="189" t="s">
        <v>2397</v>
      </c>
      <c r="I154" s="273">
        <v>49855</v>
      </c>
      <c r="J154" s="189" t="s">
        <v>2398</v>
      </c>
      <c r="K154" s="189" t="s">
        <v>17740</v>
      </c>
    </row>
    <row r="155" spans="1:11" x14ac:dyDescent="0.25">
      <c r="A155" s="189" t="s">
        <v>2215</v>
      </c>
      <c r="B155" s="189" t="s">
        <v>2216</v>
      </c>
      <c r="C155" s="189" t="s">
        <v>2376</v>
      </c>
      <c r="D155" s="189" t="s">
        <v>2377</v>
      </c>
      <c r="E155" s="189" t="s">
        <v>2395</v>
      </c>
      <c r="F155" s="189" t="s">
        <v>2396</v>
      </c>
      <c r="G155" s="273">
        <v>5782</v>
      </c>
      <c r="H155" s="189" t="s">
        <v>2399</v>
      </c>
      <c r="I155" s="273">
        <v>49855</v>
      </c>
      <c r="J155" s="189" t="s">
        <v>2398</v>
      </c>
      <c r="K155" s="189" t="s">
        <v>17674</v>
      </c>
    </row>
    <row r="156" spans="1:11" x14ac:dyDescent="0.25">
      <c r="A156" s="189" t="s">
        <v>2215</v>
      </c>
      <c r="B156" s="189" t="s">
        <v>2216</v>
      </c>
      <c r="C156" s="189" t="s">
        <v>2376</v>
      </c>
      <c r="D156" s="189" t="s">
        <v>2377</v>
      </c>
      <c r="E156" s="189" t="s">
        <v>2395</v>
      </c>
      <c r="F156" s="189" t="s">
        <v>2396</v>
      </c>
      <c r="G156" s="273">
        <v>5890</v>
      </c>
      <c r="H156" s="189" t="s">
        <v>2400</v>
      </c>
      <c r="I156" s="273">
        <v>60350</v>
      </c>
      <c r="J156" s="189" t="s">
        <v>2065</v>
      </c>
      <c r="K156" s="189" t="s">
        <v>17693</v>
      </c>
    </row>
    <row r="157" spans="1:11" x14ac:dyDescent="0.25">
      <c r="A157" s="189" t="s">
        <v>2215</v>
      </c>
      <c r="B157" s="189" t="s">
        <v>2216</v>
      </c>
      <c r="C157" s="189" t="s">
        <v>2376</v>
      </c>
      <c r="D157" s="189" t="s">
        <v>2377</v>
      </c>
      <c r="E157" s="189" t="s">
        <v>2395</v>
      </c>
      <c r="F157" s="189" t="s">
        <v>2396</v>
      </c>
      <c r="G157" s="273">
        <v>2396</v>
      </c>
      <c r="H157" s="189" t="s">
        <v>2401</v>
      </c>
      <c r="I157" s="273">
        <v>49451</v>
      </c>
      <c r="J157" s="189" t="s">
        <v>2404</v>
      </c>
      <c r="K157" s="189" t="s">
        <v>17678</v>
      </c>
    </row>
    <row r="158" spans="1:11" x14ac:dyDescent="0.25">
      <c r="A158" s="189" t="s">
        <v>2215</v>
      </c>
      <c r="B158" s="189" t="s">
        <v>2216</v>
      </c>
      <c r="C158" s="189" t="s">
        <v>2376</v>
      </c>
      <c r="D158" s="189" t="s">
        <v>2377</v>
      </c>
      <c r="E158" s="189" t="s">
        <v>2395</v>
      </c>
      <c r="F158" s="189" t="s">
        <v>2396</v>
      </c>
      <c r="G158" s="273">
        <v>5747</v>
      </c>
      <c r="H158" s="189" t="s">
        <v>2402</v>
      </c>
      <c r="I158" s="273">
        <v>49856</v>
      </c>
      <c r="J158" s="189" t="s">
        <v>17738</v>
      </c>
      <c r="K158" s="189" t="s">
        <v>17689</v>
      </c>
    </row>
    <row r="159" spans="1:11" x14ac:dyDescent="0.25">
      <c r="A159" s="189" t="s">
        <v>2215</v>
      </c>
      <c r="B159" s="189" t="s">
        <v>2216</v>
      </c>
      <c r="C159" s="189" t="s">
        <v>2376</v>
      </c>
      <c r="D159" s="189" t="s">
        <v>2377</v>
      </c>
      <c r="E159" s="189" t="s">
        <v>2395</v>
      </c>
      <c r="F159" s="189" t="s">
        <v>2396</v>
      </c>
      <c r="G159" s="273">
        <v>5748</v>
      </c>
      <c r="H159" s="189" t="s">
        <v>2403</v>
      </c>
      <c r="I159" s="273">
        <v>49451</v>
      </c>
      <c r="J159" s="189" t="s">
        <v>2404</v>
      </c>
      <c r="K159" s="189" t="s">
        <v>17714</v>
      </c>
    </row>
    <row r="160" spans="1:11" x14ac:dyDescent="0.25">
      <c r="A160" s="189" t="s">
        <v>2215</v>
      </c>
      <c r="B160" s="189" t="s">
        <v>2216</v>
      </c>
      <c r="C160" s="189" t="s">
        <v>2376</v>
      </c>
      <c r="D160" s="189" t="s">
        <v>2377</v>
      </c>
      <c r="E160" s="189" t="s">
        <v>2405</v>
      </c>
      <c r="F160" s="189" t="s">
        <v>2406</v>
      </c>
      <c r="G160" s="273">
        <v>2406</v>
      </c>
      <c r="H160" s="189" t="s">
        <v>2407</v>
      </c>
      <c r="I160" s="273">
        <v>49855</v>
      </c>
      <c r="J160" s="189" t="s">
        <v>2398</v>
      </c>
      <c r="K160" s="189" t="s">
        <v>17680</v>
      </c>
    </row>
    <row r="161" spans="1:11" x14ac:dyDescent="0.25">
      <c r="A161" s="189" t="s">
        <v>2215</v>
      </c>
      <c r="B161" s="189" t="s">
        <v>2216</v>
      </c>
      <c r="C161" s="189" t="s">
        <v>2376</v>
      </c>
      <c r="D161" s="189" t="s">
        <v>2377</v>
      </c>
      <c r="E161" s="189" t="s">
        <v>2405</v>
      </c>
      <c r="F161" s="189" t="s">
        <v>2406</v>
      </c>
      <c r="G161" s="273">
        <v>5749</v>
      </c>
      <c r="H161" s="189" t="s">
        <v>2300</v>
      </c>
      <c r="I161" s="273">
        <v>49450</v>
      </c>
      <c r="J161" s="189" t="s">
        <v>2333</v>
      </c>
      <c r="K161" s="189" t="s">
        <v>17673</v>
      </c>
    </row>
    <row r="162" spans="1:11" x14ac:dyDescent="0.25">
      <c r="A162" s="189" t="s">
        <v>2215</v>
      </c>
      <c r="B162" s="189" t="s">
        <v>2216</v>
      </c>
      <c r="C162" s="189" t="s">
        <v>2376</v>
      </c>
      <c r="D162" s="189" t="s">
        <v>2377</v>
      </c>
      <c r="E162" s="189" t="s">
        <v>2405</v>
      </c>
      <c r="F162" s="189" t="s">
        <v>2406</v>
      </c>
      <c r="G162" s="273">
        <v>5750</v>
      </c>
      <c r="H162" s="189" t="s">
        <v>2409</v>
      </c>
      <c r="I162" s="273">
        <v>49450</v>
      </c>
      <c r="J162" s="189" t="s">
        <v>2333</v>
      </c>
      <c r="K162" s="189" t="s">
        <v>17699</v>
      </c>
    </row>
    <row r="163" spans="1:11" x14ac:dyDescent="0.25">
      <c r="A163" s="189" t="s">
        <v>2215</v>
      </c>
      <c r="B163" s="189" t="s">
        <v>2216</v>
      </c>
      <c r="C163" s="189" t="s">
        <v>2411</v>
      </c>
      <c r="D163" s="189" t="s">
        <v>2412</v>
      </c>
      <c r="E163" s="189" t="s">
        <v>2413</v>
      </c>
      <c r="F163" s="189" t="s">
        <v>2412</v>
      </c>
      <c r="G163" s="273">
        <v>5755</v>
      </c>
      <c r="H163" s="189" t="s">
        <v>2414</v>
      </c>
      <c r="I163" s="273">
        <v>49225</v>
      </c>
      <c r="J163" s="189" t="s">
        <v>2415</v>
      </c>
      <c r="K163" s="189" t="s">
        <v>17741</v>
      </c>
    </row>
    <row r="164" spans="1:11" x14ac:dyDescent="0.25">
      <c r="A164" s="189" t="s">
        <v>2215</v>
      </c>
      <c r="B164" s="189" t="s">
        <v>2216</v>
      </c>
      <c r="C164" s="189" t="s">
        <v>2411</v>
      </c>
      <c r="D164" s="189" t="s">
        <v>2412</v>
      </c>
      <c r="E164" s="189" t="s">
        <v>2413</v>
      </c>
      <c r="F164" s="189" t="s">
        <v>2412</v>
      </c>
      <c r="G164" s="273">
        <v>5753</v>
      </c>
      <c r="H164" s="189" t="s">
        <v>2416</v>
      </c>
      <c r="I164" s="273">
        <v>49221</v>
      </c>
      <c r="J164" s="189" t="s">
        <v>2417</v>
      </c>
      <c r="K164" s="189" t="s">
        <v>17694</v>
      </c>
    </row>
    <row r="165" spans="1:11" x14ac:dyDescent="0.25">
      <c r="A165" s="189" t="s">
        <v>2215</v>
      </c>
      <c r="B165" s="189" t="s">
        <v>2216</v>
      </c>
      <c r="C165" s="189" t="s">
        <v>2411</v>
      </c>
      <c r="D165" s="189" t="s">
        <v>2412</v>
      </c>
      <c r="E165" s="189" t="s">
        <v>2413</v>
      </c>
      <c r="F165" s="189" t="s">
        <v>2412</v>
      </c>
      <c r="G165" s="273">
        <v>5752</v>
      </c>
      <c r="H165" s="189" t="s">
        <v>2418</v>
      </c>
      <c r="I165" s="273">
        <v>49250</v>
      </c>
      <c r="J165" s="189" t="s">
        <v>2419</v>
      </c>
      <c r="K165" s="189" t="s">
        <v>17742</v>
      </c>
    </row>
    <row r="166" spans="1:11" x14ac:dyDescent="0.25">
      <c r="A166" s="189" t="s">
        <v>2215</v>
      </c>
      <c r="B166" s="189" t="s">
        <v>2216</v>
      </c>
      <c r="C166" s="189" t="s">
        <v>2411</v>
      </c>
      <c r="D166" s="189" t="s">
        <v>2412</v>
      </c>
      <c r="E166" s="189" t="s">
        <v>2413</v>
      </c>
      <c r="F166" s="189" t="s">
        <v>2412</v>
      </c>
      <c r="G166" s="273">
        <v>5751</v>
      </c>
      <c r="H166" s="189" t="s">
        <v>2420</v>
      </c>
      <c r="I166" s="273">
        <v>49221</v>
      </c>
      <c r="J166" s="189" t="s">
        <v>2417</v>
      </c>
      <c r="K166" s="189" t="s">
        <v>17743</v>
      </c>
    </row>
    <row r="167" spans="1:11" x14ac:dyDescent="0.25">
      <c r="A167" s="189" t="s">
        <v>2215</v>
      </c>
      <c r="B167" s="189" t="s">
        <v>2216</v>
      </c>
      <c r="C167" s="189" t="s">
        <v>2411</v>
      </c>
      <c r="D167" s="189" t="s">
        <v>2412</v>
      </c>
      <c r="E167" s="189" t="s">
        <v>2413</v>
      </c>
      <c r="F167" s="189" t="s">
        <v>2412</v>
      </c>
      <c r="G167" s="273">
        <v>5754</v>
      </c>
      <c r="H167" s="189" t="s">
        <v>2421</v>
      </c>
      <c r="I167" s="273">
        <v>60350</v>
      </c>
      <c r="J167" s="189" t="s">
        <v>2065</v>
      </c>
      <c r="K167" s="189" t="s">
        <v>17725</v>
      </c>
    </row>
    <row r="168" spans="1:11" x14ac:dyDescent="0.25">
      <c r="A168" s="189" t="s">
        <v>2422</v>
      </c>
      <c r="B168" s="189" t="s">
        <v>2423</v>
      </c>
      <c r="C168" s="189" t="s">
        <v>2424</v>
      </c>
      <c r="D168" s="189" t="s">
        <v>1007</v>
      </c>
      <c r="E168" s="189" t="s">
        <v>2425</v>
      </c>
      <c r="F168" s="189" t="s">
        <v>2426</v>
      </c>
      <c r="G168" s="273">
        <v>2483</v>
      </c>
      <c r="H168" s="189" t="s">
        <v>2426</v>
      </c>
      <c r="I168" s="273">
        <v>4815</v>
      </c>
      <c r="J168" s="189" t="s">
        <v>2426</v>
      </c>
      <c r="K168" s="189" t="s">
        <v>17744</v>
      </c>
    </row>
    <row r="169" spans="1:11" x14ac:dyDescent="0.25">
      <c r="A169" s="189" t="s">
        <v>2422</v>
      </c>
      <c r="B169" s="189" t="s">
        <v>2423</v>
      </c>
      <c r="C169" s="189" t="s">
        <v>2424</v>
      </c>
      <c r="D169" s="189" t="s">
        <v>1007</v>
      </c>
      <c r="E169" s="189" t="s">
        <v>2425</v>
      </c>
      <c r="F169" s="189" t="s">
        <v>2426</v>
      </c>
      <c r="G169" s="273">
        <v>5891</v>
      </c>
      <c r="H169" s="189" t="s">
        <v>2427</v>
      </c>
      <c r="I169" s="273">
        <v>60350</v>
      </c>
      <c r="J169" s="189" t="s">
        <v>2065</v>
      </c>
      <c r="K169" s="189" t="s">
        <v>17674</v>
      </c>
    </row>
    <row r="170" spans="1:11" x14ac:dyDescent="0.25">
      <c r="A170" s="189" t="s">
        <v>2422</v>
      </c>
      <c r="B170" s="189" t="s">
        <v>2423</v>
      </c>
      <c r="C170" s="189" t="s">
        <v>2424</v>
      </c>
      <c r="D170" s="189" t="s">
        <v>1007</v>
      </c>
      <c r="E170" s="189" t="s">
        <v>2425</v>
      </c>
      <c r="F170" s="189" t="s">
        <v>2426</v>
      </c>
      <c r="G170" s="273">
        <v>5892</v>
      </c>
      <c r="H170" s="189" t="s">
        <v>2428</v>
      </c>
      <c r="I170" s="273">
        <v>60350</v>
      </c>
      <c r="J170" s="189" t="s">
        <v>2065</v>
      </c>
      <c r="K170" s="189" t="s">
        <v>17707</v>
      </c>
    </row>
    <row r="171" spans="1:11" x14ac:dyDescent="0.25">
      <c r="A171" s="189" t="s">
        <v>2422</v>
      </c>
      <c r="B171" s="189" t="s">
        <v>2423</v>
      </c>
      <c r="C171" s="189" t="s">
        <v>2424</v>
      </c>
      <c r="D171" s="189" t="s">
        <v>1007</v>
      </c>
      <c r="E171" s="189" t="s">
        <v>2429</v>
      </c>
      <c r="F171" s="189" t="s">
        <v>2430</v>
      </c>
      <c r="G171" s="273">
        <v>585</v>
      </c>
      <c r="H171" s="189" t="s">
        <v>2431</v>
      </c>
      <c r="I171" s="273">
        <v>60350</v>
      </c>
      <c r="J171" s="189" t="s">
        <v>2065</v>
      </c>
      <c r="K171" s="189" t="s">
        <v>17724</v>
      </c>
    </row>
    <row r="172" spans="1:11" x14ac:dyDescent="0.25">
      <c r="A172" s="189" t="s">
        <v>2422</v>
      </c>
      <c r="B172" s="189" t="s">
        <v>2423</v>
      </c>
      <c r="C172" s="189" t="s">
        <v>2424</v>
      </c>
      <c r="D172" s="189" t="s">
        <v>1007</v>
      </c>
      <c r="E172" s="189" t="s">
        <v>2429</v>
      </c>
      <c r="F172" s="189" t="s">
        <v>2430</v>
      </c>
      <c r="G172" s="273">
        <v>513</v>
      </c>
      <c r="H172" s="189" t="s">
        <v>2432</v>
      </c>
      <c r="I172" s="273">
        <v>60350</v>
      </c>
      <c r="J172" s="189" t="s">
        <v>2065</v>
      </c>
      <c r="K172" s="189" t="s">
        <v>17674</v>
      </c>
    </row>
    <row r="173" spans="1:11" x14ac:dyDescent="0.25">
      <c r="A173" s="189" t="s">
        <v>2422</v>
      </c>
      <c r="B173" s="189" t="s">
        <v>2423</v>
      </c>
      <c r="C173" s="189" t="s">
        <v>2424</v>
      </c>
      <c r="D173" s="189" t="s">
        <v>1007</v>
      </c>
      <c r="E173" s="189" t="s">
        <v>2429</v>
      </c>
      <c r="F173" s="189" t="s">
        <v>2430</v>
      </c>
      <c r="G173" s="273">
        <v>3088</v>
      </c>
      <c r="H173" s="189" t="s">
        <v>2433</v>
      </c>
      <c r="I173" s="273">
        <v>60350</v>
      </c>
      <c r="J173" s="189" t="s">
        <v>2065</v>
      </c>
      <c r="K173" s="189" t="s">
        <v>17674</v>
      </c>
    </row>
    <row r="174" spans="1:11" x14ac:dyDescent="0.25">
      <c r="A174" s="189" t="s">
        <v>2422</v>
      </c>
      <c r="B174" s="189" t="s">
        <v>2423</v>
      </c>
      <c r="C174" s="189" t="s">
        <v>2424</v>
      </c>
      <c r="D174" s="189" t="s">
        <v>1007</v>
      </c>
      <c r="E174" s="189" t="s">
        <v>2429</v>
      </c>
      <c r="F174" s="189" t="s">
        <v>2430</v>
      </c>
      <c r="G174" s="273">
        <v>871</v>
      </c>
      <c r="H174" s="189" t="s">
        <v>2434</v>
      </c>
      <c r="I174" s="273">
        <v>60350</v>
      </c>
      <c r="J174" s="189" t="s">
        <v>2065</v>
      </c>
      <c r="K174" s="189" t="s">
        <v>17734</v>
      </c>
    </row>
    <row r="175" spans="1:11" x14ac:dyDescent="0.25">
      <c r="A175" s="189" t="s">
        <v>2422</v>
      </c>
      <c r="B175" s="189" t="s">
        <v>2423</v>
      </c>
      <c r="C175" s="189" t="s">
        <v>2424</v>
      </c>
      <c r="D175" s="189" t="s">
        <v>1007</v>
      </c>
      <c r="E175" s="189" t="s">
        <v>2436</v>
      </c>
      <c r="F175" s="189" t="s">
        <v>2100</v>
      </c>
      <c r="G175" s="273">
        <v>4065</v>
      </c>
      <c r="H175" s="189" t="s">
        <v>2437</v>
      </c>
      <c r="I175" s="273">
        <v>10361</v>
      </c>
      <c r="J175" s="189" t="s">
        <v>2106</v>
      </c>
      <c r="K175" s="189" t="s">
        <v>17733</v>
      </c>
    </row>
    <row r="176" spans="1:11" x14ac:dyDescent="0.25">
      <c r="A176" s="189" t="s">
        <v>2422</v>
      </c>
      <c r="B176" s="189" t="s">
        <v>2423</v>
      </c>
      <c r="C176" s="189" t="s">
        <v>2424</v>
      </c>
      <c r="D176" s="189" t="s">
        <v>1007</v>
      </c>
      <c r="E176" s="189" t="s">
        <v>2438</v>
      </c>
      <c r="F176" s="189" t="s">
        <v>2439</v>
      </c>
      <c r="G176" s="273">
        <v>3089</v>
      </c>
      <c r="H176" s="189" t="s">
        <v>2440</v>
      </c>
      <c r="I176" s="273">
        <v>4813</v>
      </c>
      <c r="J176" s="189" t="s">
        <v>2435</v>
      </c>
      <c r="K176" s="189" t="s">
        <v>17745</v>
      </c>
    </row>
    <row r="177" spans="1:11" x14ac:dyDescent="0.25">
      <c r="A177" s="189" t="s">
        <v>2422</v>
      </c>
      <c r="B177" s="189" t="s">
        <v>2423</v>
      </c>
      <c r="C177" s="189" t="s">
        <v>2424</v>
      </c>
      <c r="D177" s="189" t="s">
        <v>1007</v>
      </c>
      <c r="E177" s="189" t="s">
        <v>2441</v>
      </c>
      <c r="F177" s="189" t="s">
        <v>2435</v>
      </c>
      <c r="G177" s="273">
        <v>82</v>
      </c>
      <c r="H177" s="189" t="s">
        <v>2442</v>
      </c>
      <c r="I177" s="273">
        <v>60350</v>
      </c>
      <c r="J177" s="189" t="s">
        <v>2065</v>
      </c>
      <c r="K177" s="189" t="s">
        <v>17693</v>
      </c>
    </row>
    <row r="178" spans="1:11" x14ac:dyDescent="0.25">
      <c r="A178" s="189" t="s">
        <v>2422</v>
      </c>
      <c r="B178" s="189" t="s">
        <v>2423</v>
      </c>
      <c r="C178" s="189" t="s">
        <v>2424</v>
      </c>
      <c r="D178" s="189" t="s">
        <v>1007</v>
      </c>
      <c r="E178" s="189" t="s">
        <v>2441</v>
      </c>
      <c r="F178" s="189" t="s">
        <v>2435</v>
      </c>
      <c r="G178" s="273">
        <v>83</v>
      </c>
      <c r="H178" s="189" t="s">
        <v>2443</v>
      </c>
      <c r="I178" s="273">
        <v>4813</v>
      </c>
      <c r="J178" s="189" t="s">
        <v>2435</v>
      </c>
      <c r="K178" s="189" t="s">
        <v>17735</v>
      </c>
    </row>
    <row r="179" spans="1:11" x14ac:dyDescent="0.25">
      <c r="A179" s="189" t="s">
        <v>2422</v>
      </c>
      <c r="B179" s="189" t="s">
        <v>2423</v>
      </c>
      <c r="C179" s="189" t="s">
        <v>2424</v>
      </c>
      <c r="D179" s="189" t="s">
        <v>1007</v>
      </c>
      <c r="E179" s="189" t="s">
        <v>2441</v>
      </c>
      <c r="F179" s="189" t="s">
        <v>2435</v>
      </c>
      <c r="G179" s="273">
        <v>5893</v>
      </c>
      <c r="H179" s="189" t="s">
        <v>2444</v>
      </c>
      <c r="I179" s="273">
        <v>60350</v>
      </c>
      <c r="J179" s="189" t="s">
        <v>2065</v>
      </c>
      <c r="K179" s="189" t="s">
        <v>17675</v>
      </c>
    </row>
    <row r="180" spans="1:11" x14ac:dyDescent="0.25">
      <c r="A180" s="189" t="s">
        <v>2422</v>
      </c>
      <c r="B180" s="189" t="s">
        <v>2423</v>
      </c>
      <c r="C180" s="189" t="s">
        <v>2424</v>
      </c>
      <c r="D180" s="189" t="s">
        <v>1007</v>
      </c>
      <c r="E180" s="189" t="s">
        <v>2441</v>
      </c>
      <c r="F180" s="189" t="s">
        <v>2435</v>
      </c>
      <c r="G180" s="273">
        <v>85</v>
      </c>
      <c r="H180" s="189" t="s">
        <v>2445</v>
      </c>
      <c r="I180" s="273">
        <v>60350</v>
      </c>
      <c r="J180" s="189" t="s">
        <v>2065</v>
      </c>
      <c r="K180" s="189" t="s">
        <v>17673</v>
      </c>
    </row>
    <row r="181" spans="1:11" x14ac:dyDescent="0.25">
      <c r="A181" s="189" t="s">
        <v>2422</v>
      </c>
      <c r="B181" s="189" t="s">
        <v>2423</v>
      </c>
      <c r="C181" s="189" t="s">
        <v>2424</v>
      </c>
      <c r="D181" s="189" t="s">
        <v>1007</v>
      </c>
      <c r="E181" s="189" t="s">
        <v>2441</v>
      </c>
      <c r="F181" s="189" t="s">
        <v>2435</v>
      </c>
      <c r="G181" s="273">
        <v>5894</v>
      </c>
      <c r="H181" s="189" t="s">
        <v>2446</v>
      </c>
      <c r="I181" s="273">
        <v>60350</v>
      </c>
      <c r="J181" s="189" t="s">
        <v>2065</v>
      </c>
      <c r="K181" s="189" t="s">
        <v>17674</v>
      </c>
    </row>
    <row r="182" spans="1:11" x14ac:dyDescent="0.25">
      <c r="A182" s="189" t="s">
        <v>2422</v>
      </c>
      <c r="B182" s="189" t="s">
        <v>2423</v>
      </c>
      <c r="C182" s="189" t="s">
        <v>2424</v>
      </c>
      <c r="D182" s="189" t="s">
        <v>1007</v>
      </c>
      <c r="E182" s="189" t="s">
        <v>2441</v>
      </c>
      <c r="F182" s="189" t="s">
        <v>2435</v>
      </c>
      <c r="G182" s="273">
        <v>84</v>
      </c>
      <c r="H182" s="189" t="s">
        <v>2447</v>
      </c>
      <c r="I182" s="273">
        <v>60350</v>
      </c>
      <c r="J182" s="189" t="s">
        <v>2065</v>
      </c>
      <c r="K182" s="189" t="s">
        <v>17746</v>
      </c>
    </row>
    <row r="183" spans="1:11" x14ac:dyDescent="0.25">
      <c r="A183" s="189" t="s">
        <v>2422</v>
      </c>
      <c r="B183" s="189" t="s">
        <v>2423</v>
      </c>
      <c r="C183" s="189" t="s">
        <v>2424</v>
      </c>
      <c r="D183" s="189" t="s">
        <v>1007</v>
      </c>
      <c r="E183" s="189" t="s">
        <v>2448</v>
      </c>
      <c r="F183" s="189" t="s">
        <v>2449</v>
      </c>
      <c r="G183" s="273">
        <v>891</v>
      </c>
      <c r="H183" s="189" t="s">
        <v>2450</v>
      </c>
      <c r="I183" s="273">
        <v>60350</v>
      </c>
      <c r="J183" s="189" t="s">
        <v>2065</v>
      </c>
      <c r="K183" s="189" t="s">
        <v>17695</v>
      </c>
    </row>
    <row r="184" spans="1:11" x14ac:dyDescent="0.25">
      <c r="A184" s="189" t="s">
        <v>2422</v>
      </c>
      <c r="B184" s="189" t="s">
        <v>2423</v>
      </c>
      <c r="C184" s="189" t="s">
        <v>2424</v>
      </c>
      <c r="D184" s="189" t="s">
        <v>1007</v>
      </c>
      <c r="E184" s="189" t="s">
        <v>2451</v>
      </c>
      <c r="F184" s="189" t="s">
        <v>2452</v>
      </c>
      <c r="G184" s="273">
        <v>922</v>
      </c>
      <c r="H184" s="189" t="s">
        <v>2452</v>
      </c>
      <c r="I184" s="273">
        <v>4248</v>
      </c>
      <c r="J184" s="189" t="s">
        <v>2453</v>
      </c>
      <c r="K184" s="189" t="s">
        <v>17673</v>
      </c>
    </row>
    <row r="185" spans="1:11" x14ac:dyDescent="0.25">
      <c r="A185" s="189" t="s">
        <v>2422</v>
      </c>
      <c r="B185" s="189" t="s">
        <v>2423</v>
      </c>
      <c r="C185" s="189" t="s">
        <v>2136</v>
      </c>
      <c r="D185" s="189" t="s">
        <v>2454</v>
      </c>
      <c r="E185" s="189" t="s">
        <v>2455</v>
      </c>
      <c r="F185" s="189" t="s">
        <v>2456</v>
      </c>
      <c r="G185" s="273">
        <v>3073</v>
      </c>
      <c r="H185" s="189" t="s">
        <v>2456</v>
      </c>
      <c r="I185" s="273">
        <v>4414</v>
      </c>
      <c r="J185" s="189" t="s">
        <v>2457</v>
      </c>
      <c r="K185" s="189" t="s">
        <v>17670</v>
      </c>
    </row>
    <row r="186" spans="1:11" x14ac:dyDescent="0.25">
      <c r="A186" s="189" t="s">
        <v>2422</v>
      </c>
      <c r="B186" s="189" t="s">
        <v>2423</v>
      </c>
      <c r="C186" s="189" t="s">
        <v>2136</v>
      </c>
      <c r="D186" s="189" t="s">
        <v>2454</v>
      </c>
      <c r="E186" s="189" t="s">
        <v>2459</v>
      </c>
      <c r="F186" s="189" t="s">
        <v>2460</v>
      </c>
      <c r="G186" s="273">
        <v>242</v>
      </c>
      <c r="H186" s="189" t="s">
        <v>2461</v>
      </c>
      <c r="I186" s="273">
        <v>4414</v>
      </c>
      <c r="J186" s="189" t="s">
        <v>2457</v>
      </c>
      <c r="K186" s="189" t="s">
        <v>17747</v>
      </c>
    </row>
    <row r="187" spans="1:11" x14ac:dyDescent="0.25">
      <c r="A187" s="189" t="s">
        <v>2422</v>
      </c>
      <c r="B187" s="189" t="s">
        <v>2423</v>
      </c>
      <c r="C187" s="189" t="s">
        <v>2136</v>
      </c>
      <c r="D187" s="189" t="s">
        <v>2454</v>
      </c>
      <c r="E187" s="189" t="s">
        <v>2459</v>
      </c>
      <c r="F187" s="189" t="s">
        <v>2460</v>
      </c>
      <c r="G187" s="273">
        <v>245</v>
      </c>
      <c r="H187" s="189" t="s">
        <v>2462</v>
      </c>
      <c r="I187" s="273">
        <v>4229</v>
      </c>
      <c r="J187" s="189" t="s">
        <v>2463</v>
      </c>
      <c r="K187" s="189" t="s">
        <v>17748</v>
      </c>
    </row>
    <row r="188" spans="1:11" x14ac:dyDescent="0.25">
      <c r="A188" s="189" t="s">
        <v>2422</v>
      </c>
      <c r="B188" s="189" t="s">
        <v>2423</v>
      </c>
      <c r="C188" s="189" t="s">
        <v>2136</v>
      </c>
      <c r="D188" s="189" t="s">
        <v>2454</v>
      </c>
      <c r="E188" s="189" t="s">
        <v>2459</v>
      </c>
      <c r="F188" s="189" t="s">
        <v>2460</v>
      </c>
      <c r="G188" s="273">
        <v>249</v>
      </c>
      <c r="H188" s="189" t="s">
        <v>2464</v>
      </c>
      <c r="I188" s="273">
        <v>4414</v>
      </c>
      <c r="J188" s="189" t="s">
        <v>2457</v>
      </c>
      <c r="K188" s="189" t="s">
        <v>17749</v>
      </c>
    </row>
    <row r="189" spans="1:11" x14ac:dyDescent="0.25">
      <c r="A189" s="189" t="s">
        <v>2422</v>
      </c>
      <c r="B189" s="189" t="s">
        <v>2423</v>
      </c>
      <c r="C189" s="189" t="s">
        <v>2136</v>
      </c>
      <c r="D189" s="189" t="s">
        <v>2454</v>
      </c>
      <c r="E189" s="189" t="s">
        <v>2465</v>
      </c>
      <c r="F189" s="189" t="s">
        <v>2466</v>
      </c>
      <c r="G189" s="273">
        <v>240</v>
      </c>
      <c r="H189" s="189" t="s">
        <v>2467</v>
      </c>
      <c r="I189" s="273">
        <v>4414</v>
      </c>
      <c r="J189" s="189" t="s">
        <v>2457</v>
      </c>
      <c r="K189" s="189" t="s">
        <v>17750</v>
      </c>
    </row>
    <row r="190" spans="1:11" x14ac:dyDescent="0.25">
      <c r="A190" s="189" t="s">
        <v>2422</v>
      </c>
      <c r="B190" s="189" t="s">
        <v>2423</v>
      </c>
      <c r="C190" s="189" t="s">
        <v>2136</v>
      </c>
      <c r="D190" s="189" t="s">
        <v>2454</v>
      </c>
      <c r="E190" s="189" t="s">
        <v>2465</v>
      </c>
      <c r="F190" s="189" t="s">
        <v>2466</v>
      </c>
      <c r="G190" s="273">
        <v>241</v>
      </c>
      <c r="H190" s="189" t="s">
        <v>2468</v>
      </c>
      <c r="I190" s="273">
        <v>4414</v>
      </c>
      <c r="J190" s="189" t="s">
        <v>2457</v>
      </c>
      <c r="K190" s="189" t="s">
        <v>17751</v>
      </c>
    </row>
    <row r="191" spans="1:11" x14ac:dyDescent="0.25">
      <c r="A191" s="189" t="s">
        <v>2422</v>
      </c>
      <c r="B191" s="189" t="s">
        <v>2423</v>
      </c>
      <c r="C191" s="189" t="s">
        <v>2136</v>
      </c>
      <c r="D191" s="189" t="s">
        <v>2454</v>
      </c>
      <c r="E191" s="189" t="s">
        <v>2465</v>
      </c>
      <c r="F191" s="189" t="s">
        <v>2466</v>
      </c>
      <c r="G191" s="273">
        <v>243</v>
      </c>
      <c r="H191" s="189" t="s">
        <v>2469</v>
      </c>
      <c r="I191" s="273">
        <v>4482</v>
      </c>
      <c r="J191" s="189" t="s">
        <v>2470</v>
      </c>
      <c r="K191" s="189" t="s">
        <v>17752</v>
      </c>
    </row>
    <row r="192" spans="1:11" x14ac:dyDescent="0.25">
      <c r="A192" s="189" t="s">
        <v>2422</v>
      </c>
      <c r="B192" s="189" t="s">
        <v>2423</v>
      </c>
      <c r="C192" s="189" t="s">
        <v>2136</v>
      </c>
      <c r="D192" s="189" t="s">
        <v>2454</v>
      </c>
      <c r="E192" s="189" t="s">
        <v>2465</v>
      </c>
      <c r="F192" s="189" t="s">
        <v>2466</v>
      </c>
      <c r="G192" s="273">
        <v>250</v>
      </c>
      <c r="H192" s="189" t="s">
        <v>2471</v>
      </c>
      <c r="I192" s="273">
        <v>4427</v>
      </c>
      <c r="J192" s="189" t="s">
        <v>2472</v>
      </c>
      <c r="K192" s="189" t="s">
        <v>17753</v>
      </c>
    </row>
    <row r="193" spans="1:11" x14ac:dyDescent="0.25">
      <c r="A193" s="189" t="s">
        <v>2422</v>
      </c>
      <c r="B193" s="189" t="s">
        <v>2423</v>
      </c>
      <c r="C193" s="189" t="s">
        <v>2136</v>
      </c>
      <c r="D193" s="189" t="s">
        <v>2454</v>
      </c>
      <c r="E193" s="189" t="s">
        <v>2465</v>
      </c>
      <c r="F193" s="189" t="s">
        <v>2466</v>
      </c>
      <c r="G193" s="273">
        <v>251</v>
      </c>
      <c r="H193" s="189" t="s">
        <v>2473</v>
      </c>
      <c r="I193" s="273">
        <v>4472</v>
      </c>
      <c r="J193" s="189" t="s">
        <v>2474</v>
      </c>
      <c r="K193" s="189" t="s">
        <v>17754</v>
      </c>
    </row>
    <row r="194" spans="1:11" x14ac:dyDescent="0.25">
      <c r="A194" s="189" t="s">
        <v>2422</v>
      </c>
      <c r="B194" s="189" t="s">
        <v>2423</v>
      </c>
      <c r="C194" s="189" t="s">
        <v>2136</v>
      </c>
      <c r="D194" s="189" t="s">
        <v>2454</v>
      </c>
      <c r="E194" s="189" t="s">
        <v>2465</v>
      </c>
      <c r="F194" s="189" t="s">
        <v>2466</v>
      </c>
      <c r="G194" s="273">
        <v>4764</v>
      </c>
      <c r="H194" s="189" t="s">
        <v>2475</v>
      </c>
      <c r="I194" s="273">
        <v>4414</v>
      </c>
      <c r="J194" s="189" t="s">
        <v>2457</v>
      </c>
      <c r="K194" s="189" t="s">
        <v>17730</v>
      </c>
    </row>
    <row r="195" spans="1:11" x14ac:dyDescent="0.25">
      <c r="A195" s="189" t="s">
        <v>2422</v>
      </c>
      <c r="B195" s="189" t="s">
        <v>2423</v>
      </c>
      <c r="C195" s="189" t="s">
        <v>2136</v>
      </c>
      <c r="D195" s="189" t="s">
        <v>2454</v>
      </c>
      <c r="E195" s="189" t="s">
        <v>2476</v>
      </c>
      <c r="F195" s="189" t="s">
        <v>2477</v>
      </c>
      <c r="G195" s="273">
        <v>244</v>
      </c>
      <c r="H195" s="189" t="s">
        <v>2477</v>
      </c>
      <c r="I195" s="273">
        <v>4480</v>
      </c>
      <c r="J195" s="189" t="s">
        <v>2478</v>
      </c>
      <c r="K195" s="189" t="s">
        <v>17755</v>
      </c>
    </row>
    <row r="196" spans="1:11" x14ac:dyDescent="0.25">
      <c r="A196" s="189" t="s">
        <v>2422</v>
      </c>
      <c r="B196" s="189" t="s">
        <v>2423</v>
      </c>
      <c r="C196" s="189" t="s">
        <v>2479</v>
      </c>
      <c r="D196" s="189" t="s">
        <v>2480</v>
      </c>
      <c r="E196" s="189" t="s">
        <v>2482</v>
      </c>
      <c r="F196" s="189" t="s">
        <v>2483</v>
      </c>
      <c r="G196" s="273">
        <v>248</v>
      </c>
      <c r="H196" s="189" t="s">
        <v>2484</v>
      </c>
      <c r="I196" s="273">
        <v>4414</v>
      </c>
      <c r="J196" s="189" t="s">
        <v>2457</v>
      </c>
      <c r="K196" s="189" t="s">
        <v>17756</v>
      </c>
    </row>
    <row r="197" spans="1:11" x14ac:dyDescent="0.25">
      <c r="A197" s="189" t="s">
        <v>2422</v>
      </c>
      <c r="B197" s="189" t="s">
        <v>2423</v>
      </c>
      <c r="C197" s="189" t="s">
        <v>2479</v>
      </c>
      <c r="D197" s="189" t="s">
        <v>2480</v>
      </c>
      <c r="E197" s="189" t="s">
        <v>2485</v>
      </c>
      <c r="F197" s="189" t="s">
        <v>2486</v>
      </c>
      <c r="G197" s="273">
        <v>246</v>
      </c>
      <c r="H197" s="189" t="s">
        <v>2487</v>
      </c>
      <c r="I197" s="273">
        <v>459</v>
      </c>
      <c r="J197" s="189" t="s">
        <v>2488</v>
      </c>
      <c r="K197" s="189" t="s">
        <v>17757</v>
      </c>
    </row>
    <row r="198" spans="1:11" x14ac:dyDescent="0.25">
      <c r="A198" s="189" t="s">
        <v>2422</v>
      </c>
      <c r="B198" s="189" t="s">
        <v>2423</v>
      </c>
      <c r="C198" s="189" t="s">
        <v>2479</v>
      </c>
      <c r="D198" s="189" t="s">
        <v>2480</v>
      </c>
      <c r="E198" s="189" t="s">
        <v>2485</v>
      </c>
      <c r="F198" s="189" t="s">
        <v>2486</v>
      </c>
      <c r="G198" s="273">
        <v>247</v>
      </c>
      <c r="H198" s="189" t="s">
        <v>2489</v>
      </c>
      <c r="I198" s="273">
        <v>4795</v>
      </c>
      <c r="J198" s="189" t="s">
        <v>2490</v>
      </c>
      <c r="K198" s="189" t="s">
        <v>17682</v>
      </c>
    </row>
    <row r="199" spans="1:11" x14ac:dyDescent="0.25">
      <c r="A199" s="189" t="s">
        <v>2422</v>
      </c>
      <c r="B199" s="189" t="s">
        <v>2423</v>
      </c>
      <c r="C199" s="189" t="s">
        <v>2479</v>
      </c>
      <c r="D199" s="189" t="s">
        <v>2480</v>
      </c>
      <c r="E199" s="189" t="s">
        <v>2485</v>
      </c>
      <c r="F199" s="189" t="s">
        <v>2486</v>
      </c>
      <c r="G199" s="273">
        <v>3281</v>
      </c>
      <c r="H199" s="189" t="s">
        <v>2491</v>
      </c>
      <c r="I199" s="273">
        <v>64406</v>
      </c>
      <c r="J199" s="189" t="s">
        <v>2492</v>
      </c>
      <c r="K199" s="189" t="s">
        <v>17758</v>
      </c>
    </row>
    <row r="200" spans="1:11" x14ac:dyDescent="0.25">
      <c r="A200" s="189" t="s">
        <v>2422</v>
      </c>
      <c r="B200" s="189" t="s">
        <v>2423</v>
      </c>
      <c r="C200" s="189" t="s">
        <v>2479</v>
      </c>
      <c r="D200" s="189" t="s">
        <v>2480</v>
      </c>
      <c r="E200" s="189" t="s">
        <v>2493</v>
      </c>
      <c r="F200" s="189" t="s">
        <v>2494</v>
      </c>
      <c r="G200" s="273">
        <v>2482</v>
      </c>
      <c r="H200" s="189" t="s">
        <v>2495</v>
      </c>
      <c r="I200" s="273">
        <v>3735</v>
      </c>
      <c r="J200" s="189" t="s">
        <v>2496</v>
      </c>
      <c r="K200" s="189" t="s">
        <v>17703</v>
      </c>
    </row>
    <row r="201" spans="1:11" x14ac:dyDescent="0.25">
      <c r="A201" s="189" t="s">
        <v>2422</v>
      </c>
      <c r="B201" s="189" t="s">
        <v>2423</v>
      </c>
      <c r="C201" s="189" t="s">
        <v>2479</v>
      </c>
      <c r="D201" s="189" t="s">
        <v>2480</v>
      </c>
      <c r="E201" s="189" t="s">
        <v>2498</v>
      </c>
      <c r="F201" s="189" t="s">
        <v>2499</v>
      </c>
      <c r="G201" s="273">
        <v>2481</v>
      </c>
      <c r="H201" s="189" t="s">
        <v>2499</v>
      </c>
      <c r="I201" s="273">
        <v>3740</v>
      </c>
      <c r="J201" s="189" t="s">
        <v>2500</v>
      </c>
      <c r="K201" s="189" t="s">
        <v>17706</v>
      </c>
    </row>
    <row r="202" spans="1:11" x14ac:dyDescent="0.25">
      <c r="A202" s="189" t="s">
        <v>2422</v>
      </c>
      <c r="B202" s="189" t="s">
        <v>2423</v>
      </c>
      <c r="C202" s="189" t="s">
        <v>2479</v>
      </c>
      <c r="D202" s="189" t="s">
        <v>2480</v>
      </c>
      <c r="E202" s="189" t="s">
        <v>2501</v>
      </c>
      <c r="F202" s="189" t="s">
        <v>2502</v>
      </c>
      <c r="G202" s="273">
        <v>368</v>
      </c>
      <c r="H202" s="189" t="s">
        <v>2503</v>
      </c>
      <c r="I202" s="273">
        <v>64414</v>
      </c>
      <c r="J202" s="189" t="s">
        <v>2504</v>
      </c>
      <c r="K202" s="189" t="s">
        <v>17759</v>
      </c>
    </row>
    <row r="203" spans="1:11" x14ac:dyDescent="0.25">
      <c r="A203" s="189" t="s">
        <v>2422</v>
      </c>
      <c r="B203" s="189" t="s">
        <v>2423</v>
      </c>
      <c r="C203" s="189" t="s">
        <v>2479</v>
      </c>
      <c r="D203" s="189" t="s">
        <v>2480</v>
      </c>
      <c r="E203" s="189" t="s">
        <v>2501</v>
      </c>
      <c r="F203" s="189" t="s">
        <v>2502</v>
      </c>
      <c r="G203" s="273">
        <v>606</v>
      </c>
      <c r="H203" s="189" t="s">
        <v>2505</v>
      </c>
      <c r="I203" s="273">
        <v>64414</v>
      </c>
      <c r="J203" s="189" t="s">
        <v>2504</v>
      </c>
      <c r="K203" s="189" t="s">
        <v>17743</v>
      </c>
    </row>
    <row r="204" spans="1:11" x14ac:dyDescent="0.25">
      <c r="A204" s="189" t="s">
        <v>2422</v>
      </c>
      <c r="B204" s="189" t="s">
        <v>2423</v>
      </c>
      <c r="C204" s="189" t="s">
        <v>2479</v>
      </c>
      <c r="D204" s="189" t="s">
        <v>2480</v>
      </c>
      <c r="E204" s="189" t="s">
        <v>2506</v>
      </c>
      <c r="F204" s="189" t="s">
        <v>2260</v>
      </c>
      <c r="G204" s="273">
        <v>1047</v>
      </c>
      <c r="H204" s="189" t="s">
        <v>2507</v>
      </c>
      <c r="I204" s="273">
        <v>449</v>
      </c>
      <c r="J204" s="189" t="s">
        <v>2508</v>
      </c>
      <c r="K204" s="189" t="s">
        <v>17707</v>
      </c>
    </row>
    <row r="205" spans="1:11" x14ac:dyDescent="0.25">
      <c r="A205" s="189" t="s">
        <v>2422</v>
      </c>
      <c r="B205" s="189" t="s">
        <v>2423</v>
      </c>
      <c r="C205" s="189" t="s">
        <v>2509</v>
      </c>
      <c r="D205" s="189" t="s">
        <v>2510</v>
      </c>
      <c r="E205" s="189" t="s">
        <v>2513</v>
      </c>
      <c r="F205" s="189" t="s">
        <v>2514</v>
      </c>
      <c r="G205" s="273">
        <v>289</v>
      </c>
      <c r="H205" s="189" t="s">
        <v>2515</v>
      </c>
      <c r="I205" s="273">
        <v>4242</v>
      </c>
      <c r="J205" s="189" t="s">
        <v>2516</v>
      </c>
      <c r="K205" s="189" t="s">
        <v>17698</v>
      </c>
    </row>
    <row r="206" spans="1:11" x14ac:dyDescent="0.25">
      <c r="A206" s="189" t="s">
        <v>2422</v>
      </c>
      <c r="B206" s="189" t="s">
        <v>2423</v>
      </c>
      <c r="C206" s="189" t="s">
        <v>2509</v>
      </c>
      <c r="D206" s="189" t="s">
        <v>2510</v>
      </c>
      <c r="E206" s="189" t="s">
        <v>2517</v>
      </c>
      <c r="F206" s="189" t="s">
        <v>2518</v>
      </c>
      <c r="G206" s="273">
        <v>5895</v>
      </c>
      <c r="H206" s="189" t="s">
        <v>2519</v>
      </c>
      <c r="I206" s="273">
        <v>4243</v>
      </c>
      <c r="J206" s="189" t="s">
        <v>2520</v>
      </c>
      <c r="K206" s="189" t="s">
        <v>17680</v>
      </c>
    </row>
    <row r="207" spans="1:11" x14ac:dyDescent="0.25">
      <c r="A207" s="189" t="s">
        <v>2422</v>
      </c>
      <c r="B207" s="189" t="s">
        <v>2423</v>
      </c>
      <c r="C207" s="189" t="s">
        <v>2509</v>
      </c>
      <c r="D207" s="189" t="s">
        <v>2510</v>
      </c>
      <c r="E207" s="189" t="s">
        <v>2517</v>
      </c>
      <c r="F207" s="189" t="s">
        <v>2518</v>
      </c>
      <c r="G207" s="273">
        <v>5896</v>
      </c>
      <c r="H207" s="189" t="s">
        <v>2521</v>
      </c>
      <c r="I207" s="273">
        <v>4239</v>
      </c>
      <c r="J207" s="189" t="s">
        <v>2522</v>
      </c>
      <c r="K207" s="189" t="s">
        <v>17740</v>
      </c>
    </row>
    <row r="208" spans="1:11" x14ac:dyDescent="0.25">
      <c r="A208" s="189" t="s">
        <v>2422</v>
      </c>
      <c r="B208" s="189" t="s">
        <v>2423</v>
      </c>
      <c r="C208" s="189" t="s">
        <v>2509</v>
      </c>
      <c r="D208" s="189" t="s">
        <v>2510</v>
      </c>
      <c r="E208" s="189" t="s">
        <v>2517</v>
      </c>
      <c r="F208" s="189" t="s">
        <v>2518</v>
      </c>
      <c r="G208" s="273">
        <v>5897</v>
      </c>
      <c r="H208" s="189" t="s">
        <v>2523</v>
      </c>
      <c r="I208" s="273">
        <v>4243</v>
      </c>
      <c r="J208" s="189" t="s">
        <v>2520</v>
      </c>
      <c r="K208" s="189" t="s">
        <v>17678</v>
      </c>
    </row>
    <row r="209" spans="1:11" x14ac:dyDescent="0.25">
      <c r="A209" s="189" t="s">
        <v>2422</v>
      </c>
      <c r="B209" s="189" t="s">
        <v>2423</v>
      </c>
      <c r="C209" s="189" t="s">
        <v>2509</v>
      </c>
      <c r="D209" s="189" t="s">
        <v>2510</v>
      </c>
      <c r="E209" s="189" t="s">
        <v>2517</v>
      </c>
      <c r="F209" s="189" t="s">
        <v>2518</v>
      </c>
      <c r="G209" s="273">
        <v>5909</v>
      </c>
      <c r="H209" s="189" t="s">
        <v>2518</v>
      </c>
      <c r="I209" s="273">
        <v>60350</v>
      </c>
      <c r="J209" s="189" t="s">
        <v>2065</v>
      </c>
      <c r="K209" s="189" t="s">
        <v>17674</v>
      </c>
    </row>
    <row r="210" spans="1:11" x14ac:dyDescent="0.25">
      <c r="A210" s="189" t="s">
        <v>2422</v>
      </c>
      <c r="B210" s="189" t="s">
        <v>2423</v>
      </c>
      <c r="C210" s="189" t="s">
        <v>2509</v>
      </c>
      <c r="D210" s="189" t="s">
        <v>2510</v>
      </c>
      <c r="E210" s="189" t="s">
        <v>2517</v>
      </c>
      <c r="F210" s="189" t="s">
        <v>2518</v>
      </c>
      <c r="G210" s="273">
        <v>5898</v>
      </c>
      <c r="H210" s="189" t="s">
        <v>2524</v>
      </c>
      <c r="I210" s="273">
        <v>4244</v>
      </c>
      <c r="J210" s="189" t="s">
        <v>2525</v>
      </c>
      <c r="K210" s="189" t="s">
        <v>17724</v>
      </c>
    </row>
    <row r="211" spans="1:11" x14ac:dyDescent="0.25">
      <c r="A211" s="189" t="s">
        <v>2422</v>
      </c>
      <c r="B211" s="189" t="s">
        <v>2423</v>
      </c>
      <c r="C211" s="189" t="s">
        <v>2509</v>
      </c>
      <c r="D211" s="189" t="s">
        <v>2510</v>
      </c>
      <c r="E211" s="189" t="s">
        <v>2517</v>
      </c>
      <c r="F211" s="189" t="s">
        <v>2518</v>
      </c>
      <c r="G211" s="273">
        <v>5899</v>
      </c>
      <c r="H211" s="189" t="s">
        <v>2526</v>
      </c>
      <c r="I211" s="273">
        <v>4243</v>
      </c>
      <c r="J211" s="189" t="s">
        <v>2520</v>
      </c>
      <c r="K211" s="189" t="s">
        <v>17760</v>
      </c>
    </row>
    <row r="212" spans="1:11" x14ac:dyDescent="0.25">
      <c r="A212" s="189" t="s">
        <v>2422</v>
      </c>
      <c r="B212" s="189" t="s">
        <v>2423</v>
      </c>
      <c r="C212" s="189" t="s">
        <v>2509</v>
      </c>
      <c r="D212" s="189" t="s">
        <v>2510</v>
      </c>
      <c r="E212" s="189" t="s">
        <v>2527</v>
      </c>
      <c r="F212" s="189" t="s">
        <v>2100</v>
      </c>
      <c r="G212" s="273">
        <v>4067</v>
      </c>
      <c r="H212" s="189" t="s">
        <v>2528</v>
      </c>
      <c r="I212" s="273">
        <v>10361</v>
      </c>
      <c r="J212" s="189" t="s">
        <v>2106</v>
      </c>
      <c r="K212" s="189" t="s">
        <v>17667</v>
      </c>
    </row>
    <row r="213" spans="1:11" x14ac:dyDescent="0.25">
      <c r="A213" s="189" t="s">
        <v>2422</v>
      </c>
      <c r="B213" s="189" t="s">
        <v>2423</v>
      </c>
      <c r="C213" s="189" t="s">
        <v>2509</v>
      </c>
      <c r="D213" s="189" t="s">
        <v>2510</v>
      </c>
      <c r="E213" s="189" t="s">
        <v>2529</v>
      </c>
      <c r="F213" s="189" t="s">
        <v>2100</v>
      </c>
      <c r="G213" s="273">
        <v>4146</v>
      </c>
      <c r="H213" s="189" t="s">
        <v>2530</v>
      </c>
      <c r="I213" s="273">
        <v>4244</v>
      </c>
      <c r="J213" s="189" t="s">
        <v>2525</v>
      </c>
      <c r="K213" s="189" t="s">
        <v>17733</v>
      </c>
    </row>
    <row r="214" spans="1:11" x14ac:dyDescent="0.25">
      <c r="A214" s="189" t="s">
        <v>2422</v>
      </c>
      <c r="B214" s="189" t="s">
        <v>2423</v>
      </c>
      <c r="C214" s="189" t="s">
        <v>2509</v>
      </c>
      <c r="D214" s="189" t="s">
        <v>2510</v>
      </c>
      <c r="E214" s="189" t="s">
        <v>2531</v>
      </c>
      <c r="F214" s="189" t="s">
        <v>2532</v>
      </c>
      <c r="G214" s="273">
        <v>5901</v>
      </c>
      <c r="H214" s="189" t="s">
        <v>2526</v>
      </c>
      <c r="I214" s="273">
        <v>4237</v>
      </c>
      <c r="J214" s="189" t="s">
        <v>17591</v>
      </c>
      <c r="K214" s="189" t="s">
        <v>17675</v>
      </c>
    </row>
    <row r="215" spans="1:11" x14ac:dyDescent="0.25">
      <c r="A215" s="189" t="s">
        <v>2422</v>
      </c>
      <c r="B215" s="189" t="s">
        <v>2423</v>
      </c>
      <c r="C215" s="189" t="s">
        <v>2509</v>
      </c>
      <c r="D215" s="189" t="s">
        <v>2510</v>
      </c>
      <c r="E215" s="189" t="s">
        <v>2533</v>
      </c>
      <c r="F215" s="189" t="s">
        <v>2534</v>
      </c>
      <c r="G215" s="273">
        <v>5903</v>
      </c>
      <c r="H215" s="189" t="s">
        <v>2519</v>
      </c>
      <c r="I215" s="273">
        <v>4243</v>
      </c>
      <c r="J215" s="189" t="s">
        <v>2520</v>
      </c>
      <c r="K215" s="189" t="s">
        <v>17680</v>
      </c>
    </row>
    <row r="216" spans="1:11" x14ac:dyDescent="0.25">
      <c r="A216" s="189" t="s">
        <v>2422</v>
      </c>
      <c r="B216" s="189" t="s">
        <v>2423</v>
      </c>
      <c r="C216" s="189" t="s">
        <v>2509</v>
      </c>
      <c r="D216" s="189" t="s">
        <v>2510</v>
      </c>
      <c r="E216" s="189" t="s">
        <v>2533</v>
      </c>
      <c r="F216" s="189" t="s">
        <v>2534</v>
      </c>
      <c r="G216" s="273">
        <v>5904</v>
      </c>
      <c r="H216" s="189" t="s">
        <v>2521</v>
      </c>
      <c r="I216" s="273">
        <v>4243</v>
      </c>
      <c r="J216" s="189" t="s">
        <v>2520</v>
      </c>
      <c r="K216" s="189" t="s">
        <v>17688</v>
      </c>
    </row>
    <row r="217" spans="1:11" x14ac:dyDescent="0.25">
      <c r="A217" s="189" t="s">
        <v>2422</v>
      </c>
      <c r="B217" s="189" t="s">
        <v>2423</v>
      </c>
      <c r="C217" s="189" t="s">
        <v>2509</v>
      </c>
      <c r="D217" s="189" t="s">
        <v>2510</v>
      </c>
      <c r="E217" s="189" t="s">
        <v>2533</v>
      </c>
      <c r="F217" s="189" t="s">
        <v>2534</v>
      </c>
      <c r="G217" s="273">
        <v>5905</v>
      </c>
      <c r="H217" s="189" t="s">
        <v>2523</v>
      </c>
      <c r="I217" s="273">
        <v>4243</v>
      </c>
      <c r="J217" s="189" t="s">
        <v>2520</v>
      </c>
      <c r="K217" s="189" t="s">
        <v>17740</v>
      </c>
    </row>
    <row r="218" spans="1:11" x14ac:dyDescent="0.25">
      <c r="A218" s="189" t="s">
        <v>2422</v>
      </c>
      <c r="B218" s="189" t="s">
        <v>2423</v>
      </c>
      <c r="C218" s="189" t="s">
        <v>2509</v>
      </c>
      <c r="D218" s="189" t="s">
        <v>2510</v>
      </c>
      <c r="E218" s="189" t="s">
        <v>2533</v>
      </c>
      <c r="F218" s="189" t="s">
        <v>2534</v>
      </c>
      <c r="G218" s="273">
        <v>5906</v>
      </c>
      <c r="H218" s="189" t="s">
        <v>2524</v>
      </c>
      <c r="I218" s="273">
        <v>60350</v>
      </c>
      <c r="J218" s="189" t="s">
        <v>2065</v>
      </c>
      <c r="K218" s="189" t="s">
        <v>17674</v>
      </c>
    </row>
    <row r="219" spans="1:11" x14ac:dyDescent="0.25">
      <c r="A219" s="189" t="s">
        <v>2422</v>
      </c>
      <c r="B219" s="189" t="s">
        <v>2423</v>
      </c>
      <c r="C219" s="189" t="s">
        <v>2509</v>
      </c>
      <c r="D219" s="189" t="s">
        <v>2510</v>
      </c>
      <c r="E219" s="189" t="s">
        <v>2533</v>
      </c>
      <c r="F219" s="189" t="s">
        <v>2534</v>
      </c>
      <c r="G219" s="273">
        <v>5907</v>
      </c>
      <c r="H219" s="189" t="s">
        <v>2526</v>
      </c>
      <c r="I219" s="273">
        <v>4243</v>
      </c>
      <c r="J219" s="189" t="s">
        <v>2520</v>
      </c>
      <c r="K219" s="189" t="s">
        <v>17750</v>
      </c>
    </row>
    <row r="220" spans="1:11" x14ac:dyDescent="0.25">
      <c r="A220" s="189" t="s">
        <v>2422</v>
      </c>
      <c r="B220" s="189" t="s">
        <v>2423</v>
      </c>
      <c r="C220" s="189" t="s">
        <v>2535</v>
      </c>
      <c r="D220" s="189" t="s">
        <v>2536</v>
      </c>
      <c r="E220" s="189" t="s">
        <v>2537</v>
      </c>
      <c r="F220" s="189" t="s">
        <v>2128</v>
      </c>
      <c r="G220" s="273">
        <v>3076</v>
      </c>
      <c r="H220" s="189" t="s">
        <v>2538</v>
      </c>
      <c r="I220" s="273">
        <v>4663</v>
      </c>
      <c r="J220" s="189" t="s">
        <v>2539</v>
      </c>
      <c r="K220" s="189" t="s">
        <v>17687</v>
      </c>
    </row>
    <row r="221" spans="1:11" x14ac:dyDescent="0.25">
      <c r="A221" s="189" t="s">
        <v>2422</v>
      </c>
      <c r="B221" s="189" t="s">
        <v>2423</v>
      </c>
      <c r="C221" s="189" t="s">
        <v>2535</v>
      </c>
      <c r="D221" s="189" t="s">
        <v>2536</v>
      </c>
      <c r="E221" s="189" t="s">
        <v>2537</v>
      </c>
      <c r="F221" s="189" t="s">
        <v>2128</v>
      </c>
      <c r="G221" s="273">
        <v>3099</v>
      </c>
      <c r="H221" s="189" t="s">
        <v>2540</v>
      </c>
      <c r="I221" s="273">
        <v>4787</v>
      </c>
      <c r="J221" s="189" t="s">
        <v>2128</v>
      </c>
      <c r="K221" s="189" t="s">
        <v>17761</v>
      </c>
    </row>
    <row r="222" spans="1:11" x14ac:dyDescent="0.25">
      <c r="A222" s="189" t="s">
        <v>2422</v>
      </c>
      <c r="B222" s="189" t="s">
        <v>2423</v>
      </c>
      <c r="C222" s="189" t="s">
        <v>2535</v>
      </c>
      <c r="D222" s="189" t="s">
        <v>2536</v>
      </c>
      <c r="E222" s="189" t="s">
        <v>2537</v>
      </c>
      <c r="F222" s="189" t="s">
        <v>2128</v>
      </c>
      <c r="G222" s="273">
        <v>505</v>
      </c>
      <c r="H222" s="189" t="s">
        <v>2541</v>
      </c>
      <c r="I222" s="273">
        <v>4787</v>
      </c>
      <c r="J222" s="189" t="s">
        <v>2128</v>
      </c>
      <c r="K222" s="189" t="s">
        <v>17762</v>
      </c>
    </row>
    <row r="223" spans="1:11" x14ac:dyDescent="0.25">
      <c r="A223" s="189" t="s">
        <v>2422</v>
      </c>
      <c r="B223" s="189" t="s">
        <v>2423</v>
      </c>
      <c r="C223" s="189" t="s">
        <v>2535</v>
      </c>
      <c r="D223" s="189" t="s">
        <v>2536</v>
      </c>
      <c r="E223" s="189" t="s">
        <v>2537</v>
      </c>
      <c r="F223" s="189" t="s">
        <v>2128</v>
      </c>
      <c r="G223" s="273">
        <v>3098</v>
      </c>
      <c r="H223" s="189" t="s">
        <v>2542</v>
      </c>
      <c r="I223" s="273">
        <v>4787</v>
      </c>
      <c r="J223" s="189" t="s">
        <v>2128</v>
      </c>
      <c r="K223" s="189" t="s">
        <v>17705</v>
      </c>
    </row>
    <row r="224" spans="1:11" x14ac:dyDescent="0.25">
      <c r="A224" s="189" t="s">
        <v>2422</v>
      </c>
      <c r="B224" s="189" t="s">
        <v>2423</v>
      </c>
      <c r="C224" s="189" t="s">
        <v>2535</v>
      </c>
      <c r="D224" s="189" t="s">
        <v>2536</v>
      </c>
      <c r="E224" s="189" t="s">
        <v>2537</v>
      </c>
      <c r="F224" s="189" t="s">
        <v>2128</v>
      </c>
      <c r="G224" s="273">
        <v>3075</v>
      </c>
      <c r="H224" s="189" t="s">
        <v>2543</v>
      </c>
      <c r="I224" s="273">
        <v>4787</v>
      </c>
      <c r="J224" s="189" t="s">
        <v>2128</v>
      </c>
      <c r="K224" s="189" t="s">
        <v>17694</v>
      </c>
    </row>
    <row r="225" spans="1:11" x14ac:dyDescent="0.25">
      <c r="A225" s="189" t="s">
        <v>2422</v>
      </c>
      <c r="B225" s="189" t="s">
        <v>2423</v>
      </c>
      <c r="C225" s="189" t="s">
        <v>2535</v>
      </c>
      <c r="D225" s="189" t="s">
        <v>2536</v>
      </c>
      <c r="E225" s="189" t="s">
        <v>2537</v>
      </c>
      <c r="F225" s="189" t="s">
        <v>2128</v>
      </c>
      <c r="G225" s="273">
        <v>5910</v>
      </c>
      <c r="H225" s="189" t="s">
        <v>2447</v>
      </c>
      <c r="I225" s="273">
        <v>60350</v>
      </c>
      <c r="J225" s="189" t="s">
        <v>2065</v>
      </c>
      <c r="K225" s="189" t="s">
        <v>17673</v>
      </c>
    </row>
    <row r="226" spans="1:11" x14ac:dyDescent="0.25">
      <c r="A226" s="189" t="s">
        <v>2422</v>
      </c>
      <c r="B226" s="189" t="s">
        <v>2423</v>
      </c>
      <c r="C226" s="189" t="s">
        <v>2535</v>
      </c>
      <c r="D226" s="189" t="s">
        <v>2536</v>
      </c>
      <c r="E226" s="189" t="s">
        <v>2537</v>
      </c>
      <c r="F226" s="189" t="s">
        <v>2128</v>
      </c>
      <c r="G226" s="273">
        <v>529</v>
      </c>
      <c r="H226" s="189" t="s">
        <v>2544</v>
      </c>
      <c r="I226" s="273">
        <v>4787</v>
      </c>
      <c r="J226" s="189" t="s">
        <v>2128</v>
      </c>
      <c r="K226" s="189" t="s">
        <v>17723</v>
      </c>
    </row>
    <row r="227" spans="1:11" x14ac:dyDescent="0.25">
      <c r="A227" s="189" t="s">
        <v>2422</v>
      </c>
      <c r="B227" s="189" t="s">
        <v>2423</v>
      </c>
      <c r="C227" s="189" t="s">
        <v>2535</v>
      </c>
      <c r="D227" s="189" t="s">
        <v>2536</v>
      </c>
      <c r="E227" s="189" t="s">
        <v>2545</v>
      </c>
      <c r="F227" s="189" t="s">
        <v>2546</v>
      </c>
      <c r="G227" s="273">
        <v>3081</v>
      </c>
      <c r="H227" s="189" t="s">
        <v>2546</v>
      </c>
      <c r="I227" s="273">
        <v>4669</v>
      </c>
      <c r="J227" s="189" t="s">
        <v>2547</v>
      </c>
      <c r="K227" s="189" t="s">
        <v>17734</v>
      </c>
    </row>
    <row r="228" spans="1:11" x14ac:dyDescent="0.25">
      <c r="A228" s="189" t="s">
        <v>2422</v>
      </c>
      <c r="B228" s="189" t="s">
        <v>2423</v>
      </c>
      <c r="C228" s="189" t="s">
        <v>2535</v>
      </c>
      <c r="D228" s="189" t="s">
        <v>2536</v>
      </c>
      <c r="E228" s="189" t="s">
        <v>2548</v>
      </c>
      <c r="F228" s="189" t="s">
        <v>2549</v>
      </c>
      <c r="G228" s="273">
        <v>3094</v>
      </c>
      <c r="H228" s="189" t="s">
        <v>2550</v>
      </c>
      <c r="I228" s="273">
        <v>4667</v>
      </c>
      <c r="J228" s="189" t="s">
        <v>2551</v>
      </c>
      <c r="K228" s="189" t="s">
        <v>17734</v>
      </c>
    </row>
    <row r="229" spans="1:11" x14ac:dyDescent="0.25">
      <c r="A229" s="189" t="s">
        <v>2422</v>
      </c>
      <c r="B229" s="189" t="s">
        <v>2423</v>
      </c>
      <c r="C229" s="189" t="s">
        <v>2535</v>
      </c>
      <c r="D229" s="189" t="s">
        <v>2536</v>
      </c>
      <c r="E229" s="189" t="s">
        <v>2548</v>
      </c>
      <c r="F229" s="189" t="s">
        <v>2549</v>
      </c>
      <c r="G229" s="273">
        <v>3083</v>
      </c>
      <c r="H229" s="189" t="s">
        <v>2552</v>
      </c>
      <c r="I229" s="273">
        <v>4667</v>
      </c>
      <c r="J229" s="189" t="s">
        <v>2551</v>
      </c>
      <c r="K229" s="189" t="s">
        <v>17762</v>
      </c>
    </row>
    <row r="230" spans="1:11" x14ac:dyDescent="0.25">
      <c r="A230" s="189" t="s">
        <v>2422</v>
      </c>
      <c r="B230" s="189" t="s">
        <v>2423</v>
      </c>
      <c r="C230" s="189" t="s">
        <v>2553</v>
      </c>
      <c r="D230" s="189" t="s">
        <v>2554</v>
      </c>
      <c r="E230" s="189" t="s">
        <v>2555</v>
      </c>
      <c r="F230" s="189" t="s">
        <v>2554</v>
      </c>
      <c r="G230" s="273">
        <v>7538</v>
      </c>
      <c r="H230" s="189" t="s">
        <v>11698</v>
      </c>
      <c r="I230" s="273">
        <v>60350</v>
      </c>
      <c r="J230" s="189" t="s">
        <v>2065</v>
      </c>
      <c r="K230" s="189" t="s">
        <v>17763</v>
      </c>
    </row>
    <row r="231" spans="1:11" x14ac:dyDescent="0.25">
      <c r="A231" s="189" t="s">
        <v>2422</v>
      </c>
      <c r="B231" s="189" t="s">
        <v>2423</v>
      </c>
      <c r="C231" s="189" t="s">
        <v>2553</v>
      </c>
      <c r="D231" s="189" t="s">
        <v>2554</v>
      </c>
      <c r="E231" s="189" t="s">
        <v>2555</v>
      </c>
      <c r="F231" s="189" t="s">
        <v>2554</v>
      </c>
      <c r="G231" s="273">
        <v>237</v>
      </c>
      <c r="H231" s="189" t="s">
        <v>2556</v>
      </c>
      <c r="I231" s="273">
        <v>60350</v>
      </c>
      <c r="J231" s="189" t="s">
        <v>2065</v>
      </c>
      <c r="K231" s="189" t="s">
        <v>17697</v>
      </c>
    </row>
    <row r="232" spans="1:11" x14ac:dyDescent="0.25">
      <c r="A232" s="189" t="s">
        <v>2422</v>
      </c>
      <c r="B232" s="189" t="s">
        <v>2423</v>
      </c>
      <c r="C232" s="189" t="s">
        <v>2553</v>
      </c>
      <c r="D232" s="189" t="s">
        <v>2554</v>
      </c>
      <c r="E232" s="189" t="s">
        <v>2555</v>
      </c>
      <c r="F232" s="189" t="s">
        <v>2554</v>
      </c>
      <c r="G232" s="273">
        <v>500</v>
      </c>
      <c r="H232" s="189" t="s">
        <v>2557</v>
      </c>
      <c r="I232" s="273">
        <v>464</v>
      </c>
      <c r="J232" s="189" t="s">
        <v>2558</v>
      </c>
      <c r="K232" s="189" t="s">
        <v>17764</v>
      </c>
    </row>
    <row r="233" spans="1:11" x14ac:dyDescent="0.25">
      <c r="A233" s="189" t="s">
        <v>2422</v>
      </c>
      <c r="B233" s="189" t="s">
        <v>2423</v>
      </c>
      <c r="C233" s="189" t="s">
        <v>2559</v>
      </c>
      <c r="D233" s="189" t="s">
        <v>2560</v>
      </c>
      <c r="E233" s="189" t="s">
        <v>2561</v>
      </c>
      <c r="F233" s="189" t="s">
        <v>2562</v>
      </c>
      <c r="G233" s="273">
        <v>3937</v>
      </c>
      <c r="H233" s="189" t="s">
        <v>2563</v>
      </c>
      <c r="I233" s="273">
        <v>4647</v>
      </c>
      <c r="J233" s="189" t="s">
        <v>2564</v>
      </c>
      <c r="K233" s="189" t="s">
        <v>17674</v>
      </c>
    </row>
    <row r="234" spans="1:11" x14ac:dyDescent="0.25">
      <c r="A234" s="189" t="s">
        <v>2422</v>
      </c>
      <c r="B234" s="189" t="s">
        <v>2423</v>
      </c>
      <c r="C234" s="189" t="s">
        <v>2559</v>
      </c>
      <c r="D234" s="189" t="s">
        <v>2560</v>
      </c>
      <c r="E234" s="189" t="s">
        <v>2561</v>
      </c>
      <c r="F234" s="189" t="s">
        <v>2562</v>
      </c>
      <c r="G234" s="273">
        <v>5011</v>
      </c>
      <c r="H234" s="189" t="s">
        <v>2565</v>
      </c>
      <c r="I234" s="273">
        <v>4639</v>
      </c>
      <c r="J234" s="189" t="s">
        <v>2595</v>
      </c>
      <c r="K234" s="189" t="s">
        <v>17707</v>
      </c>
    </row>
    <row r="235" spans="1:11" x14ac:dyDescent="0.25">
      <c r="A235" s="189" t="s">
        <v>2422</v>
      </c>
      <c r="B235" s="189" t="s">
        <v>2423</v>
      </c>
      <c r="C235" s="189" t="s">
        <v>2559</v>
      </c>
      <c r="D235" s="189" t="s">
        <v>2560</v>
      </c>
      <c r="E235" s="189" t="s">
        <v>2561</v>
      </c>
      <c r="F235" s="189" t="s">
        <v>2562</v>
      </c>
      <c r="G235" s="273">
        <v>3936</v>
      </c>
      <c r="H235" s="189" t="s">
        <v>2566</v>
      </c>
      <c r="I235" s="273">
        <v>4639</v>
      </c>
      <c r="J235" s="189" t="s">
        <v>2595</v>
      </c>
      <c r="K235" s="189" t="s">
        <v>17707</v>
      </c>
    </row>
    <row r="236" spans="1:11" x14ac:dyDescent="0.25">
      <c r="A236" s="189" t="s">
        <v>2422</v>
      </c>
      <c r="B236" s="189" t="s">
        <v>2423</v>
      </c>
      <c r="C236" s="189" t="s">
        <v>2559</v>
      </c>
      <c r="D236" s="189" t="s">
        <v>2560</v>
      </c>
      <c r="E236" s="189" t="s">
        <v>2561</v>
      </c>
      <c r="F236" s="189" t="s">
        <v>2562</v>
      </c>
      <c r="G236" s="273">
        <v>5012</v>
      </c>
      <c r="H236" s="189" t="s">
        <v>2567</v>
      </c>
      <c r="I236" s="273">
        <v>10361</v>
      </c>
      <c r="J236" s="189" t="s">
        <v>2106</v>
      </c>
      <c r="K236" s="189" t="s">
        <v>17678</v>
      </c>
    </row>
    <row r="237" spans="1:11" x14ac:dyDescent="0.25">
      <c r="A237" s="189" t="s">
        <v>2422</v>
      </c>
      <c r="B237" s="189" t="s">
        <v>2423</v>
      </c>
      <c r="C237" s="189" t="s">
        <v>2559</v>
      </c>
      <c r="D237" s="189" t="s">
        <v>2560</v>
      </c>
      <c r="E237" s="189" t="s">
        <v>2561</v>
      </c>
      <c r="F237" s="189" t="s">
        <v>2562</v>
      </c>
      <c r="G237" s="273">
        <v>5023</v>
      </c>
      <c r="H237" s="189" t="s">
        <v>2201</v>
      </c>
      <c r="I237" s="273">
        <v>4647</v>
      </c>
      <c r="J237" s="189" t="s">
        <v>2564</v>
      </c>
      <c r="K237" s="189" t="s">
        <v>17765</v>
      </c>
    </row>
    <row r="238" spans="1:11" x14ac:dyDescent="0.25">
      <c r="A238" s="189" t="s">
        <v>2422</v>
      </c>
      <c r="B238" s="189" t="s">
        <v>2423</v>
      </c>
      <c r="C238" s="189" t="s">
        <v>2559</v>
      </c>
      <c r="D238" s="189" t="s">
        <v>2560</v>
      </c>
      <c r="E238" s="189" t="s">
        <v>2561</v>
      </c>
      <c r="F238" s="189" t="s">
        <v>2562</v>
      </c>
      <c r="G238" s="273">
        <v>270</v>
      </c>
      <c r="H238" s="189" t="s">
        <v>2568</v>
      </c>
      <c r="I238" s="273">
        <v>4647</v>
      </c>
      <c r="J238" s="189" t="s">
        <v>2564</v>
      </c>
      <c r="K238" s="189" t="s">
        <v>17703</v>
      </c>
    </row>
    <row r="239" spans="1:11" x14ac:dyDescent="0.25">
      <c r="A239" s="189" t="s">
        <v>2422</v>
      </c>
      <c r="B239" s="189" t="s">
        <v>2423</v>
      </c>
      <c r="C239" s="189" t="s">
        <v>2559</v>
      </c>
      <c r="D239" s="189" t="s">
        <v>2560</v>
      </c>
      <c r="E239" s="189" t="s">
        <v>2561</v>
      </c>
      <c r="F239" s="189" t="s">
        <v>2562</v>
      </c>
      <c r="G239" s="273">
        <v>5018</v>
      </c>
      <c r="H239" s="189" t="s">
        <v>2569</v>
      </c>
      <c r="I239" s="273">
        <v>4647</v>
      </c>
      <c r="J239" s="189" t="s">
        <v>2564</v>
      </c>
      <c r="K239" s="189" t="s">
        <v>17766</v>
      </c>
    </row>
    <row r="240" spans="1:11" x14ac:dyDescent="0.25">
      <c r="A240" s="189" t="s">
        <v>2422</v>
      </c>
      <c r="B240" s="189" t="s">
        <v>2423</v>
      </c>
      <c r="C240" s="189" t="s">
        <v>2559</v>
      </c>
      <c r="D240" s="189" t="s">
        <v>2560</v>
      </c>
      <c r="E240" s="189" t="s">
        <v>2561</v>
      </c>
      <c r="F240" s="189" t="s">
        <v>2562</v>
      </c>
      <c r="G240" s="273">
        <v>5010</v>
      </c>
      <c r="H240" s="189" t="s">
        <v>2570</v>
      </c>
      <c r="I240" s="273">
        <v>4649</v>
      </c>
      <c r="J240" s="189" t="s">
        <v>2571</v>
      </c>
      <c r="K240" s="189" t="s">
        <v>17767</v>
      </c>
    </row>
    <row r="241" spans="1:11" x14ac:dyDescent="0.25">
      <c r="A241" s="189" t="s">
        <v>2422</v>
      </c>
      <c r="B241" s="189" t="s">
        <v>2423</v>
      </c>
      <c r="C241" s="189" t="s">
        <v>2559</v>
      </c>
      <c r="D241" s="189" t="s">
        <v>2560</v>
      </c>
      <c r="E241" s="189" t="s">
        <v>2572</v>
      </c>
      <c r="F241" s="189" t="s">
        <v>2573</v>
      </c>
      <c r="G241" s="273">
        <v>2947</v>
      </c>
      <c r="H241" s="189" t="s">
        <v>2573</v>
      </c>
      <c r="I241" s="273">
        <v>60350</v>
      </c>
      <c r="J241" s="189" t="s">
        <v>2065</v>
      </c>
      <c r="K241" s="189" t="s">
        <v>17745</v>
      </c>
    </row>
    <row r="242" spans="1:11" x14ac:dyDescent="0.25">
      <c r="A242" s="189" t="s">
        <v>2422</v>
      </c>
      <c r="B242" s="189" t="s">
        <v>2423</v>
      </c>
      <c r="C242" s="189" t="s">
        <v>2559</v>
      </c>
      <c r="D242" s="189" t="s">
        <v>2560</v>
      </c>
      <c r="E242" s="189" t="s">
        <v>2575</v>
      </c>
      <c r="F242" s="189" t="s">
        <v>2100</v>
      </c>
      <c r="G242" s="273">
        <v>4064</v>
      </c>
      <c r="H242" s="189" t="s">
        <v>2560</v>
      </c>
      <c r="I242" s="273">
        <v>10361</v>
      </c>
      <c r="J242" s="189" t="s">
        <v>2106</v>
      </c>
      <c r="K242" s="189" t="s">
        <v>17722</v>
      </c>
    </row>
    <row r="243" spans="1:11" x14ac:dyDescent="0.25">
      <c r="A243" s="189" t="s">
        <v>2422</v>
      </c>
      <c r="B243" s="189" t="s">
        <v>2423</v>
      </c>
      <c r="C243" s="189" t="s">
        <v>2559</v>
      </c>
      <c r="D243" s="189" t="s">
        <v>2560</v>
      </c>
      <c r="E243" s="189" t="s">
        <v>2576</v>
      </c>
      <c r="F243" s="189" t="s">
        <v>2577</v>
      </c>
      <c r="G243" s="273">
        <v>3077</v>
      </c>
      <c r="H243" s="189" t="s">
        <v>2577</v>
      </c>
      <c r="I243" s="273">
        <v>465</v>
      </c>
      <c r="J243" s="189" t="s">
        <v>2574</v>
      </c>
      <c r="K243" s="189" t="s">
        <v>17675</v>
      </c>
    </row>
    <row r="244" spans="1:11" x14ac:dyDescent="0.25">
      <c r="A244" s="189" t="s">
        <v>2422</v>
      </c>
      <c r="B244" s="189" t="s">
        <v>2423</v>
      </c>
      <c r="C244" s="189" t="s">
        <v>2559</v>
      </c>
      <c r="D244" s="189" t="s">
        <v>2560</v>
      </c>
      <c r="E244" s="189" t="s">
        <v>2578</v>
      </c>
      <c r="F244" s="189" t="s">
        <v>2579</v>
      </c>
      <c r="G244" s="273">
        <v>3079</v>
      </c>
      <c r="H244" s="189" t="s">
        <v>2580</v>
      </c>
      <c r="I244" s="273">
        <v>8010</v>
      </c>
      <c r="J244" s="189" t="s">
        <v>2581</v>
      </c>
      <c r="K244" s="189" t="s">
        <v>17676</v>
      </c>
    </row>
    <row r="245" spans="1:11" x14ac:dyDescent="0.25">
      <c r="A245" s="189" t="s">
        <v>2422</v>
      </c>
      <c r="B245" s="189" t="s">
        <v>2423</v>
      </c>
      <c r="C245" s="189" t="s">
        <v>2559</v>
      </c>
      <c r="D245" s="189" t="s">
        <v>2560</v>
      </c>
      <c r="E245" s="189" t="s">
        <v>2578</v>
      </c>
      <c r="F245" s="189" t="s">
        <v>2579</v>
      </c>
      <c r="G245" s="273">
        <v>3940</v>
      </c>
      <c r="H245" s="189" t="s">
        <v>2582</v>
      </c>
      <c r="I245" s="273">
        <v>8000</v>
      </c>
      <c r="J245" s="189" t="s">
        <v>2583</v>
      </c>
      <c r="K245" s="189" t="s">
        <v>17707</v>
      </c>
    </row>
    <row r="246" spans="1:11" x14ac:dyDescent="0.25">
      <c r="A246" s="189" t="s">
        <v>2422</v>
      </c>
      <c r="B246" s="189" t="s">
        <v>2423</v>
      </c>
      <c r="C246" s="189" t="s">
        <v>2559</v>
      </c>
      <c r="D246" s="189" t="s">
        <v>2560</v>
      </c>
      <c r="E246" s="189" t="s">
        <v>2578</v>
      </c>
      <c r="F246" s="189" t="s">
        <v>2579</v>
      </c>
      <c r="G246" s="273">
        <v>3078</v>
      </c>
      <c r="H246" s="189" t="s">
        <v>2584</v>
      </c>
      <c r="I246" s="273">
        <v>8012</v>
      </c>
      <c r="J246" s="189" t="s">
        <v>2585</v>
      </c>
      <c r="K246" s="189" t="s">
        <v>17768</v>
      </c>
    </row>
    <row r="247" spans="1:11" x14ac:dyDescent="0.25">
      <c r="A247" s="189" t="s">
        <v>2422</v>
      </c>
      <c r="B247" s="189" t="s">
        <v>2423</v>
      </c>
      <c r="C247" s="189" t="s">
        <v>2559</v>
      </c>
      <c r="D247" s="189" t="s">
        <v>2560</v>
      </c>
      <c r="E247" s="189" t="s">
        <v>2578</v>
      </c>
      <c r="F247" s="189" t="s">
        <v>2579</v>
      </c>
      <c r="G247" s="273">
        <v>3080</v>
      </c>
      <c r="H247" s="189" t="s">
        <v>2586</v>
      </c>
      <c r="I247" s="273">
        <v>8014</v>
      </c>
      <c r="J247" s="189" t="s">
        <v>2587</v>
      </c>
      <c r="K247" s="189" t="s">
        <v>17686</v>
      </c>
    </row>
    <row r="248" spans="1:11" x14ac:dyDescent="0.25">
      <c r="A248" s="189" t="s">
        <v>2422</v>
      </c>
      <c r="B248" s="189" t="s">
        <v>2423</v>
      </c>
      <c r="C248" s="189" t="s">
        <v>2559</v>
      </c>
      <c r="D248" s="189" t="s">
        <v>2560</v>
      </c>
      <c r="E248" s="189" t="s">
        <v>2588</v>
      </c>
      <c r="F248" s="189" t="s">
        <v>2589</v>
      </c>
      <c r="G248" s="273">
        <v>4686</v>
      </c>
      <c r="H248" s="189" t="s">
        <v>2590</v>
      </c>
      <c r="I248" s="273">
        <v>4641</v>
      </c>
      <c r="J248" s="189" t="s">
        <v>2591</v>
      </c>
      <c r="K248" s="189" t="s">
        <v>17743</v>
      </c>
    </row>
    <row r="249" spans="1:11" x14ac:dyDescent="0.25">
      <c r="A249" s="189" t="s">
        <v>2422</v>
      </c>
      <c r="B249" s="189" t="s">
        <v>2423</v>
      </c>
      <c r="C249" s="189" t="s">
        <v>2559</v>
      </c>
      <c r="D249" s="189" t="s">
        <v>2560</v>
      </c>
      <c r="E249" s="189" t="s">
        <v>2588</v>
      </c>
      <c r="F249" s="189" t="s">
        <v>2589</v>
      </c>
      <c r="G249" s="273">
        <v>507</v>
      </c>
      <c r="H249" s="189" t="s">
        <v>2592</v>
      </c>
      <c r="I249" s="273">
        <v>4641</v>
      </c>
      <c r="J249" s="189" t="s">
        <v>2591</v>
      </c>
      <c r="K249" s="189" t="s">
        <v>17769</v>
      </c>
    </row>
    <row r="250" spans="1:11" x14ac:dyDescent="0.25">
      <c r="A250" s="189" t="s">
        <v>2422</v>
      </c>
      <c r="B250" s="189" t="s">
        <v>2423</v>
      </c>
      <c r="C250" s="189" t="s">
        <v>2559</v>
      </c>
      <c r="D250" s="189" t="s">
        <v>2560</v>
      </c>
      <c r="E250" s="189" t="s">
        <v>2588</v>
      </c>
      <c r="F250" s="189" t="s">
        <v>2589</v>
      </c>
      <c r="G250" s="273">
        <v>504</v>
      </c>
      <c r="H250" s="189" t="s">
        <v>2563</v>
      </c>
      <c r="I250" s="273">
        <v>4643</v>
      </c>
      <c r="J250" s="189" t="s">
        <v>2593</v>
      </c>
      <c r="K250" s="189" t="s">
        <v>17722</v>
      </c>
    </row>
    <row r="251" spans="1:11" x14ac:dyDescent="0.25">
      <c r="A251" s="189" t="s">
        <v>2422</v>
      </c>
      <c r="B251" s="189" t="s">
        <v>2423</v>
      </c>
      <c r="C251" s="189" t="s">
        <v>2559</v>
      </c>
      <c r="D251" s="189" t="s">
        <v>2560</v>
      </c>
      <c r="E251" s="189" t="s">
        <v>2588</v>
      </c>
      <c r="F251" s="189" t="s">
        <v>2589</v>
      </c>
      <c r="G251" s="273">
        <v>3931</v>
      </c>
      <c r="H251" s="189" t="s">
        <v>2594</v>
      </c>
      <c r="I251" s="273">
        <v>4639</v>
      </c>
      <c r="J251" s="189" t="s">
        <v>2595</v>
      </c>
      <c r="K251" s="189" t="s">
        <v>17763</v>
      </c>
    </row>
    <row r="252" spans="1:11" x14ac:dyDescent="0.25">
      <c r="A252" s="189" t="s">
        <v>2422</v>
      </c>
      <c r="B252" s="189" t="s">
        <v>2423</v>
      </c>
      <c r="C252" s="189" t="s">
        <v>2559</v>
      </c>
      <c r="D252" s="189" t="s">
        <v>2560</v>
      </c>
      <c r="E252" s="189" t="s">
        <v>2588</v>
      </c>
      <c r="F252" s="189" t="s">
        <v>2589</v>
      </c>
      <c r="G252" s="273">
        <v>2485</v>
      </c>
      <c r="H252" s="189" t="s">
        <v>2596</v>
      </c>
      <c r="I252" s="273">
        <v>3732</v>
      </c>
      <c r="J252" s="189" t="s">
        <v>2596</v>
      </c>
      <c r="K252" s="189" t="s">
        <v>17693</v>
      </c>
    </row>
    <row r="253" spans="1:11" x14ac:dyDescent="0.25">
      <c r="A253" s="189" t="s">
        <v>2422</v>
      </c>
      <c r="B253" s="189" t="s">
        <v>2423</v>
      </c>
      <c r="C253" s="189" t="s">
        <v>2559</v>
      </c>
      <c r="D253" s="189" t="s">
        <v>2560</v>
      </c>
      <c r="E253" s="189" t="s">
        <v>2588</v>
      </c>
      <c r="F253" s="189" t="s">
        <v>2589</v>
      </c>
      <c r="G253" s="273">
        <v>508</v>
      </c>
      <c r="H253" s="189" t="s">
        <v>2597</v>
      </c>
      <c r="I253" s="273">
        <v>10361</v>
      </c>
      <c r="J253" s="189" t="s">
        <v>2106</v>
      </c>
      <c r="K253" s="189" t="s">
        <v>17710</v>
      </c>
    </row>
    <row r="254" spans="1:11" x14ac:dyDescent="0.25">
      <c r="A254" s="189" t="s">
        <v>2422</v>
      </c>
      <c r="B254" s="189" t="s">
        <v>2423</v>
      </c>
      <c r="C254" s="189" t="s">
        <v>2559</v>
      </c>
      <c r="D254" s="189" t="s">
        <v>2560</v>
      </c>
      <c r="E254" s="189" t="s">
        <v>2588</v>
      </c>
      <c r="F254" s="189" t="s">
        <v>2589</v>
      </c>
      <c r="G254" s="273">
        <v>5013</v>
      </c>
      <c r="H254" s="189" t="s">
        <v>2201</v>
      </c>
      <c r="I254" s="273">
        <v>4641</v>
      </c>
      <c r="J254" s="189" t="s">
        <v>2591</v>
      </c>
      <c r="K254" s="189" t="s">
        <v>17742</v>
      </c>
    </row>
    <row r="255" spans="1:11" x14ac:dyDescent="0.25">
      <c r="A255" s="189" t="s">
        <v>2422</v>
      </c>
      <c r="B255" s="189" t="s">
        <v>2423</v>
      </c>
      <c r="C255" s="189" t="s">
        <v>2559</v>
      </c>
      <c r="D255" s="189" t="s">
        <v>2560</v>
      </c>
      <c r="E255" s="189" t="s">
        <v>2588</v>
      </c>
      <c r="F255" s="189" t="s">
        <v>2589</v>
      </c>
      <c r="G255" s="273">
        <v>3930</v>
      </c>
      <c r="H255" s="189" t="s">
        <v>2598</v>
      </c>
      <c r="I255" s="273">
        <v>60350</v>
      </c>
      <c r="J255" s="189" t="s">
        <v>2065</v>
      </c>
      <c r="K255" s="189" t="s">
        <v>17673</v>
      </c>
    </row>
    <row r="256" spans="1:11" x14ac:dyDescent="0.25">
      <c r="A256" s="189" t="s">
        <v>2422</v>
      </c>
      <c r="B256" s="189" t="s">
        <v>2423</v>
      </c>
      <c r="C256" s="189" t="s">
        <v>2559</v>
      </c>
      <c r="D256" s="189" t="s">
        <v>2560</v>
      </c>
      <c r="E256" s="189" t="s">
        <v>2588</v>
      </c>
      <c r="F256" s="189" t="s">
        <v>2589</v>
      </c>
      <c r="G256" s="273">
        <v>840</v>
      </c>
      <c r="H256" s="189" t="s">
        <v>2599</v>
      </c>
      <c r="I256" s="273">
        <v>4640</v>
      </c>
      <c r="J256" s="189" t="s">
        <v>2600</v>
      </c>
      <c r="K256" s="189" t="s">
        <v>17705</v>
      </c>
    </row>
    <row r="257" spans="1:11" x14ac:dyDescent="0.25">
      <c r="A257" s="189" t="s">
        <v>2422</v>
      </c>
      <c r="B257" s="189" t="s">
        <v>2423</v>
      </c>
      <c r="C257" s="189" t="s">
        <v>2559</v>
      </c>
      <c r="D257" s="189" t="s">
        <v>2560</v>
      </c>
      <c r="E257" s="189" t="s">
        <v>2588</v>
      </c>
      <c r="F257" s="189" t="s">
        <v>2589</v>
      </c>
      <c r="G257" s="273">
        <v>5019</v>
      </c>
      <c r="H257" s="189" t="s">
        <v>2569</v>
      </c>
      <c r="I257" s="273">
        <v>4641</v>
      </c>
      <c r="J257" s="189" t="s">
        <v>2591</v>
      </c>
      <c r="K257" s="189" t="s">
        <v>17668</v>
      </c>
    </row>
    <row r="258" spans="1:11" x14ac:dyDescent="0.25">
      <c r="A258" s="189" t="s">
        <v>2422</v>
      </c>
      <c r="B258" s="189" t="s">
        <v>2423</v>
      </c>
      <c r="C258" s="189" t="s">
        <v>2559</v>
      </c>
      <c r="D258" s="189" t="s">
        <v>2560</v>
      </c>
      <c r="E258" s="189" t="s">
        <v>2588</v>
      </c>
      <c r="F258" s="189" t="s">
        <v>2589</v>
      </c>
      <c r="G258" s="273">
        <v>5014</v>
      </c>
      <c r="H258" s="189" t="s">
        <v>2569</v>
      </c>
      <c r="I258" s="273">
        <v>4640</v>
      </c>
      <c r="J258" s="189" t="s">
        <v>2600</v>
      </c>
      <c r="K258" s="189" t="s">
        <v>17698</v>
      </c>
    </row>
    <row r="259" spans="1:11" x14ac:dyDescent="0.25">
      <c r="A259" s="189" t="s">
        <v>2422</v>
      </c>
      <c r="B259" s="189" t="s">
        <v>2423</v>
      </c>
      <c r="C259" s="189" t="s">
        <v>2559</v>
      </c>
      <c r="D259" s="189" t="s">
        <v>2560</v>
      </c>
      <c r="E259" s="189" t="s">
        <v>2588</v>
      </c>
      <c r="F259" s="189" t="s">
        <v>2589</v>
      </c>
      <c r="G259" s="273">
        <v>5015</v>
      </c>
      <c r="H259" s="189" t="s">
        <v>2570</v>
      </c>
      <c r="I259" s="273">
        <v>4644</v>
      </c>
      <c r="J259" s="189" t="s">
        <v>2601</v>
      </c>
      <c r="K259" s="189" t="s">
        <v>17676</v>
      </c>
    </row>
    <row r="260" spans="1:11" x14ac:dyDescent="0.25">
      <c r="A260" s="189" t="s">
        <v>2422</v>
      </c>
      <c r="B260" s="189" t="s">
        <v>2423</v>
      </c>
      <c r="C260" s="189" t="s">
        <v>2559</v>
      </c>
      <c r="D260" s="189" t="s">
        <v>2560</v>
      </c>
      <c r="E260" s="189" t="s">
        <v>2602</v>
      </c>
      <c r="F260" s="189" t="s">
        <v>2603</v>
      </c>
      <c r="G260" s="273">
        <v>3939</v>
      </c>
      <c r="H260" s="189" t="s">
        <v>2604</v>
      </c>
      <c r="I260" s="273">
        <v>4655</v>
      </c>
      <c r="J260" s="189" t="s">
        <v>2605</v>
      </c>
      <c r="K260" s="189" t="s">
        <v>17706</v>
      </c>
    </row>
    <row r="261" spans="1:11" x14ac:dyDescent="0.25">
      <c r="A261" s="189" t="s">
        <v>2422</v>
      </c>
      <c r="B261" s="189" t="s">
        <v>2423</v>
      </c>
      <c r="C261" s="189" t="s">
        <v>2559</v>
      </c>
      <c r="D261" s="189" t="s">
        <v>2560</v>
      </c>
      <c r="E261" s="189" t="s">
        <v>2602</v>
      </c>
      <c r="F261" s="189" t="s">
        <v>2603</v>
      </c>
      <c r="G261" s="273">
        <v>1028</v>
      </c>
      <c r="H261" s="189" t="s">
        <v>2606</v>
      </c>
      <c r="I261" s="273">
        <v>4655</v>
      </c>
      <c r="J261" s="189" t="s">
        <v>2605</v>
      </c>
      <c r="K261" s="189" t="s">
        <v>17770</v>
      </c>
    </row>
    <row r="262" spans="1:11" x14ac:dyDescent="0.25">
      <c r="A262" s="189" t="s">
        <v>2422</v>
      </c>
      <c r="B262" s="189" t="s">
        <v>2423</v>
      </c>
      <c r="C262" s="189" t="s">
        <v>2559</v>
      </c>
      <c r="D262" s="189" t="s">
        <v>2560</v>
      </c>
      <c r="E262" s="189" t="s">
        <v>2602</v>
      </c>
      <c r="F262" s="189" t="s">
        <v>2603</v>
      </c>
      <c r="G262" s="273">
        <v>3938</v>
      </c>
      <c r="H262" s="189" t="s">
        <v>2607</v>
      </c>
      <c r="I262" s="273">
        <v>4656</v>
      </c>
      <c r="J262" s="189" t="s">
        <v>2608</v>
      </c>
      <c r="K262" s="189" t="s">
        <v>17736</v>
      </c>
    </row>
    <row r="263" spans="1:11" x14ac:dyDescent="0.25">
      <c r="A263" s="189" t="s">
        <v>2422</v>
      </c>
      <c r="B263" s="189" t="s">
        <v>2423</v>
      </c>
      <c r="C263" s="189" t="s">
        <v>2559</v>
      </c>
      <c r="D263" s="189" t="s">
        <v>2560</v>
      </c>
      <c r="E263" s="189" t="s">
        <v>2602</v>
      </c>
      <c r="F263" s="189" t="s">
        <v>2603</v>
      </c>
      <c r="G263" s="273">
        <v>509</v>
      </c>
      <c r="H263" s="189" t="s">
        <v>2609</v>
      </c>
      <c r="I263" s="273">
        <v>4652</v>
      </c>
      <c r="J263" s="189" t="s">
        <v>2610</v>
      </c>
      <c r="K263" s="189" t="s">
        <v>17706</v>
      </c>
    </row>
    <row r="264" spans="1:11" x14ac:dyDescent="0.25">
      <c r="A264" s="189" t="s">
        <v>2422</v>
      </c>
      <c r="B264" s="189" t="s">
        <v>2423</v>
      </c>
      <c r="C264" s="189" t="s">
        <v>2129</v>
      </c>
      <c r="D264" s="189" t="s">
        <v>2611</v>
      </c>
      <c r="E264" s="189" t="s">
        <v>2613</v>
      </c>
      <c r="F264" s="189" t="s">
        <v>2518</v>
      </c>
      <c r="G264" s="273">
        <v>5911</v>
      </c>
      <c r="H264" s="189" t="s">
        <v>2614</v>
      </c>
      <c r="I264" s="273">
        <v>4746</v>
      </c>
      <c r="J264" s="189" t="s">
        <v>2615</v>
      </c>
      <c r="K264" s="189" t="s">
        <v>17771</v>
      </c>
    </row>
    <row r="265" spans="1:11" x14ac:dyDescent="0.25">
      <c r="A265" s="189" t="s">
        <v>2422</v>
      </c>
      <c r="B265" s="189" t="s">
        <v>2423</v>
      </c>
      <c r="C265" s="189" t="s">
        <v>2129</v>
      </c>
      <c r="D265" s="189" t="s">
        <v>2611</v>
      </c>
      <c r="E265" s="189" t="s">
        <v>2616</v>
      </c>
      <c r="F265" s="189" t="s">
        <v>2534</v>
      </c>
      <c r="G265" s="273">
        <v>501</v>
      </c>
      <c r="H265" s="189" t="s">
        <v>2617</v>
      </c>
      <c r="I265" s="273">
        <v>60350</v>
      </c>
      <c r="J265" s="189" t="s">
        <v>2065</v>
      </c>
      <c r="K265" s="189" t="s">
        <v>17674</v>
      </c>
    </row>
    <row r="266" spans="1:11" x14ac:dyDescent="0.25">
      <c r="A266" s="189" t="s">
        <v>2422</v>
      </c>
      <c r="B266" s="189" t="s">
        <v>2423</v>
      </c>
      <c r="C266" s="189" t="s">
        <v>2129</v>
      </c>
      <c r="D266" s="189" t="s">
        <v>2611</v>
      </c>
      <c r="E266" s="189" t="s">
        <v>2616</v>
      </c>
      <c r="F266" s="189" t="s">
        <v>2534</v>
      </c>
      <c r="G266" s="273">
        <v>502</v>
      </c>
      <c r="H266" s="189" t="s">
        <v>2618</v>
      </c>
      <c r="I266" s="273">
        <v>60350</v>
      </c>
      <c r="J266" s="189" t="s">
        <v>2065</v>
      </c>
      <c r="K266" s="189" t="s">
        <v>17772</v>
      </c>
    </row>
    <row r="267" spans="1:11" x14ac:dyDescent="0.25">
      <c r="A267" s="189" t="s">
        <v>2422</v>
      </c>
      <c r="B267" s="189" t="s">
        <v>2423</v>
      </c>
      <c r="C267" s="189" t="s">
        <v>2129</v>
      </c>
      <c r="D267" s="189" t="s">
        <v>2611</v>
      </c>
      <c r="E267" s="189" t="s">
        <v>2616</v>
      </c>
      <c r="F267" s="189" t="s">
        <v>2534</v>
      </c>
      <c r="G267" s="273">
        <v>506</v>
      </c>
      <c r="H267" s="189" t="s">
        <v>2620</v>
      </c>
      <c r="I267" s="273">
        <v>4780</v>
      </c>
      <c r="J267" s="189" t="s">
        <v>2619</v>
      </c>
      <c r="K267" s="189" t="s">
        <v>17706</v>
      </c>
    </row>
    <row r="268" spans="1:11" x14ac:dyDescent="0.25">
      <c r="A268" s="189" t="s">
        <v>2422</v>
      </c>
      <c r="B268" s="189" t="s">
        <v>2423</v>
      </c>
      <c r="C268" s="189" t="s">
        <v>2621</v>
      </c>
      <c r="D268" s="189" t="s">
        <v>2622</v>
      </c>
      <c r="E268" s="189" t="s">
        <v>2623</v>
      </c>
      <c r="F268" s="189" t="s">
        <v>2624</v>
      </c>
      <c r="G268" s="273">
        <v>4769</v>
      </c>
      <c r="H268" s="189" t="s">
        <v>2624</v>
      </c>
      <c r="I268" s="273">
        <v>30017</v>
      </c>
      <c r="J268" s="189" t="s">
        <v>2625</v>
      </c>
      <c r="K268" s="189" t="s">
        <v>17773</v>
      </c>
    </row>
    <row r="269" spans="1:11" x14ac:dyDescent="0.25">
      <c r="A269" s="189" t="s">
        <v>2422</v>
      </c>
      <c r="B269" s="189" t="s">
        <v>2423</v>
      </c>
      <c r="C269" s="189" t="s">
        <v>2621</v>
      </c>
      <c r="D269" s="189" t="s">
        <v>2622</v>
      </c>
      <c r="E269" s="189" t="s">
        <v>2626</v>
      </c>
      <c r="F269" s="189" t="s">
        <v>2627</v>
      </c>
      <c r="G269" s="273">
        <v>4770</v>
      </c>
      <c r="H269" s="189" t="s">
        <v>2627</v>
      </c>
      <c r="I269" s="273">
        <v>30017</v>
      </c>
      <c r="J269" s="189" t="s">
        <v>2625</v>
      </c>
      <c r="K269" s="189" t="s">
        <v>17675</v>
      </c>
    </row>
    <row r="270" spans="1:11" x14ac:dyDescent="0.25">
      <c r="A270" s="189" t="s">
        <v>2422</v>
      </c>
      <c r="B270" s="189" t="s">
        <v>2423</v>
      </c>
      <c r="C270" s="189" t="s">
        <v>2621</v>
      </c>
      <c r="D270" s="189" t="s">
        <v>2622</v>
      </c>
      <c r="E270" s="189" t="s">
        <v>2628</v>
      </c>
      <c r="F270" s="189" t="s">
        <v>2629</v>
      </c>
      <c r="G270" s="273">
        <v>4768</v>
      </c>
      <c r="H270" s="189" t="s">
        <v>2629</v>
      </c>
      <c r="I270" s="273">
        <v>30017</v>
      </c>
      <c r="J270" s="189" t="s">
        <v>2625</v>
      </c>
      <c r="K270" s="189" t="s">
        <v>17698</v>
      </c>
    </row>
    <row r="271" spans="1:11" x14ac:dyDescent="0.25">
      <c r="A271" s="189" t="s">
        <v>2422</v>
      </c>
      <c r="B271" s="189" t="s">
        <v>2423</v>
      </c>
      <c r="C271" s="189" t="s">
        <v>2481</v>
      </c>
      <c r="D271" s="189" t="s">
        <v>2636</v>
      </c>
      <c r="E271" s="189" t="s">
        <v>2637</v>
      </c>
      <c r="F271" s="189" t="s">
        <v>2638</v>
      </c>
      <c r="G271" s="273">
        <v>291</v>
      </c>
      <c r="H271" s="189" t="s">
        <v>2639</v>
      </c>
      <c r="I271" s="273">
        <v>4814</v>
      </c>
      <c r="J271" s="189" t="s">
        <v>2638</v>
      </c>
      <c r="K271" s="189" t="s">
        <v>17722</v>
      </c>
    </row>
    <row r="272" spans="1:11" x14ac:dyDescent="0.25">
      <c r="A272" s="189" t="s">
        <v>2422</v>
      </c>
      <c r="B272" s="189" t="s">
        <v>2423</v>
      </c>
      <c r="C272" s="189" t="s">
        <v>2481</v>
      </c>
      <c r="D272" s="189" t="s">
        <v>2636</v>
      </c>
      <c r="E272" s="189" t="s">
        <v>2640</v>
      </c>
      <c r="F272" s="189" t="s">
        <v>2518</v>
      </c>
      <c r="G272" s="273">
        <v>5912</v>
      </c>
      <c r="H272" s="189" t="s">
        <v>2641</v>
      </c>
      <c r="I272" s="273">
        <v>64407</v>
      </c>
      <c r="J272" s="189" t="s">
        <v>2642</v>
      </c>
      <c r="K272" s="189" t="s">
        <v>17712</v>
      </c>
    </row>
    <row r="273" spans="1:11" x14ac:dyDescent="0.25">
      <c r="A273" s="189" t="s">
        <v>2422</v>
      </c>
      <c r="B273" s="189" t="s">
        <v>2423</v>
      </c>
      <c r="C273" s="189" t="s">
        <v>2481</v>
      </c>
      <c r="D273" s="189" t="s">
        <v>2636</v>
      </c>
      <c r="E273" s="189" t="s">
        <v>2640</v>
      </c>
      <c r="F273" s="189" t="s">
        <v>2518</v>
      </c>
      <c r="G273" s="273">
        <v>630</v>
      </c>
      <c r="H273" s="189" t="s">
        <v>2643</v>
      </c>
      <c r="I273" s="273">
        <v>4264</v>
      </c>
      <c r="J273" s="189" t="s">
        <v>2644</v>
      </c>
      <c r="K273" s="189" t="s">
        <v>17706</v>
      </c>
    </row>
    <row r="274" spans="1:11" x14ac:dyDescent="0.25">
      <c r="A274" s="189" t="s">
        <v>2422</v>
      </c>
      <c r="B274" s="189" t="s">
        <v>2423</v>
      </c>
      <c r="C274" s="189" t="s">
        <v>2481</v>
      </c>
      <c r="D274" s="189" t="s">
        <v>2636</v>
      </c>
      <c r="E274" s="189" t="s">
        <v>2640</v>
      </c>
      <c r="F274" s="189" t="s">
        <v>2518</v>
      </c>
      <c r="G274" s="273">
        <v>764</v>
      </c>
      <c r="H274" s="189" t="s">
        <v>2645</v>
      </c>
      <c r="I274" s="273">
        <v>4300</v>
      </c>
      <c r="J274" s="189" t="s">
        <v>2646</v>
      </c>
      <c r="K274" s="189" t="s">
        <v>17774</v>
      </c>
    </row>
    <row r="275" spans="1:11" x14ac:dyDescent="0.25">
      <c r="A275" s="189" t="s">
        <v>2422</v>
      </c>
      <c r="B275" s="189" t="s">
        <v>2423</v>
      </c>
      <c r="C275" s="189" t="s">
        <v>2481</v>
      </c>
      <c r="D275" s="189" t="s">
        <v>2636</v>
      </c>
      <c r="E275" s="189" t="s">
        <v>2640</v>
      </c>
      <c r="F275" s="189" t="s">
        <v>2518</v>
      </c>
      <c r="G275" s="273">
        <v>765</v>
      </c>
      <c r="H275" s="189" t="s">
        <v>2647</v>
      </c>
      <c r="I275" s="273">
        <v>4304</v>
      </c>
      <c r="J275" s="189" t="s">
        <v>2648</v>
      </c>
      <c r="K275" s="189" t="s">
        <v>17714</v>
      </c>
    </row>
    <row r="276" spans="1:11" x14ac:dyDescent="0.25">
      <c r="A276" s="189" t="s">
        <v>2422</v>
      </c>
      <c r="B276" s="189" t="s">
        <v>2423</v>
      </c>
      <c r="C276" s="189" t="s">
        <v>2481</v>
      </c>
      <c r="D276" s="189" t="s">
        <v>2636</v>
      </c>
      <c r="E276" s="189" t="s">
        <v>2640</v>
      </c>
      <c r="F276" s="189" t="s">
        <v>2518</v>
      </c>
      <c r="G276" s="273">
        <v>766</v>
      </c>
      <c r="H276" s="189" t="s">
        <v>2649</v>
      </c>
      <c r="I276" s="273">
        <v>4303</v>
      </c>
      <c r="J276" s="189" t="s">
        <v>2650</v>
      </c>
      <c r="K276" s="189" t="s">
        <v>17743</v>
      </c>
    </row>
    <row r="277" spans="1:11" x14ac:dyDescent="0.25">
      <c r="A277" s="189" t="s">
        <v>2422</v>
      </c>
      <c r="B277" s="189" t="s">
        <v>2423</v>
      </c>
      <c r="C277" s="189" t="s">
        <v>2481</v>
      </c>
      <c r="D277" s="189" t="s">
        <v>2636</v>
      </c>
      <c r="E277" s="189" t="s">
        <v>2640</v>
      </c>
      <c r="F277" s="189" t="s">
        <v>2518</v>
      </c>
      <c r="G277" s="273">
        <v>843</v>
      </c>
      <c r="H277" s="189" t="s">
        <v>2651</v>
      </c>
      <c r="I277" s="273">
        <v>4263</v>
      </c>
      <c r="J277" s="189" t="s">
        <v>2652</v>
      </c>
      <c r="K277" s="189" t="s">
        <v>17775</v>
      </c>
    </row>
    <row r="278" spans="1:11" x14ac:dyDescent="0.25">
      <c r="A278" s="189" t="s">
        <v>2422</v>
      </c>
      <c r="B278" s="189" t="s">
        <v>2423</v>
      </c>
      <c r="C278" s="189" t="s">
        <v>2481</v>
      </c>
      <c r="D278" s="189" t="s">
        <v>2636</v>
      </c>
      <c r="E278" s="189" t="s">
        <v>2640</v>
      </c>
      <c r="F278" s="189" t="s">
        <v>2518</v>
      </c>
      <c r="G278" s="273">
        <v>845</v>
      </c>
      <c r="H278" s="189" t="s">
        <v>2653</v>
      </c>
      <c r="I278" s="273">
        <v>60350</v>
      </c>
      <c r="J278" s="189" t="s">
        <v>2065</v>
      </c>
      <c r="K278" s="189" t="s">
        <v>17707</v>
      </c>
    </row>
    <row r="279" spans="1:11" x14ac:dyDescent="0.25">
      <c r="A279" s="189" t="s">
        <v>2422</v>
      </c>
      <c r="B279" s="189" t="s">
        <v>2423</v>
      </c>
      <c r="C279" s="189" t="s">
        <v>2481</v>
      </c>
      <c r="D279" s="189" t="s">
        <v>2636</v>
      </c>
      <c r="E279" s="189" t="s">
        <v>2655</v>
      </c>
      <c r="F279" s="189" t="s">
        <v>2532</v>
      </c>
      <c r="G279" s="273">
        <v>24</v>
      </c>
      <c r="H279" s="189" t="s">
        <v>2656</v>
      </c>
      <c r="I279" s="273">
        <v>64408</v>
      </c>
      <c r="J279" s="189" t="s">
        <v>2657</v>
      </c>
      <c r="K279" s="189" t="s">
        <v>17776</v>
      </c>
    </row>
    <row r="280" spans="1:11" x14ac:dyDescent="0.25">
      <c r="A280" s="189" t="s">
        <v>2422</v>
      </c>
      <c r="B280" s="189" t="s">
        <v>2423</v>
      </c>
      <c r="C280" s="189" t="s">
        <v>2481</v>
      </c>
      <c r="D280" s="189" t="s">
        <v>2636</v>
      </c>
      <c r="E280" s="189" t="s">
        <v>2655</v>
      </c>
      <c r="F280" s="189" t="s">
        <v>2532</v>
      </c>
      <c r="G280" s="273">
        <v>5913</v>
      </c>
      <c r="H280" s="189" t="s">
        <v>2658</v>
      </c>
      <c r="I280" s="273">
        <v>10361</v>
      </c>
      <c r="J280" s="189" t="s">
        <v>2106</v>
      </c>
      <c r="K280" s="189" t="s">
        <v>17707</v>
      </c>
    </row>
    <row r="281" spans="1:11" x14ac:dyDescent="0.25">
      <c r="A281" s="189" t="s">
        <v>2422</v>
      </c>
      <c r="B281" s="189" t="s">
        <v>2423</v>
      </c>
      <c r="C281" s="189" t="s">
        <v>2481</v>
      </c>
      <c r="D281" s="189" t="s">
        <v>2636</v>
      </c>
      <c r="E281" s="189" t="s">
        <v>2659</v>
      </c>
      <c r="F281" s="189" t="s">
        <v>2534</v>
      </c>
      <c r="G281" s="273">
        <v>3622</v>
      </c>
      <c r="H281" s="189" t="s">
        <v>2660</v>
      </c>
      <c r="I281" s="273">
        <v>4814</v>
      </c>
      <c r="J281" s="189" t="s">
        <v>2638</v>
      </c>
      <c r="K281" s="189" t="s">
        <v>17680</v>
      </c>
    </row>
    <row r="282" spans="1:11" x14ac:dyDescent="0.25">
      <c r="A282" s="189" t="s">
        <v>2422</v>
      </c>
      <c r="B282" s="189" t="s">
        <v>2423</v>
      </c>
      <c r="C282" s="189" t="s">
        <v>2481</v>
      </c>
      <c r="D282" s="189" t="s">
        <v>2636</v>
      </c>
      <c r="E282" s="189" t="s">
        <v>2659</v>
      </c>
      <c r="F282" s="189" t="s">
        <v>2534</v>
      </c>
      <c r="G282" s="273">
        <v>3621</v>
      </c>
      <c r="H282" s="189" t="s">
        <v>2661</v>
      </c>
      <c r="I282" s="273">
        <v>4814</v>
      </c>
      <c r="J282" s="189" t="s">
        <v>2638</v>
      </c>
      <c r="K282" s="189" t="s">
        <v>17695</v>
      </c>
    </row>
    <row r="283" spans="1:11" x14ac:dyDescent="0.25">
      <c r="A283" s="189" t="s">
        <v>2422</v>
      </c>
      <c r="B283" s="189" t="s">
        <v>2423</v>
      </c>
      <c r="C283" s="189" t="s">
        <v>2481</v>
      </c>
      <c r="D283" s="189" t="s">
        <v>2636</v>
      </c>
      <c r="E283" s="189" t="s">
        <v>2659</v>
      </c>
      <c r="F283" s="189" t="s">
        <v>2534</v>
      </c>
      <c r="G283" s="273">
        <v>3361</v>
      </c>
      <c r="H283" s="189" t="s">
        <v>2662</v>
      </c>
      <c r="I283" s="273">
        <v>4302</v>
      </c>
      <c r="J283" s="189" t="s">
        <v>2663</v>
      </c>
      <c r="K283" s="189" t="s">
        <v>17688</v>
      </c>
    </row>
    <row r="284" spans="1:11" x14ac:dyDescent="0.25">
      <c r="A284" s="189" t="s">
        <v>2422</v>
      </c>
      <c r="B284" s="189" t="s">
        <v>2423</v>
      </c>
      <c r="C284" s="189" t="s">
        <v>2481</v>
      </c>
      <c r="D284" s="189" t="s">
        <v>2636</v>
      </c>
      <c r="E284" s="189" t="s">
        <v>2659</v>
      </c>
      <c r="F284" s="189" t="s">
        <v>2534</v>
      </c>
      <c r="G284" s="273">
        <v>3362</v>
      </c>
      <c r="H284" s="189" t="s">
        <v>2664</v>
      </c>
      <c r="I284" s="273">
        <v>4306</v>
      </c>
      <c r="J284" s="189" t="s">
        <v>2665</v>
      </c>
      <c r="K284" s="189" t="s">
        <v>17777</v>
      </c>
    </row>
    <row r="285" spans="1:11" x14ac:dyDescent="0.25">
      <c r="A285" s="189" t="s">
        <v>2422</v>
      </c>
      <c r="B285" s="189" t="s">
        <v>2423</v>
      </c>
      <c r="C285" s="189" t="s">
        <v>2481</v>
      </c>
      <c r="D285" s="189" t="s">
        <v>2636</v>
      </c>
      <c r="E285" s="189" t="s">
        <v>2659</v>
      </c>
      <c r="F285" s="189" t="s">
        <v>2534</v>
      </c>
      <c r="G285" s="273">
        <v>3360</v>
      </c>
      <c r="H285" s="189" t="s">
        <v>2666</v>
      </c>
      <c r="I285" s="273">
        <v>4303</v>
      </c>
      <c r="J285" s="189" t="s">
        <v>2650</v>
      </c>
      <c r="K285" s="189" t="s">
        <v>17761</v>
      </c>
    </row>
    <row r="286" spans="1:11" x14ac:dyDescent="0.25">
      <c r="A286" s="189" t="s">
        <v>2422</v>
      </c>
      <c r="B286" s="189" t="s">
        <v>2423</v>
      </c>
      <c r="C286" s="189" t="s">
        <v>2481</v>
      </c>
      <c r="D286" s="189" t="s">
        <v>2636</v>
      </c>
      <c r="E286" s="189" t="s">
        <v>2659</v>
      </c>
      <c r="F286" s="189" t="s">
        <v>2534</v>
      </c>
      <c r="G286" s="273">
        <v>844</v>
      </c>
      <c r="H286" s="189" t="s">
        <v>2667</v>
      </c>
      <c r="I286" s="273">
        <v>4262</v>
      </c>
      <c r="J286" s="189" t="s">
        <v>2668</v>
      </c>
      <c r="K286" s="189" t="s">
        <v>17778</v>
      </c>
    </row>
    <row r="287" spans="1:11" x14ac:dyDescent="0.25">
      <c r="A287" s="189" t="s">
        <v>2422</v>
      </c>
      <c r="B287" s="189" t="s">
        <v>2423</v>
      </c>
      <c r="C287" s="189" t="s">
        <v>2669</v>
      </c>
      <c r="D287" s="189" t="s">
        <v>2670</v>
      </c>
      <c r="E287" s="189" t="s">
        <v>2085</v>
      </c>
      <c r="F287" s="189" t="s">
        <v>2671</v>
      </c>
      <c r="G287" s="273">
        <v>3</v>
      </c>
      <c r="H287" s="189" t="s">
        <v>2672</v>
      </c>
      <c r="I287" s="273">
        <v>4784</v>
      </c>
      <c r="J287" s="189" t="s">
        <v>2671</v>
      </c>
      <c r="K287" s="189" t="s">
        <v>17779</v>
      </c>
    </row>
    <row r="288" spans="1:11" x14ac:dyDescent="0.25">
      <c r="A288" s="189" t="s">
        <v>2422</v>
      </c>
      <c r="B288" s="189" t="s">
        <v>2423</v>
      </c>
      <c r="C288" s="189" t="s">
        <v>2669</v>
      </c>
      <c r="D288" s="189" t="s">
        <v>2670</v>
      </c>
      <c r="E288" s="189" t="s">
        <v>2085</v>
      </c>
      <c r="F288" s="189" t="s">
        <v>2671</v>
      </c>
      <c r="G288" s="273">
        <v>853</v>
      </c>
      <c r="H288" s="189" t="s">
        <v>2673</v>
      </c>
      <c r="I288" s="273">
        <v>4784</v>
      </c>
      <c r="J288" s="189" t="s">
        <v>2671</v>
      </c>
      <c r="K288" s="189" t="s">
        <v>17710</v>
      </c>
    </row>
    <row r="289" spans="1:11" x14ac:dyDescent="0.25">
      <c r="A289" s="189" t="s">
        <v>2422</v>
      </c>
      <c r="B289" s="189" t="s">
        <v>2423</v>
      </c>
      <c r="C289" s="189" t="s">
        <v>2669</v>
      </c>
      <c r="D289" s="189" t="s">
        <v>2670</v>
      </c>
      <c r="E289" s="189" t="s">
        <v>2085</v>
      </c>
      <c r="F289" s="189" t="s">
        <v>2671</v>
      </c>
      <c r="G289" s="273">
        <v>854</v>
      </c>
      <c r="H289" s="189" t="s">
        <v>2674</v>
      </c>
      <c r="I289" s="273">
        <v>60350</v>
      </c>
      <c r="J289" s="189" t="s">
        <v>2065</v>
      </c>
      <c r="K289" s="189" t="s">
        <v>17762</v>
      </c>
    </row>
    <row r="290" spans="1:11" x14ac:dyDescent="0.25">
      <c r="A290" s="189" t="s">
        <v>2422</v>
      </c>
      <c r="B290" s="189" t="s">
        <v>2423</v>
      </c>
      <c r="C290" s="189" t="s">
        <v>2669</v>
      </c>
      <c r="D290" s="189" t="s">
        <v>2670</v>
      </c>
      <c r="E290" s="189" t="s">
        <v>2085</v>
      </c>
      <c r="F290" s="189" t="s">
        <v>2671</v>
      </c>
      <c r="G290" s="273">
        <v>4028</v>
      </c>
      <c r="H290" s="189" t="s">
        <v>2675</v>
      </c>
      <c r="I290" s="273">
        <v>4784</v>
      </c>
      <c r="J290" s="189" t="s">
        <v>2671</v>
      </c>
      <c r="K290" s="189" t="s">
        <v>17692</v>
      </c>
    </row>
    <row r="291" spans="1:11" x14ac:dyDescent="0.25">
      <c r="A291" s="189" t="s">
        <v>2422</v>
      </c>
      <c r="B291" s="189" t="s">
        <v>2423</v>
      </c>
      <c r="C291" s="189" t="s">
        <v>2669</v>
      </c>
      <c r="D291" s="189" t="s">
        <v>2670</v>
      </c>
      <c r="E291" s="189" t="s">
        <v>2085</v>
      </c>
      <c r="F291" s="189" t="s">
        <v>2671</v>
      </c>
      <c r="G291" s="273">
        <v>4030</v>
      </c>
      <c r="H291" s="189" t="s">
        <v>2676</v>
      </c>
      <c r="I291" s="273">
        <v>4786</v>
      </c>
      <c r="J291" s="189" t="s">
        <v>2680</v>
      </c>
      <c r="K291" s="189" t="s">
        <v>17678</v>
      </c>
    </row>
    <row r="292" spans="1:11" x14ac:dyDescent="0.25">
      <c r="A292" s="189" t="s">
        <v>2422</v>
      </c>
      <c r="B292" s="189" t="s">
        <v>2423</v>
      </c>
      <c r="C292" s="189" t="s">
        <v>2669</v>
      </c>
      <c r="D292" s="189" t="s">
        <v>2670</v>
      </c>
      <c r="E292" s="189" t="s">
        <v>2367</v>
      </c>
      <c r="F292" s="189" t="s">
        <v>2678</v>
      </c>
      <c r="G292" s="273">
        <v>366</v>
      </c>
      <c r="H292" s="189" t="s">
        <v>2679</v>
      </c>
      <c r="I292" s="273">
        <v>4786</v>
      </c>
      <c r="J292" s="189" t="s">
        <v>2680</v>
      </c>
      <c r="K292" s="189" t="s">
        <v>17780</v>
      </c>
    </row>
    <row r="293" spans="1:11" x14ac:dyDescent="0.25">
      <c r="A293" s="189" t="s">
        <v>2422</v>
      </c>
      <c r="B293" s="189" t="s">
        <v>2423</v>
      </c>
      <c r="C293" s="189" t="s">
        <v>2669</v>
      </c>
      <c r="D293" s="189" t="s">
        <v>2670</v>
      </c>
      <c r="E293" s="189" t="s">
        <v>2367</v>
      </c>
      <c r="F293" s="189" t="s">
        <v>2678</v>
      </c>
      <c r="G293" s="273">
        <v>3082</v>
      </c>
      <c r="H293" s="189" t="s">
        <v>2681</v>
      </c>
      <c r="I293" s="273">
        <v>4788</v>
      </c>
      <c r="J293" s="189" t="s">
        <v>2682</v>
      </c>
      <c r="K293" s="189" t="s">
        <v>17781</v>
      </c>
    </row>
    <row r="294" spans="1:11" x14ac:dyDescent="0.25">
      <c r="A294" s="189" t="s">
        <v>2422</v>
      </c>
      <c r="B294" s="189" t="s">
        <v>2423</v>
      </c>
      <c r="C294" s="189" t="s">
        <v>2669</v>
      </c>
      <c r="D294" s="189" t="s">
        <v>2670</v>
      </c>
      <c r="E294" s="189" t="s">
        <v>2367</v>
      </c>
      <c r="F294" s="189" t="s">
        <v>2678</v>
      </c>
      <c r="G294" s="273">
        <v>852</v>
      </c>
      <c r="H294" s="189" t="s">
        <v>2683</v>
      </c>
      <c r="I294" s="273">
        <v>10361</v>
      </c>
      <c r="J294" s="189" t="s">
        <v>2106</v>
      </c>
      <c r="K294" s="189" t="s">
        <v>17672</v>
      </c>
    </row>
    <row r="295" spans="1:11" x14ac:dyDescent="0.25">
      <c r="A295" s="189" t="s">
        <v>2422</v>
      </c>
      <c r="B295" s="189" t="s">
        <v>2423</v>
      </c>
      <c r="C295" s="189" t="s">
        <v>2669</v>
      </c>
      <c r="D295" s="189" t="s">
        <v>2670</v>
      </c>
      <c r="E295" s="189" t="s">
        <v>2367</v>
      </c>
      <c r="F295" s="189" t="s">
        <v>2678</v>
      </c>
      <c r="G295" s="273">
        <v>4029</v>
      </c>
      <c r="H295" s="189" t="s">
        <v>2684</v>
      </c>
      <c r="I295" s="273">
        <v>60350</v>
      </c>
      <c r="J295" s="189" t="s">
        <v>2065</v>
      </c>
      <c r="K295" s="189" t="s">
        <v>17674</v>
      </c>
    </row>
    <row r="296" spans="1:11" x14ac:dyDescent="0.25">
      <c r="A296" s="189" t="s">
        <v>2422</v>
      </c>
      <c r="B296" s="189" t="s">
        <v>2423</v>
      </c>
      <c r="C296" s="189" t="s">
        <v>2669</v>
      </c>
      <c r="D296" s="189" t="s">
        <v>2670</v>
      </c>
      <c r="E296" s="189" t="s">
        <v>2367</v>
      </c>
      <c r="F296" s="189" t="s">
        <v>2678</v>
      </c>
      <c r="G296" s="273">
        <v>5915</v>
      </c>
      <c r="H296" s="189" t="s">
        <v>2685</v>
      </c>
      <c r="I296" s="273">
        <v>60350</v>
      </c>
      <c r="J296" s="189" t="s">
        <v>2065</v>
      </c>
      <c r="K296" s="189" t="s">
        <v>17672</v>
      </c>
    </row>
    <row r="297" spans="1:11" x14ac:dyDescent="0.25">
      <c r="A297" s="189" t="s">
        <v>2422</v>
      </c>
      <c r="B297" s="189" t="s">
        <v>2423</v>
      </c>
      <c r="C297" s="189" t="s">
        <v>2669</v>
      </c>
      <c r="D297" s="189" t="s">
        <v>2670</v>
      </c>
      <c r="E297" s="189" t="s">
        <v>2686</v>
      </c>
      <c r="F297" s="189" t="s">
        <v>2687</v>
      </c>
      <c r="G297" s="273">
        <v>5916</v>
      </c>
      <c r="H297" s="189" t="s">
        <v>2688</v>
      </c>
      <c r="I297" s="273">
        <v>60350</v>
      </c>
      <c r="J297" s="189" t="s">
        <v>2065</v>
      </c>
      <c r="K297" s="189" t="s">
        <v>17681</v>
      </c>
    </row>
    <row r="298" spans="1:11" x14ac:dyDescent="0.25">
      <c r="A298" s="189" t="s">
        <v>2422</v>
      </c>
      <c r="B298" s="189" t="s">
        <v>2423</v>
      </c>
      <c r="C298" s="189" t="s">
        <v>2669</v>
      </c>
      <c r="D298" s="189" t="s">
        <v>2670</v>
      </c>
      <c r="E298" s="189" t="s">
        <v>2686</v>
      </c>
      <c r="F298" s="189" t="s">
        <v>2687</v>
      </c>
      <c r="G298" s="273">
        <v>1856</v>
      </c>
      <c r="H298" s="189" t="s">
        <v>2689</v>
      </c>
      <c r="I298" s="273">
        <v>4800</v>
      </c>
      <c r="J298" s="189" t="s">
        <v>17592</v>
      </c>
      <c r="K298" s="189" t="s">
        <v>17700</v>
      </c>
    </row>
    <row r="299" spans="1:11" x14ac:dyDescent="0.25">
      <c r="A299" s="189" t="s">
        <v>2422</v>
      </c>
      <c r="B299" s="189" t="s">
        <v>2423</v>
      </c>
      <c r="C299" s="189" t="s">
        <v>2669</v>
      </c>
      <c r="D299" s="189" t="s">
        <v>2670</v>
      </c>
      <c r="E299" s="189" t="s">
        <v>2686</v>
      </c>
      <c r="F299" s="189" t="s">
        <v>2687</v>
      </c>
      <c r="G299" s="273">
        <v>514</v>
      </c>
      <c r="H299" s="189" t="s">
        <v>2690</v>
      </c>
      <c r="I299" s="273">
        <v>60350</v>
      </c>
      <c r="J299" s="189" t="s">
        <v>2065</v>
      </c>
      <c r="K299" s="189" t="s">
        <v>17782</v>
      </c>
    </row>
    <row r="300" spans="1:11" x14ac:dyDescent="0.25">
      <c r="A300" s="189" t="s">
        <v>2422</v>
      </c>
      <c r="B300" s="189" t="s">
        <v>2423</v>
      </c>
      <c r="C300" s="189" t="s">
        <v>2669</v>
      </c>
      <c r="D300" s="189" t="s">
        <v>2670</v>
      </c>
      <c r="E300" s="189" t="s">
        <v>2686</v>
      </c>
      <c r="F300" s="189" t="s">
        <v>2687</v>
      </c>
      <c r="G300" s="273">
        <v>512</v>
      </c>
      <c r="H300" s="189" t="s">
        <v>2691</v>
      </c>
      <c r="I300" s="273">
        <v>4790</v>
      </c>
      <c r="J300" s="189" t="s">
        <v>2692</v>
      </c>
      <c r="K300" s="189" t="s">
        <v>17783</v>
      </c>
    </row>
    <row r="301" spans="1:11" x14ac:dyDescent="0.25">
      <c r="A301" s="189" t="s">
        <v>2422</v>
      </c>
      <c r="B301" s="189" t="s">
        <v>2423</v>
      </c>
      <c r="C301" s="189" t="s">
        <v>2669</v>
      </c>
      <c r="D301" s="189" t="s">
        <v>2670</v>
      </c>
      <c r="E301" s="189" t="s">
        <v>2693</v>
      </c>
      <c r="F301" s="189" t="s">
        <v>2100</v>
      </c>
      <c r="G301" s="273">
        <v>4063</v>
      </c>
      <c r="H301" s="189" t="s">
        <v>2670</v>
      </c>
      <c r="I301" s="273">
        <v>10361</v>
      </c>
      <c r="J301" s="189" t="s">
        <v>2106</v>
      </c>
      <c r="K301" s="189" t="s">
        <v>17695</v>
      </c>
    </row>
    <row r="302" spans="1:11" x14ac:dyDescent="0.25">
      <c r="A302" s="189" t="s">
        <v>2422</v>
      </c>
      <c r="B302" s="189" t="s">
        <v>2423</v>
      </c>
      <c r="C302" s="189" t="s">
        <v>2694</v>
      </c>
      <c r="D302" s="189" t="s">
        <v>2695</v>
      </c>
      <c r="E302" s="189" t="s">
        <v>2696</v>
      </c>
      <c r="F302" s="189" t="s">
        <v>2697</v>
      </c>
      <c r="G302" s="273">
        <v>4771</v>
      </c>
      <c r="H302" s="189" t="s">
        <v>2698</v>
      </c>
      <c r="I302" s="273">
        <v>30024</v>
      </c>
      <c r="J302" s="189" t="s">
        <v>2699</v>
      </c>
      <c r="K302" s="189" t="s">
        <v>17722</v>
      </c>
    </row>
    <row r="303" spans="1:11" x14ac:dyDescent="0.25">
      <c r="A303" s="189" t="s">
        <v>2422</v>
      </c>
      <c r="B303" s="189" t="s">
        <v>2423</v>
      </c>
      <c r="C303" s="189" t="s">
        <v>2694</v>
      </c>
      <c r="D303" s="189" t="s">
        <v>2695</v>
      </c>
      <c r="E303" s="189" t="s">
        <v>2696</v>
      </c>
      <c r="F303" s="189" t="s">
        <v>2697</v>
      </c>
      <c r="G303" s="273">
        <v>4772</v>
      </c>
      <c r="H303" s="189" t="s">
        <v>2700</v>
      </c>
      <c r="I303" s="273">
        <v>10361</v>
      </c>
      <c r="J303" s="189" t="s">
        <v>2106</v>
      </c>
      <c r="K303" s="189" t="s">
        <v>17767</v>
      </c>
    </row>
    <row r="304" spans="1:11" x14ac:dyDescent="0.25">
      <c r="A304" s="189" t="s">
        <v>2422</v>
      </c>
      <c r="B304" s="189" t="s">
        <v>2423</v>
      </c>
      <c r="C304" s="189" t="s">
        <v>2694</v>
      </c>
      <c r="D304" s="189" t="s">
        <v>2695</v>
      </c>
      <c r="E304" s="189" t="s">
        <v>2696</v>
      </c>
      <c r="F304" s="189" t="s">
        <v>2697</v>
      </c>
      <c r="G304" s="273">
        <v>7449</v>
      </c>
      <c r="H304" s="189" t="s">
        <v>2569</v>
      </c>
      <c r="I304" s="273">
        <v>30025</v>
      </c>
      <c r="J304" s="189" t="s">
        <v>2701</v>
      </c>
      <c r="K304" s="189" t="s">
        <v>17753</v>
      </c>
    </row>
    <row r="305" spans="1:11" x14ac:dyDescent="0.25">
      <c r="A305" s="189" t="s">
        <v>2422</v>
      </c>
      <c r="B305" s="189" t="s">
        <v>2423</v>
      </c>
      <c r="C305" s="189" t="s">
        <v>2694</v>
      </c>
      <c r="D305" s="189" t="s">
        <v>2695</v>
      </c>
      <c r="E305" s="189" t="s">
        <v>2696</v>
      </c>
      <c r="F305" s="189" t="s">
        <v>2697</v>
      </c>
      <c r="G305" s="273">
        <v>7450</v>
      </c>
      <c r="H305" s="189" t="s">
        <v>2532</v>
      </c>
      <c r="I305" s="273">
        <v>60350</v>
      </c>
      <c r="J305" s="189" t="s">
        <v>2065</v>
      </c>
      <c r="K305" s="189" t="s">
        <v>17724</v>
      </c>
    </row>
    <row r="306" spans="1:11" x14ac:dyDescent="0.25">
      <c r="A306" s="189" t="s">
        <v>2422</v>
      </c>
      <c r="B306" s="189" t="s">
        <v>2423</v>
      </c>
      <c r="C306" s="189" t="s">
        <v>2694</v>
      </c>
      <c r="D306" s="189" t="s">
        <v>2695</v>
      </c>
      <c r="E306" s="189" t="s">
        <v>2702</v>
      </c>
      <c r="F306" s="189" t="s">
        <v>2703</v>
      </c>
      <c r="G306" s="273">
        <v>5917</v>
      </c>
      <c r="H306" s="189" t="s">
        <v>2704</v>
      </c>
      <c r="I306" s="273">
        <v>60350</v>
      </c>
      <c r="J306" s="189" t="s">
        <v>2065</v>
      </c>
      <c r="K306" s="189" t="s">
        <v>17700</v>
      </c>
    </row>
    <row r="307" spans="1:11" x14ac:dyDescent="0.25">
      <c r="A307" s="189" t="s">
        <v>2422</v>
      </c>
      <c r="B307" s="189" t="s">
        <v>2423</v>
      </c>
      <c r="C307" s="189" t="s">
        <v>2694</v>
      </c>
      <c r="D307" s="189" t="s">
        <v>2695</v>
      </c>
      <c r="E307" s="189" t="s">
        <v>2702</v>
      </c>
      <c r="F307" s="189" t="s">
        <v>2703</v>
      </c>
      <c r="G307" s="273">
        <v>5918</v>
      </c>
      <c r="H307" s="189" t="s">
        <v>2567</v>
      </c>
      <c r="I307" s="273">
        <v>30019</v>
      </c>
      <c r="J307" s="189" t="s">
        <v>2705</v>
      </c>
      <c r="K307" s="189" t="s">
        <v>17784</v>
      </c>
    </row>
    <row r="308" spans="1:11" x14ac:dyDescent="0.25">
      <c r="A308" s="189" t="s">
        <v>2422</v>
      </c>
      <c r="B308" s="189" t="s">
        <v>2423</v>
      </c>
      <c r="C308" s="189" t="s">
        <v>2694</v>
      </c>
      <c r="D308" s="189" t="s">
        <v>2695</v>
      </c>
      <c r="E308" s="189" t="s">
        <v>2702</v>
      </c>
      <c r="F308" s="189" t="s">
        <v>2703</v>
      </c>
      <c r="G308" s="273">
        <v>5919</v>
      </c>
      <c r="H308" s="189" t="s">
        <v>2532</v>
      </c>
      <c r="I308" s="273">
        <v>30019</v>
      </c>
      <c r="J308" s="189" t="s">
        <v>2705</v>
      </c>
      <c r="K308" s="189" t="s">
        <v>17709</v>
      </c>
    </row>
    <row r="309" spans="1:11" x14ac:dyDescent="0.25">
      <c r="A309" s="189" t="s">
        <v>2422</v>
      </c>
      <c r="B309" s="189" t="s">
        <v>2423</v>
      </c>
      <c r="C309" s="189" t="s">
        <v>2694</v>
      </c>
      <c r="D309" s="189" t="s">
        <v>2695</v>
      </c>
      <c r="E309" s="189" t="s">
        <v>2702</v>
      </c>
      <c r="F309" s="189" t="s">
        <v>2703</v>
      </c>
      <c r="G309" s="273">
        <v>5920</v>
      </c>
      <c r="H309" s="189" t="s">
        <v>2706</v>
      </c>
      <c r="I309" s="273">
        <v>30020</v>
      </c>
      <c r="J309" s="189" t="s">
        <v>2707</v>
      </c>
      <c r="K309" s="189" t="s">
        <v>17785</v>
      </c>
    </row>
    <row r="310" spans="1:11" x14ac:dyDescent="0.25">
      <c r="A310" s="189" t="s">
        <v>2422</v>
      </c>
      <c r="B310" s="189" t="s">
        <v>2423</v>
      </c>
      <c r="C310" s="189" t="s">
        <v>2694</v>
      </c>
      <c r="D310" s="189" t="s">
        <v>2695</v>
      </c>
      <c r="E310" s="189" t="s">
        <v>2708</v>
      </c>
      <c r="F310" s="189" t="s">
        <v>2709</v>
      </c>
      <c r="G310" s="273">
        <v>4775</v>
      </c>
      <c r="H310" s="189" t="s">
        <v>2710</v>
      </c>
      <c r="I310" s="273">
        <v>30022</v>
      </c>
      <c r="J310" s="189" t="s">
        <v>2711</v>
      </c>
      <c r="K310" s="189" t="s">
        <v>17688</v>
      </c>
    </row>
    <row r="311" spans="1:11" x14ac:dyDescent="0.25">
      <c r="A311" s="189" t="s">
        <v>2422</v>
      </c>
      <c r="B311" s="189" t="s">
        <v>2423</v>
      </c>
      <c r="C311" s="189" t="s">
        <v>2694</v>
      </c>
      <c r="D311" s="189" t="s">
        <v>2695</v>
      </c>
      <c r="E311" s="189" t="s">
        <v>2708</v>
      </c>
      <c r="F311" s="189" t="s">
        <v>2709</v>
      </c>
      <c r="G311" s="273">
        <v>4773</v>
      </c>
      <c r="H311" s="189" t="s">
        <v>2712</v>
      </c>
      <c r="I311" s="273">
        <v>30022</v>
      </c>
      <c r="J311" s="189" t="s">
        <v>2711</v>
      </c>
      <c r="K311" s="189" t="s">
        <v>17714</v>
      </c>
    </row>
    <row r="312" spans="1:11" x14ac:dyDescent="0.25">
      <c r="A312" s="189" t="s">
        <v>2422</v>
      </c>
      <c r="B312" s="189" t="s">
        <v>2423</v>
      </c>
      <c r="C312" s="189" t="s">
        <v>2694</v>
      </c>
      <c r="D312" s="189" t="s">
        <v>2695</v>
      </c>
      <c r="E312" s="189" t="s">
        <v>2708</v>
      </c>
      <c r="F312" s="189" t="s">
        <v>2709</v>
      </c>
      <c r="G312" s="273">
        <v>4777</v>
      </c>
      <c r="H312" s="189" t="s">
        <v>17786</v>
      </c>
      <c r="I312" s="273">
        <v>60350</v>
      </c>
      <c r="J312" s="189" t="s">
        <v>2065</v>
      </c>
      <c r="K312" s="189" t="s">
        <v>17724</v>
      </c>
    </row>
    <row r="313" spans="1:11" x14ac:dyDescent="0.25">
      <c r="A313" s="189" t="s">
        <v>2422</v>
      </c>
      <c r="B313" s="189" t="s">
        <v>2423</v>
      </c>
      <c r="C313" s="189" t="s">
        <v>2694</v>
      </c>
      <c r="D313" s="189" t="s">
        <v>2695</v>
      </c>
      <c r="E313" s="189" t="s">
        <v>2708</v>
      </c>
      <c r="F313" s="189" t="s">
        <v>2709</v>
      </c>
      <c r="G313" s="273">
        <v>4774</v>
      </c>
      <c r="H313" s="189" t="s">
        <v>2713</v>
      </c>
      <c r="I313" s="273">
        <v>30022</v>
      </c>
      <c r="J313" s="189" t="s">
        <v>2711</v>
      </c>
      <c r="K313" s="189" t="s">
        <v>17729</v>
      </c>
    </row>
    <row r="314" spans="1:11" x14ac:dyDescent="0.25">
      <c r="A314" s="189" t="s">
        <v>2422</v>
      </c>
      <c r="B314" s="189" t="s">
        <v>2423</v>
      </c>
      <c r="C314" s="189" t="s">
        <v>2694</v>
      </c>
      <c r="D314" s="189" t="s">
        <v>2695</v>
      </c>
      <c r="E314" s="189" t="s">
        <v>2714</v>
      </c>
      <c r="F314" s="189" t="s">
        <v>2100</v>
      </c>
      <c r="G314" s="273">
        <v>4417</v>
      </c>
      <c r="H314" s="189" t="s">
        <v>2697</v>
      </c>
      <c r="I314" s="273">
        <v>10361</v>
      </c>
      <c r="J314" s="189" t="s">
        <v>2106</v>
      </c>
      <c r="K314" s="189" t="s">
        <v>17681</v>
      </c>
    </row>
    <row r="315" spans="1:11" x14ac:dyDescent="0.25">
      <c r="A315" s="189" t="s">
        <v>2422</v>
      </c>
      <c r="B315" s="189" t="s">
        <v>2423</v>
      </c>
      <c r="C315" s="189" t="s">
        <v>2694</v>
      </c>
      <c r="D315" s="189" t="s">
        <v>2695</v>
      </c>
      <c r="E315" s="189" t="s">
        <v>2714</v>
      </c>
      <c r="F315" s="189" t="s">
        <v>2100</v>
      </c>
      <c r="G315" s="273">
        <v>4781</v>
      </c>
      <c r="H315" s="189" t="s">
        <v>2622</v>
      </c>
      <c r="I315" s="273">
        <v>10361</v>
      </c>
      <c r="J315" s="189" t="s">
        <v>2106</v>
      </c>
      <c r="K315" s="189" t="s">
        <v>17674</v>
      </c>
    </row>
    <row r="316" spans="1:11" x14ac:dyDescent="0.25">
      <c r="A316" s="189" t="s">
        <v>2422</v>
      </c>
      <c r="B316" s="189" t="s">
        <v>2423</v>
      </c>
      <c r="C316" s="189" t="s">
        <v>2694</v>
      </c>
      <c r="D316" s="189" t="s">
        <v>2695</v>
      </c>
      <c r="E316" s="189" t="s">
        <v>2714</v>
      </c>
      <c r="F316" s="189" t="s">
        <v>2100</v>
      </c>
      <c r="G316" s="273">
        <v>4088</v>
      </c>
      <c r="H316" s="189" t="s">
        <v>2715</v>
      </c>
      <c r="I316" s="273">
        <v>10361</v>
      </c>
      <c r="J316" s="189" t="s">
        <v>2106</v>
      </c>
      <c r="K316" s="189" t="s">
        <v>17695</v>
      </c>
    </row>
    <row r="317" spans="1:11" x14ac:dyDescent="0.25">
      <c r="A317" s="189" t="s">
        <v>2422</v>
      </c>
      <c r="B317" s="189" t="s">
        <v>2423</v>
      </c>
      <c r="C317" s="189" t="s">
        <v>2694</v>
      </c>
      <c r="D317" s="189" t="s">
        <v>2695</v>
      </c>
      <c r="E317" s="189" t="s">
        <v>2054</v>
      </c>
      <c r="F317" s="189" t="s">
        <v>2695</v>
      </c>
      <c r="G317" s="273">
        <v>869</v>
      </c>
      <c r="H317" s="189" t="s">
        <v>2697</v>
      </c>
      <c r="I317" s="273">
        <v>30024</v>
      </c>
      <c r="J317" s="189" t="s">
        <v>2699</v>
      </c>
      <c r="K317" s="189" t="s">
        <v>17681</v>
      </c>
    </row>
    <row r="318" spans="1:11" x14ac:dyDescent="0.25">
      <c r="A318" s="189" t="s">
        <v>2422</v>
      </c>
      <c r="B318" s="189" t="s">
        <v>2423</v>
      </c>
      <c r="C318" s="189" t="s">
        <v>2694</v>
      </c>
      <c r="D318" s="189" t="s">
        <v>2695</v>
      </c>
      <c r="E318" s="189" t="s">
        <v>2054</v>
      </c>
      <c r="F318" s="189" t="s">
        <v>2695</v>
      </c>
      <c r="G318" s="273">
        <v>3090</v>
      </c>
      <c r="H318" s="189" t="s">
        <v>2703</v>
      </c>
      <c r="I318" s="273">
        <v>30020</v>
      </c>
      <c r="J318" s="189" t="s">
        <v>2707</v>
      </c>
      <c r="K318" s="189" t="s">
        <v>17775</v>
      </c>
    </row>
    <row r="319" spans="1:11" x14ac:dyDescent="0.25">
      <c r="A319" s="189" t="s">
        <v>2422</v>
      </c>
      <c r="B319" s="189" t="s">
        <v>2423</v>
      </c>
      <c r="C319" s="189" t="s">
        <v>2694</v>
      </c>
      <c r="D319" s="189" t="s">
        <v>2695</v>
      </c>
      <c r="E319" s="189" t="s">
        <v>2054</v>
      </c>
      <c r="F319" s="189" t="s">
        <v>2695</v>
      </c>
      <c r="G319" s="273">
        <v>870</v>
      </c>
      <c r="H319" s="189" t="s">
        <v>2709</v>
      </c>
      <c r="I319" s="273">
        <v>30022</v>
      </c>
      <c r="J319" s="189" t="s">
        <v>2711</v>
      </c>
      <c r="K319" s="189" t="s">
        <v>17706</v>
      </c>
    </row>
    <row r="320" spans="1:11" x14ac:dyDescent="0.25">
      <c r="A320" s="189" t="s">
        <v>2422</v>
      </c>
      <c r="B320" s="189" t="s">
        <v>2423</v>
      </c>
      <c r="C320" s="189" t="s">
        <v>2716</v>
      </c>
      <c r="D320" s="189" t="s">
        <v>2717</v>
      </c>
      <c r="E320" s="189" t="s">
        <v>2718</v>
      </c>
      <c r="F320" s="189" t="s">
        <v>2719</v>
      </c>
      <c r="G320" s="273">
        <v>3085</v>
      </c>
      <c r="H320" s="189" t="s">
        <v>2719</v>
      </c>
      <c r="I320" s="273">
        <v>970</v>
      </c>
      <c r="J320" s="189" t="s">
        <v>2720</v>
      </c>
      <c r="K320" s="189" t="s">
        <v>17722</v>
      </c>
    </row>
    <row r="321" spans="1:11" x14ac:dyDescent="0.25">
      <c r="A321" s="189" t="s">
        <v>2422</v>
      </c>
      <c r="B321" s="189" t="s">
        <v>2423</v>
      </c>
      <c r="C321" s="189" t="s">
        <v>2716</v>
      </c>
      <c r="D321" s="189" t="s">
        <v>2717</v>
      </c>
      <c r="E321" s="189" t="s">
        <v>2718</v>
      </c>
      <c r="F321" s="189" t="s">
        <v>2719</v>
      </c>
      <c r="G321" s="273">
        <v>912</v>
      </c>
      <c r="H321" s="189" t="s">
        <v>2721</v>
      </c>
      <c r="I321" s="273">
        <v>973</v>
      </c>
      <c r="J321" s="189" t="s">
        <v>2722</v>
      </c>
      <c r="K321" s="189" t="s">
        <v>17724</v>
      </c>
    </row>
    <row r="322" spans="1:11" x14ac:dyDescent="0.25">
      <c r="A322" s="189" t="s">
        <v>2422</v>
      </c>
      <c r="B322" s="189" t="s">
        <v>2423</v>
      </c>
      <c r="C322" s="189" t="s">
        <v>2716</v>
      </c>
      <c r="D322" s="189" t="s">
        <v>2717</v>
      </c>
      <c r="E322" s="189" t="s">
        <v>2723</v>
      </c>
      <c r="F322" s="189" t="s">
        <v>2724</v>
      </c>
      <c r="G322" s="273">
        <v>5921</v>
      </c>
      <c r="H322" s="189" t="s">
        <v>2724</v>
      </c>
      <c r="I322" s="273">
        <v>60350</v>
      </c>
      <c r="J322" s="189" t="s">
        <v>2065</v>
      </c>
      <c r="K322" s="189" t="s">
        <v>17698</v>
      </c>
    </row>
    <row r="323" spans="1:11" x14ac:dyDescent="0.25">
      <c r="A323" s="189" t="s">
        <v>2422</v>
      </c>
      <c r="B323" s="189" t="s">
        <v>2423</v>
      </c>
      <c r="C323" s="189" t="s">
        <v>2716</v>
      </c>
      <c r="D323" s="189" t="s">
        <v>2717</v>
      </c>
      <c r="E323" s="189" t="s">
        <v>2725</v>
      </c>
      <c r="F323" s="189" t="s">
        <v>2100</v>
      </c>
      <c r="G323" s="273">
        <v>4134</v>
      </c>
      <c r="H323" s="189" t="s">
        <v>2726</v>
      </c>
      <c r="I323" s="273">
        <v>10361</v>
      </c>
      <c r="J323" s="189" t="s">
        <v>2106</v>
      </c>
      <c r="K323" s="189" t="s">
        <v>17707</v>
      </c>
    </row>
    <row r="324" spans="1:11" x14ac:dyDescent="0.25">
      <c r="A324" s="189" t="s">
        <v>2422</v>
      </c>
      <c r="B324" s="189" t="s">
        <v>2423</v>
      </c>
      <c r="C324" s="189" t="s">
        <v>2716</v>
      </c>
      <c r="D324" s="189" t="s">
        <v>2717</v>
      </c>
      <c r="E324" s="189" t="s">
        <v>2727</v>
      </c>
      <c r="F324" s="189" t="s">
        <v>2728</v>
      </c>
      <c r="G324" s="273">
        <v>5922</v>
      </c>
      <c r="H324" s="189" t="s">
        <v>2729</v>
      </c>
      <c r="I324" s="273">
        <v>60350</v>
      </c>
      <c r="J324" s="189" t="s">
        <v>2065</v>
      </c>
      <c r="K324" s="189" t="s">
        <v>17671</v>
      </c>
    </row>
    <row r="325" spans="1:11" x14ac:dyDescent="0.25">
      <c r="A325" s="189" t="s">
        <v>2422</v>
      </c>
      <c r="B325" s="189" t="s">
        <v>2423</v>
      </c>
      <c r="C325" s="189" t="s">
        <v>2716</v>
      </c>
      <c r="D325" s="189" t="s">
        <v>2717</v>
      </c>
      <c r="E325" s="189" t="s">
        <v>2730</v>
      </c>
      <c r="F325" s="189" t="s">
        <v>2717</v>
      </c>
      <c r="G325" s="273">
        <v>914</v>
      </c>
      <c r="H325" s="189" t="s">
        <v>2731</v>
      </c>
      <c r="I325" s="273">
        <v>976</v>
      </c>
      <c r="J325" s="189" t="s">
        <v>2732</v>
      </c>
      <c r="K325" s="189" t="s">
        <v>17684</v>
      </c>
    </row>
    <row r="326" spans="1:11" x14ac:dyDescent="0.25">
      <c r="A326" s="189" t="s">
        <v>2422</v>
      </c>
      <c r="B326" s="189" t="s">
        <v>2423</v>
      </c>
      <c r="C326" s="189" t="s">
        <v>2716</v>
      </c>
      <c r="D326" s="189" t="s">
        <v>2717</v>
      </c>
      <c r="E326" s="189" t="s">
        <v>2730</v>
      </c>
      <c r="F326" s="189" t="s">
        <v>2717</v>
      </c>
      <c r="G326" s="273">
        <v>915</v>
      </c>
      <c r="H326" s="189" t="s">
        <v>2733</v>
      </c>
      <c r="I326" s="273">
        <v>974</v>
      </c>
      <c r="J326" s="189" t="s">
        <v>2734</v>
      </c>
      <c r="K326" s="189" t="s">
        <v>17675</v>
      </c>
    </row>
    <row r="327" spans="1:11" x14ac:dyDescent="0.25">
      <c r="A327" s="189" t="s">
        <v>2422</v>
      </c>
      <c r="B327" s="189" t="s">
        <v>2423</v>
      </c>
      <c r="C327" s="189" t="s">
        <v>2716</v>
      </c>
      <c r="D327" s="189" t="s">
        <v>2717</v>
      </c>
      <c r="E327" s="189" t="s">
        <v>2735</v>
      </c>
      <c r="F327" s="189" t="s">
        <v>2736</v>
      </c>
      <c r="G327" s="273">
        <v>5923</v>
      </c>
      <c r="H327" s="189" t="s">
        <v>2737</v>
      </c>
      <c r="I327" s="273">
        <v>976</v>
      </c>
      <c r="J327" s="189" t="s">
        <v>2732</v>
      </c>
      <c r="K327" s="189" t="s">
        <v>17745</v>
      </c>
    </row>
    <row r="328" spans="1:11" x14ac:dyDescent="0.25">
      <c r="A328" s="189" t="s">
        <v>2422</v>
      </c>
      <c r="B328" s="189" t="s">
        <v>2423</v>
      </c>
      <c r="C328" s="189" t="s">
        <v>2716</v>
      </c>
      <c r="D328" s="189" t="s">
        <v>2717</v>
      </c>
      <c r="E328" s="189" t="s">
        <v>2735</v>
      </c>
      <c r="F328" s="189" t="s">
        <v>2736</v>
      </c>
      <c r="G328" s="273">
        <v>3084</v>
      </c>
      <c r="H328" s="189" t="s">
        <v>2738</v>
      </c>
      <c r="I328" s="273">
        <v>60350</v>
      </c>
      <c r="J328" s="189" t="s">
        <v>2065</v>
      </c>
      <c r="K328" s="189" t="s">
        <v>17674</v>
      </c>
    </row>
    <row r="329" spans="1:11" x14ac:dyDescent="0.25">
      <c r="A329" s="189" t="s">
        <v>2422</v>
      </c>
      <c r="B329" s="189" t="s">
        <v>2423</v>
      </c>
      <c r="C329" s="189" t="s">
        <v>2716</v>
      </c>
      <c r="D329" s="189" t="s">
        <v>2717</v>
      </c>
      <c r="E329" s="189" t="s">
        <v>2735</v>
      </c>
      <c r="F329" s="189" t="s">
        <v>2736</v>
      </c>
      <c r="G329" s="273">
        <v>5924</v>
      </c>
      <c r="H329" s="189" t="s">
        <v>2627</v>
      </c>
      <c r="I329" s="273">
        <v>60350</v>
      </c>
      <c r="J329" s="189" t="s">
        <v>2065</v>
      </c>
      <c r="K329" s="189" t="s">
        <v>17787</v>
      </c>
    </row>
    <row r="330" spans="1:11" x14ac:dyDescent="0.25">
      <c r="A330" s="189" t="s">
        <v>2422</v>
      </c>
      <c r="B330" s="189" t="s">
        <v>2423</v>
      </c>
      <c r="C330" s="189" t="s">
        <v>2739</v>
      </c>
      <c r="D330" s="189" t="s">
        <v>2740</v>
      </c>
      <c r="E330" s="189" t="s">
        <v>2741</v>
      </c>
      <c r="F330" s="189" t="s">
        <v>2740</v>
      </c>
      <c r="G330" s="273">
        <v>5925</v>
      </c>
      <c r="H330" s="189" t="s">
        <v>2742</v>
      </c>
      <c r="I330" s="273">
        <v>64502</v>
      </c>
      <c r="J330" s="189" t="s">
        <v>2743</v>
      </c>
      <c r="K330" s="189" t="s">
        <v>17673</v>
      </c>
    </row>
    <row r="331" spans="1:11" x14ac:dyDescent="0.25">
      <c r="A331" s="189" t="s">
        <v>2422</v>
      </c>
      <c r="B331" s="189" t="s">
        <v>2423</v>
      </c>
      <c r="C331" s="189" t="s">
        <v>2739</v>
      </c>
      <c r="D331" s="189" t="s">
        <v>2740</v>
      </c>
      <c r="E331" s="189" t="s">
        <v>2741</v>
      </c>
      <c r="F331" s="189" t="s">
        <v>2740</v>
      </c>
      <c r="G331" s="273">
        <v>5926</v>
      </c>
      <c r="H331" s="189" t="s">
        <v>2528</v>
      </c>
      <c r="I331" s="273">
        <v>64502</v>
      </c>
      <c r="J331" s="189" t="s">
        <v>2743</v>
      </c>
      <c r="K331" s="189" t="s">
        <v>17695</v>
      </c>
    </row>
    <row r="332" spans="1:11" x14ac:dyDescent="0.25">
      <c r="A332" s="189" t="s">
        <v>2422</v>
      </c>
      <c r="B332" s="189" t="s">
        <v>2423</v>
      </c>
      <c r="C332" s="189" t="s">
        <v>2739</v>
      </c>
      <c r="D332" s="189" t="s">
        <v>2740</v>
      </c>
      <c r="E332" s="189" t="s">
        <v>2741</v>
      </c>
      <c r="F332" s="189" t="s">
        <v>2740</v>
      </c>
      <c r="G332" s="273">
        <v>5927</v>
      </c>
      <c r="H332" s="189" t="s">
        <v>2744</v>
      </c>
      <c r="I332" s="273">
        <v>64502</v>
      </c>
      <c r="J332" s="189" t="s">
        <v>2743</v>
      </c>
      <c r="K332" s="189" t="s">
        <v>17706</v>
      </c>
    </row>
    <row r="333" spans="1:11" x14ac:dyDescent="0.25">
      <c r="A333" s="189" t="s">
        <v>2422</v>
      </c>
      <c r="B333" s="189" t="s">
        <v>2423</v>
      </c>
      <c r="C333" s="189" t="s">
        <v>2739</v>
      </c>
      <c r="D333" s="189" t="s">
        <v>2740</v>
      </c>
      <c r="E333" s="189" t="s">
        <v>2741</v>
      </c>
      <c r="F333" s="189" t="s">
        <v>2740</v>
      </c>
      <c r="G333" s="273">
        <v>1569</v>
      </c>
      <c r="H333" s="189" t="s">
        <v>2745</v>
      </c>
      <c r="I333" s="273">
        <v>451</v>
      </c>
      <c r="J333" s="189" t="s">
        <v>17593</v>
      </c>
      <c r="K333" s="189" t="s">
        <v>17674</v>
      </c>
    </row>
    <row r="334" spans="1:11" x14ac:dyDescent="0.25">
      <c r="A334" s="189" t="s">
        <v>2422</v>
      </c>
      <c r="B334" s="189" t="s">
        <v>2423</v>
      </c>
      <c r="C334" s="189" t="s">
        <v>2739</v>
      </c>
      <c r="D334" s="189" t="s">
        <v>2740</v>
      </c>
      <c r="E334" s="189" t="s">
        <v>2741</v>
      </c>
      <c r="F334" s="189" t="s">
        <v>2740</v>
      </c>
      <c r="G334" s="273">
        <v>5928</v>
      </c>
      <c r="H334" s="189" t="s">
        <v>2747</v>
      </c>
      <c r="I334" s="273">
        <v>63942</v>
      </c>
      <c r="J334" s="189" t="s">
        <v>2746</v>
      </c>
      <c r="K334" s="189" t="s">
        <v>17683</v>
      </c>
    </row>
    <row r="335" spans="1:11" x14ac:dyDescent="0.25">
      <c r="A335" s="189" t="s">
        <v>2422</v>
      </c>
      <c r="B335" s="189" t="s">
        <v>2423</v>
      </c>
      <c r="C335" s="189" t="s">
        <v>2739</v>
      </c>
      <c r="D335" s="189" t="s">
        <v>2740</v>
      </c>
      <c r="E335" s="189" t="s">
        <v>2741</v>
      </c>
      <c r="F335" s="189" t="s">
        <v>2740</v>
      </c>
      <c r="G335" s="273">
        <v>5929</v>
      </c>
      <c r="H335" s="189" t="s">
        <v>2748</v>
      </c>
      <c r="I335" s="273">
        <v>64502</v>
      </c>
      <c r="J335" s="189" t="s">
        <v>2743</v>
      </c>
      <c r="K335" s="189" t="s">
        <v>17710</v>
      </c>
    </row>
    <row r="336" spans="1:11" x14ac:dyDescent="0.25">
      <c r="A336" s="189" t="s">
        <v>2422</v>
      </c>
      <c r="B336" s="189" t="s">
        <v>2423</v>
      </c>
      <c r="C336" s="189" t="s">
        <v>2739</v>
      </c>
      <c r="D336" s="189" t="s">
        <v>2740</v>
      </c>
      <c r="E336" s="189" t="s">
        <v>2741</v>
      </c>
      <c r="F336" s="189" t="s">
        <v>2740</v>
      </c>
      <c r="G336" s="273">
        <v>5930</v>
      </c>
      <c r="H336" s="189" t="s">
        <v>2749</v>
      </c>
      <c r="I336" s="273">
        <v>64502</v>
      </c>
      <c r="J336" s="189" t="s">
        <v>2743</v>
      </c>
      <c r="K336" s="189" t="s">
        <v>17678</v>
      </c>
    </row>
    <row r="337" spans="1:11" x14ac:dyDescent="0.25">
      <c r="A337" s="189" t="s">
        <v>2422</v>
      </c>
      <c r="B337" s="189" t="s">
        <v>2423</v>
      </c>
      <c r="C337" s="189" t="s">
        <v>2739</v>
      </c>
      <c r="D337" s="189" t="s">
        <v>2740</v>
      </c>
      <c r="E337" s="189" t="s">
        <v>2741</v>
      </c>
      <c r="F337" s="189" t="s">
        <v>2740</v>
      </c>
      <c r="G337" s="273">
        <v>5931</v>
      </c>
      <c r="H337" s="189" t="s">
        <v>2750</v>
      </c>
      <c r="I337" s="273">
        <v>64502</v>
      </c>
      <c r="J337" s="189" t="s">
        <v>2743</v>
      </c>
      <c r="K337" s="189" t="s">
        <v>17697</v>
      </c>
    </row>
    <row r="338" spans="1:11" x14ac:dyDescent="0.25">
      <c r="A338" s="189" t="s">
        <v>2422</v>
      </c>
      <c r="B338" s="189" t="s">
        <v>2423</v>
      </c>
      <c r="C338" s="189" t="s">
        <v>2739</v>
      </c>
      <c r="D338" s="189" t="s">
        <v>2740</v>
      </c>
      <c r="E338" s="189" t="s">
        <v>2741</v>
      </c>
      <c r="F338" s="189" t="s">
        <v>2740</v>
      </c>
      <c r="G338" s="273">
        <v>5932</v>
      </c>
      <c r="H338" s="189" t="s">
        <v>2751</v>
      </c>
      <c r="I338" s="273">
        <v>64502</v>
      </c>
      <c r="J338" s="189" t="s">
        <v>2743</v>
      </c>
      <c r="K338" s="189" t="s">
        <v>17682</v>
      </c>
    </row>
    <row r="339" spans="1:11" x14ac:dyDescent="0.25">
      <c r="A339" s="189" t="s">
        <v>2752</v>
      </c>
      <c r="B339" s="189" t="s">
        <v>2753</v>
      </c>
      <c r="C339" s="189" t="s">
        <v>2754</v>
      </c>
      <c r="D339" s="189" t="s">
        <v>2755</v>
      </c>
      <c r="E339" s="189" t="s">
        <v>2756</v>
      </c>
      <c r="F339" s="189" t="s">
        <v>2757</v>
      </c>
      <c r="G339" s="273">
        <v>3101</v>
      </c>
      <c r="H339" s="189" t="s">
        <v>2758</v>
      </c>
      <c r="I339" s="273">
        <v>60135</v>
      </c>
      <c r="J339" s="189" t="s">
        <v>2759</v>
      </c>
      <c r="K339" s="189" t="s">
        <v>17674</v>
      </c>
    </row>
    <row r="340" spans="1:11" x14ac:dyDescent="0.25">
      <c r="A340" s="189" t="s">
        <v>2752</v>
      </c>
      <c r="B340" s="189" t="s">
        <v>2753</v>
      </c>
      <c r="C340" s="189" t="s">
        <v>2754</v>
      </c>
      <c r="D340" s="189" t="s">
        <v>2755</v>
      </c>
      <c r="E340" s="189" t="s">
        <v>2756</v>
      </c>
      <c r="F340" s="189" t="s">
        <v>2757</v>
      </c>
      <c r="G340" s="273">
        <v>3102</v>
      </c>
      <c r="H340" s="189" t="s">
        <v>2760</v>
      </c>
      <c r="I340" s="273">
        <v>10361</v>
      </c>
      <c r="J340" s="189" t="s">
        <v>2106</v>
      </c>
      <c r="K340" s="189" t="s">
        <v>17675</v>
      </c>
    </row>
    <row r="341" spans="1:11" x14ac:dyDescent="0.25">
      <c r="A341" s="189" t="s">
        <v>2752</v>
      </c>
      <c r="B341" s="189" t="s">
        <v>2753</v>
      </c>
      <c r="C341" s="189" t="s">
        <v>2754</v>
      </c>
      <c r="D341" s="189" t="s">
        <v>2755</v>
      </c>
      <c r="E341" s="189" t="s">
        <v>2756</v>
      </c>
      <c r="F341" s="189" t="s">
        <v>2757</v>
      </c>
      <c r="G341" s="273">
        <v>112</v>
      </c>
      <c r="H341" s="189" t="s">
        <v>2761</v>
      </c>
      <c r="I341" s="273">
        <v>60105</v>
      </c>
      <c r="J341" s="189" t="s">
        <v>2762</v>
      </c>
      <c r="K341" s="189" t="s">
        <v>17788</v>
      </c>
    </row>
    <row r="342" spans="1:11" x14ac:dyDescent="0.25">
      <c r="A342" s="189" t="s">
        <v>2752</v>
      </c>
      <c r="B342" s="189" t="s">
        <v>2753</v>
      </c>
      <c r="C342" s="189" t="s">
        <v>2754</v>
      </c>
      <c r="D342" s="189" t="s">
        <v>2755</v>
      </c>
      <c r="E342" s="189" t="s">
        <v>2763</v>
      </c>
      <c r="F342" s="189" t="s">
        <v>2764</v>
      </c>
      <c r="G342" s="273">
        <v>5021</v>
      </c>
      <c r="H342" s="189" t="s">
        <v>2765</v>
      </c>
      <c r="I342" s="273">
        <v>60125</v>
      </c>
      <c r="J342" s="189" t="s">
        <v>2766</v>
      </c>
      <c r="K342" s="189" t="s">
        <v>17672</v>
      </c>
    </row>
    <row r="343" spans="1:11" x14ac:dyDescent="0.25">
      <c r="A343" s="189" t="s">
        <v>2752</v>
      </c>
      <c r="B343" s="189" t="s">
        <v>2753</v>
      </c>
      <c r="C343" s="189" t="s">
        <v>2754</v>
      </c>
      <c r="D343" s="189" t="s">
        <v>2755</v>
      </c>
      <c r="E343" s="189" t="s">
        <v>2763</v>
      </c>
      <c r="F343" s="189" t="s">
        <v>2764</v>
      </c>
      <c r="G343" s="273">
        <v>5005</v>
      </c>
      <c r="H343" s="189" t="s">
        <v>2765</v>
      </c>
      <c r="I343" s="273">
        <v>60125</v>
      </c>
      <c r="J343" s="189" t="s">
        <v>2766</v>
      </c>
      <c r="K343" s="189" t="s">
        <v>17673</v>
      </c>
    </row>
    <row r="344" spans="1:11" x14ac:dyDescent="0.25">
      <c r="A344" s="189" t="s">
        <v>2752</v>
      </c>
      <c r="B344" s="189" t="s">
        <v>2753</v>
      </c>
      <c r="C344" s="189" t="s">
        <v>2754</v>
      </c>
      <c r="D344" s="189" t="s">
        <v>2755</v>
      </c>
      <c r="E344" s="189" t="s">
        <v>2763</v>
      </c>
      <c r="F344" s="189" t="s">
        <v>2764</v>
      </c>
      <c r="G344" s="273">
        <v>3115</v>
      </c>
      <c r="H344" s="189" t="s">
        <v>2767</v>
      </c>
      <c r="I344" s="273">
        <v>60125</v>
      </c>
      <c r="J344" s="189" t="s">
        <v>2766</v>
      </c>
      <c r="K344" s="189" t="s">
        <v>17707</v>
      </c>
    </row>
    <row r="345" spans="1:11" x14ac:dyDescent="0.25">
      <c r="A345" s="189" t="s">
        <v>2752</v>
      </c>
      <c r="B345" s="189" t="s">
        <v>2753</v>
      </c>
      <c r="C345" s="189" t="s">
        <v>2754</v>
      </c>
      <c r="D345" s="189" t="s">
        <v>2755</v>
      </c>
      <c r="E345" s="189" t="s">
        <v>2763</v>
      </c>
      <c r="F345" s="189" t="s">
        <v>2764</v>
      </c>
      <c r="G345" s="273">
        <v>5943</v>
      </c>
      <c r="H345" s="189" t="s">
        <v>2768</v>
      </c>
      <c r="I345" s="273">
        <v>60125</v>
      </c>
      <c r="J345" s="189" t="s">
        <v>2766</v>
      </c>
      <c r="K345" s="189" t="s">
        <v>17675</v>
      </c>
    </row>
    <row r="346" spans="1:11" x14ac:dyDescent="0.25">
      <c r="A346" s="189" t="s">
        <v>2752</v>
      </c>
      <c r="B346" s="189" t="s">
        <v>2753</v>
      </c>
      <c r="C346" s="189" t="s">
        <v>2754</v>
      </c>
      <c r="D346" s="189" t="s">
        <v>2755</v>
      </c>
      <c r="E346" s="189" t="s">
        <v>2763</v>
      </c>
      <c r="F346" s="189" t="s">
        <v>2764</v>
      </c>
      <c r="G346" s="273">
        <v>607</v>
      </c>
      <c r="H346" s="189" t="s">
        <v>2770</v>
      </c>
      <c r="I346" s="273">
        <v>69017</v>
      </c>
      <c r="J346" s="189" t="s">
        <v>5031</v>
      </c>
      <c r="K346" s="189" t="s">
        <v>17675</v>
      </c>
    </row>
    <row r="347" spans="1:11" x14ac:dyDescent="0.25">
      <c r="A347" s="189" t="s">
        <v>2752</v>
      </c>
      <c r="B347" s="189" t="s">
        <v>2753</v>
      </c>
      <c r="C347" s="189" t="s">
        <v>2754</v>
      </c>
      <c r="D347" s="189" t="s">
        <v>2755</v>
      </c>
      <c r="E347" s="189" t="s">
        <v>2763</v>
      </c>
      <c r="F347" s="189" t="s">
        <v>2764</v>
      </c>
      <c r="G347" s="273">
        <v>5007</v>
      </c>
      <c r="H347" s="189" t="s">
        <v>2771</v>
      </c>
      <c r="I347" s="273">
        <v>60125</v>
      </c>
      <c r="J347" s="189" t="s">
        <v>2766</v>
      </c>
      <c r="K347" s="189" t="s">
        <v>17673</v>
      </c>
    </row>
    <row r="348" spans="1:11" x14ac:dyDescent="0.25">
      <c r="A348" s="189" t="s">
        <v>2752</v>
      </c>
      <c r="B348" s="189" t="s">
        <v>2753</v>
      </c>
      <c r="C348" s="189" t="s">
        <v>2754</v>
      </c>
      <c r="D348" s="189" t="s">
        <v>2755</v>
      </c>
      <c r="E348" s="189" t="s">
        <v>2763</v>
      </c>
      <c r="F348" s="189" t="s">
        <v>2764</v>
      </c>
      <c r="G348" s="273">
        <v>5020</v>
      </c>
      <c r="H348" s="189" t="s">
        <v>2771</v>
      </c>
      <c r="I348" s="273">
        <v>60125</v>
      </c>
      <c r="J348" s="189" t="s">
        <v>2766</v>
      </c>
      <c r="K348" s="189" t="s">
        <v>17708</v>
      </c>
    </row>
    <row r="349" spans="1:11" x14ac:dyDescent="0.25">
      <c r="A349" s="189" t="s">
        <v>2752</v>
      </c>
      <c r="B349" s="189" t="s">
        <v>2753</v>
      </c>
      <c r="C349" s="189" t="s">
        <v>2754</v>
      </c>
      <c r="D349" s="189" t="s">
        <v>2755</v>
      </c>
      <c r="E349" s="189" t="s">
        <v>2772</v>
      </c>
      <c r="F349" s="189" t="s">
        <v>2100</v>
      </c>
      <c r="G349" s="273">
        <v>3120</v>
      </c>
      <c r="H349" s="189" t="s">
        <v>2755</v>
      </c>
      <c r="I349" s="273">
        <v>60350</v>
      </c>
      <c r="J349" s="189" t="s">
        <v>2065</v>
      </c>
      <c r="K349" s="189" t="s">
        <v>17678</v>
      </c>
    </row>
    <row r="350" spans="1:11" x14ac:dyDescent="0.25">
      <c r="A350" s="189" t="s">
        <v>2752</v>
      </c>
      <c r="B350" s="189" t="s">
        <v>2753</v>
      </c>
      <c r="C350" s="189" t="s">
        <v>2773</v>
      </c>
      <c r="D350" s="189" t="s">
        <v>2774</v>
      </c>
      <c r="E350" s="189" t="s">
        <v>2775</v>
      </c>
      <c r="F350" s="189" t="s">
        <v>2776</v>
      </c>
      <c r="G350" s="273">
        <v>3870</v>
      </c>
      <c r="H350" s="189" t="s">
        <v>2777</v>
      </c>
      <c r="I350" s="273">
        <v>60300</v>
      </c>
      <c r="J350" s="189" t="s">
        <v>2778</v>
      </c>
      <c r="K350" s="189" t="s">
        <v>17712</v>
      </c>
    </row>
    <row r="351" spans="1:11" x14ac:dyDescent="0.25">
      <c r="A351" s="189" t="s">
        <v>2752</v>
      </c>
      <c r="B351" s="189" t="s">
        <v>2753</v>
      </c>
      <c r="C351" s="189" t="s">
        <v>2773</v>
      </c>
      <c r="D351" s="189" t="s">
        <v>2774</v>
      </c>
      <c r="E351" s="189" t="s">
        <v>2775</v>
      </c>
      <c r="F351" s="189" t="s">
        <v>2776</v>
      </c>
      <c r="G351" s="273">
        <v>172</v>
      </c>
      <c r="H351" s="189" t="s">
        <v>2779</v>
      </c>
      <c r="I351" s="273">
        <v>60237</v>
      </c>
      <c r="J351" s="189" t="s">
        <v>2780</v>
      </c>
      <c r="K351" s="189" t="s">
        <v>17699</v>
      </c>
    </row>
    <row r="352" spans="1:11" x14ac:dyDescent="0.25">
      <c r="A352" s="189" t="s">
        <v>2752</v>
      </c>
      <c r="B352" s="189" t="s">
        <v>2753</v>
      </c>
      <c r="C352" s="189" t="s">
        <v>2773</v>
      </c>
      <c r="D352" s="189" t="s">
        <v>2774</v>
      </c>
      <c r="E352" s="189" t="s">
        <v>2775</v>
      </c>
      <c r="F352" s="189" t="s">
        <v>2776</v>
      </c>
      <c r="G352" s="273">
        <v>5944</v>
      </c>
      <c r="H352" s="189" t="s">
        <v>2781</v>
      </c>
      <c r="I352" s="273">
        <v>60350</v>
      </c>
      <c r="J352" s="189" t="s">
        <v>2065</v>
      </c>
      <c r="K352" s="189" t="s">
        <v>17667</v>
      </c>
    </row>
    <row r="353" spans="1:11" x14ac:dyDescent="0.25">
      <c r="A353" s="189" t="s">
        <v>2752</v>
      </c>
      <c r="B353" s="189" t="s">
        <v>2753</v>
      </c>
      <c r="C353" s="189" t="s">
        <v>2773</v>
      </c>
      <c r="D353" s="189" t="s">
        <v>2774</v>
      </c>
      <c r="E353" s="189" t="s">
        <v>2782</v>
      </c>
      <c r="F353" s="189" t="s">
        <v>2100</v>
      </c>
      <c r="G353" s="273">
        <v>4193</v>
      </c>
      <c r="H353" s="189" t="s">
        <v>2783</v>
      </c>
      <c r="I353" s="273">
        <v>60350</v>
      </c>
      <c r="J353" s="189" t="s">
        <v>2065</v>
      </c>
      <c r="K353" s="189" t="s">
        <v>17707</v>
      </c>
    </row>
    <row r="354" spans="1:11" x14ac:dyDescent="0.25">
      <c r="A354" s="189" t="s">
        <v>2752</v>
      </c>
      <c r="B354" s="189" t="s">
        <v>2753</v>
      </c>
      <c r="C354" s="189" t="s">
        <v>2773</v>
      </c>
      <c r="D354" s="189" t="s">
        <v>2774</v>
      </c>
      <c r="E354" s="189" t="s">
        <v>2787</v>
      </c>
      <c r="F354" s="189" t="s">
        <v>2788</v>
      </c>
      <c r="G354" s="273">
        <v>5945</v>
      </c>
      <c r="H354" s="189" t="s">
        <v>2789</v>
      </c>
      <c r="I354" s="273">
        <v>60170</v>
      </c>
      <c r="J354" s="189" t="s">
        <v>2790</v>
      </c>
      <c r="K354" s="189" t="s">
        <v>17673</v>
      </c>
    </row>
    <row r="355" spans="1:11" x14ac:dyDescent="0.25">
      <c r="A355" s="189" t="s">
        <v>2752</v>
      </c>
      <c r="B355" s="189" t="s">
        <v>2753</v>
      </c>
      <c r="C355" s="189" t="s">
        <v>2773</v>
      </c>
      <c r="D355" s="189" t="s">
        <v>2774</v>
      </c>
      <c r="E355" s="189" t="s">
        <v>2787</v>
      </c>
      <c r="F355" s="189" t="s">
        <v>2788</v>
      </c>
      <c r="G355" s="273">
        <v>164</v>
      </c>
      <c r="H355" s="189" t="s">
        <v>2791</v>
      </c>
      <c r="I355" s="273">
        <v>60170</v>
      </c>
      <c r="J355" s="189" t="s">
        <v>2790</v>
      </c>
      <c r="K355" s="189" t="s">
        <v>17789</v>
      </c>
    </row>
    <row r="356" spans="1:11" x14ac:dyDescent="0.25">
      <c r="A356" s="189" t="s">
        <v>2752</v>
      </c>
      <c r="B356" s="189" t="s">
        <v>2753</v>
      </c>
      <c r="C356" s="189" t="s">
        <v>2773</v>
      </c>
      <c r="D356" s="189" t="s">
        <v>2774</v>
      </c>
      <c r="E356" s="189" t="s">
        <v>2787</v>
      </c>
      <c r="F356" s="189" t="s">
        <v>2788</v>
      </c>
      <c r="G356" s="273">
        <v>176</v>
      </c>
      <c r="H356" s="189" t="s">
        <v>2783</v>
      </c>
      <c r="I356" s="273">
        <v>60215</v>
      </c>
      <c r="J356" s="189" t="s">
        <v>2792</v>
      </c>
      <c r="K356" s="189" t="s">
        <v>17790</v>
      </c>
    </row>
    <row r="357" spans="1:11" x14ac:dyDescent="0.25">
      <c r="A357" s="189" t="s">
        <v>2752</v>
      </c>
      <c r="B357" s="189" t="s">
        <v>2753</v>
      </c>
      <c r="C357" s="189" t="s">
        <v>2773</v>
      </c>
      <c r="D357" s="189" t="s">
        <v>2774</v>
      </c>
      <c r="E357" s="189" t="s">
        <v>2787</v>
      </c>
      <c r="F357" s="189" t="s">
        <v>2788</v>
      </c>
      <c r="G357" s="273">
        <v>165</v>
      </c>
      <c r="H357" s="189" t="s">
        <v>2784</v>
      </c>
      <c r="I357" s="273">
        <v>60180</v>
      </c>
      <c r="J357" s="189" t="s">
        <v>2793</v>
      </c>
      <c r="K357" s="189" t="s">
        <v>17708</v>
      </c>
    </row>
    <row r="358" spans="1:11" x14ac:dyDescent="0.25">
      <c r="A358" s="189" t="s">
        <v>2752</v>
      </c>
      <c r="B358" s="189" t="s">
        <v>2753</v>
      </c>
      <c r="C358" s="189" t="s">
        <v>2773</v>
      </c>
      <c r="D358" s="189" t="s">
        <v>2774</v>
      </c>
      <c r="E358" s="189" t="s">
        <v>2787</v>
      </c>
      <c r="F358" s="189" t="s">
        <v>2788</v>
      </c>
      <c r="G358" s="273">
        <v>166</v>
      </c>
      <c r="H358" s="189" t="s">
        <v>2794</v>
      </c>
      <c r="I358" s="273">
        <v>60350</v>
      </c>
      <c r="J358" s="189" t="s">
        <v>2065</v>
      </c>
      <c r="K358" s="189" t="s">
        <v>17707</v>
      </c>
    </row>
    <row r="359" spans="1:11" x14ac:dyDescent="0.25">
      <c r="A359" s="189" t="s">
        <v>2752</v>
      </c>
      <c r="B359" s="189" t="s">
        <v>2753</v>
      </c>
      <c r="C359" s="189" t="s">
        <v>2773</v>
      </c>
      <c r="D359" s="189" t="s">
        <v>2774</v>
      </c>
      <c r="E359" s="189" t="s">
        <v>2787</v>
      </c>
      <c r="F359" s="189" t="s">
        <v>2788</v>
      </c>
      <c r="G359" s="273">
        <v>5946</v>
      </c>
      <c r="H359" s="189" t="s">
        <v>2795</v>
      </c>
      <c r="I359" s="273">
        <v>60165</v>
      </c>
      <c r="J359" s="189" t="s">
        <v>17594</v>
      </c>
      <c r="K359" s="189" t="s">
        <v>17700</v>
      </c>
    </row>
    <row r="360" spans="1:11" x14ac:dyDescent="0.25">
      <c r="A360" s="189" t="s">
        <v>2752</v>
      </c>
      <c r="B360" s="189" t="s">
        <v>2753</v>
      </c>
      <c r="C360" s="189" t="s">
        <v>2773</v>
      </c>
      <c r="D360" s="189" t="s">
        <v>2774</v>
      </c>
      <c r="E360" s="189" t="s">
        <v>2787</v>
      </c>
      <c r="F360" s="189" t="s">
        <v>2788</v>
      </c>
      <c r="G360" s="273">
        <v>5947</v>
      </c>
      <c r="H360" s="189" t="s">
        <v>2796</v>
      </c>
      <c r="I360" s="273">
        <v>60350</v>
      </c>
      <c r="J360" s="189" t="s">
        <v>2065</v>
      </c>
      <c r="K360" s="189" t="s">
        <v>17678</v>
      </c>
    </row>
    <row r="361" spans="1:11" x14ac:dyDescent="0.25">
      <c r="A361" s="189" t="s">
        <v>2752</v>
      </c>
      <c r="B361" s="189" t="s">
        <v>2753</v>
      </c>
      <c r="C361" s="189" t="s">
        <v>2773</v>
      </c>
      <c r="D361" s="189" t="s">
        <v>2774</v>
      </c>
      <c r="E361" s="189" t="s">
        <v>2787</v>
      </c>
      <c r="F361" s="189" t="s">
        <v>2788</v>
      </c>
      <c r="G361" s="273">
        <v>5948</v>
      </c>
      <c r="H361" s="189" t="s">
        <v>2797</v>
      </c>
      <c r="I361" s="273">
        <v>60215</v>
      </c>
      <c r="J361" s="189" t="s">
        <v>2792</v>
      </c>
      <c r="K361" s="189" t="s">
        <v>17703</v>
      </c>
    </row>
    <row r="362" spans="1:11" x14ac:dyDescent="0.25">
      <c r="A362" s="189" t="s">
        <v>2752</v>
      </c>
      <c r="B362" s="189" t="s">
        <v>2753</v>
      </c>
      <c r="C362" s="189" t="s">
        <v>2773</v>
      </c>
      <c r="D362" s="189" t="s">
        <v>2774</v>
      </c>
      <c r="E362" s="189" t="s">
        <v>2798</v>
      </c>
      <c r="F362" s="189" t="s">
        <v>2768</v>
      </c>
      <c r="G362" s="273">
        <v>5949</v>
      </c>
      <c r="H362" s="189" t="s">
        <v>2768</v>
      </c>
      <c r="I362" s="273">
        <v>60156</v>
      </c>
      <c r="J362" s="189" t="s">
        <v>2799</v>
      </c>
      <c r="K362" s="189" t="s">
        <v>17684</v>
      </c>
    </row>
    <row r="363" spans="1:11" x14ac:dyDescent="0.25">
      <c r="A363" s="189" t="s">
        <v>2752</v>
      </c>
      <c r="B363" s="189" t="s">
        <v>2753</v>
      </c>
      <c r="C363" s="189" t="s">
        <v>2773</v>
      </c>
      <c r="D363" s="189" t="s">
        <v>2774</v>
      </c>
      <c r="E363" s="189" t="s">
        <v>2800</v>
      </c>
      <c r="F363" s="189" t="s">
        <v>2801</v>
      </c>
      <c r="G363" s="273">
        <v>169</v>
      </c>
      <c r="H363" s="189" t="s">
        <v>2802</v>
      </c>
      <c r="I363" s="273">
        <v>60220</v>
      </c>
      <c r="J363" s="189" t="s">
        <v>2803</v>
      </c>
      <c r="K363" s="189" t="s">
        <v>17681</v>
      </c>
    </row>
    <row r="364" spans="1:11" x14ac:dyDescent="0.25">
      <c r="A364" s="189" t="s">
        <v>2752</v>
      </c>
      <c r="B364" s="189" t="s">
        <v>2753</v>
      </c>
      <c r="C364" s="189" t="s">
        <v>2773</v>
      </c>
      <c r="D364" s="189" t="s">
        <v>2774</v>
      </c>
      <c r="E364" s="189" t="s">
        <v>2800</v>
      </c>
      <c r="F364" s="189" t="s">
        <v>2801</v>
      </c>
      <c r="G364" s="273">
        <v>177</v>
      </c>
      <c r="H364" s="189" t="s">
        <v>2804</v>
      </c>
      <c r="I364" s="273">
        <v>60195</v>
      </c>
      <c r="J364" s="189" t="s">
        <v>2805</v>
      </c>
      <c r="K364" s="189" t="s">
        <v>17767</v>
      </c>
    </row>
    <row r="365" spans="1:11" x14ac:dyDescent="0.25">
      <c r="A365" s="189" t="s">
        <v>2752</v>
      </c>
      <c r="B365" s="189" t="s">
        <v>2753</v>
      </c>
      <c r="C365" s="189" t="s">
        <v>2773</v>
      </c>
      <c r="D365" s="189" t="s">
        <v>2774</v>
      </c>
      <c r="E365" s="189" t="s">
        <v>2800</v>
      </c>
      <c r="F365" s="189" t="s">
        <v>2801</v>
      </c>
      <c r="G365" s="273">
        <v>170</v>
      </c>
      <c r="H365" s="189" t="s">
        <v>2806</v>
      </c>
      <c r="I365" s="273">
        <v>60225</v>
      </c>
      <c r="J365" s="189" t="s">
        <v>17595</v>
      </c>
      <c r="K365" s="189" t="s">
        <v>17722</v>
      </c>
    </row>
    <row r="366" spans="1:11" x14ac:dyDescent="0.25">
      <c r="A366" s="189" t="s">
        <v>2752</v>
      </c>
      <c r="B366" s="189" t="s">
        <v>2753</v>
      </c>
      <c r="C366" s="189" t="s">
        <v>2773</v>
      </c>
      <c r="D366" s="189" t="s">
        <v>2774</v>
      </c>
      <c r="E366" s="189" t="s">
        <v>2807</v>
      </c>
      <c r="F366" s="189" t="s">
        <v>2808</v>
      </c>
      <c r="G366" s="273">
        <v>5950</v>
      </c>
      <c r="H366" s="189" t="s">
        <v>2789</v>
      </c>
      <c r="I366" s="273">
        <v>60350</v>
      </c>
      <c r="J366" s="189" t="s">
        <v>2065</v>
      </c>
      <c r="K366" s="189" t="s">
        <v>17724</v>
      </c>
    </row>
    <row r="367" spans="1:11" x14ac:dyDescent="0.25">
      <c r="A367" s="189" t="s">
        <v>2752</v>
      </c>
      <c r="B367" s="189" t="s">
        <v>2753</v>
      </c>
      <c r="C367" s="189" t="s">
        <v>2773</v>
      </c>
      <c r="D367" s="189" t="s">
        <v>2774</v>
      </c>
      <c r="E367" s="189" t="s">
        <v>2807</v>
      </c>
      <c r="F367" s="189" t="s">
        <v>2808</v>
      </c>
      <c r="G367" s="273">
        <v>5951</v>
      </c>
      <c r="H367" s="189" t="s">
        <v>2809</v>
      </c>
      <c r="I367" s="273">
        <v>90559</v>
      </c>
      <c r="J367" s="189" t="s">
        <v>2810</v>
      </c>
      <c r="K367" s="189" t="s">
        <v>17739</v>
      </c>
    </row>
    <row r="368" spans="1:11" x14ac:dyDescent="0.25">
      <c r="A368" s="189" t="s">
        <v>2752</v>
      </c>
      <c r="B368" s="189" t="s">
        <v>2753</v>
      </c>
      <c r="C368" s="189" t="s">
        <v>2773</v>
      </c>
      <c r="D368" s="189" t="s">
        <v>2774</v>
      </c>
      <c r="E368" s="189" t="s">
        <v>2807</v>
      </c>
      <c r="F368" s="189" t="s">
        <v>2808</v>
      </c>
      <c r="G368" s="273">
        <v>5953</v>
      </c>
      <c r="H368" s="189" t="s">
        <v>2797</v>
      </c>
      <c r="I368" s="273">
        <v>60215</v>
      </c>
      <c r="J368" s="189" t="s">
        <v>2792</v>
      </c>
      <c r="K368" s="189" t="s">
        <v>17679</v>
      </c>
    </row>
    <row r="369" spans="1:11" x14ac:dyDescent="0.25">
      <c r="A369" s="189" t="s">
        <v>2752</v>
      </c>
      <c r="B369" s="189" t="s">
        <v>2753</v>
      </c>
      <c r="C369" s="189" t="s">
        <v>2773</v>
      </c>
      <c r="D369" s="189" t="s">
        <v>2774</v>
      </c>
      <c r="E369" s="189" t="s">
        <v>2811</v>
      </c>
      <c r="F369" s="189" t="s">
        <v>2812</v>
      </c>
      <c r="G369" s="273">
        <v>174</v>
      </c>
      <c r="H369" s="189" t="s">
        <v>2813</v>
      </c>
      <c r="I369" s="273">
        <v>60233</v>
      </c>
      <c r="J369" s="189" t="s">
        <v>17596</v>
      </c>
      <c r="K369" s="189" t="s">
        <v>17672</v>
      </c>
    </row>
    <row r="370" spans="1:11" x14ac:dyDescent="0.25">
      <c r="A370" s="189" t="s">
        <v>2752</v>
      </c>
      <c r="B370" s="189" t="s">
        <v>2753</v>
      </c>
      <c r="C370" s="189" t="s">
        <v>2773</v>
      </c>
      <c r="D370" s="189" t="s">
        <v>2774</v>
      </c>
      <c r="E370" s="189" t="s">
        <v>2811</v>
      </c>
      <c r="F370" s="189" t="s">
        <v>2812</v>
      </c>
      <c r="G370" s="273">
        <v>162</v>
      </c>
      <c r="H370" s="189" t="s">
        <v>2814</v>
      </c>
      <c r="I370" s="273">
        <v>63942</v>
      </c>
      <c r="J370" s="189" t="s">
        <v>2746</v>
      </c>
      <c r="K370" s="189" t="s">
        <v>17694</v>
      </c>
    </row>
    <row r="371" spans="1:11" x14ac:dyDescent="0.25">
      <c r="A371" s="189" t="s">
        <v>2752</v>
      </c>
      <c r="B371" s="189" t="s">
        <v>2753</v>
      </c>
      <c r="C371" s="189" t="s">
        <v>2815</v>
      </c>
      <c r="D371" s="189" t="s">
        <v>2816</v>
      </c>
      <c r="E371" s="189" t="s">
        <v>2817</v>
      </c>
      <c r="F371" s="189" t="s">
        <v>2818</v>
      </c>
      <c r="G371" s="273">
        <v>5954</v>
      </c>
      <c r="H371" s="189" t="s">
        <v>2819</v>
      </c>
      <c r="I371" s="273">
        <v>60320</v>
      </c>
      <c r="J371" s="189" t="s">
        <v>2820</v>
      </c>
      <c r="K371" s="189" t="s">
        <v>17675</v>
      </c>
    </row>
    <row r="372" spans="1:11" x14ac:dyDescent="0.25">
      <c r="A372" s="189" t="s">
        <v>2752</v>
      </c>
      <c r="B372" s="189" t="s">
        <v>2753</v>
      </c>
      <c r="C372" s="189" t="s">
        <v>2815</v>
      </c>
      <c r="D372" s="189" t="s">
        <v>2816</v>
      </c>
      <c r="E372" s="189" t="s">
        <v>2817</v>
      </c>
      <c r="F372" s="189" t="s">
        <v>2818</v>
      </c>
      <c r="G372" s="273">
        <v>2805</v>
      </c>
      <c r="H372" s="189" t="s">
        <v>2821</v>
      </c>
      <c r="I372" s="273">
        <v>60320</v>
      </c>
      <c r="J372" s="189" t="s">
        <v>2820</v>
      </c>
      <c r="K372" s="189" t="s">
        <v>17672</v>
      </c>
    </row>
    <row r="373" spans="1:11" x14ac:dyDescent="0.25">
      <c r="A373" s="189" t="s">
        <v>2752</v>
      </c>
      <c r="B373" s="189" t="s">
        <v>2753</v>
      </c>
      <c r="C373" s="189" t="s">
        <v>2815</v>
      </c>
      <c r="D373" s="189" t="s">
        <v>2816</v>
      </c>
      <c r="E373" s="189" t="s">
        <v>2817</v>
      </c>
      <c r="F373" s="189" t="s">
        <v>2818</v>
      </c>
      <c r="G373" s="273">
        <v>4201</v>
      </c>
      <c r="H373" s="189" t="s">
        <v>2822</v>
      </c>
      <c r="I373" s="273">
        <v>10361</v>
      </c>
      <c r="J373" s="189" t="s">
        <v>2106</v>
      </c>
      <c r="K373" s="189" t="s">
        <v>17707</v>
      </c>
    </row>
    <row r="374" spans="1:11" x14ac:dyDescent="0.25">
      <c r="A374" s="189" t="s">
        <v>2752</v>
      </c>
      <c r="B374" s="189" t="s">
        <v>2753</v>
      </c>
      <c r="C374" s="189" t="s">
        <v>2815</v>
      </c>
      <c r="D374" s="189" t="s">
        <v>2816</v>
      </c>
      <c r="E374" s="189" t="s">
        <v>2823</v>
      </c>
      <c r="F374" s="189" t="s">
        <v>2824</v>
      </c>
      <c r="G374" s="273">
        <v>5955</v>
      </c>
      <c r="H374" s="189" t="s">
        <v>2825</v>
      </c>
      <c r="I374" s="273">
        <v>60245</v>
      </c>
      <c r="J374" s="189" t="s">
        <v>2826</v>
      </c>
      <c r="K374" s="189" t="s">
        <v>17696</v>
      </c>
    </row>
    <row r="375" spans="1:11" x14ac:dyDescent="0.25">
      <c r="A375" s="189" t="s">
        <v>2752</v>
      </c>
      <c r="B375" s="189" t="s">
        <v>2753</v>
      </c>
      <c r="C375" s="189" t="s">
        <v>2815</v>
      </c>
      <c r="D375" s="189" t="s">
        <v>2816</v>
      </c>
      <c r="E375" s="189" t="s">
        <v>2823</v>
      </c>
      <c r="F375" s="189" t="s">
        <v>2824</v>
      </c>
      <c r="G375" s="273">
        <v>272</v>
      </c>
      <c r="H375" s="189" t="s">
        <v>2827</v>
      </c>
      <c r="I375" s="273">
        <v>60245</v>
      </c>
      <c r="J375" s="189" t="s">
        <v>2826</v>
      </c>
      <c r="K375" s="189" t="s">
        <v>17674</v>
      </c>
    </row>
    <row r="376" spans="1:11" x14ac:dyDescent="0.25">
      <c r="A376" s="189" t="s">
        <v>2752</v>
      </c>
      <c r="B376" s="189" t="s">
        <v>2753</v>
      </c>
      <c r="C376" s="189" t="s">
        <v>2815</v>
      </c>
      <c r="D376" s="189" t="s">
        <v>2816</v>
      </c>
      <c r="E376" s="189" t="s">
        <v>2823</v>
      </c>
      <c r="F376" s="189" t="s">
        <v>2824</v>
      </c>
      <c r="G376" s="273">
        <v>5956</v>
      </c>
      <c r="H376" s="189" t="s">
        <v>2828</v>
      </c>
      <c r="I376" s="273">
        <v>60245</v>
      </c>
      <c r="J376" s="189" t="s">
        <v>2826</v>
      </c>
      <c r="K376" s="189" t="s">
        <v>17727</v>
      </c>
    </row>
    <row r="377" spans="1:11" x14ac:dyDescent="0.25">
      <c r="A377" s="189" t="s">
        <v>2752</v>
      </c>
      <c r="B377" s="189" t="s">
        <v>2753</v>
      </c>
      <c r="C377" s="189" t="s">
        <v>2140</v>
      </c>
      <c r="D377" s="189" t="s">
        <v>2829</v>
      </c>
      <c r="E377" s="189" t="s">
        <v>2830</v>
      </c>
      <c r="F377" s="189" t="s">
        <v>2831</v>
      </c>
      <c r="G377" s="273">
        <v>3632</v>
      </c>
      <c r="H377" s="189" t="s">
        <v>2832</v>
      </c>
      <c r="I377" s="273">
        <v>60297</v>
      </c>
      <c r="J377" s="189" t="s">
        <v>2829</v>
      </c>
      <c r="K377" s="189" t="s">
        <v>17724</v>
      </c>
    </row>
    <row r="378" spans="1:11" x14ac:dyDescent="0.25">
      <c r="A378" s="189" t="s">
        <v>2752</v>
      </c>
      <c r="B378" s="189" t="s">
        <v>2753</v>
      </c>
      <c r="C378" s="189" t="s">
        <v>2140</v>
      </c>
      <c r="D378" s="189" t="s">
        <v>2829</v>
      </c>
      <c r="E378" s="189" t="s">
        <v>2833</v>
      </c>
      <c r="F378" s="189" t="s">
        <v>2834</v>
      </c>
      <c r="G378" s="273">
        <v>5959</v>
      </c>
      <c r="H378" s="189" t="s">
        <v>2835</v>
      </c>
      <c r="I378" s="273">
        <v>60350</v>
      </c>
      <c r="J378" s="189" t="s">
        <v>2065</v>
      </c>
      <c r="K378" s="189" t="s">
        <v>17673</v>
      </c>
    </row>
    <row r="379" spans="1:11" x14ac:dyDescent="0.25">
      <c r="A379" s="189" t="s">
        <v>2752</v>
      </c>
      <c r="B379" s="189" t="s">
        <v>2753</v>
      </c>
      <c r="C379" s="189" t="s">
        <v>2140</v>
      </c>
      <c r="D379" s="189" t="s">
        <v>2829</v>
      </c>
      <c r="E379" s="189" t="s">
        <v>2833</v>
      </c>
      <c r="F379" s="189" t="s">
        <v>2834</v>
      </c>
      <c r="G379" s="273">
        <v>3629</v>
      </c>
      <c r="H379" s="189" t="s">
        <v>2836</v>
      </c>
      <c r="I379" s="273">
        <v>60297</v>
      </c>
      <c r="J379" s="189" t="s">
        <v>2829</v>
      </c>
      <c r="K379" s="189" t="s">
        <v>17668</v>
      </c>
    </row>
    <row r="380" spans="1:11" x14ac:dyDescent="0.25">
      <c r="A380" s="189" t="s">
        <v>2752</v>
      </c>
      <c r="B380" s="189" t="s">
        <v>2753</v>
      </c>
      <c r="C380" s="189" t="s">
        <v>2140</v>
      </c>
      <c r="D380" s="189" t="s">
        <v>2829</v>
      </c>
      <c r="E380" s="189" t="s">
        <v>2833</v>
      </c>
      <c r="F380" s="189" t="s">
        <v>2834</v>
      </c>
      <c r="G380" s="273">
        <v>3630</v>
      </c>
      <c r="H380" s="189" t="s">
        <v>2837</v>
      </c>
      <c r="I380" s="273">
        <v>60297</v>
      </c>
      <c r="J380" s="189" t="s">
        <v>2829</v>
      </c>
      <c r="K380" s="189" t="s">
        <v>17675</v>
      </c>
    </row>
    <row r="381" spans="1:11" x14ac:dyDescent="0.25">
      <c r="A381" s="189" t="s">
        <v>2752</v>
      </c>
      <c r="B381" s="189" t="s">
        <v>2753</v>
      </c>
      <c r="C381" s="189" t="s">
        <v>2140</v>
      </c>
      <c r="D381" s="189" t="s">
        <v>2829</v>
      </c>
      <c r="E381" s="189" t="s">
        <v>2833</v>
      </c>
      <c r="F381" s="189" t="s">
        <v>2834</v>
      </c>
      <c r="G381" s="273">
        <v>161</v>
      </c>
      <c r="H381" s="189" t="s">
        <v>2838</v>
      </c>
      <c r="I381" s="273">
        <v>60297</v>
      </c>
      <c r="J381" s="189" t="s">
        <v>2829</v>
      </c>
      <c r="K381" s="189" t="s">
        <v>17791</v>
      </c>
    </row>
    <row r="382" spans="1:11" x14ac:dyDescent="0.25">
      <c r="A382" s="189" t="s">
        <v>2752</v>
      </c>
      <c r="B382" s="189" t="s">
        <v>2753</v>
      </c>
      <c r="C382" s="189" t="s">
        <v>2140</v>
      </c>
      <c r="D382" s="189" t="s">
        <v>2829</v>
      </c>
      <c r="E382" s="189" t="s">
        <v>2839</v>
      </c>
      <c r="F382" s="189" t="s">
        <v>2840</v>
      </c>
      <c r="G382" s="273">
        <v>5961</v>
      </c>
      <c r="H382" s="189" t="s">
        <v>2835</v>
      </c>
      <c r="I382" s="273">
        <v>60297</v>
      </c>
      <c r="J382" s="189" t="s">
        <v>2829</v>
      </c>
      <c r="K382" s="189" t="s">
        <v>17710</v>
      </c>
    </row>
    <row r="383" spans="1:11" x14ac:dyDescent="0.25">
      <c r="A383" s="189" t="s">
        <v>2752</v>
      </c>
      <c r="B383" s="189" t="s">
        <v>2753</v>
      </c>
      <c r="C383" s="189" t="s">
        <v>2140</v>
      </c>
      <c r="D383" s="189" t="s">
        <v>2829</v>
      </c>
      <c r="E383" s="189" t="s">
        <v>2839</v>
      </c>
      <c r="F383" s="189" t="s">
        <v>2840</v>
      </c>
      <c r="G383" s="273">
        <v>3631</v>
      </c>
      <c r="H383" s="189" t="s">
        <v>2841</v>
      </c>
      <c r="I383" s="273">
        <v>60350</v>
      </c>
      <c r="J383" s="189" t="s">
        <v>2065</v>
      </c>
      <c r="K383" s="189" t="s">
        <v>17674</v>
      </c>
    </row>
    <row r="384" spans="1:11" x14ac:dyDescent="0.25">
      <c r="A384" s="189" t="s">
        <v>2752</v>
      </c>
      <c r="B384" s="189" t="s">
        <v>2753</v>
      </c>
      <c r="C384" s="189" t="s">
        <v>2140</v>
      </c>
      <c r="D384" s="189" t="s">
        <v>2829</v>
      </c>
      <c r="E384" s="189" t="s">
        <v>2839</v>
      </c>
      <c r="F384" s="189" t="s">
        <v>2840</v>
      </c>
      <c r="G384" s="273">
        <v>5962</v>
      </c>
      <c r="H384" s="189" t="s">
        <v>2569</v>
      </c>
      <c r="I384" s="273">
        <v>60350</v>
      </c>
      <c r="J384" s="189" t="s">
        <v>2065</v>
      </c>
      <c r="K384" s="189" t="s">
        <v>17678</v>
      </c>
    </row>
    <row r="385" spans="1:11" x14ac:dyDescent="0.25">
      <c r="A385" s="189" t="s">
        <v>2752</v>
      </c>
      <c r="B385" s="189" t="s">
        <v>2753</v>
      </c>
      <c r="C385" s="189" t="s">
        <v>2140</v>
      </c>
      <c r="D385" s="189" t="s">
        <v>2829</v>
      </c>
      <c r="E385" s="189" t="s">
        <v>2842</v>
      </c>
      <c r="F385" s="189" t="s">
        <v>2100</v>
      </c>
      <c r="G385" s="273">
        <v>4133</v>
      </c>
      <c r="H385" s="189" t="s">
        <v>2829</v>
      </c>
      <c r="I385" s="273">
        <v>60350</v>
      </c>
      <c r="J385" s="189" t="s">
        <v>2065</v>
      </c>
      <c r="K385" s="189" t="s">
        <v>17674</v>
      </c>
    </row>
    <row r="386" spans="1:11" x14ac:dyDescent="0.25">
      <c r="A386" s="189" t="s">
        <v>2752</v>
      </c>
      <c r="B386" s="189" t="s">
        <v>2753</v>
      </c>
      <c r="C386" s="189" t="s">
        <v>2843</v>
      </c>
      <c r="D386" s="189" t="s">
        <v>2844</v>
      </c>
      <c r="E386" s="189" t="s">
        <v>2739</v>
      </c>
      <c r="F386" s="189" t="s">
        <v>2845</v>
      </c>
      <c r="G386" s="273">
        <v>5963</v>
      </c>
      <c r="H386" s="189" t="s">
        <v>2846</v>
      </c>
      <c r="I386" s="273">
        <v>60295</v>
      </c>
      <c r="J386" s="189" t="s">
        <v>2847</v>
      </c>
      <c r="K386" s="189" t="s">
        <v>17740</v>
      </c>
    </row>
    <row r="387" spans="1:11" x14ac:dyDescent="0.25">
      <c r="A387" s="189" t="s">
        <v>2752</v>
      </c>
      <c r="B387" s="189" t="s">
        <v>2753</v>
      </c>
      <c r="C387" s="189" t="s">
        <v>2843</v>
      </c>
      <c r="D387" s="189" t="s">
        <v>2844</v>
      </c>
      <c r="E387" s="189" t="s">
        <v>2739</v>
      </c>
      <c r="F387" s="189" t="s">
        <v>2845</v>
      </c>
      <c r="G387" s="273">
        <v>277</v>
      </c>
      <c r="H387" s="189" t="s">
        <v>2848</v>
      </c>
      <c r="I387" s="273">
        <v>60284</v>
      </c>
      <c r="J387" s="189" t="s">
        <v>2849</v>
      </c>
      <c r="K387" s="189" t="s">
        <v>17792</v>
      </c>
    </row>
    <row r="388" spans="1:11" x14ac:dyDescent="0.25">
      <c r="A388" s="189" t="s">
        <v>2752</v>
      </c>
      <c r="B388" s="189" t="s">
        <v>2753</v>
      </c>
      <c r="C388" s="189" t="s">
        <v>2843</v>
      </c>
      <c r="D388" s="189" t="s">
        <v>2844</v>
      </c>
      <c r="E388" s="189" t="s">
        <v>2739</v>
      </c>
      <c r="F388" s="189" t="s">
        <v>2845</v>
      </c>
      <c r="G388" s="273">
        <v>3829</v>
      </c>
      <c r="H388" s="189" t="s">
        <v>2850</v>
      </c>
      <c r="I388" s="273">
        <v>60295</v>
      </c>
      <c r="J388" s="189" t="s">
        <v>2847</v>
      </c>
      <c r="K388" s="189" t="s">
        <v>17668</v>
      </c>
    </row>
    <row r="389" spans="1:11" x14ac:dyDescent="0.25">
      <c r="A389" s="189" t="s">
        <v>2752</v>
      </c>
      <c r="B389" s="189" t="s">
        <v>2753</v>
      </c>
      <c r="C389" s="189" t="s">
        <v>2843</v>
      </c>
      <c r="D389" s="189" t="s">
        <v>2844</v>
      </c>
      <c r="E389" s="189" t="s">
        <v>2739</v>
      </c>
      <c r="F389" s="189" t="s">
        <v>2845</v>
      </c>
      <c r="G389" s="273">
        <v>1032</v>
      </c>
      <c r="H389" s="189" t="s">
        <v>2851</v>
      </c>
      <c r="I389" s="273">
        <v>60295</v>
      </c>
      <c r="J389" s="189" t="s">
        <v>2847</v>
      </c>
      <c r="K389" s="189" t="s">
        <v>17713</v>
      </c>
    </row>
    <row r="390" spans="1:11" x14ac:dyDescent="0.25">
      <c r="A390" s="189" t="s">
        <v>2752</v>
      </c>
      <c r="B390" s="189" t="s">
        <v>2753</v>
      </c>
      <c r="C390" s="189" t="s">
        <v>2843</v>
      </c>
      <c r="D390" s="189" t="s">
        <v>2844</v>
      </c>
      <c r="E390" s="189" t="s">
        <v>2852</v>
      </c>
      <c r="F390" s="189" t="s">
        <v>2853</v>
      </c>
      <c r="G390" s="273">
        <v>5964</v>
      </c>
      <c r="H390" s="189" t="s">
        <v>2854</v>
      </c>
      <c r="I390" s="273">
        <v>10361</v>
      </c>
      <c r="J390" s="189" t="s">
        <v>2106</v>
      </c>
      <c r="K390" s="189" t="s">
        <v>17678</v>
      </c>
    </row>
    <row r="391" spans="1:11" x14ac:dyDescent="0.25">
      <c r="A391" s="189" t="s">
        <v>2752</v>
      </c>
      <c r="B391" s="189" t="s">
        <v>2753</v>
      </c>
      <c r="C391" s="189" t="s">
        <v>2843</v>
      </c>
      <c r="D391" s="189" t="s">
        <v>2844</v>
      </c>
      <c r="E391" s="189" t="s">
        <v>2852</v>
      </c>
      <c r="F391" s="189" t="s">
        <v>2853</v>
      </c>
      <c r="G391" s="273">
        <v>3111</v>
      </c>
      <c r="H391" s="189" t="s">
        <v>2855</v>
      </c>
      <c r="I391" s="273">
        <v>60295</v>
      </c>
      <c r="J391" s="189" t="s">
        <v>2847</v>
      </c>
      <c r="K391" s="189" t="s">
        <v>17717</v>
      </c>
    </row>
    <row r="392" spans="1:11" x14ac:dyDescent="0.25">
      <c r="A392" s="189" t="s">
        <v>2752</v>
      </c>
      <c r="B392" s="189" t="s">
        <v>2753</v>
      </c>
      <c r="C392" s="189" t="s">
        <v>2843</v>
      </c>
      <c r="D392" s="189" t="s">
        <v>2844</v>
      </c>
      <c r="E392" s="189" t="s">
        <v>2852</v>
      </c>
      <c r="F392" s="189" t="s">
        <v>2853</v>
      </c>
      <c r="G392" s="273">
        <v>3831</v>
      </c>
      <c r="H392" s="189" t="s">
        <v>2856</v>
      </c>
      <c r="I392" s="273">
        <v>60295</v>
      </c>
      <c r="J392" s="189" t="s">
        <v>2847</v>
      </c>
      <c r="K392" s="189" t="s">
        <v>17693</v>
      </c>
    </row>
    <row r="393" spans="1:11" x14ac:dyDescent="0.25">
      <c r="A393" s="189" t="s">
        <v>2752</v>
      </c>
      <c r="B393" s="189" t="s">
        <v>2753</v>
      </c>
      <c r="C393" s="189" t="s">
        <v>2843</v>
      </c>
      <c r="D393" s="189" t="s">
        <v>2844</v>
      </c>
      <c r="E393" s="189" t="s">
        <v>2852</v>
      </c>
      <c r="F393" s="189" t="s">
        <v>2853</v>
      </c>
      <c r="G393" s="273">
        <v>4108</v>
      </c>
      <c r="H393" s="189" t="s">
        <v>2857</v>
      </c>
      <c r="I393" s="273">
        <v>60295</v>
      </c>
      <c r="J393" s="189" t="s">
        <v>2847</v>
      </c>
      <c r="K393" s="189" t="s">
        <v>17675</v>
      </c>
    </row>
    <row r="394" spans="1:11" x14ac:dyDescent="0.25">
      <c r="A394" s="189" t="s">
        <v>2752</v>
      </c>
      <c r="B394" s="189" t="s">
        <v>2753</v>
      </c>
      <c r="C394" s="189" t="s">
        <v>2843</v>
      </c>
      <c r="D394" s="189" t="s">
        <v>2844</v>
      </c>
      <c r="E394" s="189" t="s">
        <v>2852</v>
      </c>
      <c r="F394" s="189" t="s">
        <v>2853</v>
      </c>
      <c r="G394" s="273">
        <v>5965</v>
      </c>
      <c r="H394" s="189" t="s">
        <v>2858</v>
      </c>
      <c r="I394" s="273">
        <v>10361</v>
      </c>
      <c r="J394" s="189" t="s">
        <v>2106</v>
      </c>
      <c r="K394" s="189" t="s">
        <v>17675</v>
      </c>
    </row>
    <row r="395" spans="1:11" x14ac:dyDescent="0.25">
      <c r="A395" s="189" t="s">
        <v>2752</v>
      </c>
      <c r="B395" s="189" t="s">
        <v>2753</v>
      </c>
      <c r="C395" s="189" t="s">
        <v>2843</v>
      </c>
      <c r="D395" s="189" t="s">
        <v>2844</v>
      </c>
      <c r="E395" s="189" t="s">
        <v>2859</v>
      </c>
      <c r="F395" s="189" t="s">
        <v>2100</v>
      </c>
      <c r="G395" s="273">
        <v>4170</v>
      </c>
      <c r="H395" s="189" t="s">
        <v>2853</v>
      </c>
      <c r="I395" s="273">
        <v>10361</v>
      </c>
      <c r="J395" s="189" t="s">
        <v>2106</v>
      </c>
      <c r="K395" s="189" t="s">
        <v>17707</v>
      </c>
    </row>
    <row r="396" spans="1:11" x14ac:dyDescent="0.25">
      <c r="A396" s="189" t="s">
        <v>2752</v>
      </c>
      <c r="B396" s="189" t="s">
        <v>2753</v>
      </c>
      <c r="C396" s="189" t="s">
        <v>2860</v>
      </c>
      <c r="D396" s="189" t="s">
        <v>2225</v>
      </c>
      <c r="E396" s="189" t="s">
        <v>2861</v>
      </c>
      <c r="F396" s="189" t="s">
        <v>2862</v>
      </c>
      <c r="G396" s="273">
        <v>3637</v>
      </c>
      <c r="H396" s="189" t="s">
        <v>2863</v>
      </c>
      <c r="I396" s="273">
        <v>60250</v>
      </c>
      <c r="J396" s="189" t="s">
        <v>2864</v>
      </c>
      <c r="K396" s="189" t="s">
        <v>17673</v>
      </c>
    </row>
    <row r="397" spans="1:11" x14ac:dyDescent="0.25">
      <c r="A397" s="189" t="s">
        <v>2752</v>
      </c>
      <c r="B397" s="189" t="s">
        <v>2753</v>
      </c>
      <c r="C397" s="189" t="s">
        <v>2860</v>
      </c>
      <c r="D397" s="189" t="s">
        <v>2225</v>
      </c>
      <c r="E397" s="189" t="s">
        <v>2861</v>
      </c>
      <c r="F397" s="189" t="s">
        <v>2862</v>
      </c>
      <c r="G397" s="273">
        <v>168</v>
      </c>
      <c r="H397" s="189" t="s">
        <v>2865</v>
      </c>
      <c r="I397" s="273">
        <v>60250</v>
      </c>
      <c r="J397" s="189" t="s">
        <v>2864</v>
      </c>
      <c r="K397" s="189" t="s">
        <v>17722</v>
      </c>
    </row>
    <row r="398" spans="1:11" x14ac:dyDescent="0.25">
      <c r="A398" s="189" t="s">
        <v>2752</v>
      </c>
      <c r="B398" s="189" t="s">
        <v>2753</v>
      </c>
      <c r="C398" s="189" t="s">
        <v>2860</v>
      </c>
      <c r="D398" s="189" t="s">
        <v>2225</v>
      </c>
      <c r="E398" s="189" t="s">
        <v>2866</v>
      </c>
      <c r="F398" s="189" t="s">
        <v>2867</v>
      </c>
      <c r="G398" s="273">
        <v>3640</v>
      </c>
      <c r="H398" s="189" t="s">
        <v>2868</v>
      </c>
      <c r="I398" s="273">
        <v>60260</v>
      </c>
      <c r="J398" s="189" t="s">
        <v>2869</v>
      </c>
      <c r="K398" s="189" t="s">
        <v>17680</v>
      </c>
    </row>
    <row r="399" spans="1:11" x14ac:dyDescent="0.25">
      <c r="A399" s="189" t="s">
        <v>2752</v>
      </c>
      <c r="B399" s="189" t="s">
        <v>2753</v>
      </c>
      <c r="C399" s="189" t="s">
        <v>2860</v>
      </c>
      <c r="D399" s="189" t="s">
        <v>2225</v>
      </c>
      <c r="E399" s="189" t="s">
        <v>2866</v>
      </c>
      <c r="F399" s="189" t="s">
        <v>2867</v>
      </c>
      <c r="G399" s="273">
        <v>3639</v>
      </c>
      <c r="H399" s="189" t="s">
        <v>2870</v>
      </c>
      <c r="I399" s="273">
        <v>60260</v>
      </c>
      <c r="J399" s="189" t="s">
        <v>2869</v>
      </c>
      <c r="K399" s="189" t="s">
        <v>17792</v>
      </c>
    </row>
    <row r="400" spans="1:11" x14ac:dyDescent="0.25">
      <c r="A400" s="189" t="s">
        <v>2752</v>
      </c>
      <c r="B400" s="189" t="s">
        <v>2753</v>
      </c>
      <c r="C400" s="189" t="s">
        <v>2860</v>
      </c>
      <c r="D400" s="189" t="s">
        <v>2225</v>
      </c>
      <c r="E400" s="189" t="s">
        <v>2871</v>
      </c>
      <c r="F400" s="189" t="s">
        <v>2872</v>
      </c>
      <c r="G400" s="273">
        <v>3642</v>
      </c>
      <c r="H400" s="189" t="s">
        <v>2873</v>
      </c>
      <c r="I400" s="273">
        <v>60259</v>
      </c>
      <c r="J400" s="189" t="s">
        <v>2875</v>
      </c>
      <c r="K400" s="189" t="s">
        <v>17673</v>
      </c>
    </row>
    <row r="401" spans="1:11" x14ac:dyDescent="0.25">
      <c r="A401" s="189" t="s">
        <v>2752</v>
      </c>
      <c r="B401" s="189" t="s">
        <v>2753</v>
      </c>
      <c r="C401" s="189" t="s">
        <v>2860</v>
      </c>
      <c r="D401" s="189" t="s">
        <v>2225</v>
      </c>
      <c r="E401" s="189" t="s">
        <v>2871</v>
      </c>
      <c r="F401" s="189" t="s">
        <v>2872</v>
      </c>
      <c r="G401" s="273">
        <v>3641</v>
      </c>
      <c r="H401" s="189" t="s">
        <v>2874</v>
      </c>
      <c r="I401" s="273">
        <v>60260</v>
      </c>
      <c r="J401" s="189" t="s">
        <v>2869</v>
      </c>
      <c r="K401" s="189" t="s">
        <v>17724</v>
      </c>
    </row>
    <row r="402" spans="1:11" x14ac:dyDescent="0.25">
      <c r="A402" s="189" t="s">
        <v>2752</v>
      </c>
      <c r="B402" s="189" t="s">
        <v>2753</v>
      </c>
      <c r="C402" s="189" t="s">
        <v>2860</v>
      </c>
      <c r="D402" s="189" t="s">
        <v>2225</v>
      </c>
      <c r="E402" s="189" t="s">
        <v>2876</v>
      </c>
      <c r="F402" s="189" t="s">
        <v>2877</v>
      </c>
      <c r="G402" s="273">
        <v>5809</v>
      </c>
      <c r="H402" s="189" t="s">
        <v>2877</v>
      </c>
      <c r="I402" s="273">
        <v>60156</v>
      </c>
      <c r="J402" s="189" t="s">
        <v>2799</v>
      </c>
      <c r="K402" s="189" t="s">
        <v>17673</v>
      </c>
    </row>
    <row r="403" spans="1:11" x14ac:dyDescent="0.25">
      <c r="A403" s="189" t="s">
        <v>2752</v>
      </c>
      <c r="B403" s="189" t="s">
        <v>2753</v>
      </c>
      <c r="C403" s="189" t="s">
        <v>2860</v>
      </c>
      <c r="D403" s="189" t="s">
        <v>2225</v>
      </c>
      <c r="E403" s="189" t="s">
        <v>2878</v>
      </c>
      <c r="F403" s="189" t="s">
        <v>2100</v>
      </c>
      <c r="G403" s="273">
        <v>4120</v>
      </c>
      <c r="H403" s="189" t="s">
        <v>2225</v>
      </c>
      <c r="I403" s="273">
        <v>60350</v>
      </c>
      <c r="J403" s="189" t="s">
        <v>2065</v>
      </c>
      <c r="K403" s="189" t="s">
        <v>17707</v>
      </c>
    </row>
    <row r="404" spans="1:11" x14ac:dyDescent="0.25">
      <c r="A404" s="189" t="s">
        <v>2752</v>
      </c>
      <c r="B404" s="189" t="s">
        <v>2753</v>
      </c>
      <c r="C404" s="189" t="s">
        <v>2860</v>
      </c>
      <c r="D404" s="189" t="s">
        <v>2225</v>
      </c>
      <c r="E404" s="189" t="s">
        <v>2878</v>
      </c>
      <c r="F404" s="189" t="s">
        <v>2100</v>
      </c>
      <c r="G404" s="273">
        <v>4165</v>
      </c>
      <c r="H404" s="189" t="s">
        <v>2786</v>
      </c>
      <c r="I404" s="273">
        <v>60350</v>
      </c>
      <c r="J404" s="189" t="s">
        <v>2065</v>
      </c>
      <c r="K404" s="189" t="s">
        <v>17673</v>
      </c>
    </row>
    <row r="405" spans="1:11" x14ac:dyDescent="0.25">
      <c r="A405" s="189" t="s">
        <v>2752</v>
      </c>
      <c r="B405" s="189" t="s">
        <v>2753</v>
      </c>
      <c r="C405" s="189" t="s">
        <v>2879</v>
      </c>
      <c r="D405" s="189" t="s">
        <v>2880</v>
      </c>
      <c r="E405" s="189" t="s">
        <v>2881</v>
      </c>
      <c r="F405" s="189" t="s">
        <v>2882</v>
      </c>
      <c r="G405" s="273">
        <v>5966</v>
      </c>
      <c r="H405" s="189" t="s">
        <v>2883</v>
      </c>
      <c r="I405" s="273">
        <v>63594</v>
      </c>
      <c r="J405" s="189" t="s">
        <v>2884</v>
      </c>
      <c r="K405" s="189" t="s">
        <v>17684</v>
      </c>
    </row>
    <row r="406" spans="1:11" x14ac:dyDescent="0.25">
      <c r="A406" s="189" t="s">
        <v>2752</v>
      </c>
      <c r="B406" s="189" t="s">
        <v>2753</v>
      </c>
      <c r="C406" s="189" t="s">
        <v>2879</v>
      </c>
      <c r="D406" s="189" t="s">
        <v>2880</v>
      </c>
      <c r="E406" s="189" t="s">
        <v>2881</v>
      </c>
      <c r="F406" s="189" t="s">
        <v>2882</v>
      </c>
      <c r="G406" s="273">
        <v>5967</v>
      </c>
      <c r="H406" s="189" t="s">
        <v>2165</v>
      </c>
      <c r="I406" s="273">
        <v>63594</v>
      </c>
      <c r="J406" s="189" t="s">
        <v>2884</v>
      </c>
      <c r="K406" s="189" t="s">
        <v>17695</v>
      </c>
    </row>
    <row r="407" spans="1:11" x14ac:dyDescent="0.25">
      <c r="A407" s="189" t="s">
        <v>2752</v>
      </c>
      <c r="B407" s="189" t="s">
        <v>2753</v>
      </c>
      <c r="C407" s="189" t="s">
        <v>2879</v>
      </c>
      <c r="D407" s="189" t="s">
        <v>2880</v>
      </c>
      <c r="E407" s="189" t="s">
        <v>2881</v>
      </c>
      <c r="F407" s="189" t="s">
        <v>2882</v>
      </c>
      <c r="G407" s="273">
        <v>5968</v>
      </c>
      <c r="H407" s="189" t="s">
        <v>2885</v>
      </c>
      <c r="I407" s="273">
        <v>63594</v>
      </c>
      <c r="J407" s="189" t="s">
        <v>2884</v>
      </c>
      <c r="K407" s="189" t="s">
        <v>17670</v>
      </c>
    </row>
    <row r="408" spans="1:11" x14ac:dyDescent="0.25">
      <c r="A408" s="189" t="s">
        <v>2752</v>
      </c>
      <c r="B408" s="189" t="s">
        <v>2753</v>
      </c>
      <c r="C408" s="189" t="s">
        <v>2879</v>
      </c>
      <c r="D408" s="189" t="s">
        <v>2880</v>
      </c>
      <c r="E408" s="189" t="s">
        <v>2881</v>
      </c>
      <c r="F408" s="189" t="s">
        <v>2882</v>
      </c>
      <c r="G408" s="273">
        <v>5969</v>
      </c>
      <c r="H408" s="189" t="s">
        <v>2886</v>
      </c>
      <c r="I408" s="273">
        <v>60350</v>
      </c>
      <c r="J408" s="189" t="s">
        <v>2065</v>
      </c>
      <c r="K408" s="189" t="s">
        <v>17695</v>
      </c>
    </row>
    <row r="409" spans="1:11" x14ac:dyDescent="0.25">
      <c r="A409" s="189" t="s">
        <v>2752</v>
      </c>
      <c r="B409" s="189" t="s">
        <v>2753</v>
      </c>
      <c r="C409" s="189" t="s">
        <v>2879</v>
      </c>
      <c r="D409" s="189" t="s">
        <v>2880</v>
      </c>
      <c r="E409" s="189" t="s">
        <v>2881</v>
      </c>
      <c r="F409" s="189" t="s">
        <v>2882</v>
      </c>
      <c r="G409" s="273">
        <v>5970</v>
      </c>
      <c r="H409" s="189" t="s">
        <v>2887</v>
      </c>
      <c r="I409" s="273">
        <v>63594</v>
      </c>
      <c r="J409" s="189" t="s">
        <v>2884</v>
      </c>
      <c r="K409" s="189" t="s">
        <v>17707</v>
      </c>
    </row>
    <row r="410" spans="1:11" x14ac:dyDescent="0.25">
      <c r="A410" s="189" t="s">
        <v>2752</v>
      </c>
      <c r="B410" s="189" t="s">
        <v>2753</v>
      </c>
      <c r="C410" s="189" t="s">
        <v>2879</v>
      </c>
      <c r="D410" s="189" t="s">
        <v>2880</v>
      </c>
      <c r="E410" s="189" t="s">
        <v>2888</v>
      </c>
      <c r="F410" s="189" t="s">
        <v>2889</v>
      </c>
      <c r="G410" s="273">
        <v>4779</v>
      </c>
      <c r="H410" s="189" t="s">
        <v>2890</v>
      </c>
      <c r="I410" s="273">
        <v>63597</v>
      </c>
      <c r="J410" s="189" t="s">
        <v>2891</v>
      </c>
      <c r="K410" s="189" t="s">
        <v>17710</v>
      </c>
    </row>
    <row r="411" spans="1:11" x14ac:dyDescent="0.25">
      <c r="A411" s="189" t="s">
        <v>2752</v>
      </c>
      <c r="B411" s="189" t="s">
        <v>2753</v>
      </c>
      <c r="C411" s="189" t="s">
        <v>2879</v>
      </c>
      <c r="D411" s="189" t="s">
        <v>2880</v>
      </c>
      <c r="E411" s="189" t="s">
        <v>2888</v>
      </c>
      <c r="F411" s="189" t="s">
        <v>2889</v>
      </c>
      <c r="G411" s="273">
        <v>3113</v>
      </c>
      <c r="H411" s="189" t="s">
        <v>2892</v>
      </c>
      <c r="I411" s="273">
        <v>10361</v>
      </c>
      <c r="J411" s="189" t="s">
        <v>2106</v>
      </c>
      <c r="K411" s="189" t="s">
        <v>17724</v>
      </c>
    </row>
    <row r="412" spans="1:11" x14ac:dyDescent="0.25">
      <c r="A412" s="189" t="s">
        <v>2752</v>
      </c>
      <c r="B412" s="189" t="s">
        <v>2753</v>
      </c>
      <c r="C412" s="189" t="s">
        <v>2879</v>
      </c>
      <c r="D412" s="189" t="s">
        <v>2880</v>
      </c>
      <c r="E412" s="189" t="s">
        <v>2888</v>
      </c>
      <c r="F412" s="189" t="s">
        <v>2889</v>
      </c>
      <c r="G412" s="273">
        <v>2808</v>
      </c>
      <c r="H412" s="189" t="s">
        <v>2893</v>
      </c>
      <c r="I412" s="273">
        <v>60283</v>
      </c>
      <c r="J412" s="189" t="s">
        <v>2895</v>
      </c>
      <c r="K412" s="189" t="s">
        <v>17678</v>
      </c>
    </row>
    <row r="413" spans="1:11" x14ac:dyDescent="0.25">
      <c r="A413" s="189" t="s">
        <v>2752</v>
      </c>
      <c r="B413" s="189" t="s">
        <v>2753</v>
      </c>
      <c r="C413" s="189" t="s">
        <v>2879</v>
      </c>
      <c r="D413" s="189" t="s">
        <v>2880</v>
      </c>
      <c r="E413" s="189" t="s">
        <v>2888</v>
      </c>
      <c r="F413" s="189" t="s">
        <v>2889</v>
      </c>
      <c r="G413" s="273">
        <v>3112</v>
      </c>
      <c r="H413" s="189" t="s">
        <v>2894</v>
      </c>
      <c r="I413" s="273">
        <v>60350</v>
      </c>
      <c r="J413" s="189" t="s">
        <v>2065</v>
      </c>
      <c r="K413" s="189" t="s">
        <v>17672</v>
      </c>
    </row>
    <row r="414" spans="1:11" x14ac:dyDescent="0.25">
      <c r="A414" s="189" t="s">
        <v>2752</v>
      </c>
      <c r="B414" s="189" t="s">
        <v>2753</v>
      </c>
      <c r="C414" s="189" t="s">
        <v>2879</v>
      </c>
      <c r="D414" s="189" t="s">
        <v>2880</v>
      </c>
      <c r="E414" s="189" t="s">
        <v>2896</v>
      </c>
      <c r="F414" s="189" t="s">
        <v>2897</v>
      </c>
      <c r="G414" s="273">
        <v>336</v>
      </c>
      <c r="H414" s="189" t="s">
        <v>2882</v>
      </c>
      <c r="I414" s="273">
        <v>63594</v>
      </c>
      <c r="J414" s="189" t="s">
        <v>2884</v>
      </c>
      <c r="K414" s="189" t="s">
        <v>17674</v>
      </c>
    </row>
    <row r="415" spans="1:11" x14ac:dyDescent="0.25">
      <c r="A415" s="189" t="s">
        <v>2752</v>
      </c>
      <c r="B415" s="189" t="s">
        <v>2753</v>
      </c>
      <c r="C415" s="189" t="s">
        <v>2879</v>
      </c>
      <c r="D415" s="189" t="s">
        <v>2880</v>
      </c>
      <c r="E415" s="189" t="s">
        <v>2896</v>
      </c>
      <c r="F415" s="189" t="s">
        <v>2897</v>
      </c>
      <c r="G415" s="273">
        <v>334</v>
      </c>
      <c r="H415" s="189" t="s">
        <v>2898</v>
      </c>
      <c r="I415" s="273">
        <v>63594</v>
      </c>
      <c r="J415" s="189" t="s">
        <v>2884</v>
      </c>
      <c r="K415" s="189" t="s">
        <v>17668</v>
      </c>
    </row>
    <row r="416" spans="1:11" x14ac:dyDescent="0.25">
      <c r="A416" s="189" t="s">
        <v>2752</v>
      </c>
      <c r="B416" s="189" t="s">
        <v>2753</v>
      </c>
      <c r="C416" s="189" t="s">
        <v>2879</v>
      </c>
      <c r="D416" s="189" t="s">
        <v>2880</v>
      </c>
      <c r="E416" s="189" t="s">
        <v>2899</v>
      </c>
      <c r="F416" s="189" t="s">
        <v>2898</v>
      </c>
      <c r="G416" s="273">
        <v>5971</v>
      </c>
      <c r="H416" s="189" t="s">
        <v>2900</v>
      </c>
      <c r="I416" s="273">
        <v>63594</v>
      </c>
      <c r="J416" s="189" t="s">
        <v>2884</v>
      </c>
      <c r="K416" s="189" t="s">
        <v>17674</v>
      </c>
    </row>
    <row r="417" spans="1:11" x14ac:dyDescent="0.25">
      <c r="A417" s="189" t="s">
        <v>2752</v>
      </c>
      <c r="B417" s="189" t="s">
        <v>2753</v>
      </c>
      <c r="C417" s="189" t="s">
        <v>2879</v>
      </c>
      <c r="D417" s="189" t="s">
        <v>2880</v>
      </c>
      <c r="E417" s="189" t="s">
        <v>2899</v>
      </c>
      <c r="F417" s="189" t="s">
        <v>2898</v>
      </c>
      <c r="G417" s="273">
        <v>5972</v>
      </c>
      <c r="H417" s="189" t="s">
        <v>2901</v>
      </c>
      <c r="I417" s="273">
        <v>60350</v>
      </c>
      <c r="J417" s="189" t="s">
        <v>2065</v>
      </c>
      <c r="K417" s="189" t="s">
        <v>17693</v>
      </c>
    </row>
    <row r="418" spans="1:11" x14ac:dyDescent="0.25">
      <c r="A418" s="189" t="s">
        <v>2752</v>
      </c>
      <c r="B418" s="189" t="s">
        <v>2753</v>
      </c>
      <c r="C418" s="189" t="s">
        <v>2879</v>
      </c>
      <c r="D418" s="189" t="s">
        <v>2880</v>
      </c>
      <c r="E418" s="189" t="s">
        <v>2899</v>
      </c>
      <c r="F418" s="189" t="s">
        <v>2898</v>
      </c>
      <c r="G418" s="273">
        <v>5973</v>
      </c>
      <c r="H418" s="189" t="s">
        <v>2902</v>
      </c>
      <c r="I418" s="273">
        <v>63594</v>
      </c>
      <c r="J418" s="189" t="s">
        <v>2884</v>
      </c>
      <c r="K418" s="189" t="s">
        <v>17673</v>
      </c>
    </row>
    <row r="419" spans="1:11" x14ac:dyDescent="0.25">
      <c r="A419" s="189" t="s">
        <v>2752</v>
      </c>
      <c r="B419" s="189" t="s">
        <v>2753</v>
      </c>
      <c r="C419" s="189" t="s">
        <v>2879</v>
      </c>
      <c r="D419" s="189" t="s">
        <v>2880</v>
      </c>
      <c r="E419" s="189" t="s">
        <v>2899</v>
      </c>
      <c r="F419" s="189" t="s">
        <v>2898</v>
      </c>
      <c r="G419" s="273">
        <v>5974</v>
      </c>
      <c r="H419" s="189" t="s">
        <v>2259</v>
      </c>
      <c r="I419" s="273">
        <v>63594</v>
      </c>
      <c r="J419" s="189" t="s">
        <v>2884</v>
      </c>
      <c r="K419" s="189" t="s">
        <v>17727</v>
      </c>
    </row>
    <row r="420" spans="1:11" x14ac:dyDescent="0.25">
      <c r="A420" s="189" t="s">
        <v>2752</v>
      </c>
      <c r="B420" s="189" t="s">
        <v>2753</v>
      </c>
      <c r="C420" s="189" t="s">
        <v>2459</v>
      </c>
      <c r="D420" s="189" t="s">
        <v>2903</v>
      </c>
      <c r="E420" s="189" t="s">
        <v>2904</v>
      </c>
      <c r="F420" s="189" t="s">
        <v>2905</v>
      </c>
      <c r="G420" s="273">
        <v>463</v>
      </c>
      <c r="H420" s="189" t="s">
        <v>2906</v>
      </c>
      <c r="I420" s="273">
        <v>63480</v>
      </c>
      <c r="J420" s="189" t="s">
        <v>2907</v>
      </c>
      <c r="K420" s="189" t="s">
        <v>17667</v>
      </c>
    </row>
    <row r="421" spans="1:11" x14ac:dyDescent="0.25">
      <c r="A421" s="189" t="s">
        <v>2752</v>
      </c>
      <c r="B421" s="189" t="s">
        <v>2753</v>
      </c>
      <c r="C421" s="189" t="s">
        <v>2459</v>
      </c>
      <c r="D421" s="189" t="s">
        <v>2903</v>
      </c>
      <c r="E421" s="189" t="s">
        <v>2904</v>
      </c>
      <c r="F421" s="189" t="s">
        <v>2905</v>
      </c>
      <c r="G421" s="273">
        <v>453</v>
      </c>
      <c r="H421" s="189" t="s">
        <v>2908</v>
      </c>
      <c r="I421" s="273">
        <v>60288</v>
      </c>
      <c r="J421" s="189" t="s">
        <v>2909</v>
      </c>
      <c r="K421" s="189" t="s">
        <v>17667</v>
      </c>
    </row>
    <row r="422" spans="1:11" x14ac:dyDescent="0.25">
      <c r="A422" s="189" t="s">
        <v>2752</v>
      </c>
      <c r="B422" s="189" t="s">
        <v>2753</v>
      </c>
      <c r="C422" s="189" t="s">
        <v>2459</v>
      </c>
      <c r="D422" s="189" t="s">
        <v>2903</v>
      </c>
      <c r="E422" s="189" t="s">
        <v>2904</v>
      </c>
      <c r="F422" s="189" t="s">
        <v>2905</v>
      </c>
      <c r="G422" s="273">
        <v>3545</v>
      </c>
      <c r="H422" s="189" t="s">
        <v>2910</v>
      </c>
      <c r="I422" s="273">
        <v>60301</v>
      </c>
      <c r="J422" s="189" t="s">
        <v>2911</v>
      </c>
      <c r="K422" s="189" t="s">
        <v>17684</v>
      </c>
    </row>
    <row r="423" spans="1:11" x14ac:dyDescent="0.25">
      <c r="A423" s="189" t="s">
        <v>2752</v>
      </c>
      <c r="B423" s="189" t="s">
        <v>2753</v>
      </c>
      <c r="C423" s="189" t="s">
        <v>2459</v>
      </c>
      <c r="D423" s="189" t="s">
        <v>2903</v>
      </c>
      <c r="E423" s="189" t="s">
        <v>2904</v>
      </c>
      <c r="F423" s="189" t="s">
        <v>2905</v>
      </c>
      <c r="G423" s="273">
        <v>5975</v>
      </c>
      <c r="H423" s="189" t="s">
        <v>2912</v>
      </c>
      <c r="I423" s="273">
        <v>60287</v>
      </c>
      <c r="J423" s="189" t="s">
        <v>2913</v>
      </c>
      <c r="K423" s="189" t="s">
        <v>17704</v>
      </c>
    </row>
    <row r="424" spans="1:11" x14ac:dyDescent="0.25">
      <c r="A424" s="189" t="s">
        <v>2752</v>
      </c>
      <c r="B424" s="189" t="s">
        <v>2753</v>
      </c>
      <c r="C424" s="189" t="s">
        <v>2459</v>
      </c>
      <c r="D424" s="189" t="s">
        <v>2903</v>
      </c>
      <c r="E424" s="189" t="s">
        <v>2904</v>
      </c>
      <c r="F424" s="189" t="s">
        <v>2905</v>
      </c>
      <c r="G424" s="273">
        <v>5976</v>
      </c>
      <c r="H424" s="189" t="s">
        <v>2914</v>
      </c>
      <c r="I424" s="273">
        <v>60288</v>
      </c>
      <c r="J424" s="189" t="s">
        <v>2909</v>
      </c>
      <c r="K424" s="189" t="s">
        <v>17674</v>
      </c>
    </row>
    <row r="425" spans="1:11" x14ac:dyDescent="0.25">
      <c r="A425" s="189" t="s">
        <v>2752</v>
      </c>
      <c r="B425" s="189" t="s">
        <v>2753</v>
      </c>
      <c r="C425" s="189" t="s">
        <v>2459</v>
      </c>
      <c r="D425" s="189" t="s">
        <v>2903</v>
      </c>
      <c r="E425" s="189" t="s">
        <v>2915</v>
      </c>
      <c r="F425" s="189" t="s">
        <v>2916</v>
      </c>
      <c r="G425" s="273">
        <v>3546</v>
      </c>
      <c r="H425" s="189" t="s">
        <v>2917</v>
      </c>
      <c r="I425" s="273">
        <v>60287</v>
      </c>
      <c r="J425" s="189" t="s">
        <v>2913</v>
      </c>
      <c r="K425" s="189" t="s">
        <v>17722</v>
      </c>
    </row>
    <row r="426" spans="1:11" x14ac:dyDescent="0.25">
      <c r="A426" s="189" t="s">
        <v>2752</v>
      </c>
      <c r="B426" s="189" t="s">
        <v>2753</v>
      </c>
      <c r="C426" s="189" t="s">
        <v>2459</v>
      </c>
      <c r="D426" s="189" t="s">
        <v>2903</v>
      </c>
      <c r="E426" s="189" t="s">
        <v>2915</v>
      </c>
      <c r="F426" s="189" t="s">
        <v>2916</v>
      </c>
      <c r="G426" s="273">
        <v>3537</v>
      </c>
      <c r="H426" s="189" t="s">
        <v>2918</v>
      </c>
      <c r="I426" s="273">
        <v>60350</v>
      </c>
      <c r="J426" s="189" t="s">
        <v>2065</v>
      </c>
      <c r="K426" s="189" t="s">
        <v>17673</v>
      </c>
    </row>
    <row r="427" spans="1:11" x14ac:dyDescent="0.25">
      <c r="A427" s="189" t="s">
        <v>2752</v>
      </c>
      <c r="B427" s="189" t="s">
        <v>2753</v>
      </c>
      <c r="C427" s="189" t="s">
        <v>2459</v>
      </c>
      <c r="D427" s="189" t="s">
        <v>2903</v>
      </c>
      <c r="E427" s="189" t="s">
        <v>2919</v>
      </c>
      <c r="F427" s="189" t="s">
        <v>2920</v>
      </c>
      <c r="G427" s="273">
        <v>5977</v>
      </c>
      <c r="H427" s="189" t="s">
        <v>2921</v>
      </c>
      <c r="I427" s="273">
        <v>60282</v>
      </c>
      <c r="J427" s="189" t="s">
        <v>2922</v>
      </c>
      <c r="K427" s="189" t="s">
        <v>17793</v>
      </c>
    </row>
    <row r="428" spans="1:11" x14ac:dyDescent="0.25">
      <c r="A428" s="189" t="s">
        <v>2752</v>
      </c>
      <c r="B428" s="189" t="s">
        <v>2753</v>
      </c>
      <c r="C428" s="189" t="s">
        <v>2459</v>
      </c>
      <c r="D428" s="189" t="s">
        <v>2903</v>
      </c>
      <c r="E428" s="189" t="s">
        <v>2919</v>
      </c>
      <c r="F428" s="189" t="s">
        <v>2920</v>
      </c>
      <c r="G428" s="273">
        <v>5978</v>
      </c>
      <c r="H428" s="189" t="s">
        <v>2923</v>
      </c>
      <c r="I428" s="273">
        <v>10361</v>
      </c>
      <c r="J428" s="189" t="s">
        <v>2106</v>
      </c>
      <c r="K428" s="189" t="s">
        <v>17668</v>
      </c>
    </row>
    <row r="429" spans="1:11" x14ac:dyDescent="0.25">
      <c r="A429" s="189" t="s">
        <v>2752</v>
      </c>
      <c r="B429" s="189" t="s">
        <v>2753</v>
      </c>
      <c r="C429" s="189" t="s">
        <v>2459</v>
      </c>
      <c r="D429" s="189" t="s">
        <v>2903</v>
      </c>
      <c r="E429" s="189" t="s">
        <v>2919</v>
      </c>
      <c r="F429" s="189" t="s">
        <v>2920</v>
      </c>
      <c r="G429" s="273">
        <v>5979</v>
      </c>
      <c r="H429" s="189" t="s">
        <v>2924</v>
      </c>
      <c r="I429" s="273">
        <v>60282</v>
      </c>
      <c r="J429" s="189" t="s">
        <v>2922</v>
      </c>
      <c r="K429" s="189" t="s">
        <v>17727</v>
      </c>
    </row>
    <row r="430" spans="1:11" x14ac:dyDescent="0.25">
      <c r="A430" s="189" t="s">
        <v>2752</v>
      </c>
      <c r="B430" s="189" t="s">
        <v>2753</v>
      </c>
      <c r="C430" s="189" t="s">
        <v>2459</v>
      </c>
      <c r="D430" s="189" t="s">
        <v>2903</v>
      </c>
      <c r="E430" s="189" t="s">
        <v>2919</v>
      </c>
      <c r="F430" s="189" t="s">
        <v>2920</v>
      </c>
      <c r="G430" s="273">
        <v>5980</v>
      </c>
      <c r="H430" s="189" t="s">
        <v>2925</v>
      </c>
      <c r="I430" s="273">
        <v>60350</v>
      </c>
      <c r="J430" s="189" t="s">
        <v>2065</v>
      </c>
      <c r="K430" s="189" t="s">
        <v>17678</v>
      </c>
    </row>
    <row r="431" spans="1:11" x14ac:dyDescent="0.25">
      <c r="A431" s="189" t="s">
        <v>2752</v>
      </c>
      <c r="B431" s="189" t="s">
        <v>2753</v>
      </c>
      <c r="C431" s="189" t="s">
        <v>2459</v>
      </c>
      <c r="D431" s="189" t="s">
        <v>2903</v>
      </c>
      <c r="E431" s="189" t="s">
        <v>2926</v>
      </c>
      <c r="F431" s="189" t="s">
        <v>2927</v>
      </c>
      <c r="G431" s="273">
        <v>5981</v>
      </c>
      <c r="H431" s="189" t="s">
        <v>2930</v>
      </c>
      <c r="I431" s="273">
        <v>60278</v>
      </c>
      <c r="J431" s="189" t="s">
        <v>2931</v>
      </c>
      <c r="K431" s="189" t="s">
        <v>17763</v>
      </c>
    </row>
    <row r="432" spans="1:11" x14ac:dyDescent="0.25">
      <c r="A432" s="189" t="s">
        <v>2752</v>
      </c>
      <c r="B432" s="189" t="s">
        <v>2753</v>
      </c>
      <c r="C432" s="189" t="s">
        <v>2459</v>
      </c>
      <c r="D432" s="189" t="s">
        <v>2903</v>
      </c>
      <c r="E432" s="189" t="s">
        <v>2926</v>
      </c>
      <c r="F432" s="189" t="s">
        <v>2927</v>
      </c>
      <c r="G432" s="273">
        <v>450</v>
      </c>
      <c r="H432" s="189" t="s">
        <v>2933</v>
      </c>
      <c r="I432" s="273">
        <v>60350</v>
      </c>
      <c r="J432" s="189" t="s">
        <v>2065</v>
      </c>
      <c r="K432" s="189" t="s">
        <v>17674</v>
      </c>
    </row>
    <row r="433" spans="1:11" x14ac:dyDescent="0.25">
      <c r="A433" s="189" t="s">
        <v>2752</v>
      </c>
      <c r="B433" s="189" t="s">
        <v>2753</v>
      </c>
      <c r="C433" s="189" t="s">
        <v>2459</v>
      </c>
      <c r="D433" s="189" t="s">
        <v>2903</v>
      </c>
      <c r="E433" s="189" t="s">
        <v>2926</v>
      </c>
      <c r="F433" s="189" t="s">
        <v>2927</v>
      </c>
      <c r="G433" s="273">
        <v>3547</v>
      </c>
      <c r="H433" s="189" t="s">
        <v>2934</v>
      </c>
      <c r="I433" s="273">
        <v>63480</v>
      </c>
      <c r="J433" s="189" t="s">
        <v>2907</v>
      </c>
      <c r="K433" s="189" t="s">
        <v>17722</v>
      </c>
    </row>
    <row r="434" spans="1:11" x14ac:dyDescent="0.25">
      <c r="A434" s="189" t="s">
        <v>2752</v>
      </c>
      <c r="B434" s="189" t="s">
        <v>2753</v>
      </c>
      <c r="C434" s="189" t="s">
        <v>2459</v>
      </c>
      <c r="D434" s="189" t="s">
        <v>2903</v>
      </c>
      <c r="E434" s="189" t="s">
        <v>2926</v>
      </c>
      <c r="F434" s="189" t="s">
        <v>2927</v>
      </c>
      <c r="G434" s="273">
        <v>5983</v>
      </c>
      <c r="H434" s="189" t="s">
        <v>2935</v>
      </c>
      <c r="I434" s="273">
        <v>60271</v>
      </c>
      <c r="J434" s="189" t="s">
        <v>2936</v>
      </c>
      <c r="K434" s="189" t="s">
        <v>17730</v>
      </c>
    </row>
    <row r="435" spans="1:11" x14ac:dyDescent="0.25">
      <c r="A435" s="189" t="s">
        <v>2752</v>
      </c>
      <c r="B435" s="189" t="s">
        <v>2753</v>
      </c>
      <c r="C435" s="189" t="s">
        <v>2459</v>
      </c>
      <c r="D435" s="189" t="s">
        <v>2903</v>
      </c>
      <c r="E435" s="189" t="s">
        <v>2926</v>
      </c>
      <c r="F435" s="189" t="s">
        <v>2927</v>
      </c>
      <c r="G435" s="273">
        <v>5984</v>
      </c>
      <c r="H435" s="189" t="s">
        <v>2937</v>
      </c>
      <c r="I435" s="273">
        <v>10361</v>
      </c>
      <c r="J435" s="189" t="s">
        <v>2106</v>
      </c>
      <c r="K435" s="189" t="s">
        <v>17722</v>
      </c>
    </row>
    <row r="436" spans="1:11" x14ac:dyDescent="0.25">
      <c r="A436" s="189" t="s">
        <v>2752</v>
      </c>
      <c r="B436" s="189" t="s">
        <v>2753</v>
      </c>
      <c r="C436" s="189" t="s">
        <v>2459</v>
      </c>
      <c r="D436" s="189" t="s">
        <v>2903</v>
      </c>
      <c r="E436" s="189" t="s">
        <v>2938</v>
      </c>
      <c r="F436" s="189" t="s">
        <v>2100</v>
      </c>
      <c r="G436" s="273">
        <v>3124</v>
      </c>
      <c r="H436" s="189" t="s">
        <v>2939</v>
      </c>
      <c r="I436" s="273">
        <v>10361</v>
      </c>
      <c r="J436" s="189" t="s">
        <v>2106</v>
      </c>
      <c r="K436" s="189" t="s">
        <v>17722</v>
      </c>
    </row>
    <row r="437" spans="1:11" x14ac:dyDescent="0.25">
      <c r="A437" s="189" t="s">
        <v>2752</v>
      </c>
      <c r="B437" s="189" t="s">
        <v>2753</v>
      </c>
      <c r="C437" s="189" t="s">
        <v>2940</v>
      </c>
      <c r="D437" s="189" t="s">
        <v>2210</v>
      </c>
      <c r="E437" s="189" t="s">
        <v>2941</v>
      </c>
      <c r="F437" s="189" t="s">
        <v>2942</v>
      </c>
      <c r="G437" s="273">
        <v>276</v>
      </c>
      <c r="H437" s="189" t="s">
        <v>2943</v>
      </c>
      <c r="I437" s="273">
        <v>60284</v>
      </c>
      <c r="J437" s="189" t="s">
        <v>2849</v>
      </c>
      <c r="K437" s="189" t="s">
        <v>17722</v>
      </c>
    </row>
    <row r="438" spans="1:11" x14ac:dyDescent="0.25">
      <c r="A438" s="189" t="s">
        <v>2752</v>
      </c>
      <c r="B438" s="189" t="s">
        <v>2753</v>
      </c>
      <c r="C438" s="189" t="s">
        <v>2940</v>
      </c>
      <c r="D438" s="189" t="s">
        <v>2210</v>
      </c>
      <c r="E438" s="189" t="s">
        <v>2941</v>
      </c>
      <c r="F438" s="189" t="s">
        <v>2942</v>
      </c>
      <c r="G438" s="273">
        <v>278</v>
      </c>
      <c r="H438" s="189" t="s">
        <v>2944</v>
      </c>
      <c r="I438" s="273">
        <v>63480</v>
      </c>
      <c r="J438" s="189" t="s">
        <v>2907</v>
      </c>
      <c r="K438" s="189" t="s">
        <v>17784</v>
      </c>
    </row>
    <row r="439" spans="1:11" x14ac:dyDescent="0.25">
      <c r="A439" s="189" t="s">
        <v>2752</v>
      </c>
      <c r="B439" s="189" t="s">
        <v>2753</v>
      </c>
      <c r="C439" s="189" t="s">
        <v>2940</v>
      </c>
      <c r="D439" s="189" t="s">
        <v>2210</v>
      </c>
      <c r="E439" s="189" t="s">
        <v>2941</v>
      </c>
      <c r="F439" s="189" t="s">
        <v>2942</v>
      </c>
      <c r="G439" s="273">
        <v>335</v>
      </c>
      <c r="H439" s="189" t="s">
        <v>2945</v>
      </c>
      <c r="I439" s="273">
        <v>60267</v>
      </c>
      <c r="J439" s="189" t="s">
        <v>2946</v>
      </c>
      <c r="K439" s="189" t="s">
        <v>17743</v>
      </c>
    </row>
    <row r="440" spans="1:11" x14ac:dyDescent="0.25">
      <c r="A440" s="189" t="s">
        <v>2752</v>
      </c>
      <c r="B440" s="189" t="s">
        <v>2753</v>
      </c>
      <c r="C440" s="189" t="s">
        <v>2940</v>
      </c>
      <c r="D440" s="189" t="s">
        <v>2210</v>
      </c>
      <c r="E440" s="189" t="s">
        <v>2941</v>
      </c>
      <c r="F440" s="189" t="s">
        <v>2942</v>
      </c>
      <c r="G440" s="273">
        <v>3825</v>
      </c>
      <c r="H440" s="189" t="s">
        <v>2947</v>
      </c>
      <c r="I440" s="273">
        <v>60285</v>
      </c>
      <c r="J440" s="189" t="s">
        <v>2948</v>
      </c>
      <c r="K440" s="189" t="s">
        <v>17667</v>
      </c>
    </row>
    <row r="441" spans="1:11" x14ac:dyDescent="0.25">
      <c r="A441" s="189" t="s">
        <v>2752</v>
      </c>
      <c r="B441" s="189" t="s">
        <v>2753</v>
      </c>
      <c r="C441" s="189" t="s">
        <v>2940</v>
      </c>
      <c r="D441" s="189" t="s">
        <v>2210</v>
      </c>
      <c r="E441" s="189" t="s">
        <v>2949</v>
      </c>
      <c r="F441" s="189" t="s">
        <v>2950</v>
      </c>
      <c r="G441" s="273">
        <v>7451</v>
      </c>
      <c r="H441" s="189" t="s">
        <v>2951</v>
      </c>
      <c r="I441" s="273">
        <v>60269</v>
      </c>
      <c r="J441" s="189" t="s">
        <v>2952</v>
      </c>
      <c r="K441" s="189" t="s">
        <v>17794</v>
      </c>
    </row>
    <row r="442" spans="1:11" x14ac:dyDescent="0.25">
      <c r="A442" s="189" t="s">
        <v>2752</v>
      </c>
      <c r="B442" s="189" t="s">
        <v>2753</v>
      </c>
      <c r="C442" s="189" t="s">
        <v>2940</v>
      </c>
      <c r="D442" s="189" t="s">
        <v>2210</v>
      </c>
      <c r="E442" s="189" t="s">
        <v>2949</v>
      </c>
      <c r="F442" s="189" t="s">
        <v>2950</v>
      </c>
      <c r="G442" s="273">
        <v>3823</v>
      </c>
      <c r="H442" s="189" t="s">
        <v>2953</v>
      </c>
      <c r="I442" s="273">
        <v>63480</v>
      </c>
      <c r="J442" s="189" t="s">
        <v>2907</v>
      </c>
      <c r="K442" s="189" t="s">
        <v>17697</v>
      </c>
    </row>
    <row r="443" spans="1:11" x14ac:dyDescent="0.25">
      <c r="A443" s="189" t="s">
        <v>2752</v>
      </c>
      <c r="B443" s="189" t="s">
        <v>2753</v>
      </c>
      <c r="C443" s="189" t="s">
        <v>2940</v>
      </c>
      <c r="D443" s="189" t="s">
        <v>2210</v>
      </c>
      <c r="E443" s="189" t="s">
        <v>2949</v>
      </c>
      <c r="F443" s="189" t="s">
        <v>2950</v>
      </c>
      <c r="G443" s="273">
        <v>3822</v>
      </c>
      <c r="H443" s="189" t="s">
        <v>2954</v>
      </c>
      <c r="I443" s="273">
        <v>63480</v>
      </c>
      <c r="J443" s="189" t="s">
        <v>2907</v>
      </c>
      <c r="K443" s="189" t="s">
        <v>17795</v>
      </c>
    </row>
    <row r="444" spans="1:11" x14ac:dyDescent="0.25">
      <c r="A444" s="189" t="s">
        <v>2752</v>
      </c>
      <c r="B444" s="189" t="s">
        <v>2753</v>
      </c>
      <c r="C444" s="189" t="s">
        <v>2940</v>
      </c>
      <c r="D444" s="189" t="s">
        <v>2210</v>
      </c>
      <c r="E444" s="189" t="s">
        <v>2949</v>
      </c>
      <c r="F444" s="189" t="s">
        <v>2950</v>
      </c>
      <c r="G444" s="273">
        <v>279</v>
      </c>
      <c r="H444" s="189" t="s">
        <v>2955</v>
      </c>
      <c r="I444" s="273">
        <v>60284</v>
      </c>
      <c r="J444" s="189" t="s">
        <v>2849</v>
      </c>
      <c r="K444" s="189" t="s">
        <v>17701</v>
      </c>
    </row>
    <row r="445" spans="1:11" x14ac:dyDescent="0.25">
      <c r="A445" s="189" t="s">
        <v>2752</v>
      </c>
      <c r="B445" s="189" t="s">
        <v>2753</v>
      </c>
      <c r="C445" s="189" t="s">
        <v>2940</v>
      </c>
      <c r="D445" s="189" t="s">
        <v>2210</v>
      </c>
      <c r="E445" s="189" t="s">
        <v>2949</v>
      </c>
      <c r="F445" s="189" t="s">
        <v>2950</v>
      </c>
      <c r="G445" s="273">
        <v>3824</v>
      </c>
      <c r="H445" s="189" t="s">
        <v>2956</v>
      </c>
      <c r="I445" s="273">
        <v>63480</v>
      </c>
      <c r="J445" s="189" t="s">
        <v>2907</v>
      </c>
      <c r="K445" s="189" t="s">
        <v>17689</v>
      </c>
    </row>
    <row r="446" spans="1:11" x14ac:dyDescent="0.25">
      <c r="A446" s="189" t="s">
        <v>2752</v>
      </c>
      <c r="B446" s="189" t="s">
        <v>2753</v>
      </c>
      <c r="C446" s="189" t="s">
        <v>2940</v>
      </c>
      <c r="D446" s="189" t="s">
        <v>2210</v>
      </c>
      <c r="E446" s="189" t="s">
        <v>2949</v>
      </c>
      <c r="F446" s="189" t="s">
        <v>2950</v>
      </c>
      <c r="G446" s="273">
        <v>7452</v>
      </c>
      <c r="H446" s="189" t="s">
        <v>2259</v>
      </c>
      <c r="I446" s="273">
        <v>60284</v>
      </c>
      <c r="J446" s="189" t="s">
        <v>2849</v>
      </c>
      <c r="K446" s="189" t="s">
        <v>17720</v>
      </c>
    </row>
    <row r="447" spans="1:11" x14ac:dyDescent="0.25">
      <c r="A447" s="189" t="s">
        <v>2752</v>
      </c>
      <c r="B447" s="189" t="s">
        <v>2753</v>
      </c>
      <c r="C447" s="189" t="s">
        <v>2940</v>
      </c>
      <c r="D447" s="189" t="s">
        <v>2210</v>
      </c>
      <c r="E447" s="189" t="s">
        <v>2957</v>
      </c>
      <c r="F447" s="189" t="s">
        <v>2958</v>
      </c>
      <c r="G447" s="273">
        <v>3826</v>
      </c>
      <c r="H447" s="189" t="s">
        <v>2959</v>
      </c>
      <c r="I447" s="273">
        <v>60350</v>
      </c>
      <c r="J447" s="189" t="s">
        <v>2065</v>
      </c>
      <c r="K447" s="189" t="s">
        <v>17675</v>
      </c>
    </row>
    <row r="448" spans="1:11" x14ac:dyDescent="0.25">
      <c r="A448" s="189" t="s">
        <v>2752</v>
      </c>
      <c r="B448" s="189" t="s">
        <v>2753</v>
      </c>
      <c r="C448" s="189" t="s">
        <v>2940</v>
      </c>
      <c r="D448" s="189" t="s">
        <v>2210</v>
      </c>
      <c r="E448" s="189" t="s">
        <v>2961</v>
      </c>
      <c r="F448" s="189" t="s">
        <v>2962</v>
      </c>
      <c r="G448" s="273">
        <v>4051</v>
      </c>
      <c r="H448" s="189" t="s">
        <v>2854</v>
      </c>
      <c r="I448" s="273">
        <v>60284</v>
      </c>
      <c r="J448" s="189" t="s">
        <v>2849</v>
      </c>
      <c r="K448" s="189" t="s">
        <v>17689</v>
      </c>
    </row>
    <row r="449" spans="1:11" x14ac:dyDescent="0.25">
      <c r="A449" s="189" t="s">
        <v>2752</v>
      </c>
      <c r="B449" s="189" t="s">
        <v>2753</v>
      </c>
      <c r="C449" s="189" t="s">
        <v>2940</v>
      </c>
      <c r="D449" s="189" t="s">
        <v>2210</v>
      </c>
      <c r="E449" s="189" t="s">
        <v>2961</v>
      </c>
      <c r="F449" s="189" t="s">
        <v>2962</v>
      </c>
      <c r="G449" s="273">
        <v>4052</v>
      </c>
      <c r="H449" s="189" t="s">
        <v>2963</v>
      </c>
      <c r="I449" s="273">
        <v>60284</v>
      </c>
      <c r="J449" s="189" t="s">
        <v>2849</v>
      </c>
      <c r="K449" s="189" t="s">
        <v>17724</v>
      </c>
    </row>
    <row r="450" spans="1:11" x14ac:dyDescent="0.25">
      <c r="A450" s="189" t="s">
        <v>2752</v>
      </c>
      <c r="B450" s="189" t="s">
        <v>2753</v>
      </c>
      <c r="C450" s="189" t="s">
        <v>2940</v>
      </c>
      <c r="D450" s="189" t="s">
        <v>2210</v>
      </c>
      <c r="E450" s="189" t="s">
        <v>2961</v>
      </c>
      <c r="F450" s="189" t="s">
        <v>2962</v>
      </c>
      <c r="G450" s="273">
        <v>2809</v>
      </c>
      <c r="H450" s="189" t="s">
        <v>2964</v>
      </c>
      <c r="I450" s="273">
        <v>60284</v>
      </c>
      <c r="J450" s="189" t="s">
        <v>2849</v>
      </c>
      <c r="K450" s="189" t="s">
        <v>17668</v>
      </c>
    </row>
    <row r="451" spans="1:11" x14ac:dyDescent="0.25">
      <c r="A451" s="189" t="s">
        <v>2752</v>
      </c>
      <c r="B451" s="189" t="s">
        <v>2753</v>
      </c>
      <c r="C451" s="189" t="s">
        <v>2940</v>
      </c>
      <c r="D451" s="189" t="s">
        <v>2210</v>
      </c>
      <c r="E451" s="189" t="s">
        <v>2961</v>
      </c>
      <c r="F451" s="189" t="s">
        <v>2962</v>
      </c>
      <c r="G451" s="273">
        <v>4691</v>
      </c>
      <c r="H451" s="189" t="s">
        <v>2965</v>
      </c>
      <c r="I451" s="273">
        <v>60284</v>
      </c>
      <c r="J451" s="189" t="s">
        <v>2849</v>
      </c>
      <c r="K451" s="189" t="s">
        <v>17733</v>
      </c>
    </row>
    <row r="452" spans="1:11" x14ac:dyDescent="0.25">
      <c r="A452" s="189" t="s">
        <v>2752</v>
      </c>
      <c r="B452" s="189" t="s">
        <v>2753</v>
      </c>
      <c r="C452" s="189" t="s">
        <v>2940</v>
      </c>
      <c r="D452" s="189" t="s">
        <v>2210</v>
      </c>
      <c r="E452" s="189" t="s">
        <v>2961</v>
      </c>
      <c r="F452" s="189" t="s">
        <v>2962</v>
      </c>
      <c r="G452" s="273">
        <v>7454</v>
      </c>
      <c r="H452" s="189" t="s">
        <v>2966</v>
      </c>
      <c r="I452" s="273">
        <v>10361</v>
      </c>
      <c r="J452" s="189" t="s">
        <v>2106</v>
      </c>
      <c r="K452" s="189" t="s">
        <v>17795</v>
      </c>
    </row>
    <row r="453" spans="1:11" x14ac:dyDescent="0.25">
      <c r="A453" s="189" t="s">
        <v>2752</v>
      </c>
      <c r="B453" s="189" t="s">
        <v>2753</v>
      </c>
      <c r="C453" s="189" t="s">
        <v>2940</v>
      </c>
      <c r="D453" s="189" t="s">
        <v>2210</v>
      </c>
      <c r="E453" s="189" t="s">
        <v>2967</v>
      </c>
      <c r="F453" s="189" t="s">
        <v>2100</v>
      </c>
      <c r="G453" s="273">
        <v>3569</v>
      </c>
      <c r="H453" s="189" t="s">
        <v>2968</v>
      </c>
      <c r="I453" s="273">
        <v>10361</v>
      </c>
      <c r="J453" s="189" t="s">
        <v>2106</v>
      </c>
      <c r="K453" s="189" t="s">
        <v>17672</v>
      </c>
    </row>
    <row r="454" spans="1:11" x14ac:dyDescent="0.25">
      <c r="A454" s="189" t="s">
        <v>2752</v>
      </c>
      <c r="B454" s="189" t="s">
        <v>2753</v>
      </c>
      <c r="C454" s="189" t="s">
        <v>2970</v>
      </c>
      <c r="D454" s="189" t="s">
        <v>2971</v>
      </c>
      <c r="E454" s="189" t="s">
        <v>2972</v>
      </c>
      <c r="F454" s="189" t="s">
        <v>2154</v>
      </c>
      <c r="G454" s="273">
        <v>5985</v>
      </c>
      <c r="H454" s="189" t="s">
        <v>2973</v>
      </c>
      <c r="I454" s="273">
        <v>60312</v>
      </c>
      <c r="J454" s="189" t="s">
        <v>2973</v>
      </c>
      <c r="K454" s="189" t="s">
        <v>17792</v>
      </c>
    </row>
    <row r="455" spans="1:11" x14ac:dyDescent="0.25">
      <c r="A455" s="189" t="s">
        <v>2752</v>
      </c>
      <c r="B455" s="189" t="s">
        <v>2753</v>
      </c>
      <c r="C455" s="189" t="s">
        <v>2970</v>
      </c>
      <c r="D455" s="189" t="s">
        <v>2971</v>
      </c>
      <c r="E455" s="189" t="s">
        <v>2972</v>
      </c>
      <c r="F455" s="189" t="s">
        <v>2154</v>
      </c>
      <c r="G455" s="273">
        <v>5986</v>
      </c>
      <c r="H455" s="189" t="s">
        <v>2974</v>
      </c>
      <c r="I455" s="273">
        <v>60311</v>
      </c>
      <c r="J455" s="189" t="s">
        <v>2975</v>
      </c>
      <c r="K455" s="189" t="s">
        <v>17680</v>
      </c>
    </row>
    <row r="456" spans="1:11" x14ac:dyDescent="0.25">
      <c r="A456" s="189" t="s">
        <v>2752</v>
      </c>
      <c r="B456" s="189" t="s">
        <v>2753</v>
      </c>
      <c r="C456" s="189" t="s">
        <v>2970</v>
      </c>
      <c r="D456" s="189" t="s">
        <v>2971</v>
      </c>
      <c r="E456" s="189" t="s">
        <v>2972</v>
      </c>
      <c r="F456" s="189" t="s">
        <v>2154</v>
      </c>
      <c r="G456" s="273">
        <v>5987</v>
      </c>
      <c r="H456" s="189" t="s">
        <v>2976</v>
      </c>
      <c r="I456" s="273">
        <v>60311</v>
      </c>
      <c r="J456" s="189" t="s">
        <v>2975</v>
      </c>
      <c r="K456" s="189" t="s">
        <v>17697</v>
      </c>
    </row>
    <row r="457" spans="1:11" x14ac:dyDescent="0.25">
      <c r="A457" s="189" t="s">
        <v>2752</v>
      </c>
      <c r="B457" s="189" t="s">
        <v>2753</v>
      </c>
      <c r="C457" s="189" t="s">
        <v>2970</v>
      </c>
      <c r="D457" s="189" t="s">
        <v>2971</v>
      </c>
      <c r="E457" s="189" t="s">
        <v>2972</v>
      </c>
      <c r="F457" s="189" t="s">
        <v>2154</v>
      </c>
      <c r="G457" s="273">
        <v>5988</v>
      </c>
      <c r="H457" s="189" t="s">
        <v>2977</v>
      </c>
      <c r="I457" s="273">
        <v>60311</v>
      </c>
      <c r="J457" s="189" t="s">
        <v>2975</v>
      </c>
      <c r="K457" s="189" t="s">
        <v>17668</v>
      </c>
    </row>
    <row r="458" spans="1:11" x14ac:dyDescent="0.25">
      <c r="A458" s="189" t="s">
        <v>2752</v>
      </c>
      <c r="B458" s="189" t="s">
        <v>2753</v>
      </c>
      <c r="C458" s="189" t="s">
        <v>2970</v>
      </c>
      <c r="D458" s="189" t="s">
        <v>2971</v>
      </c>
      <c r="E458" s="189" t="s">
        <v>2972</v>
      </c>
      <c r="F458" s="189" t="s">
        <v>2154</v>
      </c>
      <c r="G458" s="273">
        <v>5989</v>
      </c>
      <c r="H458" s="189" t="s">
        <v>2978</v>
      </c>
      <c r="I458" s="273">
        <v>60311</v>
      </c>
      <c r="J458" s="189" t="s">
        <v>2975</v>
      </c>
      <c r="K458" s="189" t="s">
        <v>17675</v>
      </c>
    </row>
    <row r="459" spans="1:11" x14ac:dyDescent="0.25">
      <c r="A459" s="189" t="s">
        <v>2752</v>
      </c>
      <c r="B459" s="189" t="s">
        <v>2753</v>
      </c>
      <c r="C459" s="189" t="s">
        <v>2970</v>
      </c>
      <c r="D459" s="189" t="s">
        <v>2971</v>
      </c>
      <c r="E459" s="189" t="s">
        <v>2979</v>
      </c>
      <c r="F459" s="189" t="s">
        <v>2912</v>
      </c>
      <c r="G459" s="273">
        <v>5991</v>
      </c>
      <c r="H459" s="189" t="s">
        <v>2974</v>
      </c>
      <c r="I459" s="273">
        <v>60255</v>
      </c>
      <c r="J459" s="189" t="s">
        <v>2225</v>
      </c>
      <c r="K459" s="189" t="s">
        <v>17695</v>
      </c>
    </row>
    <row r="460" spans="1:11" x14ac:dyDescent="0.25">
      <c r="A460" s="189" t="s">
        <v>2752</v>
      </c>
      <c r="B460" s="189" t="s">
        <v>2753</v>
      </c>
      <c r="C460" s="189" t="s">
        <v>2970</v>
      </c>
      <c r="D460" s="189" t="s">
        <v>2971</v>
      </c>
      <c r="E460" s="189" t="s">
        <v>2979</v>
      </c>
      <c r="F460" s="189" t="s">
        <v>2912</v>
      </c>
      <c r="G460" s="273">
        <v>5992</v>
      </c>
      <c r="H460" s="189" t="s">
        <v>2976</v>
      </c>
      <c r="I460" s="273">
        <v>60350</v>
      </c>
      <c r="J460" s="189" t="s">
        <v>2065</v>
      </c>
      <c r="K460" s="189" t="s">
        <v>17707</v>
      </c>
    </row>
    <row r="461" spans="1:11" x14ac:dyDescent="0.25">
      <c r="A461" s="189" t="s">
        <v>2752</v>
      </c>
      <c r="B461" s="189" t="s">
        <v>2753</v>
      </c>
      <c r="C461" s="189" t="s">
        <v>2970</v>
      </c>
      <c r="D461" s="189" t="s">
        <v>2971</v>
      </c>
      <c r="E461" s="189" t="s">
        <v>2979</v>
      </c>
      <c r="F461" s="189" t="s">
        <v>2912</v>
      </c>
      <c r="G461" s="273">
        <v>5993</v>
      </c>
      <c r="H461" s="189" t="s">
        <v>2977</v>
      </c>
      <c r="I461" s="273">
        <v>60313</v>
      </c>
      <c r="J461" s="189" t="s">
        <v>2980</v>
      </c>
      <c r="K461" s="189" t="s">
        <v>17695</v>
      </c>
    </row>
    <row r="462" spans="1:11" x14ac:dyDescent="0.25">
      <c r="A462" s="189" t="s">
        <v>2752</v>
      </c>
      <c r="B462" s="189" t="s">
        <v>2753</v>
      </c>
      <c r="C462" s="189" t="s">
        <v>2970</v>
      </c>
      <c r="D462" s="189" t="s">
        <v>2971</v>
      </c>
      <c r="E462" s="189" t="s">
        <v>2979</v>
      </c>
      <c r="F462" s="189" t="s">
        <v>2912</v>
      </c>
      <c r="G462" s="273">
        <v>5994</v>
      </c>
      <c r="H462" s="189" t="s">
        <v>2978</v>
      </c>
      <c r="I462" s="273">
        <v>60350</v>
      </c>
      <c r="J462" s="189" t="s">
        <v>2065</v>
      </c>
      <c r="K462" s="189" t="s">
        <v>17707</v>
      </c>
    </row>
    <row r="463" spans="1:11" x14ac:dyDescent="0.25">
      <c r="A463" s="189" t="s">
        <v>2752</v>
      </c>
      <c r="B463" s="189" t="s">
        <v>2753</v>
      </c>
      <c r="C463" s="189" t="s">
        <v>2970</v>
      </c>
      <c r="D463" s="189" t="s">
        <v>2971</v>
      </c>
      <c r="E463" s="189" t="s">
        <v>2981</v>
      </c>
      <c r="F463" s="189" t="s">
        <v>2100</v>
      </c>
      <c r="G463" s="273">
        <v>3127</v>
      </c>
      <c r="H463" s="189" t="s">
        <v>2982</v>
      </c>
      <c r="I463" s="273">
        <v>10361</v>
      </c>
      <c r="J463" s="189" t="s">
        <v>2106</v>
      </c>
      <c r="K463" s="189" t="s">
        <v>17684</v>
      </c>
    </row>
    <row r="464" spans="1:11" x14ac:dyDescent="0.25">
      <c r="A464" s="189" t="s">
        <v>2752</v>
      </c>
      <c r="B464" s="189" t="s">
        <v>2753</v>
      </c>
      <c r="C464" s="189" t="s">
        <v>2970</v>
      </c>
      <c r="D464" s="189" t="s">
        <v>2971</v>
      </c>
      <c r="E464" s="189" t="s">
        <v>2985</v>
      </c>
      <c r="F464" s="189" t="s">
        <v>2986</v>
      </c>
      <c r="G464" s="273">
        <v>3072</v>
      </c>
      <c r="H464" s="189" t="s">
        <v>2986</v>
      </c>
      <c r="I464" s="273">
        <v>60350</v>
      </c>
      <c r="J464" s="189" t="s">
        <v>2065</v>
      </c>
      <c r="K464" s="189" t="s">
        <v>17674</v>
      </c>
    </row>
    <row r="465" spans="1:11" x14ac:dyDescent="0.25">
      <c r="A465" s="189" t="s">
        <v>2752</v>
      </c>
      <c r="B465" s="189" t="s">
        <v>2753</v>
      </c>
      <c r="C465" s="189" t="s">
        <v>2970</v>
      </c>
      <c r="D465" s="189" t="s">
        <v>2971</v>
      </c>
      <c r="E465" s="189" t="s">
        <v>2987</v>
      </c>
      <c r="F465" s="189" t="s">
        <v>2988</v>
      </c>
      <c r="G465" s="273">
        <v>759</v>
      </c>
      <c r="H465" s="189" t="s">
        <v>2984</v>
      </c>
      <c r="I465" s="273">
        <v>60311</v>
      </c>
      <c r="J465" s="189" t="s">
        <v>2975</v>
      </c>
      <c r="K465" s="189" t="s">
        <v>17681</v>
      </c>
    </row>
    <row r="466" spans="1:11" x14ac:dyDescent="0.25">
      <c r="A466" s="189" t="s">
        <v>2752</v>
      </c>
      <c r="B466" s="189" t="s">
        <v>2753</v>
      </c>
      <c r="C466" s="189" t="s">
        <v>2970</v>
      </c>
      <c r="D466" s="189" t="s">
        <v>2971</v>
      </c>
      <c r="E466" s="189" t="s">
        <v>2989</v>
      </c>
      <c r="F466" s="189" t="s">
        <v>2914</v>
      </c>
      <c r="G466" s="273">
        <v>5995</v>
      </c>
      <c r="H466" s="189" t="s">
        <v>2974</v>
      </c>
      <c r="I466" s="273">
        <v>60311</v>
      </c>
      <c r="J466" s="189" t="s">
        <v>2975</v>
      </c>
      <c r="K466" s="189" t="s">
        <v>17722</v>
      </c>
    </row>
    <row r="467" spans="1:11" x14ac:dyDescent="0.25">
      <c r="A467" s="189" t="s">
        <v>2752</v>
      </c>
      <c r="B467" s="189" t="s">
        <v>2753</v>
      </c>
      <c r="C467" s="189" t="s">
        <v>2441</v>
      </c>
      <c r="D467" s="189" t="s">
        <v>2990</v>
      </c>
      <c r="E467" s="189" t="s">
        <v>2991</v>
      </c>
      <c r="F467" s="189" t="s">
        <v>2992</v>
      </c>
      <c r="G467" s="273">
        <v>3109</v>
      </c>
      <c r="H467" s="189" t="s">
        <v>2993</v>
      </c>
      <c r="I467" s="273">
        <v>60338</v>
      </c>
      <c r="J467" s="189" t="s">
        <v>2994</v>
      </c>
      <c r="K467" s="189" t="s">
        <v>17667</v>
      </c>
    </row>
    <row r="468" spans="1:11" x14ac:dyDescent="0.25">
      <c r="A468" s="189" t="s">
        <v>2752</v>
      </c>
      <c r="B468" s="189" t="s">
        <v>2753</v>
      </c>
      <c r="C468" s="189" t="s">
        <v>2441</v>
      </c>
      <c r="D468" s="189" t="s">
        <v>2990</v>
      </c>
      <c r="E468" s="189" t="s">
        <v>2991</v>
      </c>
      <c r="F468" s="189" t="s">
        <v>2992</v>
      </c>
      <c r="G468" s="273">
        <v>5935</v>
      </c>
      <c r="H468" s="189" t="s">
        <v>2995</v>
      </c>
      <c r="I468" s="273">
        <v>60336</v>
      </c>
      <c r="J468" s="189" t="s">
        <v>2996</v>
      </c>
      <c r="K468" s="189" t="s">
        <v>17695</v>
      </c>
    </row>
    <row r="469" spans="1:11" x14ac:dyDescent="0.25">
      <c r="A469" s="189" t="s">
        <v>2752</v>
      </c>
      <c r="B469" s="189" t="s">
        <v>2753</v>
      </c>
      <c r="C469" s="189" t="s">
        <v>2441</v>
      </c>
      <c r="D469" s="189" t="s">
        <v>2990</v>
      </c>
      <c r="E469" s="189" t="s">
        <v>2991</v>
      </c>
      <c r="F469" s="189" t="s">
        <v>2992</v>
      </c>
      <c r="G469" s="273">
        <v>5936</v>
      </c>
      <c r="H469" s="189" t="s">
        <v>2997</v>
      </c>
      <c r="I469" s="273">
        <v>60350</v>
      </c>
      <c r="J469" s="189" t="s">
        <v>2065</v>
      </c>
      <c r="K469" s="189" t="s">
        <v>17695</v>
      </c>
    </row>
    <row r="470" spans="1:11" x14ac:dyDescent="0.25">
      <c r="A470" s="189" t="s">
        <v>2752</v>
      </c>
      <c r="B470" s="189" t="s">
        <v>2753</v>
      </c>
      <c r="C470" s="189" t="s">
        <v>2441</v>
      </c>
      <c r="D470" s="189" t="s">
        <v>2990</v>
      </c>
      <c r="E470" s="189" t="s">
        <v>2991</v>
      </c>
      <c r="F470" s="189" t="s">
        <v>2992</v>
      </c>
      <c r="G470" s="273">
        <v>5937</v>
      </c>
      <c r="H470" s="189" t="s">
        <v>2998</v>
      </c>
      <c r="I470" s="273">
        <v>60338</v>
      </c>
      <c r="J470" s="189" t="s">
        <v>2994</v>
      </c>
      <c r="K470" s="189" t="s">
        <v>17722</v>
      </c>
    </row>
    <row r="471" spans="1:11" x14ac:dyDescent="0.25">
      <c r="A471" s="189" t="s">
        <v>2752</v>
      </c>
      <c r="B471" s="189" t="s">
        <v>2753</v>
      </c>
      <c r="C471" s="189" t="s">
        <v>2441</v>
      </c>
      <c r="D471" s="189" t="s">
        <v>2990</v>
      </c>
      <c r="E471" s="189" t="s">
        <v>2991</v>
      </c>
      <c r="F471" s="189" t="s">
        <v>2992</v>
      </c>
      <c r="G471" s="273">
        <v>319</v>
      </c>
      <c r="H471" s="189" t="s">
        <v>2999</v>
      </c>
      <c r="I471" s="273">
        <v>60336</v>
      </c>
      <c r="J471" s="189" t="s">
        <v>2996</v>
      </c>
      <c r="K471" s="189" t="s">
        <v>17792</v>
      </c>
    </row>
    <row r="472" spans="1:11" x14ac:dyDescent="0.25">
      <c r="A472" s="189" t="s">
        <v>2752</v>
      </c>
      <c r="B472" s="189" t="s">
        <v>2753</v>
      </c>
      <c r="C472" s="189" t="s">
        <v>2441</v>
      </c>
      <c r="D472" s="189" t="s">
        <v>2990</v>
      </c>
      <c r="E472" s="189" t="s">
        <v>2991</v>
      </c>
      <c r="F472" s="189" t="s">
        <v>2992</v>
      </c>
      <c r="G472" s="273">
        <v>323</v>
      </c>
      <c r="H472" s="189" t="s">
        <v>2406</v>
      </c>
      <c r="I472" s="273">
        <v>60340</v>
      </c>
      <c r="J472" s="189" t="s">
        <v>3000</v>
      </c>
      <c r="K472" s="189" t="s">
        <v>17740</v>
      </c>
    </row>
    <row r="473" spans="1:11" x14ac:dyDescent="0.25">
      <c r="A473" s="189" t="s">
        <v>2752</v>
      </c>
      <c r="B473" s="189" t="s">
        <v>2753</v>
      </c>
      <c r="C473" s="189" t="s">
        <v>2441</v>
      </c>
      <c r="D473" s="189" t="s">
        <v>2990</v>
      </c>
      <c r="E473" s="189" t="s">
        <v>3001</v>
      </c>
      <c r="F473" s="189" t="s">
        <v>3002</v>
      </c>
      <c r="G473" s="273">
        <v>5938</v>
      </c>
      <c r="H473" s="189" t="s">
        <v>3003</v>
      </c>
      <c r="I473" s="273">
        <v>60333</v>
      </c>
      <c r="J473" s="189" t="s">
        <v>3004</v>
      </c>
      <c r="K473" s="189" t="s">
        <v>17668</v>
      </c>
    </row>
    <row r="474" spans="1:11" x14ac:dyDescent="0.25">
      <c r="A474" s="189" t="s">
        <v>2752</v>
      </c>
      <c r="B474" s="189" t="s">
        <v>2753</v>
      </c>
      <c r="C474" s="189" t="s">
        <v>2441</v>
      </c>
      <c r="D474" s="189" t="s">
        <v>2990</v>
      </c>
      <c r="E474" s="189" t="s">
        <v>3001</v>
      </c>
      <c r="F474" s="189" t="s">
        <v>3002</v>
      </c>
      <c r="G474" s="273">
        <v>5939</v>
      </c>
      <c r="H474" s="189" t="s">
        <v>3005</v>
      </c>
      <c r="I474" s="273">
        <v>10361</v>
      </c>
      <c r="J474" s="189" t="s">
        <v>2106</v>
      </c>
      <c r="K474" s="189" t="s">
        <v>17707</v>
      </c>
    </row>
    <row r="475" spans="1:11" x14ac:dyDescent="0.25">
      <c r="A475" s="189" t="s">
        <v>2752</v>
      </c>
      <c r="B475" s="189" t="s">
        <v>2753</v>
      </c>
      <c r="C475" s="189" t="s">
        <v>2441</v>
      </c>
      <c r="D475" s="189" t="s">
        <v>2990</v>
      </c>
      <c r="E475" s="189" t="s">
        <v>3001</v>
      </c>
      <c r="F475" s="189" t="s">
        <v>3002</v>
      </c>
      <c r="G475" s="273">
        <v>5940</v>
      </c>
      <c r="H475" s="189" t="s">
        <v>3006</v>
      </c>
      <c r="I475" s="273">
        <v>60333</v>
      </c>
      <c r="J475" s="189" t="s">
        <v>3004</v>
      </c>
      <c r="K475" s="189" t="s">
        <v>17796</v>
      </c>
    </row>
    <row r="476" spans="1:11" x14ac:dyDescent="0.25">
      <c r="A476" s="189" t="s">
        <v>2752</v>
      </c>
      <c r="B476" s="189" t="s">
        <v>2753</v>
      </c>
      <c r="C476" s="189" t="s">
        <v>2441</v>
      </c>
      <c r="D476" s="189" t="s">
        <v>2990</v>
      </c>
      <c r="E476" s="189" t="s">
        <v>3009</v>
      </c>
      <c r="F476" s="189" t="s">
        <v>2100</v>
      </c>
      <c r="G476" s="273">
        <v>4177</v>
      </c>
      <c r="H476" s="189" t="s">
        <v>3010</v>
      </c>
      <c r="I476" s="273">
        <v>60350</v>
      </c>
      <c r="J476" s="189" t="s">
        <v>2065</v>
      </c>
      <c r="K476" s="189" t="s">
        <v>17674</v>
      </c>
    </row>
    <row r="477" spans="1:11" x14ac:dyDescent="0.25">
      <c r="A477" s="189" t="s">
        <v>2752</v>
      </c>
      <c r="B477" s="189" t="s">
        <v>2753</v>
      </c>
      <c r="C477" s="189" t="s">
        <v>2441</v>
      </c>
      <c r="D477" s="189" t="s">
        <v>2990</v>
      </c>
      <c r="E477" s="189" t="s">
        <v>3011</v>
      </c>
      <c r="F477" s="189" t="s">
        <v>3012</v>
      </c>
      <c r="G477" s="273">
        <v>5942</v>
      </c>
      <c r="H477" s="189" t="s">
        <v>3013</v>
      </c>
      <c r="I477" s="273">
        <v>60350</v>
      </c>
      <c r="J477" s="189" t="s">
        <v>2065</v>
      </c>
      <c r="K477" s="189" t="s">
        <v>17707</v>
      </c>
    </row>
    <row r="478" spans="1:11" x14ac:dyDescent="0.25">
      <c r="A478" s="189" t="s">
        <v>2752</v>
      </c>
      <c r="B478" s="189" t="s">
        <v>2753</v>
      </c>
      <c r="C478" s="189" t="s">
        <v>2441</v>
      </c>
      <c r="D478" s="189" t="s">
        <v>2990</v>
      </c>
      <c r="E478" s="189" t="s">
        <v>3011</v>
      </c>
      <c r="F478" s="189" t="s">
        <v>3012</v>
      </c>
      <c r="G478" s="273">
        <v>4176</v>
      </c>
      <c r="H478" s="189" t="s">
        <v>3014</v>
      </c>
      <c r="I478" s="273">
        <v>10361</v>
      </c>
      <c r="J478" s="189" t="s">
        <v>2106</v>
      </c>
      <c r="K478" s="189" t="s">
        <v>17698</v>
      </c>
    </row>
    <row r="479" spans="1:11" x14ac:dyDescent="0.25">
      <c r="A479" s="189" t="s">
        <v>2752</v>
      </c>
      <c r="B479" s="189" t="s">
        <v>2753</v>
      </c>
      <c r="C479" s="189" t="s">
        <v>2441</v>
      </c>
      <c r="D479" s="189" t="s">
        <v>2990</v>
      </c>
      <c r="E479" s="189" t="s">
        <v>3015</v>
      </c>
      <c r="F479" s="189" t="s">
        <v>3016</v>
      </c>
      <c r="G479" s="273">
        <v>3107</v>
      </c>
      <c r="H479" s="189" t="s">
        <v>3016</v>
      </c>
      <c r="I479" s="273">
        <v>60331</v>
      </c>
      <c r="J479" s="189" t="s">
        <v>3017</v>
      </c>
      <c r="K479" s="189" t="s">
        <v>17672</v>
      </c>
    </row>
    <row r="480" spans="1:11" x14ac:dyDescent="0.25">
      <c r="A480" s="189" t="s">
        <v>2752</v>
      </c>
      <c r="B480" s="189" t="s">
        <v>2753</v>
      </c>
      <c r="C480" s="189" t="s">
        <v>2441</v>
      </c>
      <c r="D480" s="189" t="s">
        <v>2990</v>
      </c>
      <c r="E480" s="189" t="s">
        <v>3020</v>
      </c>
      <c r="F480" s="189" t="s">
        <v>2820</v>
      </c>
      <c r="G480" s="273">
        <v>5933</v>
      </c>
      <c r="H480" s="189" t="s">
        <v>3021</v>
      </c>
      <c r="I480" s="273">
        <v>60320</v>
      </c>
      <c r="J480" s="189" t="s">
        <v>2820</v>
      </c>
      <c r="K480" s="189" t="s">
        <v>17698</v>
      </c>
    </row>
    <row r="481" spans="1:11" x14ac:dyDescent="0.25">
      <c r="A481" s="189" t="s">
        <v>2752</v>
      </c>
      <c r="B481" s="189" t="s">
        <v>2753</v>
      </c>
      <c r="C481" s="189" t="s">
        <v>3027</v>
      </c>
      <c r="D481" s="189" t="s">
        <v>2785</v>
      </c>
      <c r="E481" s="189" t="s">
        <v>3028</v>
      </c>
      <c r="F481" s="189" t="s">
        <v>2768</v>
      </c>
      <c r="G481" s="273">
        <v>5996</v>
      </c>
      <c r="H481" s="189" t="s">
        <v>2768</v>
      </c>
      <c r="I481" s="273">
        <v>60156</v>
      </c>
      <c r="J481" s="189" t="s">
        <v>2799</v>
      </c>
      <c r="K481" s="189" t="s">
        <v>17674</v>
      </c>
    </row>
    <row r="482" spans="1:11" x14ac:dyDescent="0.25">
      <c r="A482" s="189" t="s">
        <v>2752</v>
      </c>
      <c r="B482" s="189" t="s">
        <v>2753</v>
      </c>
      <c r="C482" s="189" t="s">
        <v>3027</v>
      </c>
      <c r="D482" s="189" t="s">
        <v>2785</v>
      </c>
      <c r="E482" s="189" t="s">
        <v>3029</v>
      </c>
      <c r="F482" s="189" t="s">
        <v>3030</v>
      </c>
      <c r="G482" s="273">
        <v>3634</v>
      </c>
      <c r="H482" s="189" t="s">
        <v>3030</v>
      </c>
      <c r="I482" s="273">
        <v>60291</v>
      </c>
      <c r="J482" s="189" t="s">
        <v>2785</v>
      </c>
      <c r="K482" s="189" t="s">
        <v>17667</v>
      </c>
    </row>
    <row r="483" spans="1:11" x14ac:dyDescent="0.25">
      <c r="A483" s="189" t="s">
        <v>2752</v>
      </c>
      <c r="B483" s="189" t="s">
        <v>2753</v>
      </c>
      <c r="C483" s="189" t="s">
        <v>3027</v>
      </c>
      <c r="D483" s="189" t="s">
        <v>2785</v>
      </c>
      <c r="E483" s="189" t="s">
        <v>3031</v>
      </c>
      <c r="F483" s="189" t="s">
        <v>3032</v>
      </c>
      <c r="G483" s="273">
        <v>274</v>
      </c>
      <c r="H483" s="189" t="s">
        <v>3032</v>
      </c>
      <c r="I483" s="273">
        <v>60291</v>
      </c>
      <c r="J483" s="189" t="s">
        <v>2785</v>
      </c>
      <c r="K483" s="189" t="s">
        <v>17720</v>
      </c>
    </row>
    <row r="484" spans="1:11" x14ac:dyDescent="0.25">
      <c r="A484" s="189" t="s">
        <v>2752</v>
      </c>
      <c r="B484" s="189" t="s">
        <v>2753</v>
      </c>
      <c r="C484" s="189" t="s">
        <v>3034</v>
      </c>
      <c r="D484" s="189" t="s">
        <v>3035</v>
      </c>
      <c r="E484" s="189" t="s">
        <v>3036</v>
      </c>
      <c r="F484" s="189" t="s">
        <v>2251</v>
      </c>
      <c r="G484" s="273">
        <v>2818</v>
      </c>
      <c r="H484" s="189" t="s">
        <v>2251</v>
      </c>
      <c r="I484" s="273">
        <v>60342</v>
      </c>
      <c r="J484" s="189" t="s">
        <v>3037</v>
      </c>
      <c r="K484" s="189" t="s">
        <v>17792</v>
      </c>
    </row>
    <row r="485" spans="1:11" x14ac:dyDescent="0.25">
      <c r="A485" s="189" t="s">
        <v>2752</v>
      </c>
      <c r="B485" s="189" t="s">
        <v>2753</v>
      </c>
      <c r="C485" s="189" t="s">
        <v>3040</v>
      </c>
      <c r="D485" s="189" t="s">
        <v>3041</v>
      </c>
      <c r="E485" s="189" t="s">
        <v>3042</v>
      </c>
      <c r="F485" s="189" t="s">
        <v>3043</v>
      </c>
      <c r="G485" s="273">
        <v>3062</v>
      </c>
      <c r="H485" s="189" t="s">
        <v>3044</v>
      </c>
      <c r="I485" s="273">
        <v>60310</v>
      </c>
      <c r="J485" s="189" t="s">
        <v>3045</v>
      </c>
      <c r="K485" s="189" t="s">
        <v>17797</v>
      </c>
    </row>
    <row r="486" spans="1:11" x14ac:dyDescent="0.25">
      <c r="A486" s="189" t="s">
        <v>2752</v>
      </c>
      <c r="B486" s="189" t="s">
        <v>2753</v>
      </c>
      <c r="C486" s="189" t="s">
        <v>3040</v>
      </c>
      <c r="D486" s="189" t="s">
        <v>3041</v>
      </c>
      <c r="E486" s="189" t="s">
        <v>3042</v>
      </c>
      <c r="F486" s="189" t="s">
        <v>3043</v>
      </c>
      <c r="G486" s="273">
        <v>3063</v>
      </c>
      <c r="H486" s="189" t="s">
        <v>3046</v>
      </c>
      <c r="I486" s="273">
        <v>60308</v>
      </c>
      <c r="J486" s="189" t="s">
        <v>3047</v>
      </c>
      <c r="K486" s="189" t="s">
        <v>17798</v>
      </c>
    </row>
    <row r="487" spans="1:11" x14ac:dyDescent="0.25">
      <c r="A487" s="189" t="s">
        <v>2752</v>
      </c>
      <c r="B487" s="189" t="s">
        <v>2753</v>
      </c>
      <c r="C487" s="189" t="s">
        <v>3040</v>
      </c>
      <c r="D487" s="189" t="s">
        <v>3041</v>
      </c>
      <c r="E487" s="189" t="s">
        <v>3042</v>
      </c>
      <c r="F487" s="189" t="s">
        <v>3043</v>
      </c>
      <c r="G487" s="273">
        <v>3065</v>
      </c>
      <c r="H487" s="189" t="s">
        <v>3048</v>
      </c>
      <c r="I487" s="273">
        <v>60310</v>
      </c>
      <c r="J487" s="189" t="s">
        <v>3045</v>
      </c>
      <c r="K487" s="189" t="s">
        <v>17734</v>
      </c>
    </row>
    <row r="488" spans="1:11" x14ac:dyDescent="0.25">
      <c r="A488" s="189" t="s">
        <v>2752</v>
      </c>
      <c r="B488" s="189" t="s">
        <v>2753</v>
      </c>
      <c r="C488" s="189" t="s">
        <v>3040</v>
      </c>
      <c r="D488" s="189" t="s">
        <v>3041</v>
      </c>
      <c r="E488" s="189" t="s">
        <v>3042</v>
      </c>
      <c r="F488" s="189" t="s">
        <v>3043</v>
      </c>
      <c r="G488" s="273">
        <v>3067</v>
      </c>
      <c r="H488" s="189" t="s">
        <v>2259</v>
      </c>
      <c r="I488" s="273">
        <v>60310</v>
      </c>
      <c r="J488" s="189" t="s">
        <v>3045</v>
      </c>
      <c r="K488" s="189" t="s">
        <v>17672</v>
      </c>
    </row>
    <row r="489" spans="1:11" x14ac:dyDescent="0.25">
      <c r="A489" s="189" t="s">
        <v>2752</v>
      </c>
      <c r="B489" s="189" t="s">
        <v>2753</v>
      </c>
      <c r="C489" s="189" t="s">
        <v>3040</v>
      </c>
      <c r="D489" s="189" t="s">
        <v>3041</v>
      </c>
      <c r="E489" s="189" t="s">
        <v>3050</v>
      </c>
      <c r="F489" s="189" t="s">
        <v>2100</v>
      </c>
      <c r="G489" s="273">
        <v>4167</v>
      </c>
      <c r="H489" s="189" t="s">
        <v>2786</v>
      </c>
      <c r="I489" s="273">
        <v>10361</v>
      </c>
      <c r="J489" s="189" t="s">
        <v>2106</v>
      </c>
      <c r="K489" s="189" t="s">
        <v>17684</v>
      </c>
    </row>
    <row r="490" spans="1:11" x14ac:dyDescent="0.25">
      <c r="A490" s="189" t="s">
        <v>2752</v>
      </c>
      <c r="B490" s="189" t="s">
        <v>2753</v>
      </c>
      <c r="C490" s="189" t="s">
        <v>3040</v>
      </c>
      <c r="D490" s="189" t="s">
        <v>3041</v>
      </c>
      <c r="E490" s="189" t="s">
        <v>3050</v>
      </c>
      <c r="F490" s="189" t="s">
        <v>2100</v>
      </c>
      <c r="G490" s="273">
        <v>3131</v>
      </c>
      <c r="H490" s="189" t="s">
        <v>3051</v>
      </c>
      <c r="I490" s="273">
        <v>10361</v>
      </c>
      <c r="J490" s="189" t="s">
        <v>2106</v>
      </c>
      <c r="K490" s="189" t="s">
        <v>17694</v>
      </c>
    </row>
    <row r="491" spans="1:11" x14ac:dyDescent="0.25">
      <c r="A491" s="189" t="s">
        <v>2752</v>
      </c>
      <c r="B491" s="189" t="s">
        <v>2753</v>
      </c>
      <c r="C491" s="189" t="s">
        <v>3040</v>
      </c>
      <c r="D491" s="189" t="s">
        <v>3041</v>
      </c>
      <c r="E491" s="189" t="s">
        <v>3052</v>
      </c>
      <c r="F491" s="189" t="s">
        <v>2768</v>
      </c>
      <c r="G491" s="273">
        <v>5997</v>
      </c>
      <c r="H491" s="189" t="s">
        <v>3053</v>
      </c>
      <c r="I491" s="273">
        <v>60310</v>
      </c>
      <c r="J491" s="189" t="s">
        <v>3045</v>
      </c>
      <c r="K491" s="189" t="s">
        <v>17695</v>
      </c>
    </row>
    <row r="492" spans="1:11" x14ac:dyDescent="0.25">
      <c r="A492" s="189" t="s">
        <v>2752</v>
      </c>
      <c r="B492" s="189" t="s">
        <v>2753</v>
      </c>
      <c r="C492" s="189" t="s">
        <v>3040</v>
      </c>
      <c r="D492" s="189" t="s">
        <v>3041</v>
      </c>
      <c r="E492" s="189" t="s">
        <v>3052</v>
      </c>
      <c r="F492" s="189" t="s">
        <v>2768</v>
      </c>
      <c r="G492" s="273">
        <v>5998</v>
      </c>
      <c r="H492" s="189" t="s">
        <v>3054</v>
      </c>
      <c r="I492" s="273">
        <v>60350</v>
      </c>
      <c r="J492" s="189" t="s">
        <v>2065</v>
      </c>
      <c r="K492" s="189" t="s">
        <v>17674</v>
      </c>
    </row>
    <row r="493" spans="1:11" x14ac:dyDescent="0.25">
      <c r="A493" s="189" t="s">
        <v>2752</v>
      </c>
      <c r="B493" s="189" t="s">
        <v>2753</v>
      </c>
      <c r="C493" s="189" t="s">
        <v>3040</v>
      </c>
      <c r="D493" s="189" t="s">
        <v>3041</v>
      </c>
      <c r="E493" s="189" t="s">
        <v>3055</v>
      </c>
      <c r="F493" s="189" t="s">
        <v>2769</v>
      </c>
      <c r="G493" s="273">
        <v>4696</v>
      </c>
      <c r="H493" s="189" t="s">
        <v>3044</v>
      </c>
      <c r="I493" s="273">
        <v>60310</v>
      </c>
      <c r="J493" s="189" t="s">
        <v>3045</v>
      </c>
      <c r="K493" s="189" t="s">
        <v>17712</v>
      </c>
    </row>
    <row r="494" spans="1:11" x14ac:dyDescent="0.25">
      <c r="A494" s="189" t="s">
        <v>2752</v>
      </c>
      <c r="B494" s="189" t="s">
        <v>2753</v>
      </c>
      <c r="C494" s="189" t="s">
        <v>3040</v>
      </c>
      <c r="D494" s="189" t="s">
        <v>3041</v>
      </c>
      <c r="E494" s="189" t="s">
        <v>3056</v>
      </c>
      <c r="F494" s="189" t="s">
        <v>2211</v>
      </c>
      <c r="G494" s="273">
        <v>4217</v>
      </c>
      <c r="H494" s="189" t="s">
        <v>3057</v>
      </c>
      <c r="I494" s="273">
        <v>68510</v>
      </c>
      <c r="J494" s="189" t="s">
        <v>3058</v>
      </c>
      <c r="K494" s="189" t="s">
        <v>17792</v>
      </c>
    </row>
    <row r="495" spans="1:11" x14ac:dyDescent="0.25">
      <c r="A495" s="189" t="s">
        <v>2752</v>
      </c>
      <c r="B495" s="189" t="s">
        <v>2753</v>
      </c>
      <c r="C495" s="189" t="s">
        <v>3040</v>
      </c>
      <c r="D495" s="189" t="s">
        <v>3041</v>
      </c>
      <c r="E495" s="189" t="s">
        <v>3056</v>
      </c>
      <c r="F495" s="189" t="s">
        <v>2211</v>
      </c>
      <c r="G495" s="273">
        <v>4336</v>
      </c>
      <c r="H495" s="189" t="s">
        <v>3051</v>
      </c>
      <c r="I495" s="273">
        <v>60350</v>
      </c>
      <c r="J495" s="189" t="s">
        <v>2065</v>
      </c>
      <c r="K495" s="189" t="s">
        <v>17672</v>
      </c>
    </row>
    <row r="496" spans="1:11" x14ac:dyDescent="0.25">
      <c r="A496" s="189" t="s">
        <v>2752</v>
      </c>
      <c r="B496" s="189" t="s">
        <v>2753</v>
      </c>
      <c r="C496" s="189" t="s">
        <v>3040</v>
      </c>
      <c r="D496" s="189" t="s">
        <v>3041</v>
      </c>
      <c r="E496" s="189" t="s">
        <v>3059</v>
      </c>
      <c r="F496" s="189" t="s">
        <v>2569</v>
      </c>
      <c r="G496" s="273">
        <v>1053</v>
      </c>
      <c r="H496" s="189" t="s">
        <v>3044</v>
      </c>
      <c r="I496" s="273">
        <v>60310</v>
      </c>
      <c r="J496" s="189" t="s">
        <v>3045</v>
      </c>
      <c r="K496" s="189" t="s">
        <v>17799</v>
      </c>
    </row>
    <row r="497" spans="1:11" x14ac:dyDescent="0.25">
      <c r="A497" s="189" t="s">
        <v>2752</v>
      </c>
      <c r="B497" s="189" t="s">
        <v>2753</v>
      </c>
      <c r="C497" s="189" t="s">
        <v>3040</v>
      </c>
      <c r="D497" s="189" t="s">
        <v>3041</v>
      </c>
      <c r="E497" s="189" t="s">
        <v>3059</v>
      </c>
      <c r="F497" s="189" t="s">
        <v>2569</v>
      </c>
      <c r="G497" s="273">
        <v>1054</v>
      </c>
      <c r="H497" s="189" t="s">
        <v>3046</v>
      </c>
      <c r="I497" s="273">
        <v>60308</v>
      </c>
      <c r="J497" s="189" t="s">
        <v>3047</v>
      </c>
      <c r="K497" s="189" t="s">
        <v>17692</v>
      </c>
    </row>
    <row r="498" spans="1:11" x14ac:dyDescent="0.25">
      <c r="A498" s="189" t="s">
        <v>2752</v>
      </c>
      <c r="B498" s="189" t="s">
        <v>2753</v>
      </c>
      <c r="C498" s="189" t="s">
        <v>3040</v>
      </c>
      <c r="D498" s="189" t="s">
        <v>3041</v>
      </c>
      <c r="E498" s="189" t="s">
        <v>3059</v>
      </c>
      <c r="F498" s="189" t="s">
        <v>2569</v>
      </c>
      <c r="G498" s="273">
        <v>3069</v>
      </c>
      <c r="H498" s="189" t="s">
        <v>3057</v>
      </c>
      <c r="I498" s="273">
        <v>60285</v>
      </c>
      <c r="J498" s="189" t="s">
        <v>2948</v>
      </c>
      <c r="K498" s="189" t="s">
        <v>17674</v>
      </c>
    </row>
    <row r="499" spans="1:11" x14ac:dyDescent="0.25">
      <c r="A499" s="189" t="s">
        <v>2752</v>
      </c>
      <c r="B499" s="189" t="s">
        <v>2753</v>
      </c>
      <c r="C499" s="189" t="s">
        <v>3040</v>
      </c>
      <c r="D499" s="189" t="s">
        <v>3041</v>
      </c>
      <c r="E499" s="189" t="s">
        <v>3059</v>
      </c>
      <c r="F499" s="189" t="s">
        <v>2569</v>
      </c>
      <c r="G499" s="273">
        <v>3068</v>
      </c>
      <c r="H499" s="189" t="s">
        <v>3061</v>
      </c>
      <c r="I499" s="273">
        <v>60350</v>
      </c>
      <c r="J499" s="189" t="s">
        <v>2065</v>
      </c>
      <c r="K499" s="189" t="s">
        <v>17673</v>
      </c>
    </row>
    <row r="500" spans="1:11" x14ac:dyDescent="0.25">
      <c r="A500" s="189" t="s">
        <v>2752</v>
      </c>
      <c r="B500" s="189" t="s">
        <v>2753</v>
      </c>
      <c r="C500" s="189" t="s">
        <v>3040</v>
      </c>
      <c r="D500" s="189" t="s">
        <v>3041</v>
      </c>
      <c r="E500" s="189" t="s">
        <v>3059</v>
      </c>
      <c r="F500" s="189" t="s">
        <v>2569</v>
      </c>
      <c r="G500" s="273">
        <v>2806</v>
      </c>
      <c r="H500" s="189" t="s">
        <v>2565</v>
      </c>
      <c r="I500" s="273">
        <v>60307</v>
      </c>
      <c r="J500" s="189" t="s">
        <v>3060</v>
      </c>
      <c r="K500" s="189" t="s">
        <v>17739</v>
      </c>
    </row>
    <row r="501" spans="1:11" x14ac:dyDescent="0.25">
      <c r="A501" s="189" t="s">
        <v>2752</v>
      </c>
      <c r="B501" s="189" t="s">
        <v>2753</v>
      </c>
      <c r="C501" s="189" t="s">
        <v>3040</v>
      </c>
      <c r="D501" s="189" t="s">
        <v>3041</v>
      </c>
      <c r="E501" s="189" t="s">
        <v>3059</v>
      </c>
      <c r="F501" s="189" t="s">
        <v>2569</v>
      </c>
      <c r="G501" s="273">
        <v>3059</v>
      </c>
      <c r="H501" s="189" t="s">
        <v>3048</v>
      </c>
      <c r="I501" s="273">
        <v>60305</v>
      </c>
      <c r="J501" s="189" t="s">
        <v>17597</v>
      </c>
      <c r="K501" s="189" t="s">
        <v>17680</v>
      </c>
    </row>
    <row r="502" spans="1:11" x14ac:dyDescent="0.25">
      <c r="A502" s="189" t="s">
        <v>2752</v>
      </c>
      <c r="B502" s="189" t="s">
        <v>2753</v>
      </c>
      <c r="C502" s="189" t="s">
        <v>3040</v>
      </c>
      <c r="D502" s="189" t="s">
        <v>3041</v>
      </c>
      <c r="E502" s="189" t="s">
        <v>3059</v>
      </c>
      <c r="F502" s="189" t="s">
        <v>2569</v>
      </c>
      <c r="G502" s="273">
        <v>3060</v>
      </c>
      <c r="H502" s="189" t="s">
        <v>2259</v>
      </c>
      <c r="I502" s="273">
        <v>10361</v>
      </c>
      <c r="J502" s="189" t="s">
        <v>2106</v>
      </c>
      <c r="K502" s="189" t="s">
        <v>17697</v>
      </c>
    </row>
    <row r="503" spans="1:11" x14ac:dyDescent="0.25">
      <c r="A503" s="189" t="s">
        <v>2752</v>
      </c>
      <c r="B503" s="189" t="s">
        <v>2753</v>
      </c>
      <c r="C503" s="189" t="s">
        <v>3040</v>
      </c>
      <c r="D503" s="189" t="s">
        <v>3041</v>
      </c>
      <c r="E503" s="189" t="s">
        <v>3059</v>
      </c>
      <c r="F503" s="189" t="s">
        <v>2569</v>
      </c>
      <c r="G503" s="273">
        <v>3061</v>
      </c>
      <c r="H503" s="189" t="s">
        <v>3049</v>
      </c>
      <c r="I503" s="273">
        <v>60308</v>
      </c>
      <c r="J503" s="189" t="s">
        <v>3047</v>
      </c>
      <c r="K503" s="189" t="s">
        <v>17737</v>
      </c>
    </row>
    <row r="504" spans="1:11" x14ac:dyDescent="0.25">
      <c r="A504" s="189" t="s">
        <v>2773</v>
      </c>
      <c r="B504" s="189" t="s">
        <v>3062</v>
      </c>
      <c r="C504" s="189" t="s">
        <v>5714</v>
      </c>
      <c r="D504" s="189" t="s">
        <v>17598</v>
      </c>
      <c r="E504" s="189" t="s">
        <v>3225</v>
      </c>
      <c r="F504" s="189" t="s">
        <v>3226</v>
      </c>
      <c r="G504" s="273">
        <v>6165</v>
      </c>
      <c r="H504" s="189" t="s">
        <v>3227</v>
      </c>
      <c r="I504" s="273">
        <v>90606</v>
      </c>
      <c r="J504" s="189" t="s">
        <v>3115</v>
      </c>
      <c r="K504" s="189" t="s">
        <v>17800</v>
      </c>
    </row>
    <row r="505" spans="1:11" x14ac:dyDescent="0.25">
      <c r="A505" s="189" t="s">
        <v>2773</v>
      </c>
      <c r="B505" s="189" t="s">
        <v>3062</v>
      </c>
      <c r="C505" s="189" t="s">
        <v>5714</v>
      </c>
      <c r="D505" s="189" t="s">
        <v>17598</v>
      </c>
      <c r="E505" s="189" t="s">
        <v>3225</v>
      </c>
      <c r="F505" s="189" t="s">
        <v>3226</v>
      </c>
      <c r="G505" s="273">
        <v>6166</v>
      </c>
      <c r="H505" s="189" t="s">
        <v>3228</v>
      </c>
      <c r="I505" s="273">
        <v>90580</v>
      </c>
      <c r="J505" s="189" t="s">
        <v>3229</v>
      </c>
      <c r="K505" s="189" t="s">
        <v>17722</v>
      </c>
    </row>
    <row r="506" spans="1:11" x14ac:dyDescent="0.25">
      <c r="A506" s="189" t="s">
        <v>2773</v>
      </c>
      <c r="B506" s="189" t="s">
        <v>3062</v>
      </c>
      <c r="C506" s="189" t="s">
        <v>5714</v>
      </c>
      <c r="D506" s="189" t="s">
        <v>17598</v>
      </c>
      <c r="E506" s="189" t="s">
        <v>3225</v>
      </c>
      <c r="F506" s="189" t="s">
        <v>3226</v>
      </c>
      <c r="G506" s="273">
        <v>6167</v>
      </c>
      <c r="H506" s="189" t="s">
        <v>3230</v>
      </c>
      <c r="I506" s="273">
        <v>60350</v>
      </c>
      <c r="J506" s="189" t="s">
        <v>2065</v>
      </c>
      <c r="K506" s="189" t="s">
        <v>17703</v>
      </c>
    </row>
    <row r="507" spans="1:11" x14ac:dyDescent="0.25">
      <c r="A507" s="189" t="s">
        <v>2773</v>
      </c>
      <c r="B507" s="189" t="s">
        <v>3062</v>
      </c>
      <c r="C507" s="189" t="s">
        <v>5714</v>
      </c>
      <c r="D507" s="189" t="s">
        <v>17598</v>
      </c>
      <c r="E507" s="189" t="s">
        <v>3225</v>
      </c>
      <c r="F507" s="189" t="s">
        <v>3226</v>
      </c>
      <c r="G507" s="273">
        <v>6168</v>
      </c>
      <c r="H507" s="189" t="s">
        <v>3217</v>
      </c>
      <c r="I507" s="273">
        <v>90606</v>
      </c>
      <c r="J507" s="189" t="s">
        <v>3115</v>
      </c>
      <c r="K507" s="189" t="s">
        <v>17712</v>
      </c>
    </row>
    <row r="508" spans="1:11" x14ac:dyDescent="0.25">
      <c r="A508" s="189" t="s">
        <v>2773</v>
      </c>
      <c r="B508" s="189" t="s">
        <v>3062</v>
      </c>
      <c r="C508" s="189" t="s">
        <v>5714</v>
      </c>
      <c r="D508" s="189" t="s">
        <v>17598</v>
      </c>
      <c r="E508" s="189" t="s">
        <v>3270</v>
      </c>
      <c r="F508" s="189" t="s">
        <v>3271</v>
      </c>
      <c r="G508" s="273">
        <v>2056</v>
      </c>
      <c r="H508" s="189" t="s">
        <v>3273</v>
      </c>
      <c r="I508" s="273">
        <v>90618</v>
      </c>
      <c r="J508" s="189" t="s">
        <v>3274</v>
      </c>
      <c r="K508" s="189" t="s">
        <v>17707</v>
      </c>
    </row>
    <row r="509" spans="1:11" x14ac:dyDescent="0.25">
      <c r="A509" s="189" t="s">
        <v>2773</v>
      </c>
      <c r="B509" s="189" t="s">
        <v>3062</v>
      </c>
      <c r="C509" s="189" t="s">
        <v>5714</v>
      </c>
      <c r="D509" s="189" t="s">
        <v>17598</v>
      </c>
      <c r="E509" s="189" t="s">
        <v>3270</v>
      </c>
      <c r="F509" s="189" t="s">
        <v>3271</v>
      </c>
      <c r="G509" s="273">
        <v>2054</v>
      </c>
      <c r="H509" s="189" t="s">
        <v>3278</v>
      </c>
      <c r="I509" s="273">
        <v>90606</v>
      </c>
      <c r="J509" s="189" t="s">
        <v>3115</v>
      </c>
      <c r="K509" s="189" t="s">
        <v>17695</v>
      </c>
    </row>
    <row r="510" spans="1:11" x14ac:dyDescent="0.25">
      <c r="A510" s="189" t="s">
        <v>2773</v>
      </c>
      <c r="B510" s="189" t="s">
        <v>3062</v>
      </c>
      <c r="C510" s="189" t="s">
        <v>5714</v>
      </c>
      <c r="D510" s="189" t="s">
        <v>17598</v>
      </c>
      <c r="E510" s="189" t="s">
        <v>3270</v>
      </c>
      <c r="F510" s="189" t="s">
        <v>3271</v>
      </c>
      <c r="G510" s="273">
        <v>2055</v>
      </c>
      <c r="H510" s="189" t="s">
        <v>3279</v>
      </c>
      <c r="I510" s="273">
        <v>90606</v>
      </c>
      <c r="J510" s="189" t="s">
        <v>3115</v>
      </c>
      <c r="K510" s="189" t="s">
        <v>17675</v>
      </c>
    </row>
    <row r="511" spans="1:11" x14ac:dyDescent="0.25">
      <c r="A511" s="189" t="s">
        <v>2773</v>
      </c>
      <c r="B511" s="189" t="s">
        <v>3062</v>
      </c>
      <c r="C511" s="189" t="s">
        <v>3063</v>
      </c>
      <c r="D511" s="189" t="s">
        <v>3064</v>
      </c>
      <c r="E511" s="189" t="s">
        <v>3065</v>
      </c>
      <c r="F511" s="189" t="s">
        <v>3066</v>
      </c>
      <c r="G511" s="273">
        <v>6152</v>
      </c>
      <c r="H511" s="189" t="s">
        <v>3067</v>
      </c>
      <c r="I511" s="273">
        <v>90506</v>
      </c>
      <c r="J511" s="189" t="s">
        <v>3079</v>
      </c>
      <c r="K511" s="189" t="s">
        <v>17792</v>
      </c>
    </row>
    <row r="512" spans="1:11" x14ac:dyDescent="0.25">
      <c r="A512" s="189" t="s">
        <v>2773</v>
      </c>
      <c r="B512" s="189" t="s">
        <v>3062</v>
      </c>
      <c r="C512" s="189" t="s">
        <v>3063</v>
      </c>
      <c r="D512" s="189" t="s">
        <v>3064</v>
      </c>
      <c r="E512" s="189" t="s">
        <v>3065</v>
      </c>
      <c r="F512" s="189" t="s">
        <v>3066</v>
      </c>
      <c r="G512" s="273">
        <v>5864</v>
      </c>
      <c r="H512" s="189" t="s">
        <v>3069</v>
      </c>
      <c r="I512" s="273">
        <v>60350</v>
      </c>
      <c r="J512" s="189" t="s">
        <v>2065</v>
      </c>
      <c r="K512" s="189" t="s">
        <v>17700</v>
      </c>
    </row>
    <row r="513" spans="1:11" x14ac:dyDescent="0.25">
      <c r="A513" s="189" t="s">
        <v>2773</v>
      </c>
      <c r="B513" s="189" t="s">
        <v>3062</v>
      </c>
      <c r="C513" s="189" t="s">
        <v>3063</v>
      </c>
      <c r="D513" s="189" t="s">
        <v>3064</v>
      </c>
      <c r="E513" s="189" t="s">
        <v>3065</v>
      </c>
      <c r="F513" s="189" t="s">
        <v>3066</v>
      </c>
      <c r="G513" s="273">
        <v>6153</v>
      </c>
      <c r="H513" s="189" t="s">
        <v>3070</v>
      </c>
      <c r="I513" s="273">
        <v>90530</v>
      </c>
      <c r="J513" s="189" t="s">
        <v>3071</v>
      </c>
      <c r="K513" s="189" t="s">
        <v>17745</v>
      </c>
    </row>
    <row r="514" spans="1:11" x14ac:dyDescent="0.25">
      <c r="A514" s="189" t="s">
        <v>2773</v>
      </c>
      <c r="B514" s="189" t="s">
        <v>3062</v>
      </c>
      <c r="C514" s="189" t="s">
        <v>3063</v>
      </c>
      <c r="D514" s="189" t="s">
        <v>3064</v>
      </c>
      <c r="E514" s="189" t="s">
        <v>3065</v>
      </c>
      <c r="F514" s="189" t="s">
        <v>3066</v>
      </c>
      <c r="G514" s="273">
        <v>6154</v>
      </c>
      <c r="H514" s="189" t="s">
        <v>3072</v>
      </c>
      <c r="I514" s="273">
        <v>90530</v>
      </c>
      <c r="J514" s="189" t="s">
        <v>3071</v>
      </c>
      <c r="K514" s="189" t="s">
        <v>17709</v>
      </c>
    </row>
    <row r="515" spans="1:11" x14ac:dyDescent="0.25">
      <c r="A515" s="189" t="s">
        <v>2773</v>
      </c>
      <c r="B515" s="189" t="s">
        <v>3062</v>
      </c>
      <c r="C515" s="189" t="s">
        <v>3063</v>
      </c>
      <c r="D515" s="189" t="s">
        <v>3064</v>
      </c>
      <c r="E515" s="189" t="s">
        <v>3065</v>
      </c>
      <c r="F515" s="189" t="s">
        <v>3066</v>
      </c>
      <c r="G515" s="273">
        <v>6155</v>
      </c>
      <c r="H515" s="189" t="s">
        <v>3073</v>
      </c>
      <c r="I515" s="273">
        <v>90510</v>
      </c>
      <c r="J515" s="189" t="s">
        <v>3068</v>
      </c>
      <c r="K515" s="189" t="s">
        <v>17710</v>
      </c>
    </row>
    <row r="516" spans="1:11" x14ac:dyDescent="0.25">
      <c r="A516" s="189" t="s">
        <v>2773</v>
      </c>
      <c r="B516" s="189" t="s">
        <v>3062</v>
      </c>
      <c r="C516" s="189" t="s">
        <v>3063</v>
      </c>
      <c r="D516" s="189" t="s">
        <v>3064</v>
      </c>
      <c r="E516" s="189" t="s">
        <v>3065</v>
      </c>
      <c r="F516" s="189" t="s">
        <v>3066</v>
      </c>
      <c r="G516" s="273">
        <v>5865</v>
      </c>
      <c r="H516" s="189" t="s">
        <v>3074</v>
      </c>
      <c r="I516" s="273">
        <v>90515</v>
      </c>
      <c r="J516" s="189" t="s">
        <v>3075</v>
      </c>
      <c r="K516" s="189" t="s">
        <v>17697</v>
      </c>
    </row>
    <row r="517" spans="1:11" x14ac:dyDescent="0.25">
      <c r="A517" s="189" t="s">
        <v>2773</v>
      </c>
      <c r="B517" s="189" t="s">
        <v>3062</v>
      </c>
      <c r="C517" s="189" t="s">
        <v>3063</v>
      </c>
      <c r="D517" s="189" t="s">
        <v>3064</v>
      </c>
      <c r="E517" s="189" t="s">
        <v>3076</v>
      </c>
      <c r="F517" s="189" t="s">
        <v>3077</v>
      </c>
      <c r="G517" s="273">
        <v>5880</v>
      </c>
      <c r="H517" s="189" t="s">
        <v>3078</v>
      </c>
      <c r="I517" s="273">
        <v>90506</v>
      </c>
      <c r="J517" s="189" t="s">
        <v>3079</v>
      </c>
      <c r="K517" s="189" t="s">
        <v>17695</v>
      </c>
    </row>
    <row r="518" spans="1:11" x14ac:dyDescent="0.25">
      <c r="A518" s="189" t="s">
        <v>2773</v>
      </c>
      <c r="B518" s="189" t="s">
        <v>3062</v>
      </c>
      <c r="C518" s="189" t="s">
        <v>3063</v>
      </c>
      <c r="D518" s="189" t="s">
        <v>3064</v>
      </c>
      <c r="E518" s="189" t="s">
        <v>3076</v>
      </c>
      <c r="F518" s="189" t="s">
        <v>3077</v>
      </c>
      <c r="G518" s="273">
        <v>5881</v>
      </c>
      <c r="H518" s="189" t="s">
        <v>3080</v>
      </c>
      <c r="I518" s="273">
        <v>60350</v>
      </c>
      <c r="J518" s="189" t="s">
        <v>2065</v>
      </c>
      <c r="K518" s="189" t="s">
        <v>17693</v>
      </c>
    </row>
    <row r="519" spans="1:11" x14ac:dyDescent="0.25">
      <c r="A519" s="189" t="s">
        <v>2773</v>
      </c>
      <c r="B519" s="189" t="s">
        <v>3062</v>
      </c>
      <c r="C519" s="189" t="s">
        <v>3063</v>
      </c>
      <c r="D519" s="189" t="s">
        <v>3064</v>
      </c>
      <c r="E519" s="189" t="s">
        <v>3076</v>
      </c>
      <c r="F519" s="189" t="s">
        <v>3077</v>
      </c>
      <c r="G519" s="273">
        <v>1880</v>
      </c>
      <c r="H519" s="189" t="s">
        <v>3082</v>
      </c>
      <c r="I519" s="273">
        <v>90510</v>
      </c>
      <c r="J519" s="189" t="s">
        <v>3068</v>
      </c>
      <c r="K519" s="189" t="s">
        <v>17691</v>
      </c>
    </row>
    <row r="520" spans="1:11" x14ac:dyDescent="0.25">
      <c r="A520" s="189" t="s">
        <v>2773</v>
      </c>
      <c r="B520" s="189" t="s">
        <v>3062</v>
      </c>
      <c r="C520" s="189" t="s">
        <v>3063</v>
      </c>
      <c r="D520" s="189" t="s">
        <v>3064</v>
      </c>
      <c r="E520" s="189" t="s">
        <v>3076</v>
      </c>
      <c r="F520" s="189" t="s">
        <v>3077</v>
      </c>
      <c r="G520" s="273">
        <v>1882</v>
      </c>
      <c r="H520" s="189" t="s">
        <v>3083</v>
      </c>
      <c r="I520" s="273">
        <v>90510</v>
      </c>
      <c r="J520" s="189" t="s">
        <v>3068</v>
      </c>
      <c r="K520" s="189" t="s">
        <v>17722</v>
      </c>
    </row>
    <row r="521" spans="1:11" x14ac:dyDescent="0.25">
      <c r="A521" s="189" t="s">
        <v>2773</v>
      </c>
      <c r="B521" s="189" t="s">
        <v>3062</v>
      </c>
      <c r="C521" s="189" t="s">
        <v>3063</v>
      </c>
      <c r="D521" s="189" t="s">
        <v>3064</v>
      </c>
      <c r="E521" s="189" t="s">
        <v>3076</v>
      </c>
      <c r="F521" s="189" t="s">
        <v>3077</v>
      </c>
      <c r="G521" s="273">
        <v>5862</v>
      </c>
      <c r="H521" s="189" t="s">
        <v>3084</v>
      </c>
      <c r="I521" s="273">
        <v>90510</v>
      </c>
      <c r="J521" s="189" t="s">
        <v>3068</v>
      </c>
      <c r="K521" s="189" t="s">
        <v>17706</v>
      </c>
    </row>
    <row r="522" spans="1:11" x14ac:dyDescent="0.25">
      <c r="A522" s="189" t="s">
        <v>2773</v>
      </c>
      <c r="B522" s="189" t="s">
        <v>3062</v>
      </c>
      <c r="C522" s="189" t="s">
        <v>3063</v>
      </c>
      <c r="D522" s="189" t="s">
        <v>3064</v>
      </c>
      <c r="E522" s="189" t="s">
        <v>3076</v>
      </c>
      <c r="F522" s="189" t="s">
        <v>3077</v>
      </c>
      <c r="G522" s="273">
        <v>5863</v>
      </c>
      <c r="H522" s="189" t="s">
        <v>3085</v>
      </c>
      <c r="I522" s="273">
        <v>90510</v>
      </c>
      <c r="J522" s="189" t="s">
        <v>3068</v>
      </c>
      <c r="K522" s="189" t="s">
        <v>17722</v>
      </c>
    </row>
    <row r="523" spans="1:11" x14ac:dyDescent="0.25">
      <c r="A523" s="189" t="s">
        <v>2773</v>
      </c>
      <c r="B523" s="189" t="s">
        <v>3062</v>
      </c>
      <c r="C523" s="189" t="s">
        <v>3063</v>
      </c>
      <c r="D523" s="189" t="s">
        <v>3064</v>
      </c>
      <c r="E523" s="189" t="s">
        <v>3076</v>
      </c>
      <c r="F523" s="189" t="s">
        <v>3077</v>
      </c>
      <c r="G523" s="273">
        <v>1888</v>
      </c>
      <c r="H523" s="189" t="s">
        <v>17801</v>
      </c>
      <c r="I523" s="273">
        <v>90515</v>
      </c>
      <c r="J523" s="189" t="s">
        <v>3075</v>
      </c>
      <c r="K523" s="189" t="s">
        <v>17684</v>
      </c>
    </row>
    <row r="524" spans="1:11" x14ac:dyDescent="0.25">
      <c r="A524" s="189" t="s">
        <v>2773</v>
      </c>
      <c r="B524" s="189" t="s">
        <v>3062</v>
      </c>
      <c r="C524" s="189" t="s">
        <v>3063</v>
      </c>
      <c r="D524" s="189" t="s">
        <v>3064</v>
      </c>
      <c r="E524" s="189" t="s">
        <v>3086</v>
      </c>
      <c r="F524" s="189" t="s">
        <v>3087</v>
      </c>
      <c r="G524" s="273">
        <v>1862</v>
      </c>
      <c r="H524" s="189" t="s">
        <v>3088</v>
      </c>
      <c r="I524" s="273">
        <v>90505</v>
      </c>
      <c r="J524" s="189" t="s">
        <v>17599</v>
      </c>
      <c r="K524" s="189" t="s">
        <v>17706</v>
      </c>
    </row>
    <row r="525" spans="1:11" x14ac:dyDescent="0.25">
      <c r="A525" s="189" t="s">
        <v>2773</v>
      </c>
      <c r="B525" s="189" t="s">
        <v>3062</v>
      </c>
      <c r="C525" s="189" t="s">
        <v>3063</v>
      </c>
      <c r="D525" s="189" t="s">
        <v>3064</v>
      </c>
      <c r="E525" s="189" t="s">
        <v>3086</v>
      </c>
      <c r="F525" s="189" t="s">
        <v>3087</v>
      </c>
      <c r="G525" s="273">
        <v>1864</v>
      </c>
      <c r="H525" s="189" t="s">
        <v>3089</v>
      </c>
      <c r="I525" s="273">
        <v>90510</v>
      </c>
      <c r="J525" s="189" t="s">
        <v>3068</v>
      </c>
      <c r="K525" s="189" t="s">
        <v>17777</v>
      </c>
    </row>
    <row r="526" spans="1:11" x14ac:dyDescent="0.25">
      <c r="A526" s="189" t="s">
        <v>2773</v>
      </c>
      <c r="B526" s="189" t="s">
        <v>3062</v>
      </c>
      <c r="C526" s="189" t="s">
        <v>3063</v>
      </c>
      <c r="D526" s="189" t="s">
        <v>3064</v>
      </c>
      <c r="E526" s="189" t="s">
        <v>3086</v>
      </c>
      <c r="F526" s="189" t="s">
        <v>3087</v>
      </c>
      <c r="G526" s="273">
        <v>5866</v>
      </c>
      <c r="H526" s="189" t="s">
        <v>3090</v>
      </c>
      <c r="I526" s="273">
        <v>90510</v>
      </c>
      <c r="J526" s="189" t="s">
        <v>3068</v>
      </c>
      <c r="K526" s="189" t="s">
        <v>17674</v>
      </c>
    </row>
    <row r="527" spans="1:11" x14ac:dyDescent="0.25">
      <c r="A527" s="189" t="s">
        <v>2773</v>
      </c>
      <c r="B527" s="189" t="s">
        <v>3062</v>
      </c>
      <c r="C527" s="189" t="s">
        <v>3063</v>
      </c>
      <c r="D527" s="189" t="s">
        <v>3064</v>
      </c>
      <c r="E527" s="189" t="s">
        <v>3086</v>
      </c>
      <c r="F527" s="189" t="s">
        <v>3087</v>
      </c>
      <c r="G527" s="273">
        <v>1868</v>
      </c>
      <c r="H527" s="189" t="s">
        <v>17802</v>
      </c>
      <c r="I527" s="273">
        <v>90510</v>
      </c>
      <c r="J527" s="189" t="s">
        <v>3068</v>
      </c>
      <c r="K527" s="189" t="s">
        <v>17724</v>
      </c>
    </row>
    <row r="528" spans="1:11" x14ac:dyDescent="0.25">
      <c r="A528" s="189" t="s">
        <v>2773</v>
      </c>
      <c r="B528" s="189" t="s">
        <v>3062</v>
      </c>
      <c r="C528" s="189" t="s">
        <v>3063</v>
      </c>
      <c r="D528" s="189" t="s">
        <v>3064</v>
      </c>
      <c r="E528" s="189" t="s">
        <v>3086</v>
      </c>
      <c r="F528" s="189" t="s">
        <v>3087</v>
      </c>
      <c r="G528" s="273">
        <v>5868</v>
      </c>
      <c r="H528" s="189" t="s">
        <v>3091</v>
      </c>
      <c r="I528" s="273">
        <v>60350</v>
      </c>
      <c r="J528" s="189" t="s">
        <v>2065</v>
      </c>
      <c r="K528" s="189" t="s">
        <v>17678</v>
      </c>
    </row>
    <row r="529" spans="1:11" x14ac:dyDescent="0.25">
      <c r="A529" s="189" t="s">
        <v>2773</v>
      </c>
      <c r="B529" s="189" t="s">
        <v>3062</v>
      </c>
      <c r="C529" s="189" t="s">
        <v>3063</v>
      </c>
      <c r="D529" s="189" t="s">
        <v>3064</v>
      </c>
      <c r="E529" s="189" t="s">
        <v>3086</v>
      </c>
      <c r="F529" s="189" t="s">
        <v>3087</v>
      </c>
      <c r="G529" s="273">
        <v>5867</v>
      </c>
      <c r="H529" s="189" t="s">
        <v>3093</v>
      </c>
      <c r="I529" s="273">
        <v>60350</v>
      </c>
      <c r="J529" s="189" t="s">
        <v>2065</v>
      </c>
      <c r="K529" s="189" t="s">
        <v>17684</v>
      </c>
    </row>
    <row r="530" spans="1:11" x14ac:dyDescent="0.25">
      <c r="A530" s="189" t="s">
        <v>2773</v>
      </c>
      <c r="B530" s="189" t="s">
        <v>3062</v>
      </c>
      <c r="C530" s="189" t="s">
        <v>3063</v>
      </c>
      <c r="D530" s="189" t="s">
        <v>3064</v>
      </c>
      <c r="E530" s="189" t="s">
        <v>3086</v>
      </c>
      <c r="F530" s="189" t="s">
        <v>3087</v>
      </c>
      <c r="G530" s="273">
        <v>1870</v>
      </c>
      <c r="H530" s="189" t="s">
        <v>3095</v>
      </c>
      <c r="I530" s="273">
        <v>90530</v>
      </c>
      <c r="J530" s="189" t="s">
        <v>3071</v>
      </c>
      <c r="K530" s="189" t="s">
        <v>17684</v>
      </c>
    </row>
    <row r="531" spans="1:11" x14ac:dyDescent="0.25">
      <c r="A531" s="189" t="s">
        <v>2773</v>
      </c>
      <c r="B531" s="189" t="s">
        <v>3062</v>
      </c>
      <c r="C531" s="189" t="s">
        <v>3063</v>
      </c>
      <c r="D531" s="189" t="s">
        <v>3064</v>
      </c>
      <c r="E531" s="189" t="s">
        <v>3086</v>
      </c>
      <c r="F531" s="189" t="s">
        <v>3087</v>
      </c>
      <c r="G531" s="273">
        <v>1865</v>
      </c>
      <c r="H531" s="189" t="s">
        <v>3097</v>
      </c>
      <c r="I531" s="273">
        <v>90565</v>
      </c>
      <c r="J531" s="189" t="s">
        <v>3092</v>
      </c>
      <c r="K531" s="189" t="s">
        <v>17678</v>
      </c>
    </row>
    <row r="532" spans="1:11" x14ac:dyDescent="0.25">
      <c r="A532" s="189" t="s">
        <v>2773</v>
      </c>
      <c r="B532" s="189" t="s">
        <v>3062</v>
      </c>
      <c r="C532" s="189" t="s">
        <v>3063</v>
      </c>
      <c r="D532" s="189" t="s">
        <v>3064</v>
      </c>
      <c r="E532" s="189" t="s">
        <v>3086</v>
      </c>
      <c r="F532" s="189" t="s">
        <v>3087</v>
      </c>
      <c r="G532" s="273">
        <v>1866</v>
      </c>
      <c r="H532" s="189" t="s">
        <v>3098</v>
      </c>
      <c r="I532" s="273">
        <v>60350</v>
      </c>
      <c r="J532" s="189" t="s">
        <v>2065</v>
      </c>
      <c r="K532" s="189" t="s">
        <v>17707</v>
      </c>
    </row>
    <row r="533" spans="1:11" x14ac:dyDescent="0.25">
      <c r="A533" s="189" t="s">
        <v>2773</v>
      </c>
      <c r="B533" s="189" t="s">
        <v>3062</v>
      </c>
      <c r="C533" s="189" t="s">
        <v>3063</v>
      </c>
      <c r="D533" s="189" t="s">
        <v>3064</v>
      </c>
      <c r="E533" s="189" t="s">
        <v>3086</v>
      </c>
      <c r="F533" s="189" t="s">
        <v>3087</v>
      </c>
      <c r="G533" s="273">
        <v>1863</v>
      </c>
      <c r="H533" s="189" t="s">
        <v>3099</v>
      </c>
      <c r="I533" s="273">
        <v>90510</v>
      </c>
      <c r="J533" s="189" t="s">
        <v>3068</v>
      </c>
      <c r="K533" s="189" t="s">
        <v>17668</v>
      </c>
    </row>
    <row r="534" spans="1:11" x14ac:dyDescent="0.25">
      <c r="A534" s="189" t="s">
        <v>2773</v>
      </c>
      <c r="B534" s="189" t="s">
        <v>3062</v>
      </c>
      <c r="C534" s="189" t="s">
        <v>3063</v>
      </c>
      <c r="D534" s="189" t="s">
        <v>3064</v>
      </c>
      <c r="E534" s="189" t="s">
        <v>3086</v>
      </c>
      <c r="F534" s="189" t="s">
        <v>3087</v>
      </c>
      <c r="G534" s="273">
        <v>5869</v>
      </c>
      <c r="H534" s="189" t="s">
        <v>3100</v>
      </c>
      <c r="I534" s="273">
        <v>60350</v>
      </c>
      <c r="J534" s="189" t="s">
        <v>2065</v>
      </c>
      <c r="K534" s="189" t="s">
        <v>17672</v>
      </c>
    </row>
    <row r="535" spans="1:11" x14ac:dyDescent="0.25">
      <c r="A535" s="189" t="s">
        <v>2773</v>
      </c>
      <c r="B535" s="189" t="s">
        <v>3062</v>
      </c>
      <c r="C535" s="189" t="s">
        <v>2361</v>
      </c>
      <c r="D535" s="189" t="s">
        <v>3108</v>
      </c>
      <c r="E535" s="189" t="s">
        <v>3109</v>
      </c>
      <c r="F535" s="189" t="s">
        <v>3110</v>
      </c>
      <c r="G535" s="273">
        <v>2070</v>
      </c>
      <c r="H535" s="189" t="s">
        <v>3064</v>
      </c>
      <c r="I535" s="273">
        <v>90706</v>
      </c>
      <c r="J535" s="189" t="s">
        <v>3111</v>
      </c>
      <c r="K535" s="189" t="s">
        <v>17803</v>
      </c>
    </row>
    <row r="536" spans="1:11" x14ac:dyDescent="0.25">
      <c r="A536" s="189" t="s">
        <v>2773</v>
      </c>
      <c r="B536" s="189" t="s">
        <v>3062</v>
      </c>
      <c r="C536" s="189" t="s">
        <v>2361</v>
      </c>
      <c r="D536" s="189" t="s">
        <v>3108</v>
      </c>
      <c r="E536" s="189" t="s">
        <v>3109</v>
      </c>
      <c r="F536" s="189" t="s">
        <v>3110</v>
      </c>
      <c r="G536" s="273">
        <v>2071</v>
      </c>
      <c r="H536" s="189" t="s">
        <v>3112</v>
      </c>
      <c r="I536" s="273">
        <v>90759</v>
      </c>
      <c r="J536" s="189" t="s">
        <v>3113</v>
      </c>
      <c r="K536" s="189" t="s">
        <v>17674</v>
      </c>
    </row>
    <row r="537" spans="1:11" x14ac:dyDescent="0.25">
      <c r="A537" s="189" t="s">
        <v>2773</v>
      </c>
      <c r="B537" s="189" t="s">
        <v>3062</v>
      </c>
      <c r="C537" s="189" t="s">
        <v>2361</v>
      </c>
      <c r="D537" s="189" t="s">
        <v>3108</v>
      </c>
      <c r="E537" s="189" t="s">
        <v>3109</v>
      </c>
      <c r="F537" s="189" t="s">
        <v>3110</v>
      </c>
      <c r="G537" s="273">
        <v>2074</v>
      </c>
      <c r="H537" s="189" t="s">
        <v>34</v>
      </c>
      <c r="I537" s="273">
        <v>90706</v>
      </c>
      <c r="J537" s="189" t="s">
        <v>3111</v>
      </c>
      <c r="K537" s="189" t="s">
        <v>17779</v>
      </c>
    </row>
    <row r="538" spans="1:11" x14ac:dyDescent="0.25">
      <c r="A538" s="189" t="s">
        <v>2773</v>
      </c>
      <c r="B538" s="189" t="s">
        <v>3062</v>
      </c>
      <c r="C538" s="189" t="s">
        <v>2361</v>
      </c>
      <c r="D538" s="189" t="s">
        <v>3108</v>
      </c>
      <c r="E538" s="189" t="s">
        <v>3109</v>
      </c>
      <c r="F538" s="189" t="s">
        <v>3110</v>
      </c>
      <c r="G538" s="273">
        <v>2073</v>
      </c>
      <c r="H538" s="189" t="s">
        <v>3116</v>
      </c>
      <c r="I538" s="273">
        <v>90706</v>
      </c>
      <c r="J538" s="189" t="s">
        <v>3111</v>
      </c>
      <c r="K538" s="189" t="s">
        <v>17692</v>
      </c>
    </row>
    <row r="539" spans="1:11" x14ac:dyDescent="0.25">
      <c r="A539" s="189" t="s">
        <v>2773</v>
      </c>
      <c r="B539" s="189" t="s">
        <v>3062</v>
      </c>
      <c r="C539" s="189" t="s">
        <v>3119</v>
      </c>
      <c r="D539" s="189" t="s">
        <v>3120</v>
      </c>
      <c r="E539" s="189" t="s">
        <v>3134</v>
      </c>
      <c r="F539" s="189" t="s">
        <v>3135</v>
      </c>
      <c r="G539" s="273">
        <v>6156</v>
      </c>
      <c r="H539" s="189" t="s">
        <v>3136</v>
      </c>
      <c r="I539" s="273">
        <v>60350</v>
      </c>
      <c r="J539" s="189" t="s">
        <v>2065</v>
      </c>
      <c r="K539" s="189" t="s">
        <v>17678</v>
      </c>
    </row>
    <row r="540" spans="1:11" x14ac:dyDescent="0.25">
      <c r="A540" s="189" t="s">
        <v>2773</v>
      </c>
      <c r="B540" s="189" t="s">
        <v>3062</v>
      </c>
      <c r="C540" s="189" t="s">
        <v>2289</v>
      </c>
      <c r="D540" s="189" t="s">
        <v>3145</v>
      </c>
      <c r="E540" s="189" t="s">
        <v>3146</v>
      </c>
      <c r="F540" s="189" t="s">
        <v>3147</v>
      </c>
      <c r="G540" s="273">
        <v>2060</v>
      </c>
      <c r="H540" s="189" t="s">
        <v>3148</v>
      </c>
      <c r="I540" s="273">
        <v>90655</v>
      </c>
      <c r="J540" s="189" t="s">
        <v>3149</v>
      </c>
      <c r="K540" s="189" t="s">
        <v>17707</v>
      </c>
    </row>
    <row r="541" spans="1:11" x14ac:dyDescent="0.25">
      <c r="A541" s="189" t="s">
        <v>2773</v>
      </c>
      <c r="B541" s="189" t="s">
        <v>3062</v>
      </c>
      <c r="C541" s="189" t="s">
        <v>3152</v>
      </c>
      <c r="D541" s="189" t="s">
        <v>3153</v>
      </c>
      <c r="E541" s="189" t="s">
        <v>3155</v>
      </c>
      <c r="F541" s="189" t="s">
        <v>3156</v>
      </c>
      <c r="G541" s="273">
        <v>1965</v>
      </c>
      <c r="H541" s="189" t="s">
        <v>3157</v>
      </c>
      <c r="I541" s="273">
        <v>90519</v>
      </c>
      <c r="J541" s="189" t="s">
        <v>3096</v>
      </c>
      <c r="K541" s="189" t="s">
        <v>17674</v>
      </c>
    </row>
    <row r="542" spans="1:11" x14ac:dyDescent="0.25">
      <c r="A542" s="189" t="s">
        <v>2773</v>
      </c>
      <c r="B542" s="189" t="s">
        <v>3062</v>
      </c>
      <c r="C542" s="189" t="s">
        <v>3152</v>
      </c>
      <c r="D542" s="189" t="s">
        <v>3153</v>
      </c>
      <c r="E542" s="189" t="s">
        <v>3158</v>
      </c>
      <c r="F542" s="189" t="s">
        <v>3159</v>
      </c>
      <c r="G542" s="273">
        <v>1967</v>
      </c>
      <c r="H542" s="189" t="s">
        <v>3160</v>
      </c>
      <c r="I542" s="273">
        <v>60350</v>
      </c>
      <c r="J542" s="189" t="s">
        <v>2065</v>
      </c>
      <c r="K542" s="189" t="s">
        <v>17673</v>
      </c>
    </row>
    <row r="543" spans="1:11" x14ac:dyDescent="0.25">
      <c r="A543" s="189" t="s">
        <v>2773</v>
      </c>
      <c r="B543" s="189" t="s">
        <v>3062</v>
      </c>
      <c r="C543" s="189" t="s">
        <v>3177</v>
      </c>
      <c r="D543" s="189" t="s">
        <v>3178</v>
      </c>
      <c r="E543" s="189" t="s">
        <v>3180</v>
      </c>
      <c r="F543" s="189" t="s">
        <v>3181</v>
      </c>
      <c r="G543" s="273">
        <v>3460</v>
      </c>
      <c r="H543" s="189" t="s">
        <v>3182</v>
      </c>
      <c r="I543" s="273">
        <v>60350</v>
      </c>
      <c r="J543" s="189" t="s">
        <v>2065</v>
      </c>
      <c r="K543" s="189" t="s">
        <v>17673</v>
      </c>
    </row>
    <row r="544" spans="1:11" x14ac:dyDescent="0.25">
      <c r="A544" s="189" t="s">
        <v>2773</v>
      </c>
      <c r="B544" s="189" t="s">
        <v>3062</v>
      </c>
      <c r="C544" s="189" t="s">
        <v>3177</v>
      </c>
      <c r="D544" s="189" t="s">
        <v>3178</v>
      </c>
      <c r="E544" s="189" t="s">
        <v>3180</v>
      </c>
      <c r="F544" s="189" t="s">
        <v>3181</v>
      </c>
      <c r="G544" s="273">
        <v>6151</v>
      </c>
      <c r="H544" s="189" t="s">
        <v>3183</v>
      </c>
      <c r="I544" s="273">
        <v>90545</v>
      </c>
      <c r="J544" s="189" t="s">
        <v>3184</v>
      </c>
      <c r="K544" s="189" t="s">
        <v>17707</v>
      </c>
    </row>
    <row r="545" spans="1:11" x14ac:dyDescent="0.25">
      <c r="A545" s="189" t="s">
        <v>2773</v>
      </c>
      <c r="B545" s="189" t="s">
        <v>3062</v>
      </c>
      <c r="C545" s="189" t="s">
        <v>3177</v>
      </c>
      <c r="D545" s="189" t="s">
        <v>3178</v>
      </c>
      <c r="E545" s="189" t="s">
        <v>3180</v>
      </c>
      <c r="F545" s="189" t="s">
        <v>3181</v>
      </c>
      <c r="G545" s="273">
        <v>1931</v>
      </c>
      <c r="H545" s="189" t="s">
        <v>3187</v>
      </c>
      <c r="I545" s="273">
        <v>90900</v>
      </c>
      <c r="J545" s="189" t="s">
        <v>3188</v>
      </c>
      <c r="K545" s="189" t="s">
        <v>17692</v>
      </c>
    </row>
    <row r="546" spans="1:11" x14ac:dyDescent="0.25">
      <c r="A546" s="189" t="s">
        <v>2773</v>
      </c>
      <c r="B546" s="189" t="s">
        <v>3062</v>
      </c>
      <c r="C546" s="189" t="s">
        <v>3177</v>
      </c>
      <c r="D546" s="189" t="s">
        <v>3178</v>
      </c>
      <c r="E546" s="189" t="s">
        <v>3180</v>
      </c>
      <c r="F546" s="189" t="s">
        <v>3181</v>
      </c>
      <c r="G546" s="273">
        <v>1939</v>
      </c>
      <c r="H546" s="189" t="s">
        <v>3189</v>
      </c>
      <c r="I546" s="273">
        <v>90900</v>
      </c>
      <c r="J546" s="189" t="s">
        <v>3188</v>
      </c>
      <c r="K546" s="189" t="s">
        <v>17734</v>
      </c>
    </row>
    <row r="547" spans="1:11" x14ac:dyDescent="0.25">
      <c r="A547" s="189" t="s">
        <v>2773</v>
      </c>
      <c r="B547" s="189" t="s">
        <v>3062</v>
      </c>
      <c r="C547" s="189" t="s">
        <v>3177</v>
      </c>
      <c r="D547" s="189" t="s">
        <v>3178</v>
      </c>
      <c r="E547" s="189" t="s">
        <v>3180</v>
      </c>
      <c r="F547" s="189" t="s">
        <v>3181</v>
      </c>
      <c r="G547" s="273">
        <v>1932</v>
      </c>
      <c r="H547" s="189" t="s">
        <v>3190</v>
      </c>
      <c r="I547" s="273">
        <v>90773</v>
      </c>
      <c r="J547" s="189" t="s">
        <v>3191</v>
      </c>
      <c r="K547" s="189" t="s">
        <v>17673</v>
      </c>
    </row>
    <row r="548" spans="1:11" x14ac:dyDescent="0.25">
      <c r="A548" s="189" t="s">
        <v>2773</v>
      </c>
      <c r="B548" s="189" t="s">
        <v>3062</v>
      </c>
      <c r="C548" s="189" t="s">
        <v>3177</v>
      </c>
      <c r="D548" s="189" t="s">
        <v>3178</v>
      </c>
      <c r="E548" s="189" t="s">
        <v>3180</v>
      </c>
      <c r="F548" s="189" t="s">
        <v>3181</v>
      </c>
      <c r="G548" s="273">
        <v>5871</v>
      </c>
      <c r="H548" s="189" t="s">
        <v>3192</v>
      </c>
      <c r="I548" s="273">
        <v>90773</v>
      </c>
      <c r="J548" s="189" t="s">
        <v>3191</v>
      </c>
      <c r="K548" s="189" t="s">
        <v>17688</v>
      </c>
    </row>
    <row r="549" spans="1:11" x14ac:dyDescent="0.25">
      <c r="A549" s="189" t="s">
        <v>2773</v>
      </c>
      <c r="B549" s="189" t="s">
        <v>3062</v>
      </c>
      <c r="C549" s="189" t="s">
        <v>3195</v>
      </c>
      <c r="D549" s="189" t="s">
        <v>3196</v>
      </c>
      <c r="E549" s="189" t="s">
        <v>3199</v>
      </c>
      <c r="F549" s="189" t="s">
        <v>3200</v>
      </c>
      <c r="G549" s="273">
        <v>4036</v>
      </c>
      <c r="H549" s="189" t="s">
        <v>3200</v>
      </c>
      <c r="I549" s="273">
        <v>90636</v>
      </c>
      <c r="J549" s="189" t="s">
        <v>3215</v>
      </c>
      <c r="K549" s="189" t="s">
        <v>17707</v>
      </c>
    </row>
    <row r="550" spans="1:11" x14ac:dyDescent="0.25">
      <c r="A550" s="189" t="s">
        <v>2773</v>
      </c>
      <c r="B550" s="189" t="s">
        <v>3062</v>
      </c>
      <c r="C550" s="189" t="s">
        <v>2985</v>
      </c>
      <c r="D550" s="189" t="s">
        <v>3202</v>
      </c>
      <c r="E550" s="189" t="s">
        <v>3203</v>
      </c>
      <c r="F550" s="189" t="s">
        <v>2818</v>
      </c>
      <c r="G550" s="273">
        <v>5957</v>
      </c>
      <c r="H550" s="189" t="s">
        <v>2818</v>
      </c>
      <c r="I550" s="273">
        <v>90701</v>
      </c>
      <c r="J550" s="189" t="s">
        <v>3204</v>
      </c>
      <c r="K550" s="189" t="s">
        <v>17804</v>
      </c>
    </row>
    <row r="551" spans="1:11" x14ac:dyDescent="0.25">
      <c r="A551" s="189" t="s">
        <v>2773</v>
      </c>
      <c r="B551" s="189" t="s">
        <v>3062</v>
      </c>
      <c r="C551" s="189" t="s">
        <v>2985</v>
      </c>
      <c r="D551" s="189" t="s">
        <v>3202</v>
      </c>
      <c r="E551" s="189" t="s">
        <v>3203</v>
      </c>
      <c r="F551" s="189" t="s">
        <v>2818</v>
      </c>
      <c r="G551" s="273">
        <v>2122</v>
      </c>
      <c r="H551" s="189" t="s">
        <v>3205</v>
      </c>
      <c r="I551" s="273">
        <v>90776</v>
      </c>
      <c r="J551" s="189" t="s">
        <v>4322</v>
      </c>
      <c r="K551" s="189" t="s">
        <v>17693</v>
      </c>
    </row>
    <row r="552" spans="1:11" x14ac:dyDescent="0.25">
      <c r="A552" s="189" t="s">
        <v>2773</v>
      </c>
      <c r="B552" s="189" t="s">
        <v>3062</v>
      </c>
      <c r="C552" s="189" t="s">
        <v>2985</v>
      </c>
      <c r="D552" s="189" t="s">
        <v>3202</v>
      </c>
      <c r="E552" s="189" t="s">
        <v>3203</v>
      </c>
      <c r="F552" s="189" t="s">
        <v>2818</v>
      </c>
      <c r="G552" s="273">
        <v>5958</v>
      </c>
      <c r="H552" s="189" t="s">
        <v>2257</v>
      </c>
      <c r="I552" s="273">
        <v>90563</v>
      </c>
      <c r="J552" s="189" t="s">
        <v>3207</v>
      </c>
      <c r="K552" s="189" t="s">
        <v>17691</v>
      </c>
    </row>
    <row r="553" spans="1:11" x14ac:dyDescent="0.25">
      <c r="A553" s="189" t="s">
        <v>2773</v>
      </c>
      <c r="B553" s="189" t="s">
        <v>3062</v>
      </c>
      <c r="C553" s="189" t="s">
        <v>2985</v>
      </c>
      <c r="D553" s="189" t="s">
        <v>3202</v>
      </c>
      <c r="E553" s="189" t="s">
        <v>3208</v>
      </c>
      <c r="F553" s="189" t="s">
        <v>3209</v>
      </c>
      <c r="G553" s="273">
        <v>5872</v>
      </c>
      <c r="H553" s="189" t="s">
        <v>3210</v>
      </c>
      <c r="I553" s="273">
        <v>90563</v>
      </c>
      <c r="J553" s="189" t="s">
        <v>3207</v>
      </c>
      <c r="K553" s="189" t="s">
        <v>17706</v>
      </c>
    </row>
    <row r="554" spans="1:11" x14ac:dyDescent="0.25">
      <c r="A554" s="189" t="s">
        <v>2773</v>
      </c>
      <c r="B554" s="189" t="s">
        <v>3062</v>
      </c>
      <c r="C554" s="189" t="s">
        <v>2985</v>
      </c>
      <c r="D554" s="189" t="s">
        <v>3202</v>
      </c>
      <c r="E554" s="189" t="s">
        <v>3208</v>
      </c>
      <c r="F554" s="189" t="s">
        <v>3209</v>
      </c>
      <c r="G554" s="273">
        <v>2126</v>
      </c>
      <c r="H554" s="189" t="s">
        <v>3209</v>
      </c>
      <c r="I554" s="273">
        <v>90563</v>
      </c>
      <c r="J554" s="189" t="s">
        <v>3207</v>
      </c>
      <c r="K554" s="189" t="s">
        <v>17788</v>
      </c>
    </row>
    <row r="555" spans="1:11" x14ac:dyDescent="0.25">
      <c r="A555" s="189" t="s">
        <v>2773</v>
      </c>
      <c r="B555" s="189" t="s">
        <v>3062</v>
      </c>
      <c r="C555" s="189" t="s">
        <v>2985</v>
      </c>
      <c r="D555" s="189" t="s">
        <v>3202</v>
      </c>
      <c r="E555" s="189" t="s">
        <v>3208</v>
      </c>
      <c r="F555" s="189" t="s">
        <v>3209</v>
      </c>
      <c r="G555" s="273">
        <v>5873</v>
      </c>
      <c r="H555" s="189" t="s">
        <v>3211</v>
      </c>
      <c r="I555" s="273">
        <v>90563</v>
      </c>
      <c r="J555" s="189" t="s">
        <v>3207</v>
      </c>
      <c r="K555" s="189" t="s">
        <v>17695</v>
      </c>
    </row>
    <row r="556" spans="1:11" x14ac:dyDescent="0.25">
      <c r="A556" s="189" t="s">
        <v>2773</v>
      </c>
      <c r="B556" s="189" t="s">
        <v>3062</v>
      </c>
      <c r="C556" s="189" t="s">
        <v>2985</v>
      </c>
      <c r="D556" s="189" t="s">
        <v>3202</v>
      </c>
      <c r="E556" s="189" t="s">
        <v>3208</v>
      </c>
      <c r="F556" s="189" t="s">
        <v>3209</v>
      </c>
      <c r="G556" s="273">
        <v>5874</v>
      </c>
      <c r="H556" s="189" t="s">
        <v>3206</v>
      </c>
      <c r="I556" s="273">
        <v>90563</v>
      </c>
      <c r="J556" s="189" t="s">
        <v>3207</v>
      </c>
      <c r="K556" s="189" t="s">
        <v>17673</v>
      </c>
    </row>
    <row r="557" spans="1:11" x14ac:dyDescent="0.25">
      <c r="A557" s="189" t="s">
        <v>2773</v>
      </c>
      <c r="B557" s="189" t="s">
        <v>3062</v>
      </c>
      <c r="C557" s="189" t="s">
        <v>2985</v>
      </c>
      <c r="D557" s="189" t="s">
        <v>3202</v>
      </c>
      <c r="E557" s="189" t="s">
        <v>3212</v>
      </c>
      <c r="F557" s="189" t="s">
        <v>3213</v>
      </c>
      <c r="G557" s="273">
        <v>5875</v>
      </c>
      <c r="H557" s="189" t="s">
        <v>3214</v>
      </c>
      <c r="I557" s="273">
        <v>60350</v>
      </c>
      <c r="J557" s="189" t="s">
        <v>2065</v>
      </c>
      <c r="K557" s="189" t="s">
        <v>17724</v>
      </c>
    </row>
    <row r="558" spans="1:11" x14ac:dyDescent="0.25">
      <c r="A558" s="189" t="s">
        <v>2773</v>
      </c>
      <c r="B558" s="189" t="s">
        <v>3062</v>
      </c>
      <c r="C558" s="189" t="s">
        <v>2985</v>
      </c>
      <c r="D558" s="189" t="s">
        <v>3202</v>
      </c>
      <c r="E558" s="189" t="s">
        <v>3212</v>
      </c>
      <c r="F558" s="189" t="s">
        <v>3213</v>
      </c>
      <c r="G558" s="273">
        <v>2131</v>
      </c>
      <c r="H558" s="189" t="s">
        <v>3213</v>
      </c>
      <c r="I558" s="273">
        <v>90636</v>
      </c>
      <c r="J558" s="189" t="s">
        <v>3215</v>
      </c>
      <c r="K558" s="189" t="s">
        <v>17683</v>
      </c>
    </row>
    <row r="559" spans="1:11" x14ac:dyDescent="0.25">
      <c r="A559" s="189" t="s">
        <v>2773</v>
      </c>
      <c r="B559" s="189" t="s">
        <v>3062</v>
      </c>
      <c r="C559" s="189" t="s">
        <v>2985</v>
      </c>
      <c r="D559" s="189" t="s">
        <v>3202</v>
      </c>
      <c r="E559" s="189" t="s">
        <v>3212</v>
      </c>
      <c r="F559" s="189" t="s">
        <v>3213</v>
      </c>
      <c r="G559" s="273">
        <v>5876</v>
      </c>
      <c r="H559" s="189" t="s">
        <v>3216</v>
      </c>
      <c r="I559" s="273">
        <v>90636</v>
      </c>
      <c r="J559" s="189" t="s">
        <v>3215</v>
      </c>
      <c r="K559" s="189" t="s">
        <v>17805</v>
      </c>
    </row>
    <row r="560" spans="1:11" x14ac:dyDescent="0.25">
      <c r="A560" s="189" t="s">
        <v>2773</v>
      </c>
      <c r="B560" s="189" t="s">
        <v>3062</v>
      </c>
      <c r="C560" s="189" t="s">
        <v>2985</v>
      </c>
      <c r="D560" s="189" t="s">
        <v>3202</v>
      </c>
      <c r="E560" s="189" t="s">
        <v>3212</v>
      </c>
      <c r="F560" s="189" t="s">
        <v>3213</v>
      </c>
      <c r="G560" s="273">
        <v>5877</v>
      </c>
      <c r="H560" s="189" t="s">
        <v>3217</v>
      </c>
      <c r="I560" s="273">
        <v>90636</v>
      </c>
      <c r="J560" s="189" t="s">
        <v>3215</v>
      </c>
      <c r="K560" s="189" t="s">
        <v>17706</v>
      </c>
    </row>
    <row r="561" spans="1:11" x14ac:dyDescent="0.25">
      <c r="A561" s="189" t="s">
        <v>2773</v>
      </c>
      <c r="B561" s="189" t="s">
        <v>3062</v>
      </c>
      <c r="C561" s="189" t="s">
        <v>3218</v>
      </c>
      <c r="D561" s="189" t="s">
        <v>3219</v>
      </c>
      <c r="E561" s="189" t="s">
        <v>3231</v>
      </c>
      <c r="F561" s="189" t="s">
        <v>3232</v>
      </c>
      <c r="G561" s="273">
        <v>6169</v>
      </c>
      <c r="H561" s="189" t="s">
        <v>3103</v>
      </c>
      <c r="I561" s="273">
        <v>60350</v>
      </c>
      <c r="J561" s="189" t="s">
        <v>2065</v>
      </c>
      <c r="K561" s="189" t="s">
        <v>17724</v>
      </c>
    </row>
    <row r="562" spans="1:11" x14ac:dyDescent="0.25">
      <c r="A562" s="189" t="s">
        <v>2773</v>
      </c>
      <c r="B562" s="189" t="s">
        <v>3062</v>
      </c>
      <c r="C562" s="189" t="s">
        <v>3218</v>
      </c>
      <c r="D562" s="189" t="s">
        <v>3219</v>
      </c>
      <c r="E562" s="189" t="s">
        <v>3231</v>
      </c>
      <c r="F562" s="189" t="s">
        <v>3232</v>
      </c>
      <c r="G562" s="273">
        <v>6170</v>
      </c>
      <c r="H562" s="189" t="s">
        <v>3234</v>
      </c>
      <c r="I562" s="273">
        <v>60350</v>
      </c>
      <c r="J562" s="189" t="s">
        <v>2065</v>
      </c>
      <c r="K562" s="189" t="s">
        <v>17695</v>
      </c>
    </row>
    <row r="563" spans="1:11" x14ac:dyDescent="0.25">
      <c r="A563" s="189" t="s">
        <v>2773</v>
      </c>
      <c r="B563" s="189" t="s">
        <v>3062</v>
      </c>
      <c r="C563" s="189" t="s">
        <v>3218</v>
      </c>
      <c r="D563" s="189" t="s">
        <v>3219</v>
      </c>
      <c r="E563" s="189" t="s">
        <v>3231</v>
      </c>
      <c r="F563" s="189" t="s">
        <v>3232</v>
      </c>
      <c r="G563" s="273">
        <v>6171</v>
      </c>
      <c r="H563" s="189" t="s">
        <v>3104</v>
      </c>
      <c r="I563" s="273">
        <v>60350</v>
      </c>
      <c r="J563" s="189" t="s">
        <v>2065</v>
      </c>
      <c r="K563" s="189" t="s">
        <v>17700</v>
      </c>
    </row>
    <row r="564" spans="1:11" x14ac:dyDescent="0.25">
      <c r="A564" s="189" t="s">
        <v>2773</v>
      </c>
      <c r="B564" s="189" t="s">
        <v>3062</v>
      </c>
      <c r="C564" s="189" t="s">
        <v>3218</v>
      </c>
      <c r="D564" s="189" t="s">
        <v>3219</v>
      </c>
      <c r="E564" s="189" t="s">
        <v>3231</v>
      </c>
      <c r="F564" s="189" t="s">
        <v>3232</v>
      </c>
      <c r="G564" s="273">
        <v>6172</v>
      </c>
      <c r="H564" s="189" t="s">
        <v>3228</v>
      </c>
      <c r="I564" s="273">
        <v>60350</v>
      </c>
      <c r="J564" s="189" t="s">
        <v>2065</v>
      </c>
      <c r="K564" s="189" t="s">
        <v>17681</v>
      </c>
    </row>
    <row r="565" spans="1:11" x14ac:dyDescent="0.25">
      <c r="A565" s="189" t="s">
        <v>2773</v>
      </c>
      <c r="B565" s="189" t="s">
        <v>3062</v>
      </c>
      <c r="C565" s="189" t="s">
        <v>3218</v>
      </c>
      <c r="D565" s="189" t="s">
        <v>3219</v>
      </c>
      <c r="E565" s="189" t="s">
        <v>3231</v>
      </c>
      <c r="F565" s="189" t="s">
        <v>3232</v>
      </c>
      <c r="G565" s="273">
        <v>6173</v>
      </c>
      <c r="H565" s="189" t="s">
        <v>3122</v>
      </c>
      <c r="I565" s="273">
        <v>60350</v>
      </c>
      <c r="J565" s="189" t="s">
        <v>2065</v>
      </c>
      <c r="K565" s="189" t="s">
        <v>17792</v>
      </c>
    </row>
    <row r="566" spans="1:11" x14ac:dyDescent="0.25">
      <c r="A566" s="189" t="s">
        <v>2773</v>
      </c>
      <c r="B566" s="189" t="s">
        <v>3062</v>
      </c>
      <c r="C566" s="189" t="s">
        <v>3218</v>
      </c>
      <c r="D566" s="189" t="s">
        <v>3219</v>
      </c>
      <c r="E566" s="189" t="s">
        <v>3231</v>
      </c>
      <c r="F566" s="189" t="s">
        <v>3232</v>
      </c>
      <c r="G566" s="273">
        <v>6174</v>
      </c>
      <c r="H566" s="189" t="s">
        <v>3236</v>
      </c>
      <c r="I566" s="273">
        <v>60350</v>
      </c>
      <c r="J566" s="189" t="s">
        <v>2065</v>
      </c>
      <c r="K566" s="189" t="s">
        <v>17710</v>
      </c>
    </row>
    <row r="567" spans="1:11" x14ac:dyDescent="0.25">
      <c r="A567" s="189" t="s">
        <v>2773</v>
      </c>
      <c r="B567" s="189" t="s">
        <v>3062</v>
      </c>
      <c r="C567" s="189" t="s">
        <v>3218</v>
      </c>
      <c r="D567" s="189" t="s">
        <v>3219</v>
      </c>
      <c r="E567" s="189" t="s">
        <v>3231</v>
      </c>
      <c r="F567" s="189" t="s">
        <v>3232</v>
      </c>
      <c r="G567" s="273">
        <v>6175</v>
      </c>
      <c r="H567" s="189" t="s">
        <v>3141</v>
      </c>
      <c r="I567" s="273">
        <v>60350</v>
      </c>
      <c r="J567" s="189" t="s">
        <v>2065</v>
      </c>
      <c r="K567" s="189" t="s">
        <v>17710</v>
      </c>
    </row>
    <row r="568" spans="1:11" x14ac:dyDescent="0.25">
      <c r="A568" s="189" t="s">
        <v>2773</v>
      </c>
      <c r="B568" s="189" t="s">
        <v>3062</v>
      </c>
      <c r="C568" s="189" t="s">
        <v>3218</v>
      </c>
      <c r="D568" s="189" t="s">
        <v>3219</v>
      </c>
      <c r="E568" s="189" t="s">
        <v>3246</v>
      </c>
      <c r="F568" s="189" t="s">
        <v>3247</v>
      </c>
      <c r="G568" s="273">
        <v>2042</v>
      </c>
      <c r="H568" s="189" t="s">
        <v>3248</v>
      </c>
      <c r="I568" s="273">
        <v>60350</v>
      </c>
      <c r="J568" s="189" t="s">
        <v>2065</v>
      </c>
      <c r="K568" s="189" t="s">
        <v>17672</v>
      </c>
    </row>
    <row r="569" spans="1:11" x14ac:dyDescent="0.25">
      <c r="A569" s="189" t="s">
        <v>2773</v>
      </c>
      <c r="B569" s="189" t="s">
        <v>3062</v>
      </c>
      <c r="C569" s="189" t="s">
        <v>3218</v>
      </c>
      <c r="D569" s="189" t="s">
        <v>3219</v>
      </c>
      <c r="E569" s="189" t="s">
        <v>3249</v>
      </c>
      <c r="F569" s="189" t="s">
        <v>3250</v>
      </c>
      <c r="G569" s="273">
        <v>6182</v>
      </c>
      <c r="H569" s="189" t="s">
        <v>3103</v>
      </c>
      <c r="I569" s="273">
        <v>60350</v>
      </c>
      <c r="J569" s="189" t="s">
        <v>2065</v>
      </c>
      <c r="K569" s="189" t="s">
        <v>17674</v>
      </c>
    </row>
    <row r="570" spans="1:11" x14ac:dyDescent="0.25">
      <c r="A570" s="189" t="s">
        <v>2773</v>
      </c>
      <c r="B570" s="189" t="s">
        <v>3062</v>
      </c>
      <c r="C570" s="189" t="s">
        <v>3218</v>
      </c>
      <c r="D570" s="189" t="s">
        <v>3219</v>
      </c>
      <c r="E570" s="189" t="s">
        <v>3249</v>
      </c>
      <c r="F570" s="189" t="s">
        <v>3250</v>
      </c>
      <c r="G570" s="273">
        <v>6183</v>
      </c>
      <c r="H570" s="189" t="s">
        <v>3234</v>
      </c>
      <c r="I570" s="273">
        <v>90571</v>
      </c>
      <c r="J570" s="189" t="s">
        <v>3251</v>
      </c>
      <c r="K570" s="189" t="s">
        <v>17695</v>
      </c>
    </row>
    <row r="571" spans="1:11" x14ac:dyDescent="0.25">
      <c r="A571" s="189" t="s">
        <v>2773</v>
      </c>
      <c r="B571" s="189" t="s">
        <v>3062</v>
      </c>
      <c r="C571" s="189" t="s">
        <v>3218</v>
      </c>
      <c r="D571" s="189" t="s">
        <v>3219</v>
      </c>
      <c r="E571" s="189" t="s">
        <v>3249</v>
      </c>
      <c r="F571" s="189" t="s">
        <v>3250</v>
      </c>
      <c r="G571" s="273">
        <v>6184</v>
      </c>
      <c r="H571" s="189" t="s">
        <v>3104</v>
      </c>
      <c r="I571" s="273">
        <v>60350</v>
      </c>
      <c r="J571" s="189" t="s">
        <v>2065</v>
      </c>
      <c r="K571" s="189" t="s">
        <v>17707</v>
      </c>
    </row>
    <row r="572" spans="1:11" x14ac:dyDescent="0.25">
      <c r="A572" s="189" t="s">
        <v>2773</v>
      </c>
      <c r="B572" s="189" t="s">
        <v>3062</v>
      </c>
      <c r="C572" s="189" t="s">
        <v>3218</v>
      </c>
      <c r="D572" s="189" t="s">
        <v>3219</v>
      </c>
      <c r="E572" s="189" t="s">
        <v>3249</v>
      </c>
      <c r="F572" s="189" t="s">
        <v>3250</v>
      </c>
      <c r="G572" s="273">
        <v>6185</v>
      </c>
      <c r="H572" s="189" t="s">
        <v>3228</v>
      </c>
      <c r="I572" s="273">
        <v>90606</v>
      </c>
      <c r="J572" s="189" t="s">
        <v>3115</v>
      </c>
      <c r="K572" s="189" t="s">
        <v>17806</v>
      </c>
    </row>
    <row r="573" spans="1:11" x14ac:dyDescent="0.25">
      <c r="A573" s="189" t="s">
        <v>2773</v>
      </c>
      <c r="B573" s="189" t="s">
        <v>3062</v>
      </c>
      <c r="C573" s="189" t="s">
        <v>3218</v>
      </c>
      <c r="D573" s="189" t="s">
        <v>3219</v>
      </c>
      <c r="E573" s="189" t="s">
        <v>3249</v>
      </c>
      <c r="F573" s="189" t="s">
        <v>3250</v>
      </c>
      <c r="G573" s="273">
        <v>7543</v>
      </c>
      <c r="H573" s="189" t="s">
        <v>12520</v>
      </c>
      <c r="I573" s="273">
        <v>60350</v>
      </c>
      <c r="J573" s="189" t="s">
        <v>2065</v>
      </c>
      <c r="K573" s="189" t="s">
        <v>17712</v>
      </c>
    </row>
    <row r="574" spans="1:11" x14ac:dyDescent="0.25">
      <c r="A574" s="189" t="s">
        <v>2773</v>
      </c>
      <c r="B574" s="189" t="s">
        <v>3062</v>
      </c>
      <c r="C574" s="189" t="s">
        <v>3218</v>
      </c>
      <c r="D574" s="189" t="s">
        <v>3219</v>
      </c>
      <c r="E574" s="189" t="s">
        <v>3249</v>
      </c>
      <c r="F574" s="189" t="s">
        <v>3250</v>
      </c>
      <c r="G574" s="273">
        <v>6186</v>
      </c>
      <c r="H574" s="189" t="s">
        <v>3122</v>
      </c>
      <c r="I574" s="273">
        <v>90571</v>
      </c>
      <c r="J574" s="189" t="s">
        <v>3251</v>
      </c>
      <c r="K574" s="189" t="s">
        <v>17677</v>
      </c>
    </row>
    <row r="575" spans="1:11" x14ac:dyDescent="0.25">
      <c r="A575" s="189" t="s">
        <v>2773</v>
      </c>
      <c r="B575" s="189" t="s">
        <v>3062</v>
      </c>
      <c r="C575" s="189" t="s">
        <v>3218</v>
      </c>
      <c r="D575" s="189" t="s">
        <v>3219</v>
      </c>
      <c r="E575" s="189" t="s">
        <v>3249</v>
      </c>
      <c r="F575" s="189" t="s">
        <v>3250</v>
      </c>
      <c r="G575" s="273">
        <v>2031</v>
      </c>
      <c r="H575" s="189" t="s">
        <v>3250</v>
      </c>
      <c r="I575" s="273">
        <v>90571</v>
      </c>
      <c r="J575" s="189" t="s">
        <v>3251</v>
      </c>
      <c r="K575" s="189" t="s">
        <v>17792</v>
      </c>
    </row>
    <row r="576" spans="1:11" x14ac:dyDescent="0.25">
      <c r="A576" s="189" t="s">
        <v>2773</v>
      </c>
      <c r="B576" s="189" t="s">
        <v>3062</v>
      </c>
      <c r="C576" s="189" t="s">
        <v>3218</v>
      </c>
      <c r="D576" s="189" t="s">
        <v>3219</v>
      </c>
      <c r="E576" s="189" t="s">
        <v>3249</v>
      </c>
      <c r="F576" s="189" t="s">
        <v>3250</v>
      </c>
      <c r="G576" s="273">
        <v>6188</v>
      </c>
      <c r="H576" s="189" t="s">
        <v>3141</v>
      </c>
      <c r="I576" s="273">
        <v>90571</v>
      </c>
      <c r="J576" s="189" t="s">
        <v>3251</v>
      </c>
      <c r="K576" s="189" t="s">
        <v>17703</v>
      </c>
    </row>
    <row r="577" spans="1:11" x14ac:dyDescent="0.25">
      <c r="A577" s="189" t="s">
        <v>2773</v>
      </c>
      <c r="B577" s="189" t="s">
        <v>3062</v>
      </c>
      <c r="C577" s="189" t="s">
        <v>3218</v>
      </c>
      <c r="D577" s="189" t="s">
        <v>3219</v>
      </c>
      <c r="E577" s="189" t="s">
        <v>3256</v>
      </c>
      <c r="F577" s="189" t="s">
        <v>3257</v>
      </c>
      <c r="G577" s="273">
        <v>6176</v>
      </c>
      <c r="H577" s="189" t="s">
        <v>3103</v>
      </c>
      <c r="I577" s="273">
        <v>90575</v>
      </c>
      <c r="J577" s="189" t="s">
        <v>3258</v>
      </c>
      <c r="K577" s="189" t="s">
        <v>17807</v>
      </c>
    </row>
    <row r="578" spans="1:11" x14ac:dyDescent="0.25">
      <c r="A578" s="189" t="s">
        <v>2773</v>
      </c>
      <c r="B578" s="189" t="s">
        <v>3062</v>
      </c>
      <c r="C578" s="189" t="s">
        <v>3218</v>
      </c>
      <c r="D578" s="189" t="s">
        <v>3219</v>
      </c>
      <c r="E578" s="189" t="s">
        <v>3256</v>
      </c>
      <c r="F578" s="189" t="s">
        <v>3257</v>
      </c>
      <c r="G578" s="273">
        <v>6177</v>
      </c>
      <c r="H578" s="189" t="s">
        <v>3234</v>
      </c>
      <c r="I578" s="273">
        <v>90590</v>
      </c>
      <c r="J578" s="189" t="s">
        <v>3233</v>
      </c>
      <c r="K578" s="189" t="s">
        <v>17771</v>
      </c>
    </row>
    <row r="579" spans="1:11" x14ac:dyDescent="0.25">
      <c r="A579" s="189" t="s">
        <v>2773</v>
      </c>
      <c r="B579" s="189" t="s">
        <v>3062</v>
      </c>
      <c r="C579" s="189" t="s">
        <v>3218</v>
      </c>
      <c r="D579" s="189" t="s">
        <v>3219</v>
      </c>
      <c r="E579" s="189" t="s">
        <v>3256</v>
      </c>
      <c r="F579" s="189" t="s">
        <v>3257</v>
      </c>
      <c r="G579" s="273">
        <v>6178</v>
      </c>
      <c r="H579" s="189" t="s">
        <v>3104</v>
      </c>
      <c r="I579" s="273">
        <v>90585</v>
      </c>
      <c r="J579" s="189" t="s">
        <v>3260</v>
      </c>
      <c r="K579" s="189" t="s">
        <v>17808</v>
      </c>
    </row>
    <row r="580" spans="1:11" x14ac:dyDescent="0.25">
      <c r="A580" s="189" t="s">
        <v>2773</v>
      </c>
      <c r="B580" s="189" t="s">
        <v>3062</v>
      </c>
      <c r="C580" s="189" t="s">
        <v>3218</v>
      </c>
      <c r="D580" s="189" t="s">
        <v>3219</v>
      </c>
      <c r="E580" s="189" t="s">
        <v>3256</v>
      </c>
      <c r="F580" s="189" t="s">
        <v>3257</v>
      </c>
      <c r="G580" s="273">
        <v>6179</v>
      </c>
      <c r="H580" s="189" t="s">
        <v>3228</v>
      </c>
      <c r="I580" s="273">
        <v>90580</v>
      </c>
      <c r="J580" s="189" t="s">
        <v>3229</v>
      </c>
      <c r="K580" s="189" t="s">
        <v>17809</v>
      </c>
    </row>
    <row r="581" spans="1:11" x14ac:dyDescent="0.25">
      <c r="A581" s="189" t="s">
        <v>2773</v>
      </c>
      <c r="B581" s="189" t="s">
        <v>3062</v>
      </c>
      <c r="C581" s="189" t="s">
        <v>3218</v>
      </c>
      <c r="D581" s="189" t="s">
        <v>3219</v>
      </c>
      <c r="E581" s="189" t="s">
        <v>3256</v>
      </c>
      <c r="F581" s="189" t="s">
        <v>3257</v>
      </c>
      <c r="G581" s="273">
        <v>6180</v>
      </c>
      <c r="H581" s="189" t="s">
        <v>3122</v>
      </c>
      <c r="I581" s="273">
        <v>90580</v>
      </c>
      <c r="J581" s="189" t="s">
        <v>3229</v>
      </c>
      <c r="K581" s="189" t="s">
        <v>17810</v>
      </c>
    </row>
    <row r="582" spans="1:11" x14ac:dyDescent="0.25">
      <c r="A582" s="189" t="s">
        <v>2773</v>
      </c>
      <c r="B582" s="189" t="s">
        <v>3062</v>
      </c>
      <c r="C582" s="189" t="s">
        <v>3218</v>
      </c>
      <c r="D582" s="189" t="s">
        <v>3219</v>
      </c>
      <c r="E582" s="189" t="s">
        <v>3256</v>
      </c>
      <c r="F582" s="189" t="s">
        <v>3257</v>
      </c>
      <c r="G582" s="273">
        <v>6181</v>
      </c>
      <c r="H582" s="189" t="s">
        <v>3141</v>
      </c>
      <c r="I582" s="273">
        <v>90585</v>
      </c>
      <c r="J582" s="189" t="s">
        <v>3260</v>
      </c>
      <c r="K582" s="189" t="s">
        <v>17760</v>
      </c>
    </row>
    <row r="583" spans="1:11" x14ac:dyDescent="0.25">
      <c r="A583" s="189" t="s">
        <v>2773</v>
      </c>
      <c r="B583" s="189" t="s">
        <v>3062</v>
      </c>
      <c r="C583" s="189" t="s">
        <v>3218</v>
      </c>
      <c r="D583" s="189" t="s">
        <v>3219</v>
      </c>
      <c r="E583" s="189" t="s">
        <v>3262</v>
      </c>
      <c r="F583" s="189" t="s">
        <v>3263</v>
      </c>
      <c r="G583" s="273">
        <v>1992</v>
      </c>
      <c r="H583" s="189" t="s">
        <v>3103</v>
      </c>
      <c r="I583" s="273">
        <v>90575</v>
      </c>
      <c r="J583" s="189" t="s">
        <v>3258</v>
      </c>
      <c r="K583" s="189" t="s">
        <v>17707</v>
      </c>
    </row>
    <row r="584" spans="1:11" x14ac:dyDescent="0.25">
      <c r="A584" s="189" t="s">
        <v>2773</v>
      </c>
      <c r="B584" s="189" t="s">
        <v>3062</v>
      </c>
      <c r="C584" s="189" t="s">
        <v>3218</v>
      </c>
      <c r="D584" s="189" t="s">
        <v>3219</v>
      </c>
      <c r="E584" s="189" t="s">
        <v>3262</v>
      </c>
      <c r="F584" s="189" t="s">
        <v>3263</v>
      </c>
      <c r="G584" s="273">
        <v>1999</v>
      </c>
      <c r="H584" s="189" t="s">
        <v>3264</v>
      </c>
      <c r="I584" s="273">
        <v>90600</v>
      </c>
      <c r="J584" s="189" t="s">
        <v>3259</v>
      </c>
      <c r="K584" s="189" t="s">
        <v>17695</v>
      </c>
    </row>
    <row r="585" spans="1:11" x14ac:dyDescent="0.25">
      <c r="A585" s="189" t="s">
        <v>2773</v>
      </c>
      <c r="B585" s="189" t="s">
        <v>3062</v>
      </c>
      <c r="C585" s="189" t="s">
        <v>3218</v>
      </c>
      <c r="D585" s="189" t="s">
        <v>3219</v>
      </c>
      <c r="E585" s="189" t="s">
        <v>3262</v>
      </c>
      <c r="F585" s="189" t="s">
        <v>3263</v>
      </c>
      <c r="G585" s="273">
        <v>2001</v>
      </c>
      <c r="H585" s="189" t="s">
        <v>3122</v>
      </c>
      <c r="I585" s="273">
        <v>90580</v>
      </c>
      <c r="J585" s="189" t="s">
        <v>3229</v>
      </c>
      <c r="K585" s="189" t="s">
        <v>17678</v>
      </c>
    </row>
    <row r="586" spans="1:11" x14ac:dyDescent="0.25">
      <c r="A586" s="189" t="s">
        <v>2773</v>
      </c>
      <c r="B586" s="189" t="s">
        <v>3062</v>
      </c>
      <c r="C586" s="189" t="s">
        <v>3218</v>
      </c>
      <c r="D586" s="189" t="s">
        <v>3219</v>
      </c>
      <c r="E586" s="189" t="s">
        <v>3262</v>
      </c>
      <c r="F586" s="189" t="s">
        <v>3263</v>
      </c>
      <c r="G586" s="273">
        <v>2026</v>
      </c>
      <c r="H586" s="189" t="s">
        <v>2997</v>
      </c>
      <c r="I586" s="273">
        <v>90590</v>
      </c>
      <c r="J586" s="189" t="s">
        <v>3233</v>
      </c>
      <c r="K586" s="189" t="s">
        <v>17707</v>
      </c>
    </row>
    <row r="587" spans="1:11" x14ac:dyDescent="0.25">
      <c r="A587" s="189" t="s">
        <v>2773</v>
      </c>
      <c r="B587" s="189" t="s">
        <v>3062</v>
      </c>
      <c r="C587" s="189" t="s">
        <v>3218</v>
      </c>
      <c r="D587" s="189" t="s">
        <v>3219</v>
      </c>
      <c r="E587" s="189" t="s">
        <v>3262</v>
      </c>
      <c r="F587" s="189" t="s">
        <v>3263</v>
      </c>
      <c r="G587" s="273">
        <v>2041</v>
      </c>
      <c r="H587" s="189" t="s">
        <v>3247</v>
      </c>
      <c r="I587" s="273">
        <v>90585</v>
      </c>
      <c r="J587" s="189" t="s">
        <v>3260</v>
      </c>
      <c r="K587" s="189" t="s">
        <v>17682</v>
      </c>
    </row>
    <row r="588" spans="1:11" x14ac:dyDescent="0.25">
      <c r="A588" s="189" t="s">
        <v>2773</v>
      </c>
      <c r="B588" s="189" t="s">
        <v>3062</v>
      </c>
      <c r="C588" s="189" t="s">
        <v>3218</v>
      </c>
      <c r="D588" s="189" t="s">
        <v>3219</v>
      </c>
      <c r="E588" s="189" t="s">
        <v>3262</v>
      </c>
      <c r="F588" s="189" t="s">
        <v>3263</v>
      </c>
      <c r="G588" s="273">
        <v>2010</v>
      </c>
      <c r="H588" s="189" t="s">
        <v>3268</v>
      </c>
      <c r="I588" s="273">
        <v>90580</v>
      </c>
      <c r="J588" s="189" t="s">
        <v>3229</v>
      </c>
      <c r="K588" s="189" t="s">
        <v>17673</v>
      </c>
    </row>
    <row r="589" spans="1:11" x14ac:dyDescent="0.25">
      <c r="A589" s="189" t="s">
        <v>2773</v>
      </c>
      <c r="B589" s="189" t="s">
        <v>3062</v>
      </c>
      <c r="C589" s="189" t="s">
        <v>3218</v>
      </c>
      <c r="D589" s="189" t="s">
        <v>3219</v>
      </c>
      <c r="E589" s="189" t="s">
        <v>3262</v>
      </c>
      <c r="F589" s="189" t="s">
        <v>3263</v>
      </c>
      <c r="G589" s="273">
        <v>2050</v>
      </c>
      <c r="H589" s="189" t="s">
        <v>3254</v>
      </c>
      <c r="I589" s="273">
        <v>90605</v>
      </c>
      <c r="J589" s="189" t="s">
        <v>3261</v>
      </c>
      <c r="K589" s="189" t="s">
        <v>17684</v>
      </c>
    </row>
    <row r="590" spans="1:11" x14ac:dyDescent="0.25">
      <c r="A590" s="189" t="s">
        <v>2773</v>
      </c>
      <c r="B590" s="189" t="s">
        <v>3062</v>
      </c>
      <c r="C590" s="189" t="s">
        <v>3218</v>
      </c>
      <c r="D590" s="189" t="s">
        <v>3219</v>
      </c>
      <c r="E590" s="189" t="s">
        <v>3262</v>
      </c>
      <c r="F590" s="189" t="s">
        <v>3263</v>
      </c>
      <c r="G590" s="273">
        <v>2011</v>
      </c>
      <c r="H590" s="189" t="s">
        <v>3269</v>
      </c>
      <c r="I590" s="273">
        <v>90612</v>
      </c>
      <c r="J590" s="189" t="s">
        <v>3235</v>
      </c>
      <c r="K590" s="189" t="s">
        <v>17707</v>
      </c>
    </row>
    <row r="591" spans="1:11" x14ac:dyDescent="0.25">
      <c r="A591" s="189" t="s">
        <v>2773</v>
      </c>
      <c r="B591" s="189" t="s">
        <v>3062</v>
      </c>
      <c r="C591" s="189" t="s">
        <v>3280</v>
      </c>
      <c r="D591" s="189" t="s">
        <v>3281</v>
      </c>
      <c r="E591" s="189" t="s">
        <v>3282</v>
      </c>
      <c r="F591" s="189" t="s">
        <v>3283</v>
      </c>
      <c r="G591" s="273">
        <v>5840</v>
      </c>
      <c r="H591" s="189" t="s">
        <v>3284</v>
      </c>
      <c r="I591" s="273">
        <v>90756</v>
      </c>
      <c r="J591" s="189" t="s">
        <v>3285</v>
      </c>
      <c r="K591" s="189" t="s">
        <v>17667</v>
      </c>
    </row>
    <row r="592" spans="1:11" x14ac:dyDescent="0.25">
      <c r="A592" s="189" t="s">
        <v>2773</v>
      </c>
      <c r="B592" s="189" t="s">
        <v>3062</v>
      </c>
      <c r="C592" s="189" t="s">
        <v>3280</v>
      </c>
      <c r="D592" s="189" t="s">
        <v>3281</v>
      </c>
      <c r="E592" s="189" t="s">
        <v>3282</v>
      </c>
      <c r="F592" s="189" t="s">
        <v>3283</v>
      </c>
      <c r="G592" s="273">
        <v>2106</v>
      </c>
      <c r="H592" s="189" t="s">
        <v>3286</v>
      </c>
      <c r="I592" s="273">
        <v>90721</v>
      </c>
      <c r="J592" s="189" t="s">
        <v>3287</v>
      </c>
      <c r="K592" s="189" t="s">
        <v>17674</v>
      </c>
    </row>
    <row r="593" spans="1:11" x14ac:dyDescent="0.25">
      <c r="A593" s="189" t="s">
        <v>2773</v>
      </c>
      <c r="B593" s="189" t="s">
        <v>3062</v>
      </c>
      <c r="C593" s="189" t="s">
        <v>3280</v>
      </c>
      <c r="D593" s="189" t="s">
        <v>3281</v>
      </c>
      <c r="E593" s="189" t="s">
        <v>3282</v>
      </c>
      <c r="F593" s="189" t="s">
        <v>3283</v>
      </c>
      <c r="G593" s="273">
        <v>2086</v>
      </c>
      <c r="H593" s="189" t="s">
        <v>3288</v>
      </c>
      <c r="I593" s="273">
        <v>90721</v>
      </c>
      <c r="J593" s="189" t="s">
        <v>3287</v>
      </c>
      <c r="K593" s="189" t="s">
        <v>17703</v>
      </c>
    </row>
    <row r="594" spans="1:11" x14ac:dyDescent="0.25">
      <c r="A594" s="189" t="s">
        <v>2773</v>
      </c>
      <c r="B594" s="189" t="s">
        <v>3062</v>
      </c>
      <c r="C594" s="189" t="s">
        <v>3280</v>
      </c>
      <c r="D594" s="189" t="s">
        <v>3281</v>
      </c>
      <c r="E594" s="189" t="s">
        <v>3282</v>
      </c>
      <c r="F594" s="189" t="s">
        <v>3283</v>
      </c>
      <c r="G594" s="273">
        <v>5844</v>
      </c>
      <c r="H594" s="189" t="s">
        <v>2960</v>
      </c>
      <c r="I594" s="273">
        <v>90721</v>
      </c>
      <c r="J594" s="189" t="s">
        <v>3287</v>
      </c>
      <c r="K594" s="189" t="s">
        <v>17763</v>
      </c>
    </row>
    <row r="595" spans="1:11" x14ac:dyDescent="0.25">
      <c r="A595" s="189" t="s">
        <v>2773</v>
      </c>
      <c r="B595" s="189" t="s">
        <v>3062</v>
      </c>
      <c r="C595" s="189" t="s">
        <v>3280</v>
      </c>
      <c r="D595" s="189" t="s">
        <v>3281</v>
      </c>
      <c r="E595" s="189" t="s">
        <v>3282</v>
      </c>
      <c r="F595" s="189" t="s">
        <v>3283</v>
      </c>
      <c r="G595" s="273">
        <v>5842</v>
      </c>
      <c r="H595" s="189" t="s">
        <v>3289</v>
      </c>
      <c r="I595" s="273">
        <v>90721</v>
      </c>
      <c r="J595" s="189" t="s">
        <v>3287</v>
      </c>
      <c r="K595" s="189" t="s">
        <v>17692</v>
      </c>
    </row>
    <row r="596" spans="1:11" x14ac:dyDescent="0.25">
      <c r="A596" s="189" t="s">
        <v>2773</v>
      </c>
      <c r="B596" s="189" t="s">
        <v>3062</v>
      </c>
      <c r="C596" s="189" t="s">
        <v>3280</v>
      </c>
      <c r="D596" s="189" t="s">
        <v>3281</v>
      </c>
      <c r="E596" s="189" t="s">
        <v>3290</v>
      </c>
      <c r="F596" s="189" t="s">
        <v>3291</v>
      </c>
      <c r="G596" s="273">
        <v>3469</v>
      </c>
      <c r="H596" s="189" t="s">
        <v>3292</v>
      </c>
      <c r="I596" s="273">
        <v>90722</v>
      </c>
      <c r="J596" s="189" t="s">
        <v>3293</v>
      </c>
      <c r="K596" s="189" t="s">
        <v>17680</v>
      </c>
    </row>
    <row r="597" spans="1:11" x14ac:dyDescent="0.25">
      <c r="A597" s="189" t="s">
        <v>2773</v>
      </c>
      <c r="B597" s="189" t="s">
        <v>3062</v>
      </c>
      <c r="C597" s="189" t="s">
        <v>3280</v>
      </c>
      <c r="D597" s="189" t="s">
        <v>3281</v>
      </c>
      <c r="E597" s="189" t="s">
        <v>3290</v>
      </c>
      <c r="F597" s="189" t="s">
        <v>3291</v>
      </c>
      <c r="G597" s="273">
        <v>2090</v>
      </c>
      <c r="H597" s="189" t="s">
        <v>3294</v>
      </c>
      <c r="I597" s="273">
        <v>90721</v>
      </c>
      <c r="J597" s="189" t="s">
        <v>3287</v>
      </c>
      <c r="K597" s="189" t="s">
        <v>17671</v>
      </c>
    </row>
    <row r="598" spans="1:11" x14ac:dyDescent="0.25">
      <c r="A598" s="189" t="s">
        <v>2773</v>
      </c>
      <c r="B598" s="189" t="s">
        <v>3062</v>
      </c>
      <c r="C598" s="189" t="s">
        <v>3280</v>
      </c>
      <c r="D598" s="189" t="s">
        <v>3281</v>
      </c>
      <c r="E598" s="189" t="s">
        <v>3295</v>
      </c>
      <c r="F598" s="189" t="s">
        <v>2331</v>
      </c>
      <c r="G598" s="273">
        <v>2081</v>
      </c>
      <c r="H598" s="189" t="s">
        <v>3296</v>
      </c>
      <c r="I598" s="273">
        <v>90721</v>
      </c>
      <c r="J598" s="189" t="s">
        <v>3287</v>
      </c>
      <c r="K598" s="189" t="s">
        <v>17674</v>
      </c>
    </row>
    <row r="599" spans="1:11" x14ac:dyDescent="0.25">
      <c r="A599" s="189" t="s">
        <v>2773</v>
      </c>
      <c r="B599" s="189" t="s">
        <v>3062</v>
      </c>
      <c r="C599" s="189" t="s">
        <v>3280</v>
      </c>
      <c r="D599" s="189" t="s">
        <v>3281</v>
      </c>
      <c r="E599" s="189" t="s">
        <v>3299</v>
      </c>
      <c r="F599" s="189" t="s">
        <v>2224</v>
      </c>
      <c r="G599" s="273">
        <v>6189</v>
      </c>
      <c r="H599" s="189" t="s">
        <v>3300</v>
      </c>
      <c r="I599" s="273">
        <v>60350</v>
      </c>
      <c r="J599" s="189" t="s">
        <v>2065</v>
      </c>
      <c r="K599" s="189" t="s">
        <v>17707</v>
      </c>
    </row>
    <row r="600" spans="1:11" x14ac:dyDescent="0.25">
      <c r="A600" s="189" t="s">
        <v>2773</v>
      </c>
      <c r="B600" s="189" t="s">
        <v>3062</v>
      </c>
      <c r="C600" s="189" t="s">
        <v>3280</v>
      </c>
      <c r="D600" s="189" t="s">
        <v>3281</v>
      </c>
      <c r="E600" s="189" t="s">
        <v>3299</v>
      </c>
      <c r="F600" s="189" t="s">
        <v>2224</v>
      </c>
      <c r="G600" s="273">
        <v>5860</v>
      </c>
      <c r="H600" s="189" t="s">
        <v>3302</v>
      </c>
      <c r="I600" s="273">
        <v>90722</v>
      </c>
      <c r="J600" s="189" t="s">
        <v>3293</v>
      </c>
      <c r="K600" s="189" t="s">
        <v>17680</v>
      </c>
    </row>
    <row r="601" spans="1:11" x14ac:dyDescent="0.25">
      <c r="A601" s="189" t="s">
        <v>2773</v>
      </c>
      <c r="B601" s="189" t="s">
        <v>3062</v>
      </c>
      <c r="C601" s="189" t="s">
        <v>3280</v>
      </c>
      <c r="D601" s="189" t="s">
        <v>3281</v>
      </c>
      <c r="E601" s="189" t="s">
        <v>3299</v>
      </c>
      <c r="F601" s="189" t="s">
        <v>2224</v>
      </c>
      <c r="G601" s="273">
        <v>5861</v>
      </c>
      <c r="H601" s="189" t="s">
        <v>2960</v>
      </c>
      <c r="I601" s="273">
        <v>90721</v>
      </c>
      <c r="J601" s="189" t="s">
        <v>3287</v>
      </c>
      <c r="K601" s="189" t="s">
        <v>17681</v>
      </c>
    </row>
    <row r="602" spans="1:11" x14ac:dyDescent="0.25">
      <c r="A602" s="189" t="s">
        <v>2773</v>
      </c>
      <c r="B602" s="189" t="s">
        <v>3062</v>
      </c>
      <c r="C602" s="189" t="s">
        <v>3280</v>
      </c>
      <c r="D602" s="189" t="s">
        <v>3281</v>
      </c>
      <c r="E602" s="189" t="s">
        <v>3299</v>
      </c>
      <c r="F602" s="189" t="s">
        <v>2224</v>
      </c>
      <c r="G602" s="273">
        <v>5843</v>
      </c>
      <c r="H602" s="189" t="s">
        <v>3289</v>
      </c>
      <c r="I602" s="273">
        <v>90722</v>
      </c>
      <c r="J602" s="189" t="s">
        <v>3293</v>
      </c>
      <c r="K602" s="189" t="s">
        <v>17722</v>
      </c>
    </row>
    <row r="603" spans="1:11" x14ac:dyDescent="0.25">
      <c r="A603" s="189" t="s">
        <v>2773</v>
      </c>
      <c r="B603" s="189" t="s">
        <v>3062</v>
      </c>
      <c r="C603" s="189" t="s">
        <v>3280</v>
      </c>
      <c r="D603" s="189" t="s">
        <v>3281</v>
      </c>
      <c r="E603" s="189" t="s">
        <v>3306</v>
      </c>
      <c r="F603" s="189" t="s">
        <v>3307</v>
      </c>
      <c r="G603" s="273">
        <v>2096</v>
      </c>
      <c r="H603" s="189" t="s">
        <v>3307</v>
      </c>
      <c r="I603" s="273">
        <v>90721</v>
      </c>
      <c r="J603" s="189" t="s">
        <v>3287</v>
      </c>
      <c r="K603" s="189" t="s">
        <v>17667</v>
      </c>
    </row>
    <row r="604" spans="1:11" x14ac:dyDescent="0.25">
      <c r="A604" s="189" t="s">
        <v>2773</v>
      </c>
      <c r="B604" s="189" t="s">
        <v>3062</v>
      </c>
      <c r="C604" s="189" t="s">
        <v>3310</v>
      </c>
      <c r="D604" s="189" t="s">
        <v>3311</v>
      </c>
      <c r="E604" s="189" t="s">
        <v>3312</v>
      </c>
      <c r="F604" s="189" t="s">
        <v>3283</v>
      </c>
      <c r="G604" s="273">
        <v>4468</v>
      </c>
      <c r="H604" s="189" t="s">
        <v>3313</v>
      </c>
      <c r="I604" s="273">
        <v>90765</v>
      </c>
      <c r="J604" s="189" t="s">
        <v>3314</v>
      </c>
      <c r="K604" s="189" t="s">
        <v>17775</v>
      </c>
    </row>
    <row r="605" spans="1:11" x14ac:dyDescent="0.25">
      <c r="A605" s="189" t="s">
        <v>2773</v>
      </c>
      <c r="B605" s="189" t="s">
        <v>3062</v>
      </c>
      <c r="C605" s="189" t="s">
        <v>3310</v>
      </c>
      <c r="D605" s="189" t="s">
        <v>3311</v>
      </c>
      <c r="E605" s="189" t="s">
        <v>3312</v>
      </c>
      <c r="F605" s="189" t="s">
        <v>3283</v>
      </c>
      <c r="G605" s="273">
        <v>4466</v>
      </c>
      <c r="H605" s="189" t="s">
        <v>3315</v>
      </c>
      <c r="I605" s="273">
        <v>90765</v>
      </c>
      <c r="J605" s="189" t="s">
        <v>3314</v>
      </c>
      <c r="K605" s="189" t="s">
        <v>17684</v>
      </c>
    </row>
    <row r="606" spans="1:11" x14ac:dyDescent="0.25">
      <c r="A606" s="189" t="s">
        <v>2773</v>
      </c>
      <c r="B606" s="189" t="s">
        <v>3062</v>
      </c>
      <c r="C606" s="189" t="s">
        <v>3310</v>
      </c>
      <c r="D606" s="189" t="s">
        <v>3311</v>
      </c>
      <c r="E606" s="189" t="s">
        <v>3316</v>
      </c>
      <c r="F606" s="189" t="s">
        <v>3069</v>
      </c>
      <c r="G606" s="273">
        <v>6193</v>
      </c>
      <c r="H606" s="189" t="s">
        <v>3317</v>
      </c>
      <c r="I606" s="273">
        <v>90566</v>
      </c>
      <c r="J606" s="189" t="s">
        <v>3081</v>
      </c>
      <c r="K606" s="189" t="s">
        <v>17707</v>
      </c>
    </row>
    <row r="607" spans="1:11" x14ac:dyDescent="0.25">
      <c r="A607" s="189" t="s">
        <v>2773</v>
      </c>
      <c r="B607" s="189" t="s">
        <v>3062</v>
      </c>
      <c r="C607" s="189" t="s">
        <v>3310</v>
      </c>
      <c r="D607" s="189" t="s">
        <v>3311</v>
      </c>
      <c r="E607" s="189" t="s">
        <v>3319</v>
      </c>
      <c r="F607" s="189" t="s">
        <v>3320</v>
      </c>
      <c r="G607" s="273">
        <v>5850</v>
      </c>
      <c r="H607" s="189" t="s">
        <v>3214</v>
      </c>
      <c r="I607" s="273">
        <v>60350</v>
      </c>
      <c r="J607" s="189" t="s">
        <v>2065</v>
      </c>
      <c r="K607" s="189" t="s">
        <v>17707</v>
      </c>
    </row>
    <row r="608" spans="1:11" x14ac:dyDescent="0.25">
      <c r="A608" s="189" t="s">
        <v>2773</v>
      </c>
      <c r="B608" s="189" t="s">
        <v>3062</v>
      </c>
      <c r="C608" s="189" t="s">
        <v>3310</v>
      </c>
      <c r="D608" s="189" t="s">
        <v>3311</v>
      </c>
      <c r="E608" s="189" t="s">
        <v>3319</v>
      </c>
      <c r="F608" s="189" t="s">
        <v>3320</v>
      </c>
      <c r="G608" s="273">
        <v>5849</v>
      </c>
      <c r="H608" s="189" t="s">
        <v>3216</v>
      </c>
      <c r="I608" s="273">
        <v>90765</v>
      </c>
      <c r="J608" s="189" t="s">
        <v>3314</v>
      </c>
      <c r="K608" s="189" t="s">
        <v>17696</v>
      </c>
    </row>
    <row r="609" spans="1:11" x14ac:dyDescent="0.25">
      <c r="A609" s="189" t="s">
        <v>2773</v>
      </c>
      <c r="B609" s="189" t="s">
        <v>3062</v>
      </c>
      <c r="C609" s="189" t="s">
        <v>3310</v>
      </c>
      <c r="D609" s="189" t="s">
        <v>3311</v>
      </c>
      <c r="E609" s="189" t="s">
        <v>3319</v>
      </c>
      <c r="F609" s="189" t="s">
        <v>3320</v>
      </c>
      <c r="G609" s="273">
        <v>5848</v>
      </c>
      <c r="H609" s="189" t="s">
        <v>2321</v>
      </c>
      <c r="I609" s="273">
        <v>90765</v>
      </c>
      <c r="J609" s="189" t="s">
        <v>3314</v>
      </c>
      <c r="K609" s="189" t="s">
        <v>17672</v>
      </c>
    </row>
    <row r="610" spans="1:11" x14ac:dyDescent="0.25">
      <c r="A610" s="189" t="s">
        <v>2773</v>
      </c>
      <c r="B610" s="189" t="s">
        <v>3062</v>
      </c>
      <c r="C610" s="189" t="s">
        <v>3310</v>
      </c>
      <c r="D610" s="189" t="s">
        <v>3311</v>
      </c>
      <c r="E610" s="189" t="s">
        <v>3322</v>
      </c>
      <c r="F610" s="189" t="s">
        <v>3323</v>
      </c>
      <c r="G610" s="273">
        <v>4467</v>
      </c>
      <c r="H610" s="189" t="s">
        <v>3324</v>
      </c>
      <c r="I610" s="273">
        <v>90765</v>
      </c>
      <c r="J610" s="189" t="s">
        <v>3314</v>
      </c>
      <c r="K610" s="189" t="s">
        <v>17761</v>
      </c>
    </row>
    <row r="611" spans="1:11" x14ac:dyDescent="0.25">
      <c r="A611" s="189" t="s">
        <v>2773</v>
      </c>
      <c r="B611" s="189" t="s">
        <v>3062</v>
      </c>
      <c r="C611" s="189" t="s">
        <v>3310</v>
      </c>
      <c r="D611" s="189" t="s">
        <v>3311</v>
      </c>
      <c r="E611" s="189" t="s">
        <v>3322</v>
      </c>
      <c r="F611" s="189" t="s">
        <v>3323</v>
      </c>
      <c r="G611" s="273">
        <v>5851</v>
      </c>
      <c r="H611" s="189" t="s">
        <v>3325</v>
      </c>
      <c r="I611" s="273">
        <v>60350</v>
      </c>
      <c r="J611" s="189" t="s">
        <v>2065</v>
      </c>
      <c r="K611" s="189" t="s">
        <v>17707</v>
      </c>
    </row>
    <row r="612" spans="1:11" x14ac:dyDescent="0.25">
      <c r="A612" s="189" t="s">
        <v>2773</v>
      </c>
      <c r="B612" s="189" t="s">
        <v>3062</v>
      </c>
      <c r="C612" s="189" t="s">
        <v>3310</v>
      </c>
      <c r="D612" s="189" t="s">
        <v>3311</v>
      </c>
      <c r="E612" s="189" t="s">
        <v>3322</v>
      </c>
      <c r="F612" s="189" t="s">
        <v>3323</v>
      </c>
      <c r="G612" s="273">
        <v>5852</v>
      </c>
      <c r="H612" s="189" t="s">
        <v>3326</v>
      </c>
      <c r="I612" s="273">
        <v>60350</v>
      </c>
      <c r="J612" s="189" t="s">
        <v>2065</v>
      </c>
      <c r="K612" s="189" t="s">
        <v>17722</v>
      </c>
    </row>
    <row r="613" spans="1:11" x14ac:dyDescent="0.25">
      <c r="A613" s="189" t="s">
        <v>2773</v>
      </c>
      <c r="B613" s="189" t="s">
        <v>3062</v>
      </c>
      <c r="C613" s="189" t="s">
        <v>3310</v>
      </c>
      <c r="D613" s="189" t="s">
        <v>3311</v>
      </c>
      <c r="E613" s="189" t="s">
        <v>3331</v>
      </c>
      <c r="F613" s="189" t="s">
        <v>3332</v>
      </c>
      <c r="G613" s="273">
        <v>6195</v>
      </c>
      <c r="H613" s="189" t="s">
        <v>3333</v>
      </c>
      <c r="I613" s="273">
        <v>90566</v>
      </c>
      <c r="J613" s="189" t="s">
        <v>3081</v>
      </c>
      <c r="K613" s="189" t="s">
        <v>17707</v>
      </c>
    </row>
    <row r="614" spans="1:11" x14ac:dyDescent="0.25">
      <c r="A614" s="189" t="s">
        <v>2773</v>
      </c>
      <c r="B614" s="189" t="s">
        <v>3062</v>
      </c>
      <c r="C614" s="189" t="s">
        <v>3310</v>
      </c>
      <c r="D614" s="189" t="s">
        <v>3311</v>
      </c>
      <c r="E614" s="189" t="s">
        <v>3335</v>
      </c>
      <c r="F614" s="189" t="s">
        <v>3336</v>
      </c>
      <c r="G614" s="273">
        <v>6196</v>
      </c>
      <c r="H614" s="189" t="s">
        <v>3337</v>
      </c>
      <c r="I614" s="273">
        <v>60350</v>
      </c>
      <c r="J614" s="189" t="s">
        <v>2065</v>
      </c>
      <c r="K614" s="189" t="s">
        <v>17673</v>
      </c>
    </row>
    <row r="615" spans="1:11" x14ac:dyDescent="0.25">
      <c r="A615" s="189" t="s">
        <v>2773</v>
      </c>
      <c r="B615" s="189" t="s">
        <v>3062</v>
      </c>
      <c r="C615" s="189" t="s">
        <v>3310</v>
      </c>
      <c r="D615" s="189" t="s">
        <v>3311</v>
      </c>
      <c r="E615" s="189" t="s">
        <v>3339</v>
      </c>
      <c r="F615" s="189" t="s">
        <v>3340</v>
      </c>
      <c r="G615" s="273">
        <v>6190</v>
      </c>
      <c r="H615" s="189" t="s">
        <v>3214</v>
      </c>
      <c r="I615" s="273">
        <v>90765</v>
      </c>
      <c r="J615" s="189" t="s">
        <v>3314</v>
      </c>
      <c r="K615" s="189" t="s">
        <v>17724</v>
      </c>
    </row>
    <row r="616" spans="1:11" x14ac:dyDescent="0.25">
      <c r="A616" s="189" t="s">
        <v>2773</v>
      </c>
      <c r="B616" s="189" t="s">
        <v>3062</v>
      </c>
      <c r="C616" s="189" t="s">
        <v>3310</v>
      </c>
      <c r="D616" s="189" t="s">
        <v>3311</v>
      </c>
      <c r="E616" s="189" t="s">
        <v>3339</v>
      </c>
      <c r="F616" s="189" t="s">
        <v>3340</v>
      </c>
      <c r="G616" s="273">
        <v>5854</v>
      </c>
      <c r="H616" s="189" t="s">
        <v>3216</v>
      </c>
      <c r="I616" s="273">
        <v>90765</v>
      </c>
      <c r="J616" s="189" t="s">
        <v>3314</v>
      </c>
      <c r="K616" s="189" t="s">
        <v>17745</v>
      </c>
    </row>
    <row r="617" spans="1:11" x14ac:dyDescent="0.25">
      <c r="A617" s="189" t="s">
        <v>2773</v>
      </c>
      <c r="B617" s="189" t="s">
        <v>3062</v>
      </c>
      <c r="C617" s="189" t="s">
        <v>3310</v>
      </c>
      <c r="D617" s="189" t="s">
        <v>3311</v>
      </c>
      <c r="E617" s="189" t="s">
        <v>3342</v>
      </c>
      <c r="F617" s="189" t="s">
        <v>3074</v>
      </c>
      <c r="G617" s="273">
        <v>6198</v>
      </c>
      <c r="H617" s="189" t="s">
        <v>3343</v>
      </c>
      <c r="I617" s="273">
        <v>90566</v>
      </c>
      <c r="J617" s="189" t="s">
        <v>3081</v>
      </c>
      <c r="K617" s="189" t="s">
        <v>17707</v>
      </c>
    </row>
    <row r="618" spans="1:11" x14ac:dyDescent="0.25">
      <c r="A618" s="189" t="s">
        <v>2773</v>
      </c>
      <c r="B618" s="189" t="s">
        <v>3062</v>
      </c>
      <c r="C618" s="189" t="s">
        <v>3348</v>
      </c>
      <c r="D618" s="189" t="s">
        <v>3349</v>
      </c>
      <c r="E618" s="189" t="s">
        <v>3350</v>
      </c>
      <c r="F618" s="189" t="s">
        <v>3349</v>
      </c>
      <c r="G618" s="273">
        <v>4790</v>
      </c>
      <c r="H618" s="189" t="s">
        <v>3351</v>
      </c>
      <c r="I618" s="273">
        <v>90906</v>
      </c>
      <c r="J618" s="189" t="s">
        <v>3352</v>
      </c>
      <c r="K618" s="189" t="s">
        <v>17693</v>
      </c>
    </row>
    <row r="619" spans="1:11" x14ac:dyDescent="0.25">
      <c r="A619" s="189" t="s">
        <v>2773</v>
      </c>
      <c r="B619" s="189" t="s">
        <v>3062</v>
      </c>
      <c r="C619" s="189" t="s">
        <v>3348</v>
      </c>
      <c r="D619" s="189" t="s">
        <v>3349</v>
      </c>
      <c r="E619" s="189" t="s">
        <v>3350</v>
      </c>
      <c r="F619" s="189" t="s">
        <v>3349</v>
      </c>
      <c r="G619" s="273">
        <v>4791</v>
      </c>
      <c r="H619" s="189" t="s">
        <v>3353</v>
      </c>
      <c r="I619" s="273">
        <v>90906</v>
      </c>
      <c r="J619" s="189" t="s">
        <v>3352</v>
      </c>
      <c r="K619" s="189" t="s">
        <v>17668</v>
      </c>
    </row>
    <row r="620" spans="1:11" x14ac:dyDescent="0.25">
      <c r="A620" s="189" t="s">
        <v>2773</v>
      </c>
      <c r="B620" s="189" t="s">
        <v>3062</v>
      </c>
      <c r="C620" s="189" t="s">
        <v>3348</v>
      </c>
      <c r="D620" s="189" t="s">
        <v>3349</v>
      </c>
      <c r="E620" s="189" t="s">
        <v>3350</v>
      </c>
      <c r="F620" s="189" t="s">
        <v>3349</v>
      </c>
      <c r="G620" s="273">
        <v>4789</v>
      </c>
      <c r="H620" s="189" t="s">
        <v>3354</v>
      </c>
      <c r="I620" s="273">
        <v>90906</v>
      </c>
      <c r="J620" s="189" t="s">
        <v>3352</v>
      </c>
      <c r="K620" s="189" t="s">
        <v>17667</v>
      </c>
    </row>
    <row r="621" spans="1:11" x14ac:dyDescent="0.25">
      <c r="A621" s="189" t="s">
        <v>2773</v>
      </c>
      <c r="B621" s="189" t="s">
        <v>3062</v>
      </c>
      <c r="C621" s="189" t="s">
        <v>3348</v>
      </c>
      <c r="D621" s="189" t="s">
        <v>3349</v>
      </c>
      <c r="E621" s="189" t="s">
        <v>3350</v>
      </c>
      <c r="F621" s="189" t="s">
        <v>3349</v>
      </c>
      <c r="G621" s="273">
        <v>3875</v>
      </c>
      <c r="H621" s="189" t="s">
        <v>3349</v>
      </c>
      <c r="I621" s="273">
        <v>90906</v>
      </c>
      <c r="J621" s="189" t="s">
        <v>3352</v>
      </c>
      <c r="K621" s="189" t="s">
        <v>17763</v>
      </c>
    </row>
    <row r="622" spans="1:11" x14ac:dyDescent="0.25">
      <c r="A622" s="189" t="s">
        <v>2773</v>
      </c>
      <c r="B622" s="189" t="s">
        <v>3062</v>
      </c>
      <c r="C622" s="189" t="s">
        <v>3355</v>
      </c>
      <c r="D622" s="189" t="s">
        <v>3356</v>
      </c>
      <c r="E622" s="189" t="s">
        <v>3358</v>
      </c>
      <c r="F622" s="189" t="s">
        <v>3359</v>
      </c>
      <c r="G622" s="273">
        <v>6161</v>
      </c>
      <c r="H622" s="189" t="s">
        <v>3103</v>
      </c>
      <c r="I622" s="273">
        <v>60350</v>
      </c>
      <c r="J622" s="189" t="s">
        <v>2065</v>
      </c>
      <c r="K622" s="189" t="s">
        <v>17674</v>
      </c>
    </row>
    <row r="623" spans="1:11" x14ac:dyDescent="0.25">
      <c r="A623" s="189" t="s">
        <v>2773</v>
      </c>
      <c r="B623" s="189" t="s">
        <v>3062</v>
      </c>
      <c r="C623" s="189" t="s">
        <v>3355</v>
      </c>
      <c r="D623" s="189" t="s">
        <v>3356</v>
      </c>
      <c r="E623" s="189" t="s">
        <v>3358</v>
      </c>
      <c r="F623" s="189" t="s">
        <v>3359</v>
      </c>
      <c r="G623" s="273">
        <v>6162</v>
      </c>
      <c r="H623" s="189" t="s">
        <v>3228</v>
      </c>
      <c r="I623" s="273">
        <v>60350</v>
      </c>
      <c r="J623" s="189" t="s">
        <v>2065</v>
      </c>
      <c r="K623" s="189" t="s">
        <v>17707</v>
      </c>
    </row>
    <row r="624" spans="1:11" x14ac:dyDescent="0.25">
      <c r="A624" s="189" t="s">
        <v>2773</v>
      </c>
      <c r="B624" s="189" t="s">
        <v>3062</v>
      </c>
      <c r="C624" s="189" t="s">
        <v>3355</v>
      </c>
      <c r="D624" s="189" t="s">
        <v>3356</v>
      </c>
      <c r="E624" s="189" t="s">
        <v>3360</v>
      </c>
      <c r="F624" s="189" t="s">
        <v>3356</v>
      </c>
      <c r="G624" s="273">
        <v>2460</v>
      </c>
      <c r="H624" s="189" t="s">
        <v>3361</v>
      </c>
      <c r="I624" s="273">
        <v>60350</v>
      </c>
      <c r="J624" s="189" t="s">
        <v>2065</v>
      </c>
      <c r="K624" s="189" t="s">
        <v>17722</v>
      </c>
    </row>
    <row r="625" spans="1:11" x14ac:dyDescent="0.25">
      <c r="A625" s="189" t="s">
        <v>2773</v>
      </c>
      <c r="B625" s="189" t="s">
        <v>3062</v>
      </c>
      <c r="C625" s="189" t="s">
        <v>3355</v>
      </c>
      <c r="D625" s="189" t="s">
        <v>3356</v>
      </c>
      <c r="E625" s="189" t="s">
        <v>3360</v>
      </c>
      <c r="F625" s="189" t="s">
        <v>3356</v>
      </c>
      <c r="G625" s="273">
        <v>2479</v>
      </c>
      <c r="H625" s="189" t="s">
        <v>3362</v>
      </c>
      <c r="I625" s="273">
        <v>90647</v>
      </c>
      <c r="J625" s="189" t="s">
        <v>3363</v>
      </c>
      <c r="K625" s="189" t="s">
        <v>17695</v>
      </c>
    </row>
    <row r="626" spans="1:11" x14ac:dyDescent="0.25">
      <c r="A626" s="189" t="s">
        <v>2773</v>
      </c>
      <c r="B626" s="189" t="s">
        <v>3062</v>
      </c>
      <c r="C626" s="189" t="s">
        <v>3355</v>
      </c>
      <c r="D626" s="189" t="s">
        <v>3356</v>
      </c>
      <c r="E626" s="189" t="s">
        <v>3360</v>
      </c>
      <c r="F626" s="189" t="s">
        <v>3356</v>
      </c>
      <c r="G626" s="273">
        <v>2477</v>
      </c>
      <c r="H626" s="189" t="s">
        <v>3364</v>
      </c>
      <c r="I626" s="273">
        <v>90868</v>
      </c>
      <c r="J626" s="189" t="s">
        <v>3365</v>
      </c>
      <c r="K626" s="189" t="s">
        <v>17674</v>
      </c>
    </row>
    <row r="627" spans="1:11" x14ac:dyDescent="0.25">
      <c r="A627" s="189" t="s">
        <v>2773</v>
      </c>
      <c r="B627" s="189" t="s">
        <v>3062</v>
      </c>
      <c r="C627" s="189" t="s">
        <v>3355</v>
      </c>
      <c r="D627" s="189" t="s">
        <v>3356</v>
      </c>
      <c r="E627" s="189" t="s">
        <v>3367</v>
      </c>
      <c r="F627" s="189" t="s">
        <v>3368</v>
      </c>
      <c r="G627" s="273">
        <v>6164</v>
      </c>
      <c r="H627" s="189" t="s">
        <v>3368</v>
      </c>
      <c r="I627" s="273">
        <v>90647</v>
      </c>
      <c r="J627" s="189" t="s">
        <v>3363</v>
      </c>
      <c r="K627" s="189" t="s">
        <v>17710</v>
      </c>
    </row>
    <row r="628" spans="1:11" x14ac:dyDescent="0.25">
      <c r="A628" s="189" t="s">
        <v>2773</v>
      </c>
      <c r="B628" s="189" t="s">
        <v>3062</v>
      </c>
      <c r="C628" s="189" t="s">
        <v>3369</v>
      </c>
      <c r="D628" s="189" t="s">
        <v>3370</v>
      </c>
      <c r="E628" s="189" t="s">
        <v>3371</v>
      </c>
      <c r="F628" s="189" t="s">
        <v>3283</v>
      </c>
      <c r="G628" s="273">
        <v>5824</v>
      </c>
      <c r="H628" s="189" t="s">
        <v>3370</v>
      </c>
      <c r="I628" s="273">
        <v>60350</v>
      </c>
      <c r="J628" s="189" t="s">
        <v>2065</v>
      </c>
      <c r="K628" s="189" t="s">
        <v>17670</v>
      </c>
    </row>
    <row r="629" spans="1:11" x14ac:dyDescent="0.25">
      <c r="A629" s="189" t="s">
        <v>2773</v>
      </c>
      <c r="B629" s="189" t="s">
        <v>3062</v>
      </c>
      <c r="C629" s="189" t="s">
        <v>3369</v>
      </c>
      <c r="D629" s="189" t="s">
        <v>3370</v>
      </c>
      <c r="E629" s="189" t="s">
        <v>3373</v>
      </c>
      <c r="F629" s="189" t="s">
        <v>2224</v>
      </c>
      <c r="G629" s="273">
        <v>5828</v>
      </c>
      <c r="H629" s="189" t="s">
        <v>3374</v>
      </c>
      <c r="I629" s="273">
        <v>60350</v>
      </c>
      <c r="J629" s="189" t="s">
        <v>2065</v>
      </c>
      <c r="K629" s="189" t="s">
        <v>17682</v>
      </c>
    </row>
    <row r="630" spans="1:11" x14ac:dyDescent="0.25">
      <c r="A630" s="189" t="s">
        <v>2773</v>
      </c>
      <c r="B630" s="189" t="s">
        <v>3062</v>
      </c>
      <c r="C630" s="189" t="s">
        <v>3369</v>
      </c>
      <c r="D630" s="189" t="s">
        <v>3370</v>
      </c>
      <c r="E630" s="189" t="s">
        <v>3373</v>
      </c>
      <c r="F630" s="189" t="s">
        <v>2224</v>
      </c>
      <c r="G630" s="273">
        <v>5825</v>
      </c>
      <c r="H630" s="189" t="s">
        <v>3160</v>
      </c>
      <c r="I630" s="273">
        <v>52793</v>
      </c>
      <c r="J630" s="189" t="s">
        <v>3375</v>
      </c>
      <c r="K630" s="189" t="s">
        <v>17791</v>
      </c>
    </row>
    <row r="631" spans="1:11" x14ac:dyDescent="0.25">
      <c r="A631" s="189" t="s">
        <v>2773</v>
      </c>
      <c r="B631" s="189" t="s">
        <v>3062</v>
      </c>
      <c r="C631" s="189" t="s">
        <v>3369</v>
      </c>
      <c r="D631" s="189" t="s">
        <v>3370</v>
      </c>
      <c r="E631" s="189" t="s">
        <v>3373</v>
      </c>
      <c r="F631" s="189" t="s">
        <v>2224</v>
      </c>
      <c r="G631" s="273">
        <v>5826</v>
      </c>
      <c r="H631" s="189" t="s">
        <v>3376</v>
      </c>
      <c r="I631" s="273">
        <v>90760</v>
      </c>
      <c r="J631" s="189" t="s">
        <v>3201</v>
      </c>
      <c r="K631" s="189" t="s">
        <v>17713</v>
      </c>
    </row>
    <row r="632" spans="1:11" x14ac:dyDescent="0.25">
      <c r="A632" s="189" t="s">
        <v>2773</v>
      </c>
      <c r="B632" s="189" t="s">
        <v>3062</v>
      </c>
      <c r="C632" s="189" t="s">
        <v>3369</v>
      </c>
      <c r="D632" s="189" t="s">
        <v>3370</v>
      </c>
      <c r="E632" s="189" t="s">
        <v>3373</v>
      </c>
      <c r="F632" s="189" t="s">
        <v>2224</v>
      </c>
      <c r="G632" s="273">
        <v>5827</v>
      </c>
      <c r="H632" s="189" t="s">
        <v>3377</v>
      </c>
      <c r="I632" s="273">
        <v>90760</v>
      </c>
      <c r="J632" s="189" t="s">
        <v>3201</v>
      </c>
      <c r="K632" s="189" t="s">
        <v>17776</v>
      </c>
    </row>
    <row r="633" spans="1:11" x14ac:dyDescent="0.25">
      <c r="A633" s="189" t="s">
        <v>2773</v>
      </c>
      <c r="B633" s="189" t="s">
        <v>3062</v>
      </c>
      <c r="C633" s="189" t="s">
        <v>2787</v>
      </c>
      <c r="D633" s="189" t="s">
        <v>2812</v>
      </c>
      <c r="E633" s="189" t="s">
        <v>3378</v>
      </c>
      <c r="F633" s="189" t="s">
        <v>3379</v>
      </c>
      <c r="G633" s="273">
        <v>6199</v>
      </c>
      <c r="H633" s="189" t="s">
        <v>3333</v>
      </c>
      <c r="I633" s="273">
        <v>90559</v>
      </c>
      <c r="J633" s="189" t="s">
        <v>2810</v>
      </c>
      <c r="K633" s="189" t="s">
        <v>17674</v>
      </c>
    </row>
    <row r="634" spans="1:11" x14ac:dyDescent="0.25">
      <c r="A634" s="189" t="s">
        <v>2773</v>
      </c>
      <c r="B634" s="189" t="s">
        <v>3062</v>
      </c>
      <c r="C634" s="189" t="s">
        <v>2787</v>
      </c>
      <c r="D634" s="189" t="s">
        <v>2812</v>
      </c>
      <c r="E634" s="189" t="s">
        <v>3378</v>
      </c>
      <c r="F634" s="189" t="s">
        <v>3379</v>
      </c>
      <c r="G634" s="273">
        <v>1912</v>
      </c>
      <c r="H634" s="189" t="s">
        <v>3381</v>
      </c>
      <c r="I634" s="273">
        <v>90559</v>
      </c>
      <c r="J634" s="189" t="s">
        <v>2810</v>
      </c>
      <c r="K634" s="189" t="s">
        <v>17712</v>
      </c>
    </row>
    <row r="635" spans="1:11" x14ac:dyDescent="0.25">
      <c r="A635" s="189" t="s">
        <v>2773</v>
      </c>
      <c r="B635" s="189" t="s">
        <v>3062</v>
      </c>
      <c r="C635" s="189" t="s">
        <v>2787</v>
      </c>
      <c r="D635" s="189" t="s">
        <v>2812</v>
      </c>
      <c r="E635" s="189" t="s">
        <v>3378</v>
      </c>
      <c r="F635" s="189" t="s">
        <v>3379</v>
      </c>
      <c r="G635" s="273">
        <v>1909</v>
      </c>
      <c r="H635" s="189" t="s">
        <v>3382</v>
      </c>
      <c r="I635" s="273">
        <v>90561</v>
      </c>
      <c r="J635" s="189" t="s">
        <v>3380</v>
      </c>
      <c r="K635" s="189" t="s">
        <v>17687</v>
      </c>
    </row>
    <row r="636" spans="1:11" x14ac:dyDescent="0.25">
      <c r="A636" s="189" t="s">
        <v>2773</v>
      </c>
      <c r="B636" s="189" t="s">
        <v>3062</v>
      </c>
      <c r="C636" s="189" t="s">
        <v>2787</v>
      </c>
      <c r="D636" s="189" t="s">
        <v>2812</v>
      </c>
      <c r="E636" s="189" t="s">
        <v>3384</v>
      </c>
      <c r="F636" s="189" t="s">
        <v>3385</v>
      </c>
      <c r="G636" s="273">
        <v>6022</v>
      </c>
      <c r="H636" s="189" t="s">
        <v>3317</v>
      </c>
      <c r="I636" s="273">
        <v>90566</v>
      </c>
      <c r="J636" s="189" t="s">
        <v>3081</v>
      </c>
      <c r="K636" s="189" t="s">
        <v>17693</v>
      </c>
    </row>
    <row r="637" spans="1:11" x14ac:dyDescent="0.25">
      <c r="A637" s="189" t="s">
        <v>2773</v>
      </c>
      <c r="B637" s="189" t="s">
        <v>3062</v>
      </c>
      <c r="C637" s="189" t="s">
        <v>2787</v>
      </c>
      <c r="D637" s="189" t="s">
        <v>2812</v>
      </c>
      <c r="E637" s="189" t="s">
        <v>3384</v>
      </c>
      <c r="F637" s="189" t="s">
        <v>3385</v>
      </c>
      <c r="G637" s="273">
        <v>6023</v>
      </c>
      <c r="H637" s="189" t="s">
        <v>3343</v>
      </c>
      <c r="I637" s="273">
        <v>90522</v>
      </c>
      <c r="J637" s="189" t="s">
        <v>3386</v>
      </c>
      <c r="K637" s="189" t="s">
        <v>17758</v>
      </c>
    </row>
    <row r="638" spans="1:11" x14ac:dyDescent="0.25">
      <c r="A638" s="189" t="s">
        <v>2773</v>
      </c>
      <c r="B638" s="189" t="s">
        <v>3062</v>
      </c>
      <c r="C638" s="189" t="s">
        <v>2787</v>
      </c>
      <c r="D638" s="189" t="s">
        <v>2812</v>
      </c>
      <c r="E638" s="189" t="s">
        <v>3384</v>
      </c>
      <c r="F638" s="189" t="s">
        <v>3385</v>
      </c>
      <c r="G638" s="273">
        <v>6024</v>
      </c>
      <c r="H638" s="189" t="s">
        <v>3318</v>
      </c>
      <c r="I638" s="273">
        <v>90565</v>
      </c>
      <c r="J638" s="189" t="s">
        <v>3092</v>
      </c>
      <c r="K638" s="189" t="s">
        <v>17707</v>
      </c>
    </row>
    <row r="639" spans="1:11" x14ac:dyDescent="0.25">
      <c r="A639" s="189" t="s">
        <v>2773</v>
      </c>
      <c r="B639" s="189" t="s">
        <v>3062</v>
      </c>
      <c r="C639" s="189" t="s">
        <v>2787</v>
      </c>
      <c r="D639" s="189" t="s">
        <v>2812</v>
      </c>
      <c r="E639" s="189" t="s">
        <v>3387</v>
      </c>
      <c r="F639" s="189" t="s">
        <v>3224</v>
      </c>
      <c r="G639" s="273">
        <v>6028</v>
      </c>
      <c r="H639" s="189" t="s">
        <v>3388</v>
      </c>
      <c r="I639" s="273">
        <v>90566</v>
      </c>
      <c r="J639" s="189" t="s">
        <v>3081</v>
      </c>
      <c r="K639" s="189" t="s">
        <v>17776</v>
      </c>
    </row>
    <row r="640" spans="1:11" x14ac:dyDescent="0.25">
      <c r="A640" s="189" t="s">
        <v>2773</v>
      </c>
      <c r="B640" s="189" t="s">
        <v>3062</v>
      </c>
      <c r="C640" s="189" t="s">
        <v>2787</v>
      </c>
      <c r="D640" s="189" t="s">
        <v>2812</v>
      </c>
      <c r="E640" s="189" t="s">
        <v>3387</v>
      </c>
      <c r="F640" s="189" t="s">
        <v>3224</v>
      </c>
      <c r="G640" s="273">
        <v>6029</v>
      </c>
      <c r="H640" s="189" t="s">
        <v>3343</v>
      </c>
      <c r="I640" s="273">
        <v>90566</v>
      </c>
      <c r="J640" s="189" t="s">
        <v>3081</v>
      </c>
      <c r="K640" s="189" t="s">
        <v>17699</v>
      </c>
    </row>
    <row r="641" spans="1:11" x14ac:dyDescent="0.25">
      <c r="A641" s="189" t="s">
        <v>2773</v>
      </c>
      <c r="B641" s="189" t="s">
        <v>3062</v>
      </c>
      <c r="C641" s="189" t="s">
        <v>2787</v>
      </c>
      <c r="D641" s="189" t="s">
        <v>2812</v>
      </c>
      <c r="E641" s="189" t="s">
        <v>3387</v>
      </c>
      <c r="F641" s="189" t="s">
        <v>3224</v>
      </c>
      <c r="G641" s="273">
        <v>6030</v>
      </c>
      <c r="H641" s="189" t="s">
        <v>3389</v>
      </c>
      <c r="I641" s="273">
        <v>90566</v>
      </c>
      <c r="J641" s="189" t="s">
        <v>3081</v>
      </c>
      <c r="K641" s="189" t="s">
        <v>17767</v>
      </c>
    </row>
    <row r="642" spans="1:11" x14ac:dyDescent="0.25">
      <c r="A642" s="189" t="s">
        <v>2773</v>
      </c>
      <c r="B642" s="189" t="s">
        <v>3062</v>
      </c>
      <c r="C642" s="189" t="s">
        <v>2787</v>
      </c>
      <c r="D642" s="189" t="s">
        <v>2812</v>
      </c>
      <c r="E642" s="189" t="s">
        <v>3387</v>
      </c>
      <c r="F642" s="189" t="s">
        <v>3224</v>
      </c>
      <c r="G642" s="273">
        <v>6031</v>
      </c>
      <c r="H642" s="189" t="s">
        <v>3217</v>
      </c>
      <c r="I642" s="273">
        <v>60350</v>
      </c>
      <c r="J642" s="189" t="s">
        <v>2065</v>
      </c>
      <c r="K642" s="189" t="s">
        <v>17707</v>
      </c>
    </row>
    <row r="643" spans="1:11" x14ac:dyDescent="0.25">
      <c r="A643" s="189" t="s">
        <v>2773</v>
      </c>
      <c r="B643" s="189" t="s">
        <v>3062</v>
      </c>
      <c r="C643" s="189" t="s">
        <v>2787</v>
      </c>
      <c r="D643" s="189" t="s">
        <v>2812</v>
      </c>
      <c r="E643" s="189" t="s">
        <v>3387</v>
      </c>
      <c r="F643" s="189" t="s">
        <v>3224</v>
      </c>
      <c r="G643" s="273">
        <v>6032</v>
      </c>
      <c r="H643" s="189" t="s">
        <v>3318</v>
      </c>
      <c r="I643" s="273">
        <v>90566</v>
      </c>
      <c r="J643" s="189" t="s">
        <v>3081</v>
      </c>
      <c r="K643" s="189" t="s">
        <v>17746</v>
      </c>
    </row>
    <row r="644" spans="1:11" x14ac:dyDescent="0.25">
      <c r="A644" s="189" t="s">
        <v>2773</v>
      </c>
      <c r="B644" s="189" t="s">
        <v>3062</v>
      </c>
      <c r="C644" s="189" t="s">
        <v>2787</v>
      </c>
      <c r="D644" s="189" t="s">
        <v>2812</v>
      </c>
      <c r="E644" s="189" t="s">
        <v>3390</v>
      </c>
      <c r="F644" s="189" t="s">
        <v>3217</v>
      </c>
      <c r="G644" s="273">
        <v>6033</v>
      </c>
      <c r="H644" s="189" t="s">
        <v>3388</v>
      </c>
      <c r="I644" s="273">
        <v>90566</v>
      </c>
      <c r="J644" s="189" t="s">
        <v>3081</v>
      </c>
      <c r="K644" s="189" t="s">
        <v>17695</v>
      </c>
    </row>
    <row r="645" spans="1:11" x14ac:dyDescent="0.25">
      <c r="A645" s="189" t="s">
        <v>2773</v>
      </c>
      <c r="B645" s="189" t="s">
        <v>3062</v>
      </c>
      <c r="C645" s="189" t="s">
        <v>2787</v>
      </c>
      <c r="D645" s="189" t="s">
        <v>2812</v>
      </c>
      <c r="E645" s="189" t="s">
        <v>3390</v>
      </c>
      <c r="F645" s="189" t="s">
        <v>3217</v>
      </c>
      <c r="G645" s="273">
        <v>6034</v>
      </c>
      <c r="H645" s="189" t="s">
        <v>3389</v>
      </c>
      <c r="I645" s="273">
        <v>60350</v>
      </c>
      <c r="J645" s="189" t="s">
        <v>2065</v>
      </c>
      <c r="K645" s="189" t="s">
        <v>17673</v>
      </c>
    </row>
    <row r="646" spans="1:11" x14ac:dyDescent="0.25">
      <c r="A646" s="189" t="s">
        <v>2773</v>
      </c>
      <c r="B646" s="189" t="s">
        <v>3062</v>
      </c>
      <c r="C646" s="189" t="s">
        <v>2787</v>
      </c>
      <c r="D646" s="189" t="s">
        <v>2812</v>
      </c>
      <c r="E646" s="189" t="s">
        <v>3390</v>
      </c>
      <c r="F646" s="189" t="s">
        <v>3217</v>
      </c>
      <c r="G646" s="273">
        <v>6035</v>
      </c>
      <c r="H646" s="189" t="s">
        <v>3391</v>
      </c>
      <c r="I646" s="273">
        <v>90566</v>
      </c>
      <c r="J646" s="189" t="s">
        <v>3081</v>
      </c>
      <c r="K646" s="189" t="s">
        <v>17761</v>
      </c>
    </row>
    <row r="647" spans="1:11" x14ac:dyDescent="0.25">
      <c r="A647" s="189" t="s">
        <v>2773</v>
      </c>
      <c r="B647" s="189" t="s">
        <v>3062</v>
      </c>
      <c r="C647" s="189" t="s">
        <v>2787</v>
      </c>
      <c r="D647" s="189" t="s">
        <v>2812</v>
      </c>
      <c r="E647" s="189" t="s">
        <v>3390</v>
      </c>
      <c r="F647" s="189" t="s">
        <v>3217</v>
      </c>
      <c r="G647" s="273">
        <v>6036</v>
      </c>
      <c r="H647" s="189" t="s">
        <v>3392</v>
      </c>
      <c r="I647" s="273">
        <v>90566</v>
      </c>
      <c r="J647" s="189" t="s">
        <v>3081</v>
      </c>
      <c r="K647" s="189" t="s">
        <v>17704</v>
      </c>
    </row>
    <row r="648" spans="1:11" x14ac:dyDescent="0.25">
      <c r="A648" s="189" t="s">
        <v>2773</v>
      </c>
      <c r="B648" s="189" t="s">
        <v>3062</v>
      </c>
      <c r="C648" s="189" t="s">
        <v>2787</v>
      </c>
      <c r="D648" s="189" t="s">
        <v>2812</v>
      </c>
      <c r="E648" s="189" t="s">
        <v>3390</v>
      </c>
      <c r="F648" s="189" t="s">
        <v>3217</v>
      </c>
      <c r="G648" s="273">
        <v>6037</v>
      </c>
      <c r="H648" s="189" t="s">
        <v>3318</v>
      </c>
      <c r="I648" s="273">
        <v>90606</v>
      </c>
      <c r="J648" s="189" t="s">
        <v>3115</v>
      </c>
      <c r="K648" s="189" t="s">
        <v>17724</v>
      </c>
    </row>
    <row r="649" spans="1:11" x14ac:dyDescent="0.25">
      <c r="A649" s="189" t="s">
        <v>2773</v>
      </c>
      <c r="B649" s="189" t="s">
        <v>3062</v>
      </c>
      <c r="C649" s="189" t="s">
        <v>2787</v>
      </c>
      <c r="D649" s="189" t="s">
        <v>2812</v>
      </c>
      <c r="E649" s="189" t="s">
        <v>3393</v>
      </c>
      <c r="F649" s="189" t="s">
        <v>3394</v>
      </c>
      <c r="G649" s="273">
        <v>1906</v>
      </c>
      <c r="H649" s="189" t="s">
        <v>3394</v>
      </c>
      <c r="I649" s="273">
        <v>90566</v>
      </c>
      <c r="J649" s="189" t="s">
        <v>3081</v>
      </c>
      <c r="K649" s="189" t="s">
        <v>17707</v>
      </c>
    </row>
    <row r="650" spans="1:11" x14ac:dyDescent="0.25">
      <c r="A650" s="189" t="s">
        <v>2773</v>
      </c>
      <c r="B650" s="189" t="s">
        <v>3062</v>
      </c>
      <c r="C650" s="189" t="s">
        <v>2787</v>
      </c>
      <c r="D650" s="189" t="s">
        <v>2812</v>
      </c>
      <c r="E650" s="189" t="s">
        <v>3396</v>
      </c>
      <c r="F650" s="189" t="s">
        <v>3397</v>
      </c>
      <c r="G650" s="273">
        <v>5999</v>
      </c>
      <c r="H650" s="189" t="s">
        <v>3343</v>
      </c>
      <c r="I650" s="273">
        <v>90522</v>
      </c>
      <c r="J650" s="189" t="s">
        <v>3386</v>
      </c>
      <c r="K650" s="189" t="s">
        <v>17722</v>
      </c>
    </row>
    <row r="651" spans="1:11" x14ac:dyDescent="0.25">
      <c r="A651" s="189" t="s">
        <v>2773</v>
      </c>
      <c r="B651" s="189" t="s">
        <v>3062</v>
      </c>
      <c r="C651" s="189" t="s">
        <v>2787</v>
      </c>
      <c r="D651" s="189" t="s">
        <v>2812</v>
      </c>
      <c r="E651" s="189" t="s">
        <v>3396</v>
      </c>
      <c r="F651" s="189" t="s">
        <v>3397</v>
      </c>
      <c r="G651" s="273">
        <v>6000</v>
      </c>
      <c r="H651" s="189" t="s">
        <v>3389</v>
      </c>
      <c r="I651" s="273">
        <v>90522</v>
      </c>
      <c r="J651" s="189" t="s">
        <v>3386</v>
      </c>
      <c r="K651" s="189" t="s">
        <v>17740</v>
      </c>
    </row>
    <row r="652" spans="1:11" x14ac:dyDescent="0.25">
      <c r="A652" s="189" t="s">
        <v>2773</v>
      </c>
      <c r="B652" s="189" t="s">
        <v>3062</v>
      </c>
      <c r="C652" s="189" t="s">
        <v>2787</v>
      </c>
      <c r="D652" s="189" t="s">
        <v>2812</v>
      </c>
      <c r="E652" s="189" t="s">
        <v>3396</v>
      </c>
      <c r="F652" s="189" t="s">
        <v>3397</v>
      </c>
      <c r="G652" s="273">
        <v>1908</v>
      </c>
      <c r="H652" s="189" t="s">
        <v>3397</v>
      </c>
      <c r="I652" s="273">
        <v>90522</v>
      </c>
      <c r="J652" s="189" t="s">
        <v>3386</v>
      </c>
      <c r="K652" s="189" t="s">
        <v>17693</v>
      </c>
    </row>
    <row r="653" spans="1:11" x14ac:dyDescent="0.25">
      <c r="A653" s="189" t="s">
        <v>2773</v>
      </c>
      <c r="B653" s="189" t="s">
        <v>3062</v>
      </c>
      <c r="C653" s="189" t="s">
        <v>2787</v>
      </c>
      <c r="D653" s="189" t="s">
        <v>2812</v>
      </c>
      <c r="E653" s="189" t="s">
        <v>3396</v>
      </c>
      <c r="F653" s="189" t="s">
        <v>3397</v>
      </c>
      <c r="G653" s="273">
        <v>6001</v>
      </c>
      <c r="H653" s="189" t="s">
        <v>3318</v>
      </c>
      <c r="I653" s="273">
        <v>90522</v>
      </c>
      <c r="J653" s="189" t="s">
        <v>3386</v>
      </c>
      <c r="K653" s="189" t="s">
        <v>17671</v>
      </c>
    </row>
    <row r="654" spans="1:11" x14ac:dyDescent="0.25">
      <c r="A654" s="189" t="s">
        <v>2773</v>
      </c>
      <c r="B654" s="189" t="s">
        <v>3062</v>
      </c>
      <c r="C654" s="189" t="s">
        <v>2787</v>
      </c>
      <c r="D654" s="189" t="s">
        <v>2812</v>
      </c>
      <c r="E654" s="189" t="s">
        <v>3398</v>
      </c>
      <c r="F654" s="189" t="s">
        <v>3399</v>
      </c>
      <c r="G654" s="273">
        <v>3648</v>
      </c>
      <c r="H654" s="189" t="s">
        <v>3400</v>
      </c>
      <c r="I654" s="273">
        <v>90565</v>
      </c>
      <c r="J654" s="189" t="s">
        <v>3092</v>
      </c>
      <c r="K654" s="189" t="s">
        <v>17722</v>
      </c>
    </row>
    <row r="655" spans="1:11" x14ac:dyDescent="0.25">
      <c r="A655" s="189" t="s">
        <v>2773</v>
      </c>
      <c r="B655" s="189" t="s">
        <v>3062</v>
      </c>
      <c r="C655" s="189" t="s">
        <v>2787</v>
      </c>
      <c r="D655" s="189" t="s">
        <v>2812</v>
      </c>
      <c r="E655" s="189" t="s">
        <v>3398</v>
      </c>
      <c r="F655" s="189" t="s">
        <v>3399</v>
      </c>
      <c r="G655" s="273">
        <v>6002</v>
      </c>
      <c r="H655" s="189" t="s">
        <v>3401</v>
      </c>
      <c r="I655" s="273">
        <v>90518</v>
      </c>
      <c r="J655" s="189" t="s">
        <v>3094</v>
      </c>
      <c r="K655" s="189" t="s">
        <v>17779</v>
      </c>
    </row>
    <row r="656" spans="1:11" x14ac:dyDescent="0.25">
      <c r="A656" s="189" t="s">
        <v>2773</v>
      </c>
      <c r="B656" s="189" t="s">
        <v>3062</v>
      </c>
      <c r="C656" s="189" t="s">
        <v>2787</v>
      </c>
      <c r="D656" s="189" t="s">
        <v>2812</v>
      </c>
      <c r="E656" s="189" t="s">
        <v>3398</v>
      </c>
      <c r="F656" s="189" t="s">
        <v>3399</v>
      </c>
      <c r="G656" s="273">
        <v>6003</v>
      </c>
      <c r="H656" s="189" t="s">
        <v>3318</v>
      </c>
      <c r="I656" s="273">
        <v>60350</v>
      </c>
      <c r="J656" s="189" t="s">
        <v>2065</v>
      </c>
      <c r="K656" s="189" t="s">
        <v>17693</v>
      </c>
    </row>
    <row r="657" spans="1:11" x14ac:dyDescent="0.25">
      <c r="A657" s="189" t="s">
        <v>2773</v>
      </c>
      <c r="B657" s="189" t="s">
        <v>3062</v>
      </c>
      <c r="C657" s="189" t="s">
        <v>2787</v>
      </c>
      <c r="D657" s="189" t="s">
        <v>2812</v>
      </c>
      <c r="E657" s="189" t="s">
        <v>3402</v>
      </c>
      <c r="F657" s="189" t="s">
        <v>3403</v>
      </c>
      <c r="G657" s="273">
        <v>1911</v>
      </c>
      <c r="H657" s="189" t="s">
        <v>3403</v>
      </c>
      <c r="I657" s="273">
        <v>90518</v>
      </c>
      <c r="J657" s="189" t="s">
        <v>3094</v>
      </c>
      <c r="K657" s="189" t="s">
        <v>17707</v>
      </c>
    </row>
    <row r="658" spans="1:11" x14ac:dyDescent="0.25">
      <c r="A658" s="189" t="s">
        <v>2773</v>
      </c>
      <c r="B658" s="189" t="s">
        <v>3062</v>
      </c>
      <c r="C658" s="189" t="s">
        <v>2787</v>
      </c>
      <c r="D658" s="189" t="s">
        <v>2812</v>
      </c>
      <c r="E658" s="189" t="s">
        <v>3404</v>
      </c>
      <c r="F658" s="189" t="s">
        <v>3405</v>
      </c>
      <c r="G658" s="273">
        <v>6004</v>
      </c>
      <c r="H658" s="189" t="s">
        <v>3317</v>
      </c>
      <c r="I658" s="273">
        <v>90511</v>
      </c>
      <c r="J658" s="189" t="s">
        <v>3406</v>
      </c>
      <c r="K658" s="189" t="s">
        <v>17777</v>
      </c>
    </row>
    <row r="659" spans="1:11" x14ac:dyDescent="0.25">
      <c r="A659" s="189" t="s">
        <v>2773</v>
      </c>
      <c r="B659" s="189" t="s">
        <v>3062</v>
      </c>
      <c r="C659" s="189" t="s">
        <v>2787</v>
      </c>
      <c r="D659" s="189" t="s">
        <v>2812</v>
      </c>
      <c r="E659" s="189" t="s">
        <v>3404</v>
      </c>
      <c r="F659" s="189" t="s">
        <v>3405</v>
      </c>
      <c r="G659" s="273">
        <v>3447</v>
      </c>
      <c r="H659" s="189" t="s">
        <v>3407</v>
      </c>
      <c r="I659" s="273">
        <v>90511</v>
      </c>
      <c r="J659" s="189" t="s">
        <v>3406</v>
      </c>
      <c r="K659" s="189" t="s">
        <v>17705</v>
      </c>
    </row>
    <row r="660" spans="1:11" x14ac:dyDescent="0.25">
      <c r="A660" s="189" t="s">
        <v>2773</v>
      </c>
      <c r="B660" s="189" t="s">
        <v>3062</v>
      </c>
      <c r="C660" s="189" t="s">
        <v>2787</v>
      </c>
      <c r="D660" s="189" t="s">
        <v>2812</v>
      </c>
      <c r="E660" s="189" t="s">
        <v>3404</v>
      </c>
      <c r="F660" s="189" t="s">
        <v>3405</v>
      </c>
      <c r="G660" s="273">
        <v>3498</v>
      </c>
      <c r="H660" s="189" t="s">
        <v>3408</v>
      </c>
      <c r="I660" s="273">
        <v>90511</v>
      </c>
      <c r="J660" s="189" t="s">
        <v>3406</v>
      </c>
      <c r="K660" s="189" t="s">
        <v>17671</v>
      </c>
    </row>
    <row r="661" spans="1:11" x14ac:dyDescent="0.25">
      <c r="A661" s="189" t="s">
        <v>2773</v>
      </c>
      <c r="B661" s="189" t="s">
        <v>3062</v>
      </c>
      <c r="C661" s="189" t="s">
        <v>2787</v>
      </c>
      <c r="D661" s="189" t="s">
        <v>2812</v>
      </c>
      <c r="E661" s="189" t="s">
        <v>3404</v>
      </c>
      <c r="F661" s="189" t="s">
        <v>3405</v>
      </c>
      <c r="G661" s="273">
        <v>6005</v>
      </c>
      <c r="H661" s="189" t="s">
        <v>3343</v>
      </c>
      <c r="I661" s="273">
        <v>90511</v>
      </c>
      <c r="J661" s="189" t="s">
        <v>3406</v>
      </c>
      <c r="K661" s="189" t="s">
        <v>17811</v>
      </c>
    </row>
    <row r="662" spans="1:11" x14ac:dyDescent="0.25">
      <c r="A662" s="189" t="s">
        <v>2773</v>
      </c>
      <c r="B662" s="189" t="s">
        <v>3062</v>
      </c>
      <c r="C662" s="189" t="s">
        <v>2787</v>
      </c>
      <c r="D662" s="189" t="s">
        <v>2812</v>
      </c>
      <c r="E662" s="189" t="s">
        <v>3404</v>
      </c>
      <c r="F662" s="189" t="s">
        <v>3405</v>
      </c>
      <c r="G662" s="273">
        <v>6006</v>
      </c>
      <c r="H662" s="189" t="s">
        <v>3391</v>
      </c>
      <c r="I662" s="273">
        <v>90566</v>
      </c>
      <c r="J662" s="189" t="s">
        <v>3081</v>
      </c>
      <c r="K662" s="189" t="s">
        <v>17675</v>
      </c>
    </row>
    <row r="663" spans="1:11" x14ac:dyDescent="0.25">
      <c r="A663" s="189" t="s">
        <v>2773</v>
      </c>
      <c r="B663" s="189" t="s">
        <v>3062</v>
      </c>
      <c r="C663" s="189" t="s">
        <v>2787</v>
      </c>
      <c r="D663" s="189" t="s">
        <v>2812</v>
      </c>
      <c r="E663" s="189" t="s">
        <v>3404</v>
      </c>
      <c r="F663" s="189" t="s">
        <v>3405</v>
      </c>
      <c r="G663" s="273">
        <v>6007</v>
      </c>
      <c r="H663" s="189" t="s">
        <v>3409</v>
      </c>
      <c r="I663" s="273">
        <v>90510</v>
      </c>
      <c r="J663" s="189" t="s">
        <v>3068</v>
      </c>
      <c r="K663" s="189" t="s">
        <v>17675</v>
      </c>
    </row>
    <row r="664" spans="1:11" x14ac:dyDescent="0.25">
      <c r="A664" s="189" t="s">
        <v>2773</v>
      </c>
      <c r="B664" s="189" t="s">
        <v>3062</v>
      </c>
      <c r="C664" s="189" t="s">
        <v>2787</v>
      </c>
      <c r="D664" s="189" t="s">
        <v>2812</v>
      </c>
      <c r="E664" s="189" t="s">
        <v>3404</v>
      </c>
      <c r="F664" s="189" t="s">
        <v>3405</v>
      </c>
      <c r="G664" s="273">
        <v>6008</v>
      </c>
      <c r="H664" s="189" t="s">
        <v>3217</v>
      </c>
      <c r="I664" s="273">
        <v>90566</v>
      </c>
      <c r="J664" s="189" t="s">
        <v>3081</v>
      </c>
      <c r="K664" s="189" t="s">
        <v>17724</v>
      </c>
    </row>
    <row r="665" spans="1:11" x14ac:dyDescent="0.25">
      <c r="A665" s="189" t="s">
        <v>2773</v>
      </c>
      <c r="B665" s="189" t="s">
        <v>3062</v>
      </c>
      <c r="C665" s="189" t="s">
        <v>2787</v>
      </c>
      <c r="D665" s="189" t="s">
        <v>2812</v>
      </c>
      <c r="E665" s="189" t="s">
        <v>3404</v>
      </c>
      <c r="F665" s="189" t="s">
        <v>3405</v>
      </c>
      <c r="G665" s="273">
        <v>3448</v>
      </c>
      <c r="H665" s="189" t="s">
        <v>3410</v>
      </c>
      <c r="I665" s="273">
        <v>90511</v>
      </c>
      <c r="J665" s="189" t="s">
        <v>3406</v>
      </c>
      <c r="K665" s="189" t="s">
        <v>17707</v>
      </c>
    </row>
    <row r="666" spans="1:11" x14ac:dyDescent="0.25">
      <c r="A666" s="189" t="s">
        <v>2773</v>
      </c>
      <c r="B666" s="189" t="s">
        <v>3062</v>
      </c>
      <c r="C666" s="189" t="s">
        <v>2787</v>
      </c>
      <c r="D666" s="189" t="s">
        <v>2812</v>
      </c>
      <c r="E666" s="189" t="s">
        <v>3404</v>
      </c>
      <c r="F666" s="189" t="s">
        <v>3405</v>
      </c>
      <c r="G666" s="273">
        <v>6009</v>
      </c>
      <c r="H666" s="189" t="s">
        <v>3318</v>
      </c>
      <c r="I666" s="273">
        <v>60350</v>
      </c>
      <c r="J666" s="189" t="s">
        <v>2065</v>
      </c>
      <c r="K666" s="189" t="s">
        <v>17668</v>
      </c>
    </row>
    <row r="667" spans="1:11" x14ac:dyDescent="0.25">
      <c r="A667" s="189" t="s">
        <v>2773</v>
      </c>
      <c r="B667" s="189" t="s">
        <v>3062</v>
      </c>
      <c r="C667" s="189" t="s">
        <v>2787</v>
      </c>
      <c r="D667" s="189" t="s">
        <v>2812</v>
      </c>
      <c r="E667" s="189" t="s">
        <v>3411</v>
      </c>
      <c r="F667" s="189" t="s">
        <v>3412</v>
      </c>
      <c r="G667" s="273">
        <v>6026</v>
      </c>
      <c r="H667" s="189" t="s">
        <v>3389</v>
      </c>
      <c r="I667" s="273">
        <v>90566</v>
      </c>
      <c r="J667" s="189" t="s">
        <v>3081</v>
      </c>
      <c r="K667" s="189" t="s">
        <v>17707</v>
      </c>
    </row>
    <row r="668" spans="1:11" x14ac:dyDescent="0.25">
      <c r="A668" s="189" t="s">
        <v>2773</v>
      </c>
      <c r="B668" s="189" t="s">
        <v>3062</v>
      </c>
      <c r="C668" s="189" t="s">
        <v>2787</v>
      </c>
      <c r="D668" s="189" t="s">
        <v>2812</v>
      </c>
      <c r="E668" s="189" t="s">
        <v>3411</v>
      </c>
      <c r="F668" s="189" t="s">
        <v>3412</v>
      </c>
      <c r="G668" s="273">
        <v>3659</v>
      </c>
      <c r="H668" s="189" t="s">
        <v>3413</v>
      </c>
      <c r="I668" s="273">
        <v>90565</v>
      </c>
      <c r="J668" s="189" t="s">
        <v>3092</v>
      </c>
      <c r="K668" s="189" t="s">
        <v>17674</v>
      </c>
    </row>
    <row r="669" spans="1:11" x14ac:dyDescent="0.25">
      <c r="A669" s="189" t="s">
        <v>2773</v>
      </c>
      <c r="B669" s="189" t="s">
        <v>3062</v>
      </c>
      <c r="C669" s="189" t="s">
        <v>2787</v>
      </c>
      <c r="D669" s="189" t="s">
        <v>2812</v>
      </c>
      <c r="E669" s="189" t="s">
        <v>3411</v>
      </c>
      <c r="F669" s="189" t="s">
        <v>3412</v>
      </c>
      <c r="G669" s="273">
        <v>6027</v>
      </c>
      <c r="H669" s="189" t="s">
        <v>3318</v>
      </c>
      <c r="I669" s="273">
        <v>90566</v>
      </c>
      <c r="J669" s="189" t="s">
        <v>3081</v>
      </c>
      <c r="K669" s="189" t="s">
        <v>17758</v>
      </c>
    </row>
    <row r="670" spans="1:11" x14ac:dyDescent="0.25">
      <c r="A670" s="189" t="s">
        <v>2773</v>
      </c>
      <c r="B670" s="189" t="s">
        <v>3062</v>
      </c>
      <c r="C670" s="189" t="s">
        <v>2787</v>
      </c>
      <c r="D670" s="189" t="s">
        <v>2812</v>
      </c>
      <c r="E670" s="189" t="s">
        <v>3414</v>
      </c>
      <c r="F670" s="189" t="s">
        <v>3415</v>
      </c>
      <c r="G670" s="273">
        <v>6010</v>
      </c>
      <c r="H670" s="189" t="s">
        <v>3343</v>
      </c>
      <c r="I670" s="273">
        <v>90524</v>
      </c>
      <c r="J670" s="189" t="s">
        <v>3416</v>
      </c>
      <c r="K670" s="189" t="s">
        <v>17688</v>
      </c>
    </row>
    <row r="671" spans="1:11" x14ac:dyDescent="0.25">
      <c r="A671" s="189" t="s">
        <v>2773</v>
      </c>
      <c r="B671" s="189" t="s">
        <v>3062</v>
      </c>
      <c r="C671" s="189" t="s">
        <v>2787</v>
      </c>
      <c r="D671" s="189" t="s">
        <v>2812</v>
      </c>
      <c r="E671" s="189" t="s">
        <v>3414</v>
      </c>
      <c r="F671" s="189" t="s">
        <v>3415</v>
      </c>
      <c r="G671" s="273">
        <v>6011</v>
      </c>
      <c r="H671" s="189" t="s">
        <v>3389</v>
      </c>
      <c r="I671" s="273">
        <v>90524</v>
      </c>
      <c r="J671" s="189" t="s">
        <v>3416</v>
      </c>
      <c r="K671" s="189" t="s">
        <v>17709</v>
      </c>
    </row>
    <row r="672" spans="1:11" x14ac:dyDescent="0.25">
      <c r="A672" s="189" t="s">
        <v>2773</v>
      </c>
      <c r="B672" s="189" t="s">
        <v>3062</v>
      </c>
      <c r="C672" s="189" t="s">
        <v>2787</v>
      </c>
      <c r="D672" s="189" t="s">
        <v>2812</v>
      </c>
      <c r="E672" s="189" t="s">
        <v>3414</v>
      </c>
      <c r="F672" s="189" t="s">
        <v>3415</v>
      </c>
      <c r="G672" s="273">
        <v>1917</v>
      </c>
      <c r="H672" s="189" t="s">
        <v>3417</v>
      </c>
      <c r="I672" s="273">
        <v>90524</v>
      </c>
      <c r="J672" s="189" t="s">
        <v>3416</v>
      </c>
      <c r="K672" s="189" t="s">
        <v>17724</v>
      </c>
    </row>
    <row r="673" spans="1:11" x14ac:dyDescent="0.25">
      <c r="A673" s="189" t="s">
        <v>2773</v>
      </c>
      <c r="B673" s="189" t="s">
        <v>3062</v>
      </c>
      <c r="C673" s="189" t="s">
        <v>2787</v>
      </c>
      <c r="D673" s="189" t="s">
        <v>2812</v>
      </c>
      <c r="E673" s="189" t="s">
        <v>3414</v>
      </c>
      <c r="F673" s="189" t="s">
        <v>3415</v>
      </c>
      <c r="G673" s="273">
        <v>3449</v>
      </c>
      <c r="H673" s="189" t="s">
        <v>3418</v>
      </c>
      <c r="I673" s="273">
        <v>90511</v>
      </c>
      <c r="J673" s="189" t="s">
        <v>3406</v>
      </c>
      <c r="K673" s="189" t="s">
        <v>17707</v>
      </c>
    </row>
    <row r="674" spans="1:11" x14ac:dyDescent="0.25">
      <c r="A674" s="189" t="s">
        <v>2773</v>
      </c>
      <c r="B674" s="189" t="s">
        <v>3062</v>
      </c>
      <c r="C674" s="189" t="s">
        <v>2787</v>
      </c>
      <c r="D674" s="189" t="s">
        <v>2812</v>
      </c>
      <c r="E674" s="189" t="s">
        <v>3419</v>
      </c>
      <c r="F674" s="189" t="s">
        <v>3420</v>
      </c>
      <c r="G674" s="273">
        <v>6018</v>
      </c>
      <c r="H674" s="189" t="s">
        <v>3421</v>
      </c>
      <c r="I674" s="273">
        <v>90524</v>
      </c>
      <c r="J674" s="189" t="s">
        <v>3416</v>
      </c>
      <c r="K674" s="189" t="s">
        <v>17673</v>
      </c>
    </row>
    <row r="675" spans="1:11" x14ac:dyDescent="0.25">
      <c r="A675" s="189" t="s">
        <v>2773</v>
      </c>
      <c r="B675" s="189" t="s">
        <v>3062</v>
      </c>
      <c r="C675" s="189" t="s">
        <v>2787</v>
      </c>
      <c r="D675" s="189" t="s">
        <v>2812</v>
      </c>
      <c r="E675" s="189" t="s">
        <v>3419</v>
      </c>
      <c r="F675" s="189" t="s">
        <v>3420</v>
      </c>
      <c r="G675" s="273">
        <v>6019</v>
      </c>
      <c r="H675" s="189" t="s">
        <v>3389</v>
      </c>
      <c r="I675" s="273">
        <v>90524</v>
      </c>
      <c r="J675" s="189" t="s">
        <v>3416</v>
      </c>
      <c r="K675" s="189" t="s">
        <v>17724</v>
      </c>
    </row>
    <row r="676" spans="1:11" x14ac:dyDescent="0.25">
      <c r="A676" s="189" t="s">
        <v>2773</v>
      </c>
      <c r="B676" s="189" t="s">
        <v>3062</v>
      </c>
      <c r="C676" s="189" t="s">
        <v>2787</v>
      </c>
      <c r="D676" s="189" t="s">
        <v>2812</v>
      </c>
      <c r="E676" s="189" t="s">
        <v>3419</v>
      </c>
      <c r="F676" s="189" t="s">
        <v>3420</v>
      </c>
      <c r="G676" s="273">
        <v>6020</v>
      </c>
      <c r="H676" s="189" t="s">
        <v>3333</v>
      </c>
      <c r="I676" s="273">
        <v>90566</v>
      </c>
      <c r="J676" s="189" t="s">
        <v>3081</v>
      </c>
      <c r="K676" s="189" t="s">
        <v>17812</v>
      </c>
    </row>
    <row r="677" spans="1:11" x14ac:dyDescent="0.25">
      <c r="A677" s="189" t="s">
        <v>2773</v>
      </c>
      <c r="B677" s="189" t="s">
        <v>3062</v>
      </c>
      <c r="C677" s="189" t="s">
        <v>2787</v>
      </c>
      <c r="D677" s="189" t="s">
        <v>2812</v>
      </c>
      <c r="E677" s="189" t="s">
        <v>3419</v>
      </c>
      <c r="F677" s="189" t="s">
        <v>3420</v>
      </c>
      <c r="G677" s="273">
        <v>1920</v>
      </c>
      <c r="H677" s="189" t="s">
        <v>3422</v>
      </c>
      <c r="I677" s="273">
        <v>90524</v>
      </c>
      <c r="J677" s="189" t="s">
        <v>3416</v>
      </c>
      <c r="K677" s="189" t="s">
        <v>17667</v>
      </c>
    </row>
    <row r="678" spans="1:11" x14ac:dyDescent="0.25">
      <c r="A678" s="189" t="s">
        <v>2773</v>
      </c>
      <c r="B678" s="189" t="s">
        <v>3062</v>
      </c>
      <c r="C678" s="189" t="s">
        <v>2787</v>
      </c>
      <c r="D678" s="189" t="s">
        <v>2812</v>
      </c>
      <c r="E678" s="189" t="s">
        <v>3419</v>
      </c>
      <c r="F678" s="189" t="s">
        <v>3420</v>
      </c>
      <c r="G678" s="273">
        <v>3450</v>
      </c>
      <c r="H678" s="189" t="s">
        <v>3423</v>
      </c>
      <c r="I678" s="273">
        <v>90565</v>
      </c>
      <c r="J678" s="189" t="s">
        <v>3092</v>
      </c>
      <c r="K678" s="189" t="s">
        <v>17674</v>
      </c>
    </row>
    <row r="679" spans="1:11" x14ac:dyDescent="0.25">
      <c r="A679" s="189" t="s">
        <v>2773</v>
      </c>
      <c r="B679" s="189" t="s">
        <v>3062</v>
      </c>
      <c r="C679" s="189" t="s">
        <v>2787</v>
      </c>
      <c r="D679" s="189" t="s">
        <v>2812</v>
      </c>
      <c r="E679" s="189" t="s">
        <v>3419</v>
      </c>
      <c r="F679" s="189" t="s">
        <v>3420</v>
      </c>
      <c r="G679" s="273">
        <v>6021</v>
      </c>
      <c r="H679" s="189" t="s">
        <v>3318</v>
      </c>
      <c r="I679" s="273">
        <v>90545</v>
      </c>
      <c r="J679" s="189" t="s">
        <v>3184</v>
      </c>
      <c r="K679" s="189" t="s">
        <v>17707</v>
      </c>
    </row>
    <row r="680" spans="1:11" x14ac:dyDescent="0.25">
      <c r="A680" s="189" t="s">
        <v>2773</v>
      </c>
      <c r="B680" s="189" t="s">
        <v>3062</v>
      </c>
      <c r="C680" s="189" t="s">
        <v>2787</v>
      </c>
      <c r="D680" s="189" t="s">
        <v>2812</v>
      </c>
      <c r="E680" s="189" t="s">
        <v>3424</v>
      </c>
      <c r="F680" s="189" t="s">
        <v>3425</v>
      </c>
      <c r="G680" s="273">
        <v>3458</v>
      </c>
      <c r="H680" s="189" t="s">
        <v>3426</v>
      </c>
      <c r="I680" s="273">
        <v>90566</v>
      </c>
      <c r="J680" s="189" t="s">
        <v>3081</v>
      </c>
      <c r="K680" s="189" t="s">
        <v>17672</v>
      </c>
    </row>
    <row r="681" spans="1:11" x14ac:dyDescent="0.25">
      <c r="A681" s="189" t="s">
        <v>2773</v>
      </c>
      <c r="B681" s="189" t="s">
        <v>3062</v>
      </c>
      <c r="C681" s="189" t="s">
        <v>2787</v>
      </c>
      <c r="D681" s="189" t="s">
        <v>2812</v>
      </c>
      <c r="E681" s="189" t="s">
        <v>3427</v>
      </c>
      <c r="F681" s="189" t="s">
        <v>3428</v>
      </c>
      <c r="G681" s="273">
        <v>6013</v>
      </c>
      <c r="H681" s="189" t="s">
        <v>3429</v>
      </c>
      <c r="I681" s="273">
        <v>90566</v>
      </c>
      <c r="J681" s="189" t="s">
        <v>3081</v>
      </c>
      <c r="K681" s="189" t="s">
        <v>17693</v>
      </c>
    </row>
    <row r="682" spans="1:11" x14ac:dyDescent="0.25">
      <c r="A682" s="189" t="s">
        <v>2773</v>
      </c>
      <c r="B682" s="189" t="s">
        <v>3062</v>
      </c>
      <c r="C682" s="189" t="s">
        <v>2787</v>
      </c>
      <c r="D682" s="189" t="s">
        <v>2812</v>
      </c>
      <c r="E682" s="189" t="s">
        <v>3427</v>
      </c>
      <c r="F682" s="189" t="s">
        <v>3428</v>
      </c>
      <c r="G682" s="273">
        <v>6014</v>
      </c>
      <c r="H682" s="189" t="s">
        <v>3389</v>
      </c>
      <c r="I682" s="273">
        <v>90566</v>
      </c>
      <c r="J682" s="189" t="s">
        <v>3081</v>
      </c>
      <c r="K682" s="189" t="s">
        <v>17671</v>
      </c>
    </row>
    <row r="683" spans="1:11" x14ac:dyDescent="0.25">
      <c r="A683" s="189" t="s">
        <v>2773</v>
      </c>
      <c r="B683" s="189" t="s">
        <v>3062</v>
      </c>
      <c r="C683" s="189" t="s">
        <v>2787</v>
      </c>
      <c r="D683" s="189" t="s">
        <v>2812</v>
      </c>
      <c r="E683" s="189" t="s">
        <v>3427</v>
      </c>
      <c r="F683" s="189" t="s">
        <v>3428</v>
      </c>
      <c r="G683" s="273">
        <v>6015</v>
      </c>
      <c r="H683" s="189" t="s">
        <v>3333</v>
      </c>
      <c r="I683" s="273">
        <v>90566</v>
      </c>
      <c r="J683" s="189" t="s">
        <v>3081</v>
      </c>
      <c r="K683" s="189" t="s">
        <v>17703</v>
      </c>
    </row>
    <row r="684" spans="1:11" x14ac:dyDescent="0.25">
      <c r="A684" s="189" t="s">
        <v>2773</v>
      </c>
      <c r="B684" s="189" t="s">
        <v>3062</v>
      </c>
      <c r="C684" s="189" t="s">
        <v>2787</v>
      </c>
      <c r="D684" s="189" t="s">
        <v>2812</v>
      </c>
      <c r="E684" s="189" t="s">
        <v>3427</v>
      </c>
      <c r="F684" s="189" t="s">
        <v>3428</v>
      </c>
      <c r="G684" s="273">
        <v>1901</v>
      </c>
      <c r="H684" s="189" t="s">
        <v>3430</v>
      </c>
      <c r="I684" s="273">
        <v>90566</v>
      </c>
      <c r="J684" s="189" t="s">
        <v>3081</v>
      </c>
      <c r="K684" s="189" t="s">
        <v>17695</v>
      </c>
    </row>
    <row r="685" spans="1:11" x14ac:dyDescent="0.25">
      <c r="A685" s="189" t="s">
        <v>2773</v>
      </c>
      <c r="B685" s="189" t="s">
        <v>3062</v>
      </c>
      <c r="C685" s="189" t="s">
        <v>2787</v>
      </c>
      <c r="D685" s="189" t="s">
        <v>2812</v>
      </c>
      <c r="E685" s="189" t="s">
        <v>3427</v>
      </c>
      <c r="F685" s="189" t="s">
        <v>3428</v>
      </c>
      <c r="G685" s="273">
        <v>6016</v>
      </c>
      <c r="H685" s="189" t="s">
        <v>3392</v>
      </c>
      <c r="I685" s="273">
        <v>90566</v>
      </c>
      <c r="J685" s="189" t="s">
        <v>3081</v>
      </c>
      <c r="K685" s="189" t="s">
        <v>17674</v>
      </c>
    </row>
    <row r="686" spans="1:11" x14ac:dyDescent="0.25">
      <c r="A686" s="189" t="s">
        <v>2773</v>
      </c>
      <c r="B686" s="189" t="s">
        <v>3062</v>
      </c>
      <c r="C686" s="189" t="s">
        <v>2787</v>
      </c>
      <c r="D686" s="189" t="s">
        <v>2812</v>
      </c>
      <c r="E686" s="189" t="s">
        <v>3427</v>
      </c>
      <c r="F686" s="189" t="s">
        <v>3428</v>
      </c>
      <c r="G686" s="273">
        <v>6017</v>
      </c>
      <c r="H686" s="189" t="s">
        <v>3318</v>
      </c>
      <c r="I686" s="273">
        <v>90565</v>
      </c>
      <c r="J686" s="189" t="s">
        <v>3092</v>
      </c>
      <c r="K686" s="189" t="s">
        <v>17674</v>
      </c>
    </row>
    <row r="687" spans="1:11" x14ac:dyDescent="0.25">
      <c r="A687" s="189" t="s">
        <v>2773</v>
      </c>
      <c r="B687" s="189" t="s">
        <v>3062</v>
      </c>
      <c r="C687" s="189" t="s">
        <v>2787</v>
      </c>
      <c r="D687" s="189" t="s">
        <v>2812</v>
      </c>
      <c r="E687" s="189" t="s">
        <v>3431</v>
      </c>
      <c r="F687" s="189" t="s">
        <v>3432</v>
      </c>
      <c r="G687" s="273">
        <v>3651</v>
      </c>
      <c r="H687" s="189" t="s">
        <v>3433</v>
      </c>
      <c r="I687" s="273">
        <v>90566</v>
      </c>
      <c r="J687" s="189" t="s">
        <v>3081</v>
      </c>
      <c r="K687" s="189" t="s">
        <v>17675</v>
      </c>
    </row>
    <row r="688" spans="1:11" x14ac:dyDescent="0.25">
      <c r="A688" s="189" t="s">
        <v>2773</v>
      </c>
      <c r="B688" s="189" t="s">
        <v>3062</v>
      </c>
      <c r="C688" s="189" t="s">
        <v>2787</v>
      </c>
      <c r="D688" s="189" t="s">
        <v>2812</v>
      </c>
      <c r="E688" s="189" t="s">
        <v>3435</v>
      </c>
      <c r="F688" s="189" t="s">
        <v>3436</v>
      </c>
      <c r="G688" s="273">
        <v>1921</v>
      </c>
      <c r="H688" s="189" t="s">
        <v>3436</v>
      </c>
      <c r="I688" s="273">
        <v>90566</v>
      </c>
      <c r="J688" s="189" t="s">
        <v>3081</v>
      </c>
      <c r="K688" s="189" t="s">
        <v>17698</v>
      </c>
    </row>
    <row r="689" spans="1:11" x14ac:dyDescent="0.25">
      <c r="A689" s="189" t="s">
        <v>2773</v>
      </c>
      <c r="B689" s="189" t="s">
        <v>3062</v>
      </c>
      <c r="C689" s="189" t="s">
        <v>2787</v>
      </c>
      <c r="D689" s="189" t="s">
        <v>2812</v>
      </c>
      <c r="E689" s="189" t="s">
        <v>3437</v>
      </c>
      <c r="F689" s="189" t="s">
        <v>3438</v>
      </c>
      <c r="G689" s="273">
        <v>1903</v>
      </c>
      <c r="H689" s="189" t="s">
        <v>3439</v>
      </c>
      <c r="I689" s="273">
        <v>60350</v>
      </c>
      <c r="J689" s="189" t="s">
        <v>2065</v>
      </c>
      <c r="K689" s="189" t="s">
        <v>17675</v>
      </c>
    </row>
    <row r="690" spans="1:11" x14ac:dyDescent="0.25">
      <c r="A690" s="189" t="s">
        <v>2773</v>
      </c>
      <c r="B690" s="189" t="s">
        <v>3062</v>
      </c>
      <c r="C690" s="189" t="s">
        <v>2787</v>
      </c>
      <c r="D690" s="189" t="s">
        <v>2812</v>
      </c>
      <c r="E690" s="189" t="s">
        <v>3440</v>
      </c>
      <c r="F690" s="189" t="s">
        <v>3441</v>
      </c>
      <c r="G690" s="273">
        <v>1926</v>
      </c>
      <c r="H690" s="189" t="s">
        <v>3442</v>
      </c>
      <c r="I690" s="273">
        <v>90566</v>
      </c>
      <c r="J690" s="189" t="s">
        <v>3081</v>
      </c>
      <c r="K690" s="189" t="s">
        <v>17683</v>
      </c>
    </row>
    <row r="691" spans="1:11" x14ac:dyDescent="0.25">
      <c r="A691" s="189" t="s">
        <v>2773</v>
      </c>
      <c r="B691" s="189" t="s">
        <v>3062</v>
      </c>
      <c r="C691" s="189" t="s">
        <v>2787</v>
      </c>
      <c r="D691" s="189" t="s">
        <v>2812</v>
      </c>
      <c r="E691" s="189" t="s">
        <v>3443</v>
      </c>
      <c r="F691" s="189" t="s">
        <v>3444</v>
      </c>
      <c r="G691" s="273">
        <v>1922</v>
      </c>
      <c r="H691" s="189" t="s">
        <v>3445</v>
      </c>
      <c r="I691" s="273">
        <v>90565</v>
      </c>
      <c r="J691" s="189" t="s">
        <v>3092</v>
      </c>
      <c r="K691" s="189" t="s">
        <v>17724</v>
      </c>
    </row>
    <row r="692" spans="1:11" x14ac:dyDescent="0.25">
      <c r="A692" s="189" t="s">
        <v>2773</v>
      </c>
      <c r="B692" s="189" t="s">
        <v>3062</v>
      </c>
      <c r="C692" s="189" t="s">
        <v>2787</v>
      </c>
      <c r="D692" s="189" t="s">
        <v>2812</v>
      </c>
      <c r="E692" s="189" t="s">
        <v>3446</v>
      </c>
      <c r="F692" s="189" t="s">
        <v>3447</v>
      </c>
      <c r="G692" s="273">
        <v>1923</v>
      </c>
      <c r="H692" s="189" t="s">
        <v>3447</v>
      </c>
      <c r="I692" s="273">
        <v>90566</v>
      </c>
      <c r="J692" s="189" t="s">
        <v>3081</v>
      </c>
      <c r="K692" s="189" t="s">
        <v>17674</v>
      </c>
    </row>
    <row r="693" spans="1:11" x14ac:dyDescent="0.25">
      <c r="A693" s="189" t="s">
        <v>2773</v>
      </c>
      <c r="B693" s="189" t="s">
        <v>3062</v>
      </c>
      <c r="C693" s="189" t="s">
        <v>2787</v>
      </c>
      <c r="D693" s="189" t="s">
        <v>2812</v>
      </c>
      <c r="E693" s="189" t="s">
        <v>3446</v>
      </c>
      <c r="F693" s="189" t="s">
        <v>3447</v>
      </c>
      <c r="G693" s="273">
        <v>1918</v>
      </c>
      <c r="H693" s="189" t="s">
        <v>3448</v>
      </c>
      <c r="I693" s="273">
        <v>90540</v>
      </c>
      <c r="J693" s="189" t="s">
        <v>3449</v>
      </c>
      <c r="K693" s="189" t="s">
        <v>17707</v>
      </c>
    </row>
    <row r="694" spans="1:11" x14ac:dyDescent="0.25">
      <c r="A694" s="189" t="s">
        <v>2773</v>
      </c>
      <c r="B694" s="189" t="s">
        <v>3062</v>
      </c>
      <c r="C694" s="189" t="s">
        <v>2787</v>
      </c>
      <c r="D694" s="189" t="s">
        <v>2812</v>
      </c>
      <c r="E694" s="189" t="s">
        <v>3450</v>
      </c>
      <c r="F694" s="189" t="s">
        <v>3382</v>
      </c>
      <c r="G694" s="273">
        <v>1913</v>
      </c>
      <c r="H694" s="189" t="s">
        <v>3451</v>
      </c>
      <c r="I694" s="273">
        <v>90561</v>
      </c>
      <c r="J694" s="189" t="s">
        <v>3380</v>
      </c>
      <c r="K694" s="189" t="s">
        <v>17700</v>
      </c>
    </row>
    <row r="695" spans="1:11" x14ac:dyDescent="0.25">
      <c r="A695" s="189" t="s">
        <v>2773</v>
      </c>
      <c r="B695" s="189" t="s">
        <v>3062</v>
      </c>
      <c r="C695" s="189" t="s">
        <v>2787</v>
      </c>
      <c r="D695" s="189" t="s">
        <v>2812</v>
      </c>
      <c r="E695" s="189" t="s">
        <v>3452</v>
      </c>
      <c r="F695" s="189" t="s">
        <v>3453</v>
      </c>
      <c r="G695" s="273">
        <v>3455</v>
      </c>
      <c r="H695" s="189" t="s">
        <v>3454</v>
      </c>
      <c r="I695" s="273">
        <v>90566</v>
      </c>
      <c r="J695" s="189" t="s">
        <v>3081</v>
      </c>
      <c r="K695" s="189" t="s">
        <v>17673</v>
      </c>
    </row>
    <row r="696" spans="1:11" x14ac:dyDescent="0.25">
      <c r="A696" s="189" t="s">
        <v>2773</v>
      </c>
      <c r="B696" s="189" t="s">
        <v>3062</v>
      </c>
      <c r="C696" s="189" t="s">
        <v>2787</v>
      </c>
      <c r="D696" s="189" t="s">
        <v>2812</v>
      </c>
      <c r="E696" s="189" t="s">
        <v>3452</v>
      </c>
      <c r="F696" s="189" t="s">
        <v>3453</v>
      </c>
      <c r="G696" s="273">
        <v>1919</v>
      </c>
      <c r="H696" s="189" t="s">
        <v>3455</v>
      </c>
      <c r="I696" s="273">
        <v>90511</v>
      </c>
      <c r="J696" s="189" t="s">
        <v>3406</v>
      </c>
      <c r="K696" s="189" t="s">
        <v>17678</v>
      </c>
    </row>
    <row r="697" spans="1:11" x14ac:dyDescent="0.25">
      <c r="A697" s="189" t="s">
        <v>2773</v>
      </c>
      <c r="B697" s="189" t="s">
        <v>3062</v>
      </c>
      <c r="C697" s="189" t="s">
        <v>2787</v>
      </c>
      <c r="D697" s="189" t="s">
        <v>2812</v>
      </c>
      <c r="E697" s="189" t="s">
        <v>3456</v>
      </c>
      <c r="F697" s="189" t="s">
        <v>3074</v>
      </c>
      <c r="G697" s="273">
        <v>6038</v>
      </c>
      <c r="H697" s="189" t="s">
        <v>3343</v>
      </c>
      <c r="I697" s="273">
        <v>90566</v>
      </c>
      <c r="J697" s="189" t="s">
        <v>3081</v>
      </c>
      <c r="K697" s="189" t="s">
        <v>17813</v>
      </c>
    </row>
    <row r="698" spans="1:11" x14ac:dyDescent="0.25">
      <c r="A698" s="189" t="s">
        <v>2773</v>
      </c>
      <c r="B698" s="189" t="s">
        <v>3062</v>
      </c>
      <c r="C698" s="189" t="s">
        <v>2787</v>
      </c>
      <c r="D698" s="189" t="s">
        <v>2812</v>
      </c>
      <c r="E698" s="189" t="s">
        <v>3456</v>
      </c>
      <c r="F698" s="189" t="s">
        <v>3074</v>
      </c>
      <c r="G698" s="273">
        <v>6039</v>
      </c>
      <c r="H698" s="189" t="s">
        <v>3457</v>
      </c>
      <c r="I698" s="273">
        <v>90566</v>
      </c>
      <c r="J698" s="189" t="s">
        <v>3081</v>
      </c>
      <c r="K698" s="189" t="s">
        <v>17724</v>
      </c>
    </row>
    <row r="699" spans="1:11" x14ac:dyDescent="0.25">
      <c r="A699" s="189" t="s">
        <v>2773</v>
      </c>
      <c r="B699" s="189" t="s">
        <v>3062</v>
      </c>
      <c r="C699" s="189" t="s">
        <v>2787</v>
      </c>
      <c r="D699" s="189" t="s">
        <v>2812</v>
      </c>
      <c r="E699" s="189" t="s">
        <v>3456</v>
      </c>
      <c r="F699" s="189" t="s">
        <v>3074</v>
      </c>
      <c r="G699" s="273">
        <v>6040</v>
      </c>
      <c r="H699" s="189" t="s">
        <v>3217</v>
      </c>
      <c r="I699" s="273">
        <v>90566</v>
      </c>
      <c r="J699" s="189" t="s">
        <v>3081</v>
      </c>
      <c r="K699" s="189" t="s">
        <v>17675</v>
      </c>
    </row>
    <row r="700" spans="1:11" x14ac:dyDescent="0.25">
      <c r="A700" s="189" t="s">
        <v>2773</v>
      </c>
      <c r="B700" s="189" t="s">
        <v>3062</v>
      </c>
      <c r="C700" s="189" t="s">
        <v>2787</v>
      </c>
      <c r="D700" s="189" t="s">
        <v>2812</v>
      </c>
      <c r="E700" s="189" t="s">
        <v>3456</v>
      </c>
      <c r="F700" s="189" t="s">
        <v>3074</v>
      </c>
      <c r="G700" s="273">
        <v>6041</v>
      </c>
      <c r="H700" s="189" t="s">
        <v>3318</v>
      </c>
      <c r="I700" s="273">
        <v>60350</v>
      </c>
      <c r="J700" s="189" t="s">
        <v>2065</v>
      </c>
      <c r="K700" s="189" t="s">
        <v>17691</v>
      </c>
    </row>
    <row r="701" spans="1:11" x14ac:dyDescent="0.25">
      <c r="A701" s="189" t="s">
        <v>3458</v>
      </c>
      <c r="B701" s="189" t="s">
        <v>3459</v>
      </c>
      <c r="C701" s="189" t="s">
        <v>3460</v>
      </c>
      <c r="D701" s="189" t="s">
        <v>3461</v>
      </c>
      <c r="E701" s="189" t="s">
        <v>2215</v>
      </c>
      <c r="F701" s="189" t="s">
        <v>2742</v>
      </c>
      <c r="G701" s="273">
        <v>412</v>
      </c>
      <c r="H701" s="189" t="s">
        <v>3462</v>
      </c>
      <c r="I701" s="273">
        <v>60350</v>
      </c>
      <c r="J701" s="189" t="s">
        <v>2065</v>
      </c>
      <c r="K701" s="189" t="s">
        <v>17673</v>
      </c>
    </row>
    <row r="702" spans="1:11" x14ac:dyDescent="0.25">
      <c r="A702" s="189" t="s">
        <v>3458</v>
      </c>
      <c r="B702" s="189" t="s">
        <v>3459</v>
      </c>
      <c r="C702" s="189" t="s">
        <v>3460</v>
      </c>
      <c r="D702" s="189" t="s">
        <v>3461</v>
      </c>
      <c r="E702" s="189" t="s">
        <v>2215</v>
      </c>
      <c r="F702" s="189" t="s">
        <v>2742</v>
      </c>
      <c r="G702" s="273">
        <v>3840</v>
      </c>
      <c r="H702" s="189" t="s">
        <v>3061</v>
      </c>
      <c r="I702" s="273">
        <v>354</v>
      </c>
      <c r="J702" s="189" t="s">
        <v>3463</v>
      </c>
      <c r="K702" s="189" t="s">
        <v>17735</v>
      </c>
    </row>
    <row r="703" spans="1:11" x14ac:dyDescent="0.25">
      <c r="A703" s="189" t="s">
        <v>3458</v>
      </c>
      <c r="B703" s="189" t="s">
        <v>3459</v>
      </c>
      <c r="C703" s="189" t="s">
        <v>3460</v>
      </c>
      <c r="D703" s="189" t="s">
        <v>3461</v>
      </c>
      <c r="E703" s="189" t="s">
        <v>3464</v>
      </c>
      <c r="F703" s="189" t="s">
        <v>3465</v>
      </c>
      <c r="G703" s="273">
        <v>1523</v>
      </c>
      <c r="H703" s="189" t="s">
        <v>3466</v>
      </c>
      <c r="I703" s="273">
        <v>60350</v>
      </c>
      <c r="J703" s="189" t="s">
        <v>2065</v>
      </c>
      <c r="K703" s="189" t="s">
        <v>17695</v>
      </c>
    </row>
    <row r="704" spans="1:11" x14ac:dyDescent="0.25">
      <c r="A704" s="189" t="s">
        <v>3458</v>
      </c>
      <c r="B704" s="189" t="s">
        <v>3459</v>
      </c>
      <c r="C704" s="189" t="s">
        <v>3460</v>
      </c>
      <c r="D704" s="189" t="s">
        <v>3461</v>
      </c>
      <c r="E704" s="189" t="s">
        <v>3464</v>
      </c>
      <c r="F704" s="189" t="s">
        <v>3465</v>
      </c>
      <c r="G704" s="273">
        <v>2942</v>
      </c>
      <c r="H704" s="189" t="s">
        <v>3467</v>
      </c>
      <c r="I704" s="273">
        <v>502</v>
      </c>
      <c r="J704" s="189" t="s">
        <v>3468</v>
      </c>
      <c r="K704" s="189" t="s">
        <v>17758</v>
      </c>
    </row>
    <row r="705" spans="1:11" x14ac:dyDescent="0.25">
      <c r="A705" s="189" t="s">
        <v>3458</v>
      </c>
      <c r="B705" s="189" t="s">
        <v>3459</v>
      </c>
      <c r="C705" s="189" t="s">
        <v>3460</v>
      </c>
      <c r="D705" s="189" t="s">
        <v>3461</v>
      </c>
      <c r="E705" s="189" t="s">
        <v>3464</v>
      </c>
      <c r="F705" s="189" t="s">
        <v>3465</v>
      </c>
      <c r="G705" s="273">
        <v>3841</v>
      </c>
      <c r="H705" s="189" t="s">
        <v>3469</v>
      </c>
      <c r="I705" s="273">
        <v>60350</v>
      </c>
      <c r="J705" s="189" t="s">
        <v>2065</v>
      </c>
      <c r="K705" s="189" t="s">
        <v>17674</v>
      </c>
    </row>
    <row r="706" spans="1:11" x14ac:dyDescent="0.25">
      <c r="A706" s="189" t="s">
        <v>3458</v>
      </c>
      <c r="B706" s="189" t="s">
        <v>3459</v>
      </c>
      <c r="C706" s="189" t="s">
        <v>3460</v>
      </c>
      <c r="D706" s="189" t="s">
        <v>3461</v>
      </c>
      <c r="E706" s="189" t="s">
        <v>3470</v>
      </c>
      <c r="F706" s="189" t="s">
        <v>3471</v>
      </c>
      <c r="G706" s="273">
        <v>2944</v>
      </c>
      <c r="H706" s="189" t="s">
        <v>3471</v>
      </c>
      <c r="I706" s="273">
        <v>63942</v>
      </c>
      <c r="J706" s="189" t="s">
        <v>2746</v>
      </c>
      <c r="K706" s="189" t="s">
        <v>17673</v>
      </c>
    </row>
    <row r="707" spans="1:11" x14ac:dyDescent="0.25">
      <c r="A707" s="189" t="s">
        <v>3458</v>
      </c>
      <c r="B707" s="189" t="s">
        <v>3459</v>
      </c>
      <c r="C707" s="189" t="s">
        <v>3460</v>
      </c>
      <c r="D707" s="189" t="s">
        <v>3461</v>
      </c>
      <c r="E707" s="189" t="s">
        <v>3472</v>
      </c>
      <c r="F707" s="189" t="s">
        <v>3473</v>
      </c>
      <c r="G707" s="273">
        <v>7345</v>
      </c>
      <c r="H707" s="189" t="s">
        <v>3475</v>
      </c>
      <c r="I707" s="273">
        <v>60350</v>
      </c>
      <c r="J707" s="189" t="s">
        <v>2065</v>
      </c>
      <c r="K707" s="189" t="s">
        <v>17678</v>
      </c>
    </row>
    <row r="708" spans="1:11" x14ac:dyDescent="0.25">
      <c r="A708" s="189" t="s">
        <v>3458</v>
      </c>
      <c r="B708" s="189" t="s">
        <v>3459</v>
      </c>
      <c r="C708" s="189" t="s">
        <v>3460</v>
      </c>
      <c r="D708" s="189" t="s">
        <v>3461</v>
      </c>
      <c r="E708" s="189" t="s">
        <v>3472</v>
      </c>
      <c r="F708" s="189" t="s">
        <v>3473</v>
      </c>
      <c r="G708" s="273">
        <v>7346</v>
      </c>
      <c r="H708" s="189" t="s">
        <v>3477</v>
      </c>
      <c r="I708" s="273">
        <v>380</v>
      </c>
      <c r="J708" s="189" t="s">
        <v>3476</v>
      </c>
      <c r="K708" s="189" t="s">
        <v>17684</v>
      </c>
    </row>
    <row r="709" spans="1:11" x14ac:dyDescent="0.25">
      <c r="A709" s="189" t="s">
        <v>3458</v>
      </c>
      <c r="B709" s="189" t="s">
        <v>3459</v>
      </c>
      <c r="C709" s="189" t="s">
        <v>3460</v>
      </c>
      <c r="D709" s="189" t="s">
        <v>3461</v>
      </c>
      <c r="E709" s="189" t="s">
        <v>3472</v>
      </c>
      <c r="F709" s="189" t="s">
        <v>3473</v>
      </c>
      <c r="G709" s="273">
        <v>7347</v>
      </c>
      <c r="H709" s="189" t="s">
        <v>3478</v>
      </c>
      <c r="I709" s="273">
        <v>380</v>
      </c>
      <c r="J709" s="189" t="s">
        <v>3476</v>
      </c>
      <c r="K709" s="189" t="s">
        <v>17673</v>
      </c>
    </row>
    <row r="710" spans="1:11" x14ac:dyDescent="0.25">
      <c r="A710" s="189" t="s">
        <v>3458</v>
      </c>
      <c r="B710" s="189" t="s">
        <v>3459</v>
      </c>
      <c r="C710" s="189" t="s">
        <v>3460</v>
      </c>
      <c r="D710" s="189" t="s">
        <v>3461</v>
      </c>
      <c r="E710" s="189" t="s">
        <v>3480</v>
      </c>
      <c r="F710" s="189" t="s">
        <v>3479</v>
      </c>
      <c r="G710" s="273">
        <v>669</v>
      </c>
      <c r="H710" s="189" t="s">
        <v>3481</v>
      </c>
      <c r="I710" s="273">
        <v>63942</v>
      </c>
      <c r="J710" s="189" t="s">
        <v>2746</v>
      </c>
      <c r="K710" s="189" t="s">
        <v>17684</v>
      </c>
    </row>
    <row r="711" spans="1:11" x14ac:dyDescent="0.25">
      <c r="A711" s="189" t="s">
        <v>3458</v>
      </c>
      <c r="B711" s="189" t="s">
        <v>3459</v>
      </c>
      <c r="C711" s="189" t="s">
        <v>3460</v>
      </c>
      <c r="D711" s="189" t="s">
        <v>3461</v>
      </c>
      <c r="E711" s="189" t="s">
        <v>3482</v>
      </c>
      <c r="F711" s="189" t="s">
        <v>3483</v>
      </c>
      <c r="G711" s="273">
        <v>339</v>
      </c>
      <c r="H711" s="189" t="s">
        <v>3484</v>
      </c>
      <c r="I711" s="273">
        <v>63942</v>
      </c>
      <c r="J711" s="189" t="s">
        <v>2746</v>
      </c>
      <c r="K711" s="189" t="s">
        <v>17745</v>
      </c>
    </row>
    <row r="712" spans="1:11" x14ac:dyDescent="0.25">
      <c r="A712" s="189" t="s">
        <v>3458</v>
      </c>
      <c r="B712" s="189" t="s">
        <v>3459</v>
      </c>
      <c r="C712" s="189" t="s">
        <v>3460</v>
      </c>
      <c r="D712" s="189" t="s">
        <v>3461</v>
      </c>
      <c r="E712" s="189" t="s">
        <v>3482</v>
      </c>
      <c r="F712" s="189" t="s">
        <v>3483</v>
      </c>
      <c r="G712" s="273">
        <v>2936</v>
      </c>
      <c r="H712" s="189" t="s">
        <v>3485</v>
      </c>
      <c r="I712" s="273">
        <v>63942</v>
      </c>
      <c r="J712" s="189" t="s">
        <v>2746</v>
      </c>
      <c r="K712" s="189" t="s">
        <v>17673</v>
      </c>
    </row>
    <row r="713" spans="1:11" x14ac:dyDescent="0.25">
      <c r="A713" s="189" t="s">
        <v>3458</v>
      </c>
      <c r="B713" s="189" t="s">
        <v>3459</v>
      </c>
      <c r="C713" s="189" t="s">
        <v>3460</v>
      </c>
      <c r="D713" s="189" t="s">
        <v>3461</v>
      </c>
      <c r="E713" s="189" t="s">
        <v>3486</v>
      </c>
      <c r="F713" s="189" t="s">
        <v>3487</v>
      </c>
      <c r="G713" s="273">
        <v>1484</v>
      </c>
      <c r="H713" s="189" t="s">
        <v>3487</v>
      </c>
      <c r="I713" s="273">
        <v>354</v>
      </c>
      <c r="J713" s="189" t="s">
        <v>3463</v>
      </c>
      <c r="K713" s="189" t="s">
        <v>17675</v>
      </c>
    </row>
    <row r="714" spans="1:11" x14ac:dyDescent="0.25">
      <c r="A714" s="189" t="s">
        <v>3458</v>
      </c>
      <c r="B714" s="189" t="s">
        <v>3459</v>
      </c>
      <c r="C714" s="189" t="s">
        <v>3488</v>
      </c>
      <c r="D714" s="189" t="s">
        <v>3489</v>
      </c>
      <c r="E714" s="189" t="s">
        <v>2879</v>
      </c>
      <c r="F714" s="189" t="s">
        <v>3490</v>
      </c>
      <c r="G714" s="273">
        <v>3767</v>
      </c>
      <c r="H714" s="189" t="s">
        <v>3491</v>
      </c>
      <c r="I714" s="273">
        <v>679</v>
      </c>
      <c r="J714" s="189" t="s">
        <v>3492</v>
      </c>
      <c r="K714" s="189" t="s">
        <v>17684</v>
      </c>
    </row>
    <row r="715" spans="1:11" x14ac:dyDescent="0.25">
      <c r="A715" s="189" t="s">
        <v>3458</v>
      </c>
      <c r="B715" s="189" t="s">
        <v>3459</v>
      </c>
      <c r="C715" s="189" t="s">
        <v>3488</v>
      </c>
      <c r="D715" s="189" t="s">
        <v>3489</v>
      </c>
      <c r="E715" s="189" t="s">
        <v>2879</v>
      </c>
      <c r="F715" s="189" t="s">
        <v>3490</v>
      </c>
      <c r="G715" s="273">
        <v>3751</v>
      </c>
      <c r="H715" s="189" t="s">
        <v>3493</v>
      </c>
      <c r="I715" s="273">
        <v>678</v>
      </c>
      <c r="J715" s="189" t="s">
        <v>3494</v>
      </c>
      <c r="K715" s="189" t="s">
        <v>17814</v>
      </c>
    </row>
    <row r="716" spans="1:11" x14ac:dyDescent="0.25">
      <c r="A716" s="189" t="s">
        <v>3458</v>
      </c>
      <c r="B716" s="189" t="s">
        <v>3459</v>
      </c>
      <c r="C716" s="189" t="s">
        <v>3488</v>
      </c>
      <c r="D716" s="189" t="s">
        <v>3489</v>
      </c>
      <c r="E716" s="189" t="s">
        <v>2879</v>
      </c>
      <c r="F716" s="189" t="s">
        <v>3490</v>
      </c>
      <c r="G716" s="273">
        <v>87</v>
      </c>
      <c r="H716" s="189" t="s">
        <v>3495</v>
      </c>
      <c r="I716" s="273">
        <v>60350</v>
      </c>
      <c r="J716" s="189" t="s">
        <v>2065</v>
      </c>
      <c r="K716" s="189" t="s">
        <v>17695</v>
      </c>
    </row>
    <row r="717" spans="1:11" x14ac:dyDescent="0.25">
      <c r="A717" s="189" t="s">
        <v>3458</v>
      </c>
      <c r="B717" s="189" t="s">
        <v>3459</v>
      </c>
      <c r="C717" s="189" t="s">
        <v>3488</v>
      </c>
      <c r="D717" s="189" t="s">
        <v>3489</v>
      </c>
      <c r="E717" s="189" t="s">
        <v>3496</v>
      </c>
      <c r="F717" s="189" t="s">
        <v>3497</v>
      </c>
      <c r="G717" s="273">
        <v>3754</v>
      </c>
      <c r="H717" s="189" t="s">
        <v>3498</v>
      </c>
      <c r="I717" s="273">
        <v>686</v>
      </c>
      <c r="J717" s="189" t="s">
        <v>3499</v>
      </c>
      <c r="K717" s="189" t="s">
        <v>17763</v>
      </c>
    </row>
    <row r="718" spans="1:11" x14ac:dyDescent="0.25">
      <c r="A718" s="189" t="s">
        <v>3458</v>
      </c>
      <c r="B718" s="189" t="s">
        <v>3459</v>
      </c>
      <c r="C718" s="189" t="s">
        <v>3488</v>
      </c>
      <c r="D718" s="189" t="s">
        <v>3489</v>
      </c>
      <c r="E718" s="189" t="s">
        <v>3496</v>
      </c>
      <c r="F718" s="189" t="s">
        <v>3497</v>
      </c>
      <c r="G718" s="273">
        <v>3753</v>
      </c>
      <c r="H718" s="189" t="s">
        <v>3500</v>
      </c>
      <c r="I718" s="273">
        <v>682</v>
      </c>
      <c r="J718" s="189" t="s">
        <v>3501</v>
      </c>
      <c r="K718" s="189" t="s">
        <v>17673</v>
      </c>
    </row>
    <row r="719" spans="1:11" x14ac:dyDescent="0.25">
      <c r="A719" s="189" t="s">
        <v>3458</v>
      </c>
      <c r="B719" s="189" t="s">
        <v>3459</v>
      </c>
      <c r="C719" s="189" t="s">
        <v>3488</v>
      </c>
      <c r="D719" s="189" t="s">
        <v>3489</v>
      </c>
      <c r="E719" s="189" t="s">
        <v>3496</v>
      </c>
      <c r="F719" s="189" t="s">
        <v>3497</v>
      </c>
      <c r="G719" s="273">
        <v>3755</v>
      </c>
      <c r="H719" s="189" t="s">
        <v>3502</v>
      </c>
      <c r="I719" s="273">
        <v>683</v>
      </c>
      <c r="J719" s="189" t="s">
        <v>3503</v>
      </c>
      <c r="K719" s="189" t="s">
        <v>17692</v>
      </c>
    </row>
    <row r="720" spans="1:11" x14ac:dyDescent="0.25">
      <c r="A720" s="189" t="s">
        <v>3458</v>
      </c>
      <c r="B720" s="189" t="s">
        <v>3459</v>
      </c>
      <c r="C720" s="189" t="s">
        <v>3488</v>
      </c>
      <c r="D720" s="189" t="s">
        <v>3489</v>
      </c>
      <c r="E720" s="189" t="s">
        <v>3504</v>
      </c>
      <c r="F720" s="189" t="s">
        <v>3505</v>
      </c>
      <c r="G720" s="273">
        <v>384</v>
      </c>
      <c r="H720" s="189" t="s">
        <v>3505</v>
      </c>
      <c r="I720" s="273">
        <v>134</v>
      </c>
      <c r="J720" s="189" t="s">
        <v>3505</v>
      </c>
      <c r="K720" s="189" t="s">
        <v>17671</v>
      </c>
    </row>
    <row r="721" spans="1:11" x14ac:dyDescent="0.25">
      <c r="A721" s="189" t="s">
        <v>3458</v>
      </c>
      <c r="B721" s="189" t="s">
        <v>3459</v>
      </c>
      <c r="C721" s="189" t="s">
        <v>3488</v>
      </c>
      <c r="D721" s="189" t="s">
        <v>3489</v>
      </c>
      <c r="E721" s="189" t="s">
        <v>3504</v>
      </c>
      <c r="F721" s="189" t="s">
        <v>3505</v>
      </c>
      <c r="G721" s="273">
        <v>3769</v>
      </c>
      <c r="H721" s="189" t="s">
        <v>3506</v>
      </c>
      <c r="I721" s="273">
        <v>134</v>
      </c>
      <c r="J721" s="189" t="s">
        <v>3505</v>
      </c>
      <c r="K721" s="189" t="s">
        <v>17678</v>
      </c>
    </row>
    <row r="722" spans="1:11" x14ac:dyDescent="0.25">
      <c r="A722" s="189" t="s">
        <v>3458</v>
      </c>
      <c r="B722" s="189" t="s">
        <v>3459</v>
      </c>
      <c r="C722" s="189" t="s">
        <v>2296</v>
      </c>
      <c r="D722" s="189" t="s">
        <v>3507</v>
      </c>
      <c r="E722" s="189" t="s">
        <v>3508</v>
      </c>
      <c r="F722" s="189" t="s">
        <v>3507</v>
      </c>
      <c r="G722" s="273">
        <v>1223</v>
      </c>
      <c r="H722" s="189" t="s">
        <v>3509</v>
      </c>
      <c r="I722" s="273">
        <v>60350</v>
      </c>
      <c r="J722" s="189" t="s">
        <v>2065</v>
      </c>
      <c r="K722" s="189" t="s">
        <v>17681</v>
      </c>
    </row>
    <row r="723" spans="1:11" x14ac:dyDescent="0.25">
      <c r="A723" s="189" t="s">
        <v>3458</v>
      </c>
      <c r="B723" s="189" t="s">
        <v>3459</v>
      </c>
      <c r="C723" s="189" t="s">
        <v>2296</v>
      </c>
      <c r="D723" s="189" t="s">
        <v>3507</v>
      </c>
      <c r="E723" s="189" t="s">
        <v>3508</v>
      </c>
      <c r="F723" s="189" t="s">
        <v>3507</v>
      </c>
      <c r="G723" s="273">
        <v>1221</v>
      </c>
      <c r="H723" s="189" t="s">
        <v>3510</v>
      </c>
      <c r="I723" s="273">
        <v>528</v>
      </c>
      <c r="J723" s="189" t="s">
        <v>3511</v>
      </c>
      <c r="K723" s="189" t="s">
        <v>17713</v>
      </c>
    </row>
    <row r="724" spans="1:11" x14ac:dyDescent="0.25">
      <c r="A724" s="189" t="s">
        <v>3458</v>
      </c>
      <c r="B724" s="189" t="s">
        <v>3459</v>
      </c>
      <c r="C724" s="189" t="s">
        <v>2296</v>
      </c>
      <c r="D724" s="189" t="s">
        <v>3507</v>
      </c>
      <c r="E724" s="189" t="s">
        <v>3508</v>
      </c>
      <c r="F724" s="189" t="s">
        <v>3507</v>
      </c>
      <c r="G724" s="273">
        <v>1222</v>
      </c>
      <c r="H724" s="189" t="s">
        <v>3512</v>
      </c>
      <c r="I724" s="273">
        <v>528</v>
      </c>
      <c r="J724" s="189" t="s">
        <v>3511</v>
      </c>
      <c r="K724" s="189" t="s">
        <v>17707</v>
      </c>
    </row>
    <row r="725" spans="1:11" x14ac:dyDescent="0.25">
      <c r="A725" s="189" t="s">
        <v>3458</v>
      </c>
      <c r="B725" s="189" t="s">
        <v>3459</v>
      </c>
      <c r="C725" s="189" t="s">
        <v>2296</v>
      </c>
      <c r="D725" s="189" t="s">
        <v>3507</v>
      </c>
      <c r="E725" s="189" t="s">
        <v>3508</v>
      </c>
      <c r="F725" s="189" t="s">
        <v>3507</v>
      </c>
      <c r="G725" s="273">
        <v>7348</v>
      </c>
      <c r="H725" s="189" t="s">
        <v>3513</v>
      </c>
      <c r="I725" s="273">
        <v>528</v>
      </c>
      <c r="J725" s="189" t="s">
        <v>3511</v>
      </c>
      <c r="K725" s="189" t="s">
        <v>17815</v>
      </c>
    </row>
    <row r="726" spans="1:11" x14ac:dyDescent="0.25">
      <c r="A726" s="189" t="s">
        <v>3458</v>
      </c>
      <c r="B726" s="189" t="s">
        <v>3459</v>
      </c>
      <c r="C726" s="189" t="s">
        <v>2296</v>
      </c>
      <c r="D726" s="189" t="s">
        <v>3507</v>
      </c>
      <c r="E726" s="189" t="s">
        <v>3508</v>
      </c>
      <c r="F726" s="189" t="s">
        <v>3507</v>
      </c>
      <c r="G726" s="273">
        <v>7349</v>
      </c>
      <c r="H726" s="189" t="s">
        <v>3514</v>
      </c>
      <c r="I726" s="273">
        <v>528</v>
      </c>
      <c r="J726" s="189" t="s">
        <v>3511</v>
      </c>
      <c r="K726" s="189" t="s">
        <v>17703</v>
      </c>
    </row>
    <row r="727" spans="1:11" x14ac:dyDescent="0.25">
      <c r="A727" s="189" t="s">
        <v>3458</v>
      </c>
      <c r="B727" s="189" t="s">
        <v>3459</v>
      </c>
      <c r="C727" s="189" t="s">
        <v>2296</v>
      </c>
      <c r="D727" s="189" t="s">
        <v>3507</v>
      </c>
      <c r="E727" s="189" t="s">
        <v>3508</v>
      </c>
      <c r="F727" s="189" t="s">
        <v>3507</v>
      </c>
      <c r="G727" s="273">
        <v>1205</v>
      </c>
      <c r="H727" s="189" t="s">
        <v>3516</v>
      </c>
      <c r="I727" s="273">
        <v>528</v>
      </c>
      <c r="J727" s="189" t="s">
        <v>3511</v>
      </c>
      <c r="K727" s="189" t="s">
        <v>17672</v>
      </c>
    </row>
    <row r="728" spans="1:11" x14ac:dyDescent="0.25">
      <c r="A728" s="189" t="s">
        <v>3458</v>
      </c>
      <c r="B728" s="189" t="s">
        <v>3459</v>
      </c>
      <c r="C728" s="189" t="s">
        <v>2296</v>
      </c>
      <c r="D728" s="189" t="s">
        <v>3507</v>
      </c>
      <c r="E728" s="189" t="s">
        <v>3517</v>
      </c>
      <c r="F728" s="189" t="s">
        <v>3518</v>
      </c>
      <c r="G728" s="273">
        <v>3957</v>
      </c>
      <c r="H728" s="189" t="s">
        <v>3519</v>
      </c>
      <c r="I728" s="273">
        <v>528</v>
      </c>
      <c r="J728" s="189" t="s">
        <v>3511</v>
      </c>
      <c r="K728" s="189" t="s">
        <v>17761</v>
      </c>
    </row>
    <row r="729" spans="1:11" x14ac:dyDescent="0.25">
      <c r="A729" s="189" t="s">
        <v>3458</v>
      </c>
      <c r="B729" s="189" t="s">
        <v>3459</v>
      </c>
      <c r="C729" s="189" t="s">
        <v>2296</v>
      </c>
      <c r="D729" s="189" t="s">
        <v>3507</v>
      </c>
      <c r="E729" s="189" t="s">
        <v>3520</v>
      </c>
      <c r="F729" s="189" t="s">
        <v>3521</v>
      </c>
      <c r="G729" s="273">
        <v>1543</v>
      </c>
      <c r="H729" s="189" t="s">
        <v>3521</v>
      </c>
      <c r="I729" s="273">
        <v>528</v>
      </c>
      <c r="J729" s="189" t="s">
        <v>3511</v>
      </c>
      <c r="K729" s="189" t="s">
        <v>17706</v>
      </c>
    </row>
    <row r="730" spans="1:11" x14ac:dyDescent="0.25">
      <c r="A730" s="189" t="s">
        <v>3458</v>
      </c>
      <c r="B730" s="189" t="s">
        <v>3459</v>
      </c>
      <c r="C730" s="189" t="s">
        <v>3538</v>
      </c>
      <c r="D730" s="189" t="s">
        <v>3539</v>
      </c>
      <c r="E730" s="189" t="s">
        <v>3540</v>
      </c>
      <c r="F730" s="189" t="s">
        <v>3541</v>
      </c>
      <c r="G730" s="273">
        <v>1070</v>
      </c>
      <c r="H730" s="189" t="s">
        <v>3541</v>
      </c>
      <c r="I730" s="273">
        <v>64605</v>
      </c>
      <c r="J730" s="189" t="s">
        <v>3542</v>
      </c>
      <c r="K730" s="189" t="s">
        <v>17816</v>
      </c>
    </row>
    <row r="731" spans="1:11" x14ac:dyDescent="0.25">
      <c r="A731" s="189" t="s">
        <v>3458</v>
      </c>
      <c r="B731" s="189" t="s">
        <v>3459</v>
      </c>
      <c r="C731" s="189" t="s">
        <v>3543</v>
      </c>
      <c r="D731" s="189" t="s">
        <v>3544</v>
      </c>
      <c r="E731" s="189" t="s">
        <v>3545</v>
      </c>
      <c r="F731" s="189" t="s">
        <v>3546</v>
      </c>
      <c r="G731" s="273">
        <v>1592</v>
      </c>
      <c r="H731" s="189" t="s">
        <v>3547</v>
      </c>
      <c r="I731" s="273">
        <v>64166</v>
      </c>
      <c r="J731" s="189" t="s">
        <v>3548</v>
      </c>
      <c r="K731" s="189" t="s">
        <v>17779</v>
      </c>
    </row>
    <row r="732" spans="1:11" x14ac:dyDescent="0.25">
      <c r="A732" s="189" t="s">
        <v>3458</v>
      </c>
      <c r="B732" s="189" t="s">
        <v>3459</v>
      </c>
      <c r="C732" s="189" t="s">
        <v>3543</v>
      </c>
      <c r="D732" s="189" t="s">
        <v>3544</v>
      </c>
      <c r="E732" s="189" t="s">
        <v>3549</v>
      </c>
      <c r="F732" s="189" t="s">
        <v>3544</v>
      </c>
      <c r="G732" s="273">
        <v>1859</v>
      </c>
      <c r="H732" s="189" t="s">
        <v>3551</v>
      </c>
      <c r="I732" s="273">
        <v>64985</v>
      </c>
      <c r="J732" s="189" t="s">
        <v>3544</v>
      </c>
      <c r="K732" s="189" t="s">
        <v>17698</v>
      </c>
    </row>
    <row r="733" spans="1:11" x14ac:dyDescent="0.25">
      <c r="A733" s="189" t="s">
        <v>3458</v>
      </c>
      <c r="B733" s="189" t="s">
        <v>3459</v>
      </c>
      <c r="C733" s="189" t="s">
        <v>3543</v>
      </c>
      <c r="D733" s="189" t="s">
        <v>3544</v>
      </c>
      <c r="E733" s="189" t="s">
        <v>3549</v>
      </c>
      <c r="F733" s="189" t="s">
        <v>3544</v>
      </c>
      <c r="G733" s="273">
        <v>3963</v>
      </c>
      <c r="H733" s="189" t="s">
        <v>1168</v>
      </c>
      <c r="I733" s="273">
        <v>64985</v>
      </c>
      <c r="J733" s="189" t="s">
        <v>3544</v>
      </c>
      <c r="K733" s="189" t="s">
        <v>17698</v>
      </c>
    </row>
    <row r="734" spans="1:11" x14ac:dyDescent="0.25">
      <c r="A734" s="189" t="s">
        <v>3458</v>
      </c>
      <c r="B734" s="189" t="s">
        <v>3459</v>
      </c>
      <c r="C734" s="189" t="s">
        <v>3543</v>
      </c>
      <c r="D734" s="189" t="s">
        <v>3544</v>
      </c>
      <c r="E734" s="189" t="s">
        <v>3549</v>
      </c>
      <c r="F734" s="189" t="s">
        <v>3544</v>
      </c>
      <c r="G734" s="273">
        <v>1860</v>
      </c>
      <c r="H734" s="189" t="s">
        <v>3552</v>
      </c>
      <c r="I734" s="273">
        <v>60350</v>
      </c>
      <c r="J734" s="189" t="s">
        <v>2065</v>
      </c>
      <c r="K734" s="189" t="s">
        <v>17707</v>
      </c>
    </row>
    <row r="735" spans="1:11" x14ac:dyDescent="0.25">
      <c r="A735" s="189" t="s">
        <v>3458</v>
      </c>
      <c r="B735" s="189" t="s">
        <v>3459</v>
      </c>
      <c r="C735" s="189" t="s">
        <v>3543</v>
      </c>
      <c r="D735" s="189" t="s">
        <v>3544</v>
      </c>
      <c r="E735" s="189" t="s">
        <v>3553</v>
      </c>
      <c r="F735" s="189" t="s">
        <v>3554</v>
      </c>
      <c r="G735" s="273">
        <v>7534</v>
      </c>
      <c r="H735" s="189" t="s">
        <v>9107</v>
      </c>
      <c r="I735" s="273">
        <v>60350</v>
      </c>
      <c r="J735" s="189" t="s">
        <v>2065</v>
      </c>
      <c r="K735" s="189" t="s">
        <v>17724</v>
      </c>
    </row>
    <row r="736" spans="1:11" x14ac:dyDescent="0.25">
      <c r="A736" s="189" t="s">
        <v>3458</v>
      </c>
      <c r="B736" s="189" t="s">
        <v>3459</v>
      </c>
      <c r="C736" s="189" t="s">
        <v>3543</v>
      </c>
      <c r="D736" s="189" t="s">
        <v>3544</v>
      </c>
      <c r="E736" s="189" t="s">
        <v>3553</v>
      </c>
      <c r="F736" s="189" t="s">
        <v>3554</v>
      </c>
      <c r="G736" s="273">
        <v>2659</v>
      </c>
      <c r="H736" s="189" t="s">
        <v>3555</v>
      </c>
      <c r="I736" s="273">
        <v>60350</v>
      </c>
      <c r="J736" s="189" t="s">
        <v>2065</v>
      </c>
      <c r="K736" s="189" t="s">
        <v>17817</v>
      </c>
    </row>
    <row r="737" spans="1:11" x14ac:dyDescent="0.25">
      <c r="A737" s="189" t="s">
        <v>3458</v>
      </c>
      <c r="B737" s="189" t="s">
        <v>3459</v>
      </c>
      <c r="C737" s="189" t="s">
        <v>3543</v>
      </c>
      <c r="D737" s="189" t="s">
        <v>3544</v>
      </c>
      <c r="E737" s="189" t="s">
        <v>3553</v>
      </c>
      <c r="F737" s="189" t="s">
        <v>3554</v>
      </c>
      <c r="G737" s="273">
        <v>7351</v>
      </c>
      <c r="H737" s="189" t="s">
        <v>3554</v>
      </c>
      <c r="I737" s="273">
        <v>60350</v>
      </c>
      <c r="J737" s="189" t="s">
        <v>2065</v>
      </c>
      <c r="K737" s="189" t="s">
        <v>17724</v>
      </c>
    </row>
    <row r="738" spans="1:11" x14ac:dyDescent="0.25">
      <c r="A738" s="189" t="s">
        <v>3458</v>
      </c>
      <c r="B738" s="189" t="s">
        <v>3459</v>
      </c>
      <c r="C738" s="189" t="s">
        <v>3543</v>
      </c>
      <c r="D738" s="189" t="s">
        <v>3544</v>
      </c>
      <c r="E738" s="189" t="s">
        <v>3558</v>
      </c>
      <c r="F738" s="189" t="s">
        <v>3559</v>
      </c>
      <c r="G738" s="273">
        <v>1591</v>
      </c>
      <c r="H738" s="189" t="s">
        <v>3559</v>
      </c>
      <c r="I738" s="273">
        <v>64987</v>
      </c>
      <c r="J738" s="189" t="s">
        <v>3556</v>
      </c>
      <c r="K738" s="189" t="s">
        <v>17818</v>
      </c>
    </row>
    <row r="739" spans="1:11" x14ac:dyDescent="0.25">
      <c r="A739" s="189" t="s">
        <v>3458</v>
      </c>
      <c r="B739" s="189" t="s">
        <v>3459</v>
      </c>
      <c r="C739" s="189" t="s">
        <v>3543</v>
      </c>
      <c r="D739" s="189" t="s">
        <v>3544</v>
      </c>
      <c r="E739" s="189" t="s">
        <v>3558</v>
      </c>
      <c r="F739" s="189" t="s">
        <v>3559</v>
      </c>
      <c r="G739" s="273">
        <v>3517</v>
      </c>
      <c r="H739" s="189" t="s">
        <v>3560</v>
      </c>
      <c r="I739" s="273">
        <v>519</v>
      </c>
      <c r="J739" s="189" t="s">
        <v>3561</v>
      </c>
      <c r="K739" s="189" t="s">
        <v>17819</v>
      </c>
    </row>
    <row r="740" spans="1:11" x14ac:dyDescent="0.25">
      <c r="A740" s="189" t="s">
        <v>3458</v>
      </c>
      <c r="B740" s="189" t="s">
        <v>3459</v>
      </c>
      <c r="C740" s="189" t="s">
        <v>2775</v>
      </c>
      <c r="D740" s="189" t="s">
        <v>3562</v>
      </c>
      <c r="E740" s="189" t="s">
        <v>3563</v>
      </c>
      <c r="F740" s="189" t="s">
        <v>3564</v>
      </c>
      <c r="G740" s="273">
        <v>3315</v>
      </c>
      <c r="H740" s="189" t="s">
        <v>3565</v>
      </c>
      <c r="I740" s="273">
        <v>715</v>
      </c>
      <c r="J740" s="189" t="s">
        <v>3566</v>
      </c>
      <c r="K740" s="189" t="s">
        <v>17739</v>
      </c>
    </row>
    <row r="741" spans="1:11" x14ac:dyDescent="0.25">
      <c r="A741" s="189" t="s">
        <v>3458</v>
      </c>
      <c r="B741" s="189" t="s">
        <v>3459</v>
      </c>
      <c r="C741" s="189" t="s">
        <v>2775</v>
      </c>
      <c r="D741" s="189" t="s">
        <v>3562</v>
      </c>
      <c r="E741" s="189" t="s">
        <v>3563</v>
      </c>
      <c r="F741" s="189" t="s">
        <v>3564</v>
      </c>
      <c r="G741" s="273">
        <v>3316</v>
      </c>
      <c r="H741" s="189" t="s">
        <v>3567</v>
      </c>
      <c r="I741" s="273">
        <v>715</v>
      </c>
      <c r="J741" s="189" t="s">
        <v>3566</v>
      </c>
      <c r="K741" s="189" t="s">
        <v>17673</v>
      </c>
    </row>
    <row r="742" spans="1:11" x14ac:dyDescent="0.25">
      <c r="A742" s="189" t="s">
        <v>3458</v>
      </c>
      <c r="B742" s="189" t="s">
        <v>3459</v>
      </c>
      <c r="C742" s="189" t="s">
        <v>2775</v>
      </c>
      <c r="D742" s="189" t="s">
        <v>3562</v>
      </c>
      <c r="E742" s="189" t="s">
        <v>3563</v>
      </c>
      <c r="F742" s="189" t="s">
        <v>3564</v>
      </c>
      <c r="G742" s="273">
        <v>337</v>
      </c>
      <c r="H742" s="189" t="s">
        <v>3568</v>
      </c>
      <c r="I742" s="273">
        <v>60350</v>
      </c>
      <c r="J742" s="189" t="s">
        <v>2065</v>
      </c>
      <c r="K742" s="189" t="s">
        <v>17673</v>
      </c>
    </row>
    <row r="743" spans="1:11" x14ac:dyDescent="0.25">
      <c r="A743" s="189" t="s">
        <v>3458</v>
      </c>
      <c r="B743" s="189" t="s">
        <v>3459</v>
      </c>
      <c r="C743" s="189" t="s">
        <v>2775</v>
      </c>
      <c r="D743" s="189" t="s">
        <v>3562</v>
      </c>
      <c r="E743" s="189" t="s">
        <v>3563</v>
      </c>
      <c r="F743" s="189" t="s">
        <v>3564</v>
      </c>
      <c r="G743" s="273">
        <v>3313</v>
      </c>
      <c r="H743" s="189" t="s">
        <v>3569</v>
      </c>
      <c r="I743" s="273">
        <v>508</v>
      </c>
      <c r="J743" s="189" t="s">
        <v>3570</v>
      </c>
      <c r="K743" s="189" t="s">
        <v>17675</v>
      </c>
    </row>
    <row r="744" spans="1:11" x14ac:dyDescent="0.25">
      <c r="A744" s="189" t="s">
        <v>3458</v>
      </c>
      <c r="B744" s="189" t="s">
        <v>3459</v>
      </c>
      <c r="C744" s="189" t="s">
        <v>2775</v>
      </c>
      <c r="D744" s="189" t="s">
        <v>3562</v>
      </c>
      <c r="E744" s="189" t="s">
        <v>3563</v>
      </c>
      <c r="F744" s="189" t="s">
        <v>3564</v>
      </c>
      <c r="G744" s="273">
        <v>3499</v>
      </c>
      <c r="H744" s="189" t="s">
        <v>3571</v>
      </c>
      <c r="I744" s="273">
        <v>508</v>
      </c>
      <c r="J744" s="189" t="s">
        <v>3570</v>
      </c>
      <c r="K744" s="189" t="s">
        <v>17691</v>
      </c>
    </row>
    <row r="745" spans="1:11" x14ac:dyDescent="0.25">
      <c r="A745" s="189" t="s">
        <v>3458</v>
      </c>
      <c r="B745" s="189" t="s">
        <v>3459</v>
      </c>
      <c r="C745" s="189" t="s">
        <v>2775</v>
      </c>
      <c r="D745" s="189" t="s">
        <v>3562</v>
      </c>
      <c r="E745" s="189" t="s">
        <v>3563</v>
      </c>
      <c r="F745" s="189" t="s">
        <v>3564</v>
      </c>
      <c r="G745" s="273">
        <v>932</v>
      </c>
      <c r="H745" s="189" t="s">
        <v>3572</v>
      </c>
      <c r="I745" s="273">
        <v>7600</v>
      </c>
      <c r="J745" s="189" t="s">
        <v>3573</v>
      </c>
      <c r="K745" s="189" t="s">
        <v>17676</v>
      </c>
    </row>
    <row r="746" spans="1:11" x14ac:dyDescent="0.25">
      <c r="A746" s="189" t="s">
        <v>3458</v>
      </c>
      <c r="B746" s="189" t="s">
        <v>3459</v>
      </c>
      <c r="C746" s="189" t="s">
        <v>2775</v>
      </c>
      <c r="D746" s="189" t="s">
        <v>3562</v>
      </c>
      <c r="E746" s="189" t="s">
        <v>3574</v>
      </c>
      <c r="F746" s="189" t="s">
        <v>3575</v>
      </c>
      <c r="G746" s="273">
        <v>7344</v>
      </c>
      <c r="H746" s="189" t="s">
        <v>3576</v>
      </c>
      <c r="I746" s="273">
        <v>7600</v>
      </c>
      <c r="J746" s="189" t="s">
        <v>3573</v>
      </c>
      <c r="K746" s="189" t="s">
        <v>17820</v>
      </c>
    </row>
    <row r="747" spans="1:11" x14ac:dyDescent="0.25">
      <c r="A747" s="189" t="s">
        <v>3458</v>
      </c>
      <c r="B747" s="189" t="s">
        <v>3459</v>
      </c>
      <c r="C747" s="189" t="s">
        <v>2775</v>
      </c>
      <c r="D747" s="189" t="s">
        <v>3562</v>
      </c>
      <c r="E747" s="189" t="s">
        <v>3574</v>
      </c>
      <c r="F747" s="189" t="s">
        <v>3575</v>
      </c>
      <c r="G747" s="273">
        <v>7352</v>
      </c>
      <c r="H747" s="189" t="s">
        <v>3575</v>
      </c>
      <c r="I747" s="273">
        <v>65018</v>
      </c>
      <c r="J747" s="189" t="s">
        <v>3577</v>
      </c>
      <c r="K747" s="189" t="s">
        <v>17821</v>
      </c>
    </row>
    <row r="748" spans="1:11" x14ac:dyDescent="0.25">
      <c r="A748" s="189" t="s">
        <v>3458</v>
      </c>
      <c r="B748" s="189" t="s">
        <v>3459</v>
      </c>
      <c r="C748" s="189" t="s">
        <v>2775</v>
      </c>
      <c r="D748" s="189" t="s">
        <v>3562</v>
      </c>
      <c r="E748" s="189" t="s">
        <v>3578</v>
      </c>
      <c r="F748" s="189" t="s">
        <v>3579</v>
      </c>
      <c r="G748" s="273">
        <v>7353</v>
      </c>
      <c r="H748" s="189" t="s">
        <v>3580</v>
      </c>
      <c r="I748" s="273">
        <v>64250</v>
      </c>
      <c r="J748" s="189" t="s">
        <v>3581</v>
      </c>
      <c r="K748" s="189" t="s">
        <v>17822</v>
      </c>
    </row>
    <row r="749" spans="1:11" x14ac:dyDescent="0.25">
      <c r="A749" s="189" t="s">
        <v>3458</v>
      </c>
      <c r="B749" s="189" t="s">
        <v>3459</v>
      </c>
      <c r="C749" s="189" t="s">
        <v>2775</v>
      </c>
      <c r="D749" s="189" t="s">
        <v>3562</v>
      </c>
      <c r="E749" s="189" t="s">
        <v>3582</v>
      </c>
      <c r="F749" s="189" t="s">
        <v>3583</v>
      </c>
      <c r="G749" s="273">
        <v>7354</v>
      </c>
      <c r="H749" s="189" t="s">
        <v>3584</v>
      </c>
      <c r="I749" s="273">
        <v>750</v>
      </c>
      <c r="J749" s="189" t="s">
        <v>3585</v>
      </c>
      <c r="K749" s="189" t="s">
        <v>17724</v>
      </c>
    </row>
    <row r="750" spans="1:11" x14ac:dyDescent="0.25">
      <c r="A750" s="189" t="s">
        <v>3458</v>
      </c>
      <c r="B750" s="189" t="s">
        <v>3459</v>
      </c>
      <c r="C750" s="189" t="s">
        <v>2775</v>
      </c>
      <c r="D750" s="189" t="s">
        <v>3562</v>
      </c>
      <c r="E750" s="189" t="s">
        <v>3586</v>
      </c>
      <c r="F750" s="189" t="s">
        <v>3580</v>
      </c>
      <c r="G750" s="273">
        <v>752</v>
      </c>
      <c r="H750" s="189" t="s">
        <v>3587</v>
      </c>
      <c r="I750" s="273">
        <v>60350</v>
      </c>
      <c r="J750" s="189" t="s">
        <v>2065</v>
      </c>
      <c r="K750" s="189" t="s">
        <v>17791</v>
      </c>
    </row>
    <row r="751" spans="1:11" x14ac:dyDescent="0.25">
      <c r="A751" s="189" t="s">
        <v>3458</v>
      </c>
      <c r="B751" s="189" t="s">
        <v>3459</v>
      </c>
      <c r="C751" s="189" t="s">
        <v>2306</v>
      </c>
      <c r="D751" s="189" t="s">
        <v>3588</v>
      </c>
      <c r="E751" s="189" t="s">
        <v>3589</v>
      </c>
      <c r="F751" s="189" t="s">
        <v>3590</v>
      </c>
      <c r="G751" s="273">
        <v>86</v>
      </c>
      <c r="H751" s="189" t="s">
        <v>3591</v>
      </c>
      <c r="I751" s="273">
        <v>519</v>
      </c>
      <c r="J751" s="189" t="s">
        <v>3561</v>
      </c>
      <c r="K751" s="189" t="s">
        <v>17727</v>
      </c>
    </row>
    <row r="752" spans="1:11" x14ac:dyDescent="0.25">
      <c r="A752" s="189" t="s">
        <v>3458</v>
      </c>
      <c r="B752" s="189" t="s">
        <v>3459</v>
      </c>
      <c r="C752" s="189" t="s">
        <v>2306</v>
      </c>
      <c r="D752" s="189" t="s">
        <v>3588</v>
      </c>
      <c r="E752" s="189" t="s">
        <v>3589</v>
      </c>
      <c r="F752" s="189" t="s">
        <v>3590</v>
      </c>
      <c r="G752" s="273">
        <v>2435</v>
      </c>
      <c r="H752" s="189" t="s">
        <v>3592</v>
      </c>
      <c r="I752" s="273">
        <v>64527</v>
      </c>
      <c r="J752" s="189" t="s">
        <v>3593</v>
      </c>
      <c r="K752" s="189" t="s">
        <v>17672</v>
      </c>
    </row>
    <row r="753" spans="1:11" x14ac:dyDescent="0.25">
      <c r="A753" s="189" t="s">
        <v>3458</v>
      </c>
      <c r="B753" s="189" t="s">
        <v>3459</v>
      </c>
      <c r="C753" s="189" t="s">
        <v>2306</v>
      </c>
      <c r="D753" s="189" t="s">
        <v>3588</v>
      </c>
      <c r="E753" s="189" t="s">
        <v>3589</v>
      </c>
      <c r="F753" s="189" t="s">
        <v>3590</v>
      </c>
      <c r="G753" s="273">
        <v>2385</v>
      </c>
      <c r="H753" s="189" t="s">
        <v>3594</v>
      </c>
      <c r="I753" s="273">
        <v>526</v>
      </c>
      <c r="J753" s="189" t="s">
        <v>3595</v>
      </c>
      <c r="K753" s="189" t="s">
        <v>17684</v>
      </c>
    </row>
    <row r="754" spans="1:11" x14ac:dyDescent="0.25">
      <c r="A754" s="189" t="s">
        <v>3458</v>
      </c>
      <c r="B754" s="189" t="s">
        <v>3459</v>
      </c>
      <c r="C754" s="189" t="s">
        <v>2306</v>
      </c>
      <c r="D754" s="189" t="s">
        <v>3588</v>
      </c>
      <c r="E754" s="189" t="s">
        <v>3589</v>
      </c>
      <c r="F754" s="189" t="s">
        <v>3590</v>
      </c>
      <c r="G754" s="273">
        <v>890</v>
      </c>
      <c r="H754" s="189" t="s">
        <v>3596</v>
      </c>
      <c r="I754" s="273">
        <v>31047</v>
      </c>
      <c r="J754" s="189" t="s">
        <v>3597</v>
      </c>
      <c r="K754" s="189" t="s">
        <v>17823</v>
      </c>
    </row>
    <row r="755" spans="1:11" x14ac:dyDescent="0.25">
      <c r="A755" s="189" t="s">
        <v>3458</v>
      </c>
      <c r="B755" s="189" t="s">
        <v>3459</v>
      </c>
      <c r="C755" s="189" t="s">
        <v>2306</v>
      </c>
      <c r="D755" s="189" t="s">
        <v>3588</v>
      </c>
      <c r="E755" s="189" t="s">
        <v>3598</v>
      </c>
      <c r="F755" s="189" t="s">
        <v>3599</v>
      </c>
      <c r="G755" s="273">
        <v>7355</v>
      </c>
      <c r="H755" s="189" t="s">
        <v>3600</v>
      </c>
      <c r="I755" s="273">
        <v>64524</v>
      </c>
      <c r="J755" s="189" t="s">
        <v>3601</v>
      </c>
      <c r="K755" s="189" t="s">
        <v>17824</v>
      </c>
    </row>
    <row r="756" spans="1:11" x14ac:dyDescent="0.25">
      <c r="A756" s="189" t="s">
        <v>3458</v>
      </c>
      <c r="B756" s="189" t="s">
        <v>3459</v>
      </c>
      <c r="C756" s="189" t="s">
        <v>2306</v>
      </c>
      <c r="D756" s="189" t="s">
        <v>3588</v>
      </c>
      <c r="E756" s="189" t="s">
        <v>3598</v>
      </c>
      <c r="F756" s="189" t="s">
        <v>3599</v>
      </c>
      <c r="G756" s="273">
        <v>7356</v>
      </c>
      <c r="H756" s="189" t="s">
        <v>3602</v>
      </c>
      <c r="I756" s="273">
        <v>60350</v>
      </c>
      <c r="J756" s="189" t="s">
        <v>2065</v>
      </c>
      <c r="K756" s="189" t="s">
        <v>17695</v>
      </c>
    </row>
    <row r="757" spans="1:11" x14ac:dyDescent="0.25">
      <c r="A757" s="189" t="s">
        <v>3458</v>
      </c>
      <c r="B757" s="189" t="s">
        <v>3459</v>
      </c>
      <c r="C757" s="189" t="s">
        <v>2306</v>
      </c>
      <c r="D757" s="189" t="s">
        <v>3588</v>
      </c>
      <c r="E757" s="189" t="s">
        <v>3598</v>
      </c>
      <c r="F757" s="189" t="s">
        <v>3599</v>
      </c>
      <c r="G757" s="273">
        <v>956</v>
      </c>
      <c r="H757" s="189" t="s">
        <v>3603</v>
      </c>
      <c r="I757" s="273">
        <v>64493</v>
      </c>
      <c r="J757" s="189" t="s">
        <v>3604</v>
      </c>
      <c r="K757" s="189" t="s">
        <v>17675</v>
      </c>
    </row>
    <row r="758" spans="1:11" x14ac:dyDescent="0.25">
      <c r="A758" s="189" t="s">
        <v>3458</v>
      </c>
      <c r="B758" s="189" t="s">
        <v>3459</v>
      </c>
      <c r="C758" s="189" t="s">
        <v>2306</v>
      </c>
      <c r="D758" s="189" t="s">
        <v>3588</v>
      </c>
      <c r="E758" s="189" t="s">
        <v>3605</v>
      </c>
      <c r="F758" s="189" t="s">
        <v>3606</v>
      </c>
      <c r="G758" s="273">
        <v>667</v>
      </c>
      <c r="H758" s="189" t="s">
        <v>3607</v>
      </c>
      <c r="I758" s="273">
        <v>526</v>
      </c>
      <c r="J758" s="189" t="s">
        <v>3595</v>
      </c>
      <c r="K758" s="189" t="s">
        <v>17695</v>
      </c>
    </row>
    <row r="759" spans="1:11" x14ac:dyDescent="0.25">
      <c r="A759" s="189" t="s">
        <v>3458</v>
      </c>
      <c r="B759" s="189" t="s">
        <v>3459</v>
      </c>
      <c r="C759" s="189" t="s">
        <v>2306</v>
      </c>
      <c r="D759" s="189" t="s">
        <v>3588</v>
      </c>
      <c r="E759" s="189" t="s">
        <v>3608</v>
      </c>
      <c r="F759" s="189" t="s">
        <v>3609</v>
      </c>
      <c r="G759" s="273">
        <v>7357</v>
      </c>
      <c r="H759" s="189" t="s">
        <v>3610</v>
      </c>
      <c r="I759" s="273">
        <v>521</v>
      </c>
      <c r="J759" s="189" t="s">
        <v>3611</v>
      </c>
      <c r="K759" s="189" t="s">
        <v>17770</v>
      </c>
    </row>
    <row r="760" spans="1:11" x14ac:dyDescent="0.25">
      <c r="A760" s="189" t="s">
        <v>3458</v>
      </c>
      <c r="B760" s="189" t="s">
        <v>3459</v>
      </c>
      <c r="C760" s="189" t="s">
        <v>2306</v>
      </c>
      <c r="D760" s="189" t="s">
        <v>3588</v>
      </c>
      <c r="E760" s="189" t="s">
        <v>3608</v>
      </c>
      <c r="F760" s="189" t="s">
        <v>3609</v>
      </c>
      <c r="G760" s="273">
        <v>2383</v>
      </c>
      <c r="H760" s="189" t="s">
        <v>3612</v>
      </c>
      <c r="I760" s="273">
        <v>521</v>
      </c>
      <c r="J760" s="189" t="s">
        <v>3611</v>
      </c>
      <c r="K760" s="189" t="s">
        <v>17696</v>
      </c>
    </row>
    <row r="761" spans="1:11" x14ac:dyDescent="0.25">
      <c r="A761" s="189" t="s">
        <v>3458</v>
      </c>
      <c r="B761" s="189" t="s">
        <v>3459</v>
      </c>
      <c r="C761" s="189" t="s">
        <v>2306</v>
      </c>
      <c r="D761" s="189" t="s">
        <v>3588</v>
      </c>
      <c r="E761" s="189" t="s">
        <v>3608</v>
      </c>
      <c r="F761" s="189" t="s">
        <v>3609</v>
      </c>
      <c r="G761" s="273">
        <v>2408</v>
      </c>
      <c r="H761" s="189" t="s">
        <v>3613</v>
      </c>
      <c r="I761" s="273">
        <v>60350</v>
      </c>
      <c r="J761" s="189" t="s">
        <v>2065</v>
      </c>
      <c r="K761" s="189" t="s">
        <v>17707</v>
      </c>
    </row>
    <row r="762" spans="1:11" x14ac:dyDescent="0.25">
      <c r="A762" s="189" t="s">
        <v>3458</v>
      </c>
      <c r="B762" s="189" t="s">
        <v>3459</v>
      </c>
      <c r="C762" s="189" t="s">
        <v>2306</v>
      </c>
      <c r="D762" s="189" t="s">
        <v>3588</v>
      </c>
      <c r="E762" s="189" t="s">
        <v>3614</v>
      </c>
      <c r="F762" s="189" t="s">
        <v>3615</v>
      </c>
      <c r="G762" s="273">
        <v>7358</v>
      </c>
      <c r="H762" s="189" t="s">
        <v>3616</v>
      </c>
      <c r="I762" s="273">
        <v>349</v>
      </c>
      <c r="J762" s="189" t="s">
        <v>3617</v>
      </c>
      <c r="K762" s="189" t="s">
        <v>17787</v>
      </c>
    </row>
    <row r="763" spans="1:11" x14ac:dyDescent="0.25">
      <c r="A763" s="189" t="s">
        <v>3458</v>
      </c>
      <c r="B763" s="189" t="s">
        <v>3459</v>
      </c>
      <c r="C763" s="189" t="s">
        <v>2306</v>
      </c>
      <c r="D763" s="189" t="s">
        <v>3588</v>
      </c>
      <c r="E763" s="189" t="s">
        <v>3614</v>
      </c>
      <c r="F763" s="189" t="s">
        <v>3615</v>
      </c>
      <c r="G763" s="273">
        <v>903</v>
      </c>
      <c r="H763" s="189" t="s">
        <v>3618</v>
      </c>
      <c r="I763" s="273">
        <v>64493</v>
      </c>
      <c r="J763" s="189" t="s">
        <v>3604</v>
      </c>
      <c r="K763" s="189" t="s">
        <v>17776</v>
      </c>
    </row>
    <row r="764" spans="1:11" x14ac:dyDescent="0.25">
      <c r="A764" s="189" t="s">
        <v>3458</v>
      </c>
      <c r="B764" s="189" t="s">
        <v>3459</v>
      </c>
      <c r="C764" s="189" t="s">
        <v>2306</v>
      </c>
      <c r="D764" s="189" t="s">
        <v>3588</v>
      </c>
      <c r="E764" s="189" t="s">
        <v>3619</v>
      </c>
      <c r="F764" s="189" t="s">
        <v>3620</v>
      </c>
      <c r="G764" s="273">
        <v>7359</v>
      </c>
      <c r="H764" s="189" t="s">
        <v>3620</v>
      </c>
      <c r="I764" s="273">
        <v>64605</v>
      </c>
      <c r="J764" s="189" t="s">
        <v>3542</v>
      </c>
      <c r="K764" s="189" t="s">
        <v>17768</v>
      </c>
    </row>
    <row r="765" spans="1:11" x14ac:dyDescent="0.25">
      <c r="A765" s="189" t="s">
        <v>3458</v>
      </c>
      <c r="B765" s="189" t="s">
        <v>3459</v>
      </c>
      <c r="C765" s="189" t="s">
        <v>2306</v>
      </c>
      <c r="D765" s="189" t="s">
        <v>3588</v>
      </c>
      <c r="E765" s="189" t="s">
        <v>3621</v>
      </c>
      <c r="F765" s="189" t="s">
        <v>3622</v>
      </c>
      <c r="G765" s="273">
        <v>2380</v>
      </c>
      <c r="H765" s="189" t="s">
        <v>3622</v>
      </c>
      <c r="I765" s="273">
        <v>44</v>
      </c>
      <c r="J765" s="189" t="s">
        <v>3622</v>
      </c>
      <c r="K765" s="189" t="s">
        <v>17754</v>
      </c>
    </row>
    <row r="766" spans="1:11" x14ac:dyDescent="0.25">
      <c r="A766" s="189" t="s">
        <v>3458</v>
      </c>
      <c r="B766" s="189" t="s">
        <v>3459</v>
      </c>
      <c r="C766" s="189" t="s">
        <v>2306</v>
      </c>
      <c r="D766" s="189" t="s">
        <v>3588</v>
      </c>
      <c r="E766" s="189" t="s">
        <v>3623</v>
      </c>
      <c r="F766" s="189" t="s">
        <v>3624</v>
      </c>
      <c r="G766" s="273">
        <v>839</v>
      </c>
      <c r="H766" s="189" t="s">
        <v>3625</v>
      </c>
      <c r="I766" s="273">
        <v>512</v>
      </c>
      <c r="J766" s="189" t="s">
        <v>3626</v>
      </c>
      <c r="K766" s="189" t="s">
        <v>17680</v>
      </c>
    </row>
    <row r="767" spans="1:11" x14ac:dyDescent="0.25">
      <c r="A767" s="189" t="s">
        <v>3458</v>
      </c>
      <c r="B767" s="189" t="s">
        <v>3459</v>
      </c>
      <c r="C767" s="189" t="s">
        <v>2306</v>
      </c>
      <c r="D767" s="189" t="s">
        <v>3588</v>
      </c>
      <c r="E767" s="189" t="s">
        <v>3627</v>
      </c>
      <c r="F767" s="189" t="s">
        <v>3628</v>
      </c>
      <c r="G767" s="273">
        <v>2436</v>
      </c>
      <c r="H767" s="189" t="s">
        <v>3593</v>
      </c>
      <c r="I767" s="273">
        <v>64527</v>
      </c>
      <c r="J767" s="189" t="s">
        <v>3593</v>
      </c>
      <c r="K767" s="189" t="s">
        <v>17707</v>
      </c>
    </row>
    <row r="768" spans="1:11" x14ac:dyDescent="0.25">
      <c r="A768" s="189" t="s">
        <v>3458</v>
      </c>
      <c r="B768" s="189" t="s">
        <v>3459</v>
      </c>
      <c r="C768" s="189" t="s">
        <v>2306</v>
      </c>
      <c r="D768" s="189" t="s">
        <v>3588</v>
      </c>
      <c r="E768" s="189" t="s">
        <v>3627</v>
      </c>
      <c r="F768" s="189" t="s">
        <v>3628</v>
      </c>
      <c r="G768" s="273">
        <v>2431</v>
      </c>
      <c r="H768" s="189" t="s">
        <v>3629</v>
      </c>
      <c r="I768" s="273">
        <v>64524</v>
      </c>
      <c r="J768" s="189" t="s">
        <v>3601</v>
      </c>
      <c r="K768" s="189" t="s">
        <v>17707</v>
      </c>
    </row>
    <row r="769" spans="1:11" x14ac:dyDescent="0.25">
      <c r="A769" s="189" t="s">
        <v>3458</v>
      </c>
      <c r="B769" s="189" t="s">
        <v>3459</v>
      </c>
      <c r="C769" s="189" t="s">
        <v>2306</v>
      </c>
      <c r="D769" s="189" t="s">
        <v>3588</v>
      </c>
      <c r="E769" s="189" t="s">
        <v>3627</v>
      </c>
      <c r="F769" s="189" t="s">
        <v>3628</v>
      </c>
      <c r="G769" s="273">
        <v>330</v>
      </c>
      <c r="H769" s="189" t="s">
        <v>2211</v>
      </c>
      <c r="I769" s="273">
        <v>64527</v>
      </c>
      <c r="J769" s="189" t="s">
        <v>3593</v>
      </c>
      <c r="K769" s="189" t="s">
        <v>17673</v>
      </c>
    </row>
    <row r="770" spans="1:11" x14ac:dyDescent="0.25">
      <c r="A770" s="189" t="s">
        <v>3458</v>
      </c>
      <c r="B770" s="189" t="s">
        <v>3459</v>
      </c>
      <c r="C770" s="189" t="s">
        <v>2306</v>
      </c>
      <c r="D770" s="189" t="s">
        <v>3588</v>
      </c>
      <c r="E770" s="189" t="s">
        <v>3633</v>
      </c>
      <c r="F770" s="189" t="s">
        <v>3634</v>
      </c>
      <c r="G770" s="273">
        <v>7360</v>
      </c>
      <c r="H770" s="189" t="s">
        <v>3634</v>
      </c>
      <c r="I770" s="273">
        <v>60350</v>
      </c>
      <c r="J770" s="189" t="s">
        <v>2065</v>
      </c>
      <c r="K770" s="189" t="s">
        <v>17673</v>
      </c>
    </row>
    <row r="771" spans="1:11" x14ac:dyDescent="0.25">
      <c r="A771" s="189" t="s">
        <v>3458</v>
      </c>
      <c r="B771" s="189" t="s">
        <v>3459</v>
      </c>
      <c r="C771" s="189" t="s">
        <v>3635</v>
      </c>
      <c r="D771" s="189" t="s">
        <v>3636</v>
      </c>
      <c r="E771" s="189" t="s">
        <v>3641</v>
      </c>
      <c r="F771" s="189" t="s">
        <v>3642</v>
      </c>
      <c r="G771" s="273">
        <v>1824</v>
      </c>
      <c r="H771" s="189" t="s">
        <v>3507</v>
      </c>
      <c r="I771" s="273">
        <v>60350</v>
      </c>
      <c r="J771" s="189" t="s">
        <v>2065</v>
      </c>
      <c r="K771" s="189" t="s">
        <v>17695</v>
      </c>
    </row>
    <row r="772" spans="1:11" x14ac:dyDescent="0.25">
      <c r="A772" s="189" t="s">
        <v>3458</v>
      </c>
      <c r="B772" s="189" t="s">
        <v>3459</v>
      </c>
      <c r="C772" s="189" t="s">
        <v>3635</v>
      </c>
      <c r="D772" s="189" t="s">
        <v>3636</v>
      </c>
      <c r="E772" s="189" t="s">
        <v>3650</v>
      </c>
      <c r="F772" s="189" t="s">
        <v>3651</v>
      </c>
      <c r="G772" s="273">
        <v>1729</v>
      </c>
      <c r="H772" s="189" t="s">
        <v>2226</v>
      </c>
      <c r="I772" s="273">
        <v>64548</v>
      </c>
      <c r="J772" s="189" t="s">
        <v>3652</v>
      </c>
      <c r="K772" s="189" t="s">
        <v>17825</v>
      </c>
    </row>
    <row r="773" spans="1:11" x14ac:dyDescent="0.25">
      <c r="A773" s="189" t="s">
        <v>3458</v>
      </c>
      <c r="B773" s="189" t="s">
        <v>3459</v>
      </c>
      <c r="C773" s="189" t="s">
        <v>3635</v>
      </c>
      <c r="D773" s="189" t="s">
        <v>3636</v>
      </c>
      <c r="E773" s="189" t="s">
        <v>3650</v>
      </c>
      <c r="F773" s="189" t="s">
        <v>3651</v>
      </c>
      <c r="G773" s="273">
        <v>2775</v>
      </c>
      <c r="H773" s="189" t="s">
        <v>3653</v>
      </c>
      <c r="I773" s="273">
        <v>64555</v>
      </c>
      <c r="J773" s="189" t="s">
        <v>3654</v>
      </c>
      <c r="K773" s="189" t="s">
        <v>17826</v>
      </c>
    </row>
    <row r="774" spans="1:11" x14ac:dyDescent="0.25">
      <c r="A774" s="189" t="s">
        <v>3458</v>
      </c>
      <c r="B774" s="189" t="s">
        <v>3459</v>
      </c>
      <c r="C774" s="189" t="s">
        <v>3635</v>
      </c>
      <c r="D774" s="189" t="s">
        <v>3636</v>
      </c>
      <c r="E774" s="189" t="s">
        <v>3650</v>
      </c>
      <c r="F774" s="189" t="s">
        <v>3651</v>
      </c>
      <c r="G774" s="273">
        <v>1727</v>
      </c>
      <c r="H774" s="189" t="s">
        <v>3655</v>
      </c>
      <c r="I774" s="273">
        <v>64555</v>
      </c>
      <c r="J774" s="189" t="s">
        <v>3654</v>
      </c>
      <c r="K774" s="189" t="s">
        <v>17827</v>
      </c>
    </row>
    <row r="775" spans="1:11" x14ac:dyDescent="0.25">
      <c r="A775" s="189" t="s">
        <v>3458</v>
      </c>
      <c r="B775" s="189" t="s">
        <v>3459</v>
      </c>
      <c r="C775" s="189" t="s">
        <v>3635</v>
      </c>
      <c r="D775" s="189" t="s">
        <v>3636</v>
      </c>
      <c r="E775" s="189" t="s">
        <v>3650</v>
      </c>
      <c r="F775" s="189" t="s">
        <v>3651</v>
      </c>
      <c r="G775" s="273">
        <v>1732</v>
      </c>
      <c r="H775" s="189" t="s">
        <v>3656</v>
      </c>
      <c r="I775" s="273">
        <v>64555</v>
      </c>
      <c r="J775" s="189" t="s">
        <v>3654</v>
      </c>
      <c r="K775" s="189" t="s">
        <v>17828</v>
      </c>
    </row>
    <row r="776" spans="1:11" x14ac:dyDescent="0.25">
      <c r="A776" s="189" t="s">
        <v>3458</v>
      </c>
      <c r="B776" s="189" t="s">
        <v>3459</v>
      </c>
      <c r="C776" s="189" t="s">
        <v>3635</v>
      </c>
      <c r="D776" s="189" t="s">
        <v>3636</v>
      </c>
      <c r="E776" s="189" t="s">
        <v>3650</v>
      </c>
      <c r="F776" s="189" t="s">
        <v>3651</v>
      </c>
      <c r="G776" s="273">
        <v>1733</v>
      </c>
      <c r="H776" s="189" t="s">
        <v>3657</v>
      </c>
      <c r="I776" s="273">
        <v>64555</v>
      </c>
      <c r="J776" s="189" t="s">
        <v>3654</v>
      </c>
      <c r="K776" s="189" t="s">
        <v>17829</v>
      </c>
    </row>
    <row r="777" spans="1:11" x14ac:dyDescent="0.25">
      <c r="A777" s="189" t="s">
        <v>3458</v>
      </c>
      <c r="B777" s="189" t="s">
        <v>3459</v>
      </c>
      <c r="C777" s="189" t="s">
        <v>3635</v>
      </c>
      <c r="D777" s="189" t="s">
        <v>3636</v>
      </c>
      <c r="E777" s="189" t="s">
        <v>3650</v>
      </c>
      <c r="F777" s="189" t="s">
        <v>3651</v>
      </c>
      <c r="G777" s="273">
        <v>1728</v>
      </c>
      <c r="H777" s="189" t="s">
        <v>3658</v>
      </c>
      <c r="I777" s="273">
        <v>64555</v>
      </c>
      <c r="J777" s="189" t="s">
        <v>3654</v>
      </c>
      <c r="K777" s="189" t="s">
        <v>17830</v>
      </c>
    </row>
    <row r="778" spans="1:11" x14ac:dyDescent="0.25">
      <c r="A778" s="189" t="s">
        <v>3458</v>
      </c>
      <c r="B778" s="189" t="s">
        <v>3459</v>
      </c>
      <c r="C778" s="189" t="s">
        <v>3635</v>
      </c>
      <c r="D778" s="189" t="s">
        <v>3636</v>
      </c>
      <c r="E778" s="189" t="s">
        <v>3661</v>
      </c>
      <c r="F778" s="189" t="s">
        <v>3662</v>
      </c>
      <c r="G778" s="273">
        <v>1723</v>
      </c>
      <c r="H778" s="189" t="s">
        <v>3663</v>
      </c>
      <c r="I778" s="273">
        <v>64543</v>
      </c>
      <c r="J778" s="189" t="s">
        <v>3664</v>
      </c>
      <c r="K778" s="189" t="s">
        <v>17831</v>
      </c>
    </row>
    <row r="779" spans="1:11" x14ac:dyDescent="0.25">
      <c r="A779" s="189" t="s">
        <v>3458</v>
      </c>
      <c r="B779" s="189" t="s">
        <v>3459</v>
      </c>
      <c r="C779" s="189" t="s">
        <v>3635</v>
      </c>
      <c r="D779" s="189" t="s">
        <v>3636</v>
      </c>
      <c r="E779" s="189" t="s">
        <v>3661</v>
      </c>
      <c r="F779" s="189" t="s">
        <v>3662</v>
      </c>
      <c r="G779" s="273">
        <v>119</v>
      </c>
      <c r="H779" s="189" t="s">
        <v>3665</v>
      </c>
      <c r="I779" s="273">
        <v>64544</v>
      </c>
      <c r="J779" s="189" t="s">
        <v>3666</v>
      </c>
      <c r="K779" s="189" t="s">
        <v>17832</v>
      </c>
    </row>
    <row r="780" spans="1:11" x14ac:dyDescent="0.25">
      <c r="A780" s="189" t="s">
        <v>3458</v>
      </c>
      <c r="B780" s="189" t="s">
        <v>3459</v>
      </c>
      <c r="C780" s="189" t="s">
        <v>3635</v>
      </c>
      <c r="D780" s="189" t="s">
        <v>3636</v>
      </c>
      <c r="E780" s="189" t="s">
        <v>3661</v>
      </c>
      <c r="F780" s="189" t="s">
        <v>3662</v>
      </c>
      <c r="G780" s="273">
        <v>1823</v>
      </c>
      <c r="H780" s="189" t="s">
        <v>3667</v>
      </c>
      <c r="I780" s="273">
        <v>64546</v>
      </c>
      <c r="J780" s="189" t="s">
        <v>3668</v>
      </c>
      <c r="K780" s="189" t="s">
        <v>17833</v>
      </c>
    </row>
    <row r="781" spans="1:11" x14ac:dyDescent="0.25">
      <c r="A781" s="189" t="s">
        <v>3458</v>
      </c>
      <c r="B781" s="189" t="s">
        <v>3459</v>
      </c>
      <c r="C781" s="189" t="s">
        <v>3635</v>
      </c>
      <c r="D781" s="189" t="s">
        <v>3636</v>
      </c>
      <c r="E781" s="189" t="s">
        <v>3661</v>
      </c>
      <c r="F781" s="189" t="s">
        <v>3662</v>
      </c>
      <c r="G781" s="273">
        <v>1757</v>
      </c>
      <c r="H781" s="189" t="s">
        <v>3669</v>
      </c>
      <c r="I781" s="273">
        <v>64546</v>
      </c>
      <c r="J781" s="189" t="s">
        <v>3668</v>
      </c>
      <c r="K781" s="189" t="s">
        <v>17834</v>
      </c>
    </row>
    <row r="782" spans="1:11" x14ac:dyDescent="0.25">
      <c r="A782" s="189" t="s">
        <v>3458</v>
      </c>
      <c r="B782" s="189" t="s">
        <v>3459</v>
      </c>
      <c r="C782" s="189" t="s">
        <v>3635</v>
      </c>
      <c r="D782" s="189" t="s">
        <v>3636</v>
      </c>
      <c r="E782" s="189" t="s">
        <v>3661</v>
      </c>
      <c r="F782" s="189" t="s">
        <v>3662</v>
      </c>
      <c r="G782" s="273">
        <v>1726</v>
      </c>
      <c r="H782" s="189" t="s">
        <v>3670</v>
      </c>
      <c r="I782" s="273">
        <v>64547</v>
      </c>
      <c r="J782" s="189" t="s">
        <v>3671</v>
      </c>
      <c r="K782" s="189" t="s">
        <v>17835</v>
      </c>
    </row>
    <row r="783" spans="1:11" x14ac:dyDescent="0.25">
      <c r="A783" s="189" t="s">
        <v>3458</v>
      </c>
      <c r="B783" s="189" t="s">
        <v>3459</v>
      </c>
      <c r="C783" s="189" t="s">
        <v>3635</v>
      </c>
      <c r="D783" s="189" t="s">
        <v>3636</v>
      </c>
      <c r="E783" s="189" t="s">
        <v>3661</v>
      </c>
      <c r="F783" s="189" t="s">
        <v>3662</v>
      </c>
      <c r="G783" s="273">
        <v>1775</v>
      </c>
      <c r="H783" s="189" t="s">
        <v>3672</v>
      </c>
      <c r="I783" s="273">
        <v>64546</v>
      </c>
      <c r="J783" s="189" t="s">
        <v>3668</v>
      </c>
      <c r="K783" s="189" t="s">
        <v>17836</v>
      </c>
    </row>
    <row r="784" spans="1:11" x14ac:dyDescent="0.25">
      <c r="A784" s="189" t="s">
        <v>3458</v>
      </c>
      <c r="B784" s="189" t="s">
        <v>3459</v>
      </c>
      <c r="C784" s="189" t="s">
        <v>3635</v>
      </c>
      <c r="D784" s="189" t="s">
        <v>3636</v>
      </c>
      <c r="E784" s="189" t="s">
        <v>3661</v>
      </c>
      <c r="F784" s="189" t="s">
        <v>3662</v>
      </c>
      <c r="G784" s="273">
        <v>2314</v>
      </c>
      <c r="H784" s="189" t="s">
        <v>3673</v>
      </c>
      <c r="I784" s="273">
        <v>64546</v>
      </c>
      <c r="J784" s="189" t="s">
        <v>3668</v>
      </c>
      <c r="K784" s="189" t="s">
        <v>17837</v>
      </c>
    </row>
    <row r="785" spans="1:11" x14ac:dyDescent="0.25">
      <c r="A785" s="189" t="s">
        <v>3458</v>
      </c>
      <c r="B785" s="189" t="s">
        <v>3459</v>
      </c>
      <c r="C785" s="189" t="s">
        <v>3635</v>
      </c>
      <c r="D785" s="189" t="s">
        <v>3636</v>
      </c>
      <c r="E785" s="189" t="s">
        <v>3661</v>
      </c>
      <c r="F785" s="189" t="s">
        <v>3662</v>
      </c>
      <c r="G785" s="273">
        <v>1811</v>
      </c>
      <c r="H785" s="189" t="s">
        <v>3674</v>
      </c>
      <c r="I785" s="273">
        <v>64546</v>
      </c>
      <c r="J785" s="189" t="s">
        <v>3668</v>
      </c>
      <c r="K785" s="189" t="s">
        <v>17838</v>
      </c>
    </row>
    <row r="786" spans="1:11" x14ac:dyDescent="0.25">
      <c r="A786" s="189" t="s">
        <v>3458</v>
      </c>
      <c r="B786" s="189" t="s">
        <v>3459</v>
      </c>
      <c r="C786" s="189" t="s">
        <v>3635</v>
      </c>
      <c r="D786" s="189" t="s">
        <v>3636</v>
      </c>
      <c r="E786" s="189" t="s">
        <v>3661</v>
      </c>
      <c r="F786" s="189" t="s">
        <v>3662</v>
      </c>
      <c r="G786" s="273">
        <v>1781</v>
      </c>
      <c r="H786" s="189" t="s">
        <v>3675</v>
      </c>
      <c r="I786" s="273">
        <v>64546</v>
      </c>
      <c r="J786" s="189" t="s">
        <v>3668</v>
      </c>
      <c r="K786" s="189" t="s">
        <v>17839</v>
      </c>
    </row>
    <row r="787" spans="1:11" x14ac:dyDescent="0.25">
      <c r="A787" s="189" t="s">
        <v>3458</v>
      </c>
      <c r="B787" s="189" t="s">
        <v>3459</v>
      </c>
      <c r="C787" s="189" t="s">
        <v>3635</v>
      </c>
      <c r="D787" s="189" t="s">
        <v>3636</v>
      </c>
      <c r="E787" s="189" t="s">
        <v>3661</v>
      </c>
      <c r="F787" s="189" t="s">
        <v>3662</v>
      </c>
      <c r="G787" s="273">
        <v>1763</v>
      </c>
      <c r="H787" s="189" t="s">
        <v>3676</v>
      </c>
      <c r="I787" s="273">
        <v>64546</v>
      </c>
      <c r="J787" s="189" t="s">
        <v>3668</v>
      </c>
      <c r="K787" s="189" t="s">
        <v>17840</v>
      </c>
    </row>
    <row r="788" spans="1:11" x14ac:dyDescent="0.25">
      <c r="A788" s="189" t="s">
        <v>3458</v>
      </c>
      <c r="B788" s="189" t="s">
        <v>3459</v>
      </c>
      <c r="C788" s="189" t="s">
        <v>3635</v>
      </c>
      <c r="D788" s="189" t="s">
        <v>3636</v>
      </c>
      <c r="E788" s="189" t="s">
        <v>3661</v>
      </c>
      <c r="F788" s="189" t="s">
        <v>3662</v>
      </c>
      <c r="G788" s="273">
        <v>1751</v>
      </c>
      <c r="H788" s="189" t="s">
        <v>3677</v>
      </c>
      <c r="I788" s="273">
        <v>64546</v>
      </c>
      <c r="J788" s="189" t="s">
        <v>3668</v>
      </c>
      <c r="K788" s="189" t="s">
        <v>17841</v>
      </c>
    </row>
    <row r="789" spans="1:11" x14ac:dyDescent="0.25">
      <c r="A789" s="189" t="s">
        <v>3458</v>
      </c>
      <c r="B789" s="189" t="s">
        <v>3459</v>
      </c>
      <c r="C789" s="189" t="s">
        <v>3635</v>
      </c>
      <c r="D789" s="189" t="s">
        <v>3636</v>
      </c>
      <c r="E789" s="189" t="s">
        <v>3661</v>
      </c>
      <c r="F789" s="189" t="s">
        <v>3662</v>
      </c>
      <c r="G789" s="273">
        <v>1817</v>
      </c>
      <c r="H789" s="189" t="s">
        <v>3678</v>
      </c>
      <c r="I789" s="273">
        <v>64546</v>
      </c>
      <c r="J789" s="189" t="s">
        <v>3668</v>
      </c>
      <c r="K789" s="189" t="s">
        <v>17842</v>
      </c>
    </row>
    <row r="790" spans="1:11" x14ac:dyDescent="0.25">
      <c r="A790" s="189" t="s">
        <v>3458</v>
      </c>
      <c r="B790" s="189" t="s">
        <v>3459</v>
      </c>
      <c r="C790" s="189" t="s">
        <v>3635</v>
      </c>
      <c r="D790" s="189" t="s">
        <v>3636</v>
      </c>
      <c r="E790" s="189" t="s">
        <v>3661</v>
      </c>
      <c r="F790" s="189" t="s">
        <v>3662</v>
      </c>
      <c r="G790" s="273">
        <v>1745</v>
      </c>
      <c r="H790" s="189" t="s">
        <v>3679</v>
      </c>
      <c r="I790" s="273">
        <v>64546</v>
      </c>
      <c r="J790" s="189" t="s">
        <v>3668</v>
      </c>
      <c r="K790" s="189" t="s">
        <v>17843</v>
      </c>
    </row>
    <row r="791" spans="1:11" x14ac:dyDescent="0.25">
      <c r="A791" s="189" t="s">
        <v>3458</v>
      </c>
      <c r="B791" s="189" t="s">
        <v>3459</v>
      </c>
      <c r="C791" s="189" t="s">
        <v>3635</v>
      </c>
      <c r="D791" s="189" t="s">
        <v>3636</v>
      </c>
      <c r="E791" s="189" t="s">
        <v>3680</v>
      </c>
      <c r="F791" s="189" t="s">
        <v>3681</v>
      </c>
      <c r="G791" s="273">
        <v>1833</v>
      </c>
      <c r="H791" s="189" t="s">
        <v>3638</v>
      </c>
      <c r="I791" s="273">
        <v>60350</v>
      </c>
      <c r="J791" s="189" t="s">
        <v>2065</v>
      </c>
      <c r="K791" s="189" t="s">
        <v>17707</v>
      </c>
    </row>
    <row r="792" spans="1:11" x14ac:dyDescent="0.25">
      <c r="A792" s="189" t="s">
        <v>3458</v>
      </c>
      <c r="B792" s="189" t="s">
        <v>3459</v>
      </c>
      <c r="C792" s="189" t="s">
        <v>3635</v>
      </c>
      <c r="D792" s="189" t="s">
        <v>3636</v>
      </c>
      <c r="E792" s="189" t="s">
        <v>3688</v>
      </c>
      <c r="F792" s="189" t="s">
        <v>2278</v>
      </c>
      <c r="G792" s="273">
        <v>1737</v>
      </c>
      <c r="H792" s="189" t="s">
        <v>3691</v>
      </c>
      <c r="I792" s="273">
        <v>64556</v>
      </c>
      <c r="J792" s="189" t="s">
        <v>17600</v>
      </c>
      <c r="K792" s="189" t="s">
        <v>17844</v>
      </c>
    </row>
    <row r="793" spans="1:11" x14ac:dyDescent="0.25">
      <c r="A793" s="189" t="s">
        <v>3458</v>
      </c>
      <c r="B793" s="189" t="s">
        <v>3459</v>
      </c>
      <c r="C793" s="189" t="s">
        <v>3635</v>
      </c>
      <c r="D793" s="189" t="s">
        <v>3636</v>
      </c>
      <c r="E793" s="189" t="s">
        <v>3940</v>
      </c>
      <c r="F793" s="189" t="s">
        <v>3941</v>
      </c>
      <c r="G793" s="273">
        <v>7394</v>
      </c>
      <c r="H793" s="189" t="s">
        <v>3941</v>
      </c>
      <c r="I793" s="273">
        <v>744</v>
      </c>
      <c r="J793" s="189" t="s">
        <v>3942</v>
      </c>
      <c r="K793" s="189" t="s">
        <v>17845</v>
      </c>
    </row>
    <row r="794" spans="1:11" x14ac:dyDescent="0.25">
      <c r="A794" s="189" t="s">
        <v>3458</v>
      </c>
      <c r="B794" s="189" t="s">
        <v>3459</v>
      </c>
      <c r="C794" s="189" t="s">
        <v>3635</v>
      </c>
      <c r="D794" s="189" t="s">
        <v>3636</v>
      </c>
      <c r="E794" s="189" t="s">
        <v>3695</v>
      </c>
      <c r="F794" s="189" t="s">
        <v>3696</v>
      </c>
      <c r="G794" s="273">
        <v>1773</v>
      </c>
      <c r="H794" s="189" t="s">
        <v>3639</v>
      </c>
      <c r="I794" s="273">
        <v>64803</v>
      </c>
      <c r="J794" s="189" t="s">
        <v>3697</v>
      </c>
      <c r="K794" s="189" t="s">
        <v>17707</v>
      </c>
    </row>
    <row r="795" spans="1:11" x14ac:dyDescent="0.25">
      <c r="A795" s="189" t="s">
        <v>3458</v>
      </c>
      <c r="B795" s="189" t="s">
        <v>3459</v>
      </c>
      <c r="C795" s="189" t="s">
        <v>3635</v>
      </c>
      <c r="D795" s="189" t="s">
        <v>3636</v>
      </c>
      <c r="E795" s="189" t="s">
        <v>3698</v>
      </c>
      <c r="F795" s="189" t="s">
        <v>2211</v>
      </c>
      <c r="G795" s="273">
        <v>1801</v>
      </c>
      <c r="H795" s="189" t="s">
        <v>3699</v>
      </c>
      <c r="I795" s="273">
        <v>64558</v>
      </c>
      <c r="J795" s="189" t="s">
        <v>3700</v>
      </c>
      <c r="K795" s="189" t="s">
        <v>17846</v>
      </c>
    </row>
    <row r="796" spans="1:11" x14ac:dyDescent="0.25">
      <c r="A796" s="189" t="s">
        <v>3458</v>
      </c>
      <c r="B796" s="189" t="s">
        <v>3459</v>
      </c>
      <c r="C796" s="189" t="s">
        <v>3635</v>
      </c>
      <c r="D796" s="189" t="s">
        <v>3636</v>
      </c>
      <c r="E796" s="189" t="s">
        <v>3698</v>
      </c>
      <c r="F796" s="189" t="s">
        <v>2211</v>
      </c>
      <c r="G796" s="273">
        <v>1802</v>
      </c>
      <c r="H796" s="189" t="s">
        <v>3701</v>
      </c>
      <c r="I796" s="273">
        <v>64558</v>
      </c>
      <c r="J796" s="189" t="s">
        <v>3700</v>
      </c>
      <c r="K796" s="189" t="s">
        <v>17847</v>
      </c>
    </row>
    <row r="797" spans="1:11" x14ac:dyDescent="0.25">
      <c r="A797" s="189" t="s">
        <v>3458</v>
      </c>
      <c r="B797" s="189" t="s">
        <v>3459</v>
      </c>
      <c r="C797" s="189" t="s">
        <v>3635</v>
      </c>
      <c r="D797" s="189" t="s">
        <v>3636</v>
      </c>
      <c r="E797" s="189" t="s">
        <v>3698</v>
      </c>
      <c r="F797" s="189" t="s">
        <v>2211</v>
      </c>
      <c r="G797" s="273">
        <v>1803</v>
      </c>
      <c r="H797" s="189" t="s">
        <v>3702</v>
      </c>
      <c r="I797" s="273">
        <v>64559</v>
      </c>
      <c r="J797" s="189" t="s">
        <v>3703</v>
      </c>
      <c r="K797" s="189" t="s">
        <v>17848</v>
      </c>
    </row>
    <row r="798" spans="1:11" x14ac:dyDescent="0.25">
      <c r="A798" s="189" t="s">
        <v>3458</v>
      </c>
      <c r="B798" s="189" t="s">
        <v>3459</v>
      </c>
      <c r="C798" s="189" t="s">
        <v>3635</v>
      </c>
      <c r="D798" s="189" t="s">
        <v>3636</v>
      </c>
      <c r="E798" s="189" t="s">
        <v>3698</v>
      </c>
      <c r="F798" s="189" t="s">
        <v>2211</v>
      </c>
      <c r="G798" s="273">
        <v>1804</v>
      </c>
      <c r="H798" s="189" t="s">
        <v>3704</v>
      </c>
      <c r="I798" s="273">
        <v>64559</v>
      </c>
      <c r="J798" s="189" t="s">
        <v>3703</v>
      </c>
      <c r="K798" s="189" t="s">
        <v>17739</v>
      </c>
    </row>
    <row r="799" spans="1:11" x14ac:dyDescent="0.25">
      <c r="A799" s="189" t="s">
        <v>3458</v>
      </c>
      <c r="B799" s="189" t="s">
        <v>3459</v>
      </c>
      <c r="C799" s="189" t="s">
        <v>3711</v>
      </c>
      <c r="D799" s="189" t="s">
        <v>3712</v>
      </c>
      <c r="E799" s="189" t="s">
        <v>3713</v>
      </c>
      <c r="F799" s="189" t="s">
        <v>3615</v>
      </c>
      <c r="G799" s="273">
        <v>518</v>
      </c>
      <c r="H799" s="189" t="s">
        <v>3714</v>
      </c>
      <c r="I799" s="273">
        <v>349</v>
      </c>
      <c r="J799" s="189" t="s">
        <v>3617</v>
      </c>
      <c r="K799" s="189" t="s">
        <v>17775</v>
      </c>
    </row>
    <row r="800" spans="1:11" x14ac:dyDescent="0.25">
      <c r="A800" s="189" t="s">
        <v>3458</v>
      </c>
      <c r="B800" s="189" t="s">
        <v>3459</v>
      </c>
      <c r="C800" s="189" t="s">
        <v>3711</v>
      </c>
      <c r="D800" s="189" t="s">
        <v>3712</v>
      </c>
      <c r="E800" s="189" t="s">
        <v>3713</v>
      </c>
      <c r="F800" s="189" t="s">
        <v>3615</v>
      </c>
      <c r="G800" s="273">
        <v>2650</v>
      </c>
      <c r="H800" s="189" t="s">
        <v>3716</v>
      </c>
      <c r="I800" s="273">
        <v>60350</v>
      </c>
      <c r="J800" s="189" t="s">
        <v>2065</v>
      </c>
      <c r="K800" s="189" t="s">
        <v>17681</v>
      </c>
    </row>
    <row r="801" spans="1:11" x14ac:dyDescent="0.25">
      <c r="A801" s="189" t="s">
        <v>3458</v>
      </c>
      <c r="B801" s="189" t="s">
        <v>3459</v>
      </c>
      <c r="C801" s="189" t="s">
        <v>3711</v>
      </c>
      <c r="D801" s="189" t="s">
        <v>3712</v>
      </c>
      <c r="E801" s="189" t="s">
        <v>3713</v>
      </c>
      <c r="F801" s="189" t="s">
        <v>3615</v>
      </c>
      <c r="G801" s="273">
        <v>519</v>
      </c>
      <c r="H801" s="189" t="s">
        <v>3717</v>
      </c>
      <c r="I801" s="273">
        <v>349</v>
      </c>
      <c r="J801" s="189" t="s">
        <v>3617</v>
      </c>
      <c r="K801" s="189" t="s">
        <v>17674</v>
      </c>
    </row>
    <row r="802" spans="1:11" x14ac:dyDescent="0.25">
      <c r="A802" s="189" t="s">
        <v>3458</v>
      </c>
      <c r="B802" s="189" t="s">
        <v>3459</v>
      </c>
      <c r="C802" s="189" t="s">
        <v>3711</v>
      </c>
      <c r="D802" s="189" t="s">
        <v>3712</v>
      </c>
      <c r="E802" s="189" t="s">
        <v>3713</v>
      </c>
      <c r="F802" s="189" t="s">
        <v>3615</v>
      </c>
      <c r="G802" s="273">
        <v>537</v>
      </c>
      <c r="H802" s="189" t="s">
        <v>3718</v>
      </c>
      <c r="I802" s="273">
        <v>64168</v>
      </c>
      <c r="J802" s="189" t="s">
        <v>3719</v>
      </c>
      <c r="K802" s="189" t="s">
        <v>17672</v>
      </c>
    </row>
    <row r="803" spans="1:11" x14ac:dyDescent="0.25">
      <c r="A803" s="189" t="s">
        <v>3458</v>
      </c>
      <c r="B803" s="189" t="s">
        <v>3459</v>
      </c>
      <c r="C803" s="189" t="s">
        <v>3711</v>
      </c>
      <c r="D803" s="189" t="s">
        <v>3712</v>
      </c>
      <c r="E803" s="189" t="s">
        <v>3713</v>
      </c>
      <c r="F803" s="189" t="s">
        <v>3615</v>
      </c>
      <c r="G803" s="273">
        <v>540</v>
      </c>
      <c r="H803" s="189" t="s">
        <v>3720</v>
      </c>
      <c r="I803" s="273">
        <v>498</v>
      </c>
      <c r="J803" s="189" t="s">
        <v>3721</v>
      </c>
      <c r="K803" s="189" t="s">
        <v>17667</v>
      </c>
    </row>
    <row r="804" spans="1:11" x14ac:dyDescent="0.25">
      <c r="A804" s="189" t="s">
        <v>3458</v>
      </c>
      <c r="B804" s="189" t="s">
        <v>3459</v>
      </c>
      <c r="C804" s="189" t="s">
        <v>3711</v>
      </c>
      <c r="D804" s="189" t="s">
        <v>3712</v>
      </c>
      <c r="E804" s="189" t="s">
        <v>3713</v>
      </c>
      <c r="F804" s="189" t="s">
        <v>3615</v>
      </c>
      <c r="G804" s="273">
        <v>230</v>
      </c>
      <c r="H804" s="189" t="s">
        <v>3722</v>
      </c>
      <c r="I804" s="273">
        <v>463</v>
      </c>
      <c r="J804" s="189" t="s">
        <v>3723</v>
      </c>
      <c r="K804" s="189" t="s">
        <v>17733</v>
      </c>
    </row>
    <row r="805" spans="1:11" x14ac:dyDescent="0.25">
      <c r="A805" s="189" t="s">
        <v>3458</v>
      </c>
      <c r="B805" s="189" t="s">
        <v>3459</v>
      </c>
      <c r="C805" s="189" t="s">
        <v>2756</v>
      </c>
      <c r="D805" s="189" t="s">
        <v>3725</v>
      </c>
      <c r="E805" s="189" t="s">
        <v>3726</v>
      </c>
      <c r="F805" s="189" t="s">
        <v>3727</v>
      </c>
      <c r="G805" s="273">
        <v>2285</v>
      </c>
      <c r="H805" s="189" t="s">
        <v>3728</v>
      </c>
      <c r="I805" s="273">
        <v>60350</v>
      </c>
      <c r="J805" s="189" t="s">
        <v>2065</v>
      </c>
      <c r="K805" s="189" t="s">
        <v>17674</v>
      </c>
    </row>
    <row r="806" spans="1:11" x14ac:dyDescent="0.25">
      <c r="A806" s="189" t="s">
        <v>3458</v>
      </c>
      <c r="B806" s="189" t="s">
        <v>3459</v>
      </c>
      <c r="C806" s="189" t="s">
        <v>2756</v>
      </c>
      <c r="D806" s="189" t="s">
        <v>3725</v>
      </c>
      <c r="E806" s="189" t="s">
        <v>3726</v>
      </c>
      <c r="F806" s="189" t="s">
        <v>3727</v>
      </c>
      <c r="G806" s="273">
        <v>6048</v>
      </c>
      <c r="H806" s="189" t="s">
        <v>3727</v>
      </c>
      <c r="I806" s="273">
        <v>60350</v>
      </c>
      <c r="J806" s="189" t="s">
        <v>2065</v>
      </c>
      <c r="K806" s="189" t="s">
        <v>17674</v>
      </c>
    </row>
    <row r="807" spans="1:11" x14ac:dyDescent="0.25">
      <c r="A807" s="189" t="s">
        <v>3458</v>
      </c>
      <c r="B807" s="189" t="s">
        <v>3459</v>
      </c>
      <c r="C807" s="189" t="s">
        <v>2756</v>
      </c>
      <c r="D807" s="189" t="s">
        <v>3725</v>
      </c>
      <c r="E807" s="189" t="s">
        <v>3726</v>
      </c>
      <c r="F807" s="189" t="s">
        <v>3727</v>
      </c>
      <c r="G807" s="273">
        <v>7376</v>
      </c>
      <c r="H807" s="189" t="s">
        <v>3727</v>
      </c>
      <c r="I807" s="273">
        <v>64491</v>
      </c>
      <c r="J807" s="189" t="s">
        <v>3729</v>
      </c>
      <c r="K807" s="189" t="s">
        <v>17849</v>
      </c>
    </row>
    <row r="808" spans="1:11" x14ac:dyDescent="0.25">
      <c r="A808" s="189" t="s">
        <v>3458</v>
      </c>
      <c r="B808" s="189" t="s">
        <v>3459</v>
      </c>
      <c r="C808" s="189" t="s">
        <v>2756</v>
      </c>
      <c r="D808" s="189" t="s">
        <v>3725</v>
      </c>
      <c r="E808" s="189" t="s">
        <v>3726</v>
      </c>
      <c r="F808" s="189" t="s">
        <v>3727</v>
      </c>
      <c r="G808" s="273">
        <v>2653</v>
      </c>
      <c r="H808" s="189" t="s">
        <v>3730</v>
      </c>
      <c r="I808" s="273">
        <v>60350</v>
      </c>
      <c r="J808" s="189" t="s">
        <v>2065</v>
      </c>
      <c r="K808" s="189" t="s">
        <v>17678</v>
      </c>
    </row>
    <row r="809" spans="1:11" x14ac:dyDescent="0.25">
      <c r="A809" s="189" t="s">
        <v>3458</v>
      </c>
      <c r="B809" s="189" t="s">
        <v>3459</v>
      </c>
      <c r="C809" s="189" t="s">
        <v>2756</v>
      </c>
      <c r="D809" s="189" t="s">
        <v>3725</v>
      </c>
      <c r="E809" s="189" t="s">
        <v>3726</v>
      </c>
      <c r="F809" s="189" t="s">
        <v>3727</v>
      </c>
      <c r="G809" s="273">
        <v>2283</v>
      </c>
      <c r="H809" s="189" t="s">
        <v>3731</v>
      </c>
      <c r="I809" s="273">
        <v>64485</v>
      </c>
      <c r="J809" s="189" t="s">
        <v>3732</v>
      </c>
      <c r="K809" s="189" t="s">
        <v>17681</v>
      </c>
    </row>
    <row r="810" spans="1:11" x14ac:dyDescent="0.25">
      <c r="A810" s="189" t="s">
        <v>3458</v>
      </c>
      <c r="B810" s="189" t="s">
        <v>3459</v>
      </c>
      <c r="C810" s="189" t="s">
        <v>2756</v>
      </c>
      <c r="D810" s="189" t="s">
        <v>3725</v>
      </c>
      <c r="E810" s="189" t="s">
        <v>3726</v>
      </c>
      <c r="F810" s="189" t="s">
        <v>3727</v>
      </c>
      <c r="G810" s="273">
        <v>7377</v>
      </c>
      <c r="H810" s="189" t="s">
        <v>3733</v>
      </c>
      <c r="I810" s="273">
        <v>64485</v>
      </c>
      <c r="J810" s="189" t="s">
        <v>3732</v>
      </c>
      <c r="K810" s="189" t="s">
        <v>17726</v>
      </c>
    </row>
    <row r="811" spans="1:11" x14ac:dyDescent="0.25">
      <c r="A811" s="189" t="s">
        <v>3458</v>
      </c>
      <c r="B811" s="189" t="s">
        <v>3459</v>
      </c>
      <c r="C811" s="189" t="s">
        <v>2756</v>
      </c>
      <c r="D811" s="189" t="s">
        <v>3725</v>
      </c>
      <c r="E811" s="189" t="s">
        <v>3726</v>
      </c>
      <c r="F811" s="189" t="s">
        <v>3727</v>
      </c>
      <c r="G811" s="273">
        <v>7378</v>
      </c>
      <c r="H811" s="189" t="s">
        <v>3734</v>
      </c>
      <c r="I811" s="273">
        <v>64495</v>
      </c>
      <c r="J811" s="189" t="s">
        <v>3735</v>
      </c>
      <c r="K811" s="189" t="s">
        <v>17795</v>
      </c>
    </row>
    <row r="812" spans="1:11" x14ac:dyDescent="0.25">
      <c r="A812" s="189" t="s">
        <v>3458</v>
      </c>
      <c r="B812" s="189" t="s">
        <v>3459</v>
      </c>
      <c r="C812" s="189" t="s">
        <v>2756</v>
      </c>
      <c r="D812" s="189" t="s">
        <v>3725</v>
      </c>
      <c r="E812" s="189" t="s">
        <v>3726</v>
      </c>
      <c r="F812" s="189" t="s">
        <v>3727</v>
      </c>
      <c r="G812" s="273">
        <v>2289</v>
      </c>
      <c r="H812" s="189" t="s">
        <v>3736</v>
      </c>
      <c r="I812" s="273">
        <v>64495</v>
      </c>
      <c r="J812" s="189" t="s">
        <v>3735</v>
      </c>
      <c r="K812" s="189" t="s">
        <v>17674</v>
      </c>
    </row>
    <row r="813" spans="1:11" x14ac:dyDescent="0.25">
      <c r="A813" s="189" t="s">
        <v>3458</v>
      </c>
      <c r="B813" s="189" t="s">
        <v>3459</v>
      </c>
      <c r="C813" s="189" t="s">
        <v>2756</v>
      </c>
      <c r="D813" s="189" t="s">
        <v>3725</v>
      </c>
      <c r="E813" s="189" t="s">
        <v>3744</v>
      </c>
      <c r="F813" s="189" t="s">
        <v>3745</v>
      </c>
      <c r="G813" s="273">
        <v>616</v>
      </c>
      <c r="H813" s="189" t="s">
        <v>3746</v>
      </c>
      <c r="I813" s="273">
        <v>60350</v>
      </c>
      <c r="J813" s="189" t="s">
        <v>2065</v>
      </c>
      <c r="K813" s="189" t="s">
        <v>17688</v>
      </c>
    </row>
    <row r="814" spans="1:11" x14ac:dyDescent="0.25">
      <c r="A814" s="189" t="s">
        <v>3458</v>
      </c>
      <c r="B814" s="189" t="s">
        <v>3459</v>
      </c>
      <c r="C814" s="189" t="s">
        <v>2756</v>
      </c>
      <c r="D814" s="189" t="s">
        <v>3725</v>
      </c>
      <c r="E814" s="189" t="s">
        <v>3748</v>
      </c>
      <c r="F814" s="189" t="s">
        <v>3749</v>
      </c>
      <c r="G814" s="273">
        <v>2426</v>
      </c>
      <c r="H814" s="189" t="s">
        <v>3750</v>
      </c>
      <c r="I814" s="273">
        <v>60350</v>
      </c>
      <c r="J814" s="189" t="s">
        <v>2065</v>
      </c>
      <c r="K814" s="189" t="s">
        <v>17792</v>
      </c>
    </row>
    <row r="815" spans="1:11" x14ac:dyDescent="0.25">
      <c r="A815" s="189" t="s">
        <v>3458</v>
      </c>
      <c r="B815" s="189" t="s">
        <v>3459</v>
      </c>
      <c r="C815" s="189" t="s">
        <v>2756</v>
      </c>
      <c r="D815" s="189" t="s">
        <v>3725</v>
      </c>
      <c r="E815" s="189" t="s">
        <v>3751</v>
      </c>
      <c r="F815" s="189" t="s">
        <v>3752</v>
      </c>
      <c r="G815" s="273">
        <v>2290</v>
      </c>
      <c r="H815" s="189" t="s">
        <v>3753</v>
      </c>
      <c r="I815" s="273">
        <v>64501</v>
      </c>
      <c r="J815" s="189" t="s">
        <v>3754</v>
      </c>
      <c r="K815" s="189" t="s">
        <v>17850</v>
      </c>
    </row>
    <row r="816" spans="1:11" x14ac:dyDescent="0.25">
      <c r="A816" s="189" t="s">
        <v>3458</v>
      </c>
      <c r="B816" s="189" t="s">
        <v>3459</v>
      </c>
      <c r="C816" s="189" t="s">
        <v>2756</v>
      </c>
      <c r="D816" s="189" t="s">
        <v>3725</v>
      </c>
      <c r="E816" s="189" t="s">
        <v>3751</v>
      </c>
      <c r="F816" s="189" t="s">
        <v>3752</v>
      </c>
      <c r="G816" s="273">
        <v>302</v>
      </c>
      <c r="H816" s="189" t="s">
        <v>3752</v>
      </c>
      <c r="I816" s="273">
        <v>509</v>
      </c>
      <c r="J816" s="189" t="s">
        <v>3755</v>
      </c>
      <c r="K816" s="189" t="s">
        <v>17792</v>
      </c>
    </row>
    <row r="817" spans="1:11" x14ac:dyDescent="0.25">
      <c r="A817" s="189" t="s">
        <v>3458</v>
      </c>
      <c r="B817" s="189" t="s">
        <v>3459</v>
      </c>
      <c r="C817" s="189" t="s">
        <v>2756</v>
      </c>
      <c r="D817" s="189" t="s">
        <v>3725</v>
      </c>
      <c r="E817" s="189" t="s">
        <v>3751</v>
      </c>
      <c r="F817" s="189" t="s">
        <v>3752</v>
      </c>
      <c r="G817" s="273">
        <v>1176</v>
      </c>
      <c r="H817" s="189" t="s">
        <v>3756</v>
      </c>
      <c r="I817" s="273">
        <v>60350</v>
      </c>
      <c r="J817" s="189" t="s">
        <v>2065</v>
      </c>
      <c r="K817" s="189" t="s">
        <v>17712</v>
      </c>
    </row>
    <row r="818" spans="1:11" x14ac:dyDescent="0.25">
      <c r="A818" s="189" t="s">
        <v>3458</v>
      </c>
      <c r="B818" s="189" t="s">
        <v>3459</v>
      </c>
      <c r="C818" s="189" t="s">
        <v>2756</v>
      </c>
      <c r="D818" s="189" t="s">
        <v>3725</v>
      </c>
      <c r="E818" s="189" t="s">
        <v>3751</v>
      </c>
      <c r="F818" s="189" t="s">
        <v>3752</v>
      </c>
      <c r="G818" s="273">
        <v>2291</v>
      </c>
      <c r="H818" s="189" t="s">
        <v>3734</v>
      </c>
      <c r="I818" s="273">
        <v>60350</v>
      </c>
      <c r="J818" s="189" t="s">
        <v>2065</v>
      </c>
      <c r="K818" s="189" t="s">
        <v>17712</v>
      </c>
    </row>
    <row r="819" spans="1:11" x14ac:dyDescent="0.25">
      <c r="A819" s="189" t="s">
        <v>3458</v>
      </c>
      <c r="B819" s="189" t="s">
        <v>3459</v>
      </c>
      <c r="C819" s="189" t="s">
        <v>2756</v>
      </c>
      <c r="D819" s="189" t="s">
        <v>3725</v>
      </c>
      <c r="E819" s="189" t="s">
        <v>3757</v>
      </c>
      <c r="F819" s="189" t="s">
        <v>3758</v>
      </c>
      <c r="G819" s="273">
        <v>7361</v>
      </c>
      <c r="H819" s="189" t="s">
        <v>3758</v>
      </c>
      <c r="I819" s="273">
        <v>60350</v>
      </c>
      <c r="J819" s="189" t="s">
        <v>2065</v>
      </c>
      <c r="K819" s="189" t="s">
        <v>17733</v>
      </c>
    </row>
    <row r="820" spans="1:11" x14ac:dyDescent="0.25">
      <c r="A820" s="189" t="s">
        <v>3458</v>
      </c>
      <c r="B820" s="189" t="s">
        <v>3459</v>
      </c>
      <c r="C820" s="189" t="s">
        <v>2756</v>
      </c>
      <c r="D820" s="189" t="s">
        <v>3725</v>
      </c>
      <c r="E820" s="189" t="s">
        <v>3759</v>
      </c>
      <c r="F820" s="189" t="s">
        <v>3760</v>
      </c>
      <c r="G820" s="273">
        <v>7363</v>
      </c>
      <c r="H820" s="189" t="s">
        <v>3762</v>
      </c>
      <c r="I820" s="273">
        <v>32048</v>
      </c>
      <c r="J820" s="189" t="s">
        <v>3763</v>
      </c>
      <c r="K820" s="189" t="s">
        <v>17851</v>
      </c>
    </row>
    <row r="821" spans="1:11" x14ac:dyDescent="0.25">
      <c r="A821" s="189" t="s">
        <v>3458</v>
      </c>
      <c r="B821" s="189" t="s">
        <v>3459</v>
      </c>
      <c r="C821" s="189" t="s">
        <v>2756</v>
      </c>
      <c r="D821" s="189" t="s">
        <v>3725</v>
      </c>
      <c r="E821" s="189" t="s">
        <v>3759</v>
      </c>
      <c r="F821" s="189" t="s">
        <v>3760</v>
      </c>
      <c r="G821" s="273">
        <v>7489</v>
      </c>
      <c r="H821" s="189" t="s">
        <v>3764</v>
      </c>
      <c r="I821" s="273">
        <v>64500</v>
      </c>
      <c r="J821" s="189" t="s">
        <v>3765</v>
      </c>
      <c r="K821" s="189" t="s">
        <v>17852</v>
      </c>
    </row>
    <row r="822" spans="1:11" x14ac:dyDescent="0.25">
      <c r="A822" s="189" t="s">
        <v>3458</v>
      </c>
      <c r="B822" s="189" t="s">
        <v>3459</v>
      </c>
      <c r="C822" s="189" t="s">
        <v>2756</v>
      </c>
      <c r="D822" s="189" t="s">
        <v>3725</v>
      </c>
      <c r="E822" s="189" t="s">
        <v>3767</v>
      </c>
      <c r="F822" s="189" t="s">
        <v>3768</v>
      </c>
      <c r="G822" s="273">
        <v>527</v>
      </c>
      <c r="H822" s="189" t="s">
        <v>3769</v>
      </c>
      <c r="I822" s="273">
        <v>756</v>
      </c>
      <c r="J822" s="189" t="s">
        <v>17853</v>
      </c>
      <c r="K822" s="189" t="s">
        <v>17674</v>
      </c>
    </row>
    <row r="823" spans="1:11" x14ac:dyDescent="0.25">
      <c r="A823" s="189" t="s">
        <v>3458</v>
      </c>
      <c r="B823" s="189" t="s">
        <v>3459</v>
      </c>
      <c r="C823" s="189" t="s">
        <v>2756</v>
      </c>
      <c r="D823" s="189" t="s">
        <v>3725</v>
      </c>
      <c r="E823" s="189" t="s">
        <v>3770</v>
      </c>
      <c r="F823" s="189" t="s">
        <v>3771</v>
      </c>
      <c r="G823" s="273">
        <v>7366</v>
      </c>
      <c r="H823" s="189" t="s">
        <v>3772</v>
      </c>
      <c r="I823" s="273">
        <v>60350</v>
      </c>
      <c r="J823" s="189" t="s">
        <v>2065</v>
      </c>
      <c r="K823" s="189" t="s">
        <v>17734</v>
      </c>
    </row>
    <row r="824" spans="1:11" x14ac:dyDescent="0.25">
      <c r="A824" s="189" t="s">
        <v>3458</v>
      </c>
      <c r="B824" s="189" t="s">
        <v>3459</v>
      </c>
      <c r="C824" s="189" t="s">
        <v>2756</v>
      </c>
      <c r="D824" s="189" t="s">
        <v>3725</v>
      </c>
      <c r="E824" s="189" t="s">
        <v>3770</v>
      </c>
      <c r="F824" s="189" t="s">
        <v>3771</v>
      </c>
      <c r="G824" s="273">
        <v>7368</v>
      </c>
      <c r="H824" s="189" t="s">
        <v>3773</v>
      </c>
      <c r="I824" s="273">
        <v>60350</v>
      </c>
      <c r="J824" s="189" t="s">
        <v>2065</v>
      </c>
      <c r="K824" s="189" t="s">
        <v>17854</v>
      </c>
    </row>
    <row r="825" spans="1:11" x14ac:dyDescent="0.25">
      <c r="A825" s="189" t="s">
        <v>3458</v>
      </c>
      <c r="B825" s="189" t="s">
        <v>3459</v>
      </c>
      <c r="C825" s="189" t="s">
        <v>2756</v>
      </c>
      <c r="D825" s="189" t="s">
        <v>3725</v>
      </c>
      <c r="E825" s="189" t="s">
        <v>3770</v>
      </c>
      <c r="F825" s="189" t="s">
        <v>3771</v>
      </c>
      <c r="G825" s="273">
        <v>7369</v>
      </c>
      <c r="H825" s="189" t="s">
        <v>3774</v>
      </c>
      <c r="I825" s="273">
        <v>60350</v>
      </c>
      <c r="J825" s="189" t="s">
        <v>2065</v>
      </c>
      <c r="K825" s="189" t="s">
        <v>17675</v>
      </c>
    </row>
    <row r="826" spans="1:11" x14ac:dyDescent="0.25">
      <c r="A826" s="189" t="s">
        <v>3458</v>
      </c>
      <c r="B826" s="189" t="s">
        <v>3459</v>
      </c>
      <c r="C826" s="189" t="s">
        <v>2756</v>
      </c>
      <c r="D826" s="189" t="s">
        <v>3725</v>
      </c>
      <c r="E826" s="189" t="s">
        <v>3770</v>
      </c>
      <c r="F826" s="189" t="s">
        <v>3771</v>
      </c>
      <c r="G826" s="273">
        <v>715</v>
      </c>
      <c r="H826" s="189" t="s">
        <v>3775</v>
      </c>
      <c r="I826" s="273">
        <v>507</v>
      </c>
      <c r="J826" s="189" t="s">
        <v>3776</v>
      </c>
      <c r="K826" s="189" t="s">
        <v>17694</v>
      </c>
    </row>
    <row r="827" spans="1:11" x14ac:dyDescent="0.25">
      <c r="A827" s="189" t="s">
        <v>3458</v>
      </c>
      <c r="B827" s="189" t="s">
        <v>3459</v>
      </c>
      <c r="C827" s="189" t="s">
        <v>2756</v>
      </c>
      <c r="D827" s="189" t="s">
        <v>3725</v>
      </c>
      <c r="E827" s="189" t="s">
        <v>3770</v>
      </c>
      <c r="F827" s="189" t="s">
        <v>3771</v>
      </c>
      <c r="G827" s="273">
        <v>538</v>
      </c>
      <c r="H827" s="189" t="s">
        <v>3777</v>
      </c>
      <c r="I827" s="273">
        <v>501</v>
      </c>
      <c r="J827" s="189" t="s">
        <v>3778</v>
      </c>
      <c r="K827" s="189" t="s">
        <v>17710</v>
      </c>
    </row>
    <row r="828" spans="1:11" x14ac:dyDescent="0.25">
      <c r="A828" s="189" t="s">
        <v>3458</v>
      </c>
      <c r="B828" s="189" t="s">
        <v>3459</v>
      </c>
      <c r="C828" s="189" t="s">
        <v>2756</v>
      </c>
      <c r="D828" s="189" t="s">
        <v>3725</v>
      </c>
      <c r="E828" s="189" t="s">
        <v>3770</v>
      </c>
      <c r="F828" s="189" t="s">
        <v>3771</v>
      </c>
      <c r="G828" s="273">
        <v>2651</v>
      </c>
      <c r="H828" s="189" t="s">
        <v>3779</v>
      </c>
      <c r="I828" s="273">
        <v>518</v>
      </c>
      <c r="J828" s="189" t="s">
        <v>3715</v>
      </c>
      <c r="K828" s="189" t="s">
        <v>17855</v>
      </c>
    </row>
    <row r="829" spans="1:11" x14ac:dyDescent="0.25">
      <c r="A829" s="189" t="s">
        <v>3458</v>
      </c>
      <c r="B829" s="189" t="s">
        <v>3459</v>
      </c>
      <c r="C829" s="189" t="s">
        <v>2756</v>
      </c>
      <c r="D829" s="189" t="s">
        <v>3725</v>
      </c>
      <c r="E829" s="189" t="s">
        <v>3770</v>
      </c>
      <c r="F829" s="189" t="s">
        <v>3771</v>
      </c>
      <c r="G829" s="273">
        <v>2375</v>
      </c>
      <c r="H829" s="189" t="s">
        <v>3780</v>
      </c>
      <c r="I829" s="273">
        <v>518</v>
      </c>
      <c r="J829" s="189" t="s">
        <v>3715</v>
      </c>
      <c r="K829" s="189" t="s">
        <v>17856</v>
      </c>
    </row>
    <row r="830" spans="1:11" x14ac:dyDescent="0.25">
      <c r="A830" s="189" t="s">
        <v>3458</v>
      </c>
      <c r="B830" s="189" t="s">
        <v>3459</v>
      </c>
      <c r="C830" s="189" t="s">
        <v>2756</v>
      </c>
      <c r="D830" s="189" t="s">
        <v>3725</v>
      </c>
      <c r="E830" s="189" t="s">
        <v>3770</v>
      </c>
      <c r="F830" s="189" t="s">
        <v>3771</v>
      </c>
      <c r="G830" s="273">
        <v>7370</v>
      </c>
      <c r="H830" s="189" t="s">
        <v>3781</v>
      </c>
      <c r="I830" s="273">
        <v>519</v>
      </c>
      <c r="J830" s="189" t="s">
        <v>3561</v>
      </c>
      <c r="K830" s="189" t="s">
        <v>17690</v>
      </c>
    </row>
    <row r="831" spans="1:11" x14ac:dyDescent="0.25">
      <c r="A831" s="189" t="s">
        <v>3458</v>
      </c>
      <c r="B831" s="189" t="s">
        <v>3459</v>
      </c>
      <c r="C831" s="189" t="s">
        <v>2756</v>
      </c>
      <c r="D831" s="189" t="s">
        <v>3725</v>
      </c>
      <c r="E831" s="189" t="s">
        <v>3770</v>
      </c>
      <c r="F831" s="189" t="s">
        <v>3771</v>
      </c>
      <c r="G831" s="273">
        <v>7372</v>
      </c>
      <c r="H831" s="189" t="s">
        <v>3782</v>
      </c>
      <c r="I831" s="273">
        <v>60350</v>
      </c>
      <c r="J831" s="189" t="s">
        <v>2065</v>
      </c>
      <c r="K831" s="189" t="s">
        <v>17692</v>
      </c>
    </row>
    <row r="832" spans="1:11" x14ac:dyDescent="0.25">
      <c r="A832" s="189" t="s">
        <v>3458</v>
      </c>
      <c r="B832" s="189" t="s">
        <v>3459</v>
      </c>
      <c r="C832" s="189" t="s">
        <v>2756</v>
      </c>
      <c r="D832" s="189" t="s">
        <v>3725</v>
      </c>
      <c r="E832" s="189" t="s">
        <v>3770</v>
      </c>
      <c r="F832" s="189" t="s">
        <v>3771</v>
      </c>
      <c r="G832" s="273">
        <v>7373</v>
      </c>
      <c r="H832" s="189" t="s">
        <v>3784</v>
      </c>
      <c r="I832" s="273">
        <v>60350</v>
      </c>
      <c r="J832" s="189" t="s">
        <v>2065</v>
      </c>
      <c r="K832" s="189" t="s">
        <v>17696</v>
      </c>
    </row>
    <row r="833" spans="1:11" x14ac:dyDescent="0.25">
      <c r="A833" s="189" t="s">
        <v>3458</v>
      </c>
      <c r="B833" s="189" t="s">
        <v>3459</v>
      </c>
      <c r="C833" s="189" t="s">
        <v>2756</v>
      </c>
      <c r="D833" s="189" t="s">
        <v>3725</v>
      </c>
      <c r="E833" s="189" t="s">
        <v>3770</v>
      </c>
      <c r="F833" s="189" t="s">
        <v>3771</v>
      </c>
      <c r="G833" s="273">
        <v>7374</v>
      </c>
      <c r="H833" s="189" t="s">
        <v>3785</v>
      </c>
      <c r="I833" s="273">
        <v>517</v>
      </c>
      <c r="J833" s="189" t="s">
        <v>3786</v>
      </c>
      <c r="K833" s="189" t="s">
        <v>17667</v>
      </c>
    </row>
    <row r="834" spans="1:11" x14ac:dyDescent="0.25">
      <c r="A834" s="189" t="s">
        <v>3458</v>
      </c>
      <c r="B834" s="189" t="s">
        <v>3459</v>
      </c>
      <c r="C834" s="189" t="s">
        <v>2756</v>
      </c>
      <c r="D834" s="189" t="s">
        <v>3725</v>
      </c>
      <c r="E834" s="189" t="s">
        <v>3770</v>
      </c>
      <c r="F834" s="189" t="s">
        <v>3771</v>
      </c>
      <c r="G834" s="273">
        <v>7375</v>
      </c>
      <c r="H834" s="189" t="s">
        <v>3787</v>
      </c>
      <c r="I834" s="273">
        <v>60350</v>
      </c>
      <c r="J834" s="189" t="s">
        <v>2065</v>
      </c>
      <c r="K834" s="189" t="s">
        <v>17672</v>
      </c>
    </row>
    <row r="835" spans="1:11" x14ac:dyDescent="0.25">
      <c r="A835" s="189" t="s">
        <v>3458</v>
      </c>
      <c r="B835" s="189" t="s">
        <v>3459</v>
      </c>
      <c r="C835" s="189" t="s">
        <v>2756</v>
      </c>
      <c r="D835" s="189" t="s">
        <v>3725</v>
      </c>
      <c r="E835" s="189" t="s">
        <v>3788</v>
      </c>
      <c r="F835" s="189" t="s">
        <v>3789</v>
      </c>
      <c r="G835" s="273">
        <v>7365</v>
      </c>
      <c r="H835" s="189" t="s">
        <v>3789</v>
      </c>
      <c r="I835" s="273">
        <v>60350</v>
      </c>
      <c r="J835" s="189" t="s">
        <v>2065</v>
      </c>
      <c r="K835" s="189" t="s">
        <v>17743</v>
      </c>
    </row>
    <row r="836" spans="1:11" x14ac:dyDescent="0.25">
      <c r="A836" s="189" t="s">
        <v>3458</v>
      </c>
      <c r="B836" s="189" t="s">
        <v>3459</v>
      </c>
      <c r="C836" s="189" t="s">
        <v>2756</v>
      </c>
      <c r="D836" s="189" t="s">
        <v>3725</v>
      </c>
      <c r="E836" s="189" t="s">
        <v>3790</v>
      </c>
      <c r="F836" s="189" t="s">
        <v>3644</v>
      </c>
      <c r="G836" s="273">
        <v>2654</v>
      </c>
      <c r="H836" s="189" t="s">
        <v>3791</v>
      </c>
      <c r="I836" s="273">
        <v>60350</v>
      </c>
      <c r="J836" s="189" t="s">
        <v>2065</v>
      </c>
      <c r="K836" s="189" t="s">
        <v>17675</v>
      </c>
    </row>
    <row r="837" spans="1:11" x14ac:dyDescent="0.25">
      <c r="A837" s="189" t="s">
        <v>3458</v>
      </c>
      <c r="B837" s="189" t="s">
        <v>3459</v>
      </c>
      <c r="C837" s="189" t="s">
        <v>2756</v>
      </c>
      <c r="D837" s="189" t="s">
        <v>3725</v>
      </c>
      <c r="E837" s="189" t="s">
        <v>3792</v>
      </c>
      <c r="F837" s="189" t="s">
        <v>3793</v>
      </c>
      <c r="G837" s="273">
        <v>2275</v>
      </c>
      <c r="H837" s="189" t="s">
        <v>3793</v>
      </c>
      <c r="I837" s="273">
        <v>529</v>
      </c>
      <c r="J837" s="189" t="s">
        <v>3794</v>
      </c>
      <c r="K837" s="189" t="s">
        <v>17857</v>
      </c>
    </row>
    <row r="838" spans="1:11" x14ac:dyDescent="0.25">
      <c r="A838" s="189" t="s">
        <v>3458</v>
      </c>
      <c r="B838" s="189" t="s">
        <v>3459</v>
      </c>
      <c r="C838" s="189" t="s">
        <v>2756</v>
      </c>
      <c r="D838" s="189" t="s">
        <v>3725</v>
      </c>
      <c r="E838" s="189" t="s">
        <v>3795</v>
      </c>
      <c r="F838" s="189" t="s">
        <v>3796</v>
      </c>
      <c r="G838" s="273">
        <v>2282</v>
      </c>
      <c r="H838" s="189" t="s">
        <v>2319</v>
      </c>
      <c r="I838" s="273">
        <v>64499</v>
      </c>
      <c r="J838" s="189" t="s">
        <v>3797</v>
      </c>
      <c r="K838" s="189" t="s">
        <v>17673</v>
      </c>
    </row>
    <row r="839" spans="1:11" x14ac:dyDescent="0.25">
      <c r="A839" s="189" t="s">
        <v>3458</v>
      </c>
      <c r="B839" s="189" t="s">
        <v>3459</v>
      </c>
      <c r="C839" s="189" t="s">
        <v>2756</v>
      </c>
      <c r="D839" s="189" t="s">
        <v>3725</v>
      </c>
      <c r="E839" s="189" t="s">
        <v>3795</v>
      </c>
      <c r="F839" s="189" t="s">
        <v>3796</v>
      </c>
      <c r="G839" s="273">
        <v>2279</v>
      </c>
      <c r="H839" s="189" t="s">
        <v>3798</v>
      </c>
      <c r="I839" s="273">
        <v>64493</v>
      </c>
      <c r="J839" s="189" t="s">
        <v>3604</v>
      </c>
      <c r="K839" s="189" t="s">
        <v>17691</v>
      </c>
    </row>
    <row r="840" spans="1:11" x14ac:dyDescent="0.25">
      <c r="A840" s="189" t="s">
        <v>3458</v>
      </c>
      <c r="B840" s="189" t="s">
        <v>3459</v>
      </c>
      <c r="C840" s="189" t="s">
        <v>2756</v>
      </c>
      <c r="D840" s="189" t="s">
        <v>3725</v>
      </c>
      <c r="E840" s="189" t="s">
        <v>3795</v>
      </c>
      <c r="F840" s="189" t="s">
        <v>3796</v>
      </c>
      <c r="G840" s="273">
        <v>2280</v>
      </c>
      <c r="H840" s="189" t="s">
        <v>3799</v>
      </c>
      <c r="I840" s="273">
        <v>64500</v>
      </c>
      <c r="J840" s="189" t="s">
        <v>3765</v>
      </c>
      <c r="K840" s="189" t="s">
        <v>17712</v>
      </c>
    </row>
    <row r="841" spans="1:11" x14ac:dyDescent="0.25">
      <c r="A841" s="189" t="s">
        <v>3458</v>
      </c>
      <c r="B841" s="189" t="s">
        <v>3459</v>
      </c>
      <c r="C841" s="189" t="s">
        <v>2756</v>
      </c>
      <c r="D841" s="189" t="s">
        <v>3725</v>
      </c>
      <c r="E841" s="189" t="s">
        <v>3800</v>
      </c>
      <c r="F841" s="189" t="s">
        <v>3801</v>
      </c>
      <c r="G841" s="273">
        <v>591</v>
      </c>
      <c r="H841" s="189" t="s">
        <v>3802</v>
      </c>
      <c r="I841" s="273">
        <v>519</v>
      </c>
      <c r="J841" s="189" t="s">
        <v>3561</v>
      </c>
      <c r="K841" s="189" t="s">
        <v>17858</v>
      </c>
    </row>
    <row r="842" spans="1:11" x14ac:dyDescent="0.25">
      <c r="A842" s="189" t="s">
        <v>3458</v>
      </c>
      <c r="B842" s="189" t="s">
        <v>3459</v>
      </c>
      <c r="C842" s="189" t="s">
        <v>2756</v>
      </c>
      <c r="D842" s="189" t="s">
        <v>3725</v>
      </c>
      <c r="E842" s="189" t="s">
        <v>3803</v>
      </c>
      <c r="F842" s="189" t="s">
        <v>2211</v>
      </c>
      <c r="G842" s="273">
        <v>4173</v>
      </c>
      <c r="H842" s="189" t="s">
        <v>3725</v>
      </c>
      <c r="I842" s="273">
        <v>60350</v>
      </c>
      <c r="J842" s="189" t="s">
        <v>2065</v>
      </c>
      <c r="K842" s="189" t="s">
        <v>17771</v>
      </c>
    </row>
    <row r="843" spans="1:11" x14ac:dyDescent="0.25">
      <c r="A843" s="189" t="s">
        <v>3458</v>
      </c>
      <c r="B843" s="189" t="s">
        <v>3459</v>
      </c>
      <c r="C843" s="189" t="s">
        <v>2756</v>
      </c>
      <c r="D843" s="189" t="s">
        <v>3725</v>
      </c>
      <c r="E843" s="189" t="s">
        <v>3804</v>
      </c>
      <c r="F843" s="189" t="s">
        <v>3805</v>
      </c>
      <c r="G843" s="273">
        <v>1024</v>
      </c>
      <c r="H843" s="189" t="s">
        <v>3806</v>
      </c>
      <c r="I843" s="273">
        <v>505</v>
      </c>
      <c r="J843" s="189" t="s">
        <v>3807</v>
      </c>
      <c r="K843" s="189" t="s">
        <v>17795</v>
      </c>
    </row>
    <row r="844" spans="1:11" x14ac:dyDescent="0.25">
      <c r="A844" s="189" t="s">
        <v>3458</v>
      </c>
      <c r="B844" s="189" t="s">
        <v>3459</v>
      </c>
      <c r="C844" s="189" t="s">
        <v>3808</v>
      </c>
      <c r="D844" s="189" t="s">
        <v>3809</v>
      </c>
      <c r="E844" s="189" t="s">
        <v>3812</v>
      </c>
      <c r="F844" s="189" t="s">
        <v>3813</v>
      </c>
      <c r="G844" s="273">
        <v>7380</v>
      </c>
      <c r="H844" s="189" t="s">
        <v>3814</v>
      </c>
      <c r="I844" s="273">
        <v>60350</v>
      </c>
      <c r="J844" s="189" t="s">
        <v>2065</v>
      </c>
      <c r="K844" s="189" t="s">
        <v>17707</v>
      </c>
    </row>
    <row r="845" spans="1:11" x14ac:dyDescent="0.25">
      <c r="A845" s="189" t="s">
        <v>3458</v>
      </c>
      <c r="B845" s="189" t="s">
        <v>3459</v>
      </c>
      <c r="C845" s="189" t="s">
        <v>3808</v>
      </c>
      <c r="D845" s="189" t="s">
        <v>3809</v>
      </c>
      <c r="E845" s="189" t="s">
        <v>3812</v>
      </c>
      <c r="F845" s="189" t="s">
        <v>3813</v>
      </c>
      <c r="G845" s="273">
        <v>7379</v>
      </c>
      <c r="H845" s="189" t="s">
        <v>3815</v>
      </c>
      <c r="I845" s="273">
        <v>60350</v>
      </c>
      <c r="J845" s="189" t="s">
        <v>2065</v>
      </c>
      <c r="K845" s="189" t="s">
        <v>17675</v>
      </c>
    </row>
    <row r="846" spans="1:11" x14ac:dyDescent="0.25">
      <c r="A846" s="189" t="s">
        <v>3458</v>
      </c>
      <c r="B846" s="189" t="s">
        <v>3459</v>
      </c>
      <c r="C846" s="189" t="s">
        <v>3808</v>
      </c>
      <c r="D846" s="189" t="s">
        <v>3809</v>
      </c>
      <c r="E846" s="189" t="s">
        <v>3812</v>
      </c>
      <c r="F846" s="189" t="s">
        <v>3813</v>
      </c>
      <c r="G846" s="273">
        <v>1578</v>
      </c>
      <c r="H846" s="189" t="s">
        <v>3810</v>
      </c>
      <c r="I846" s="273">
        <v>693</v>
      </c>
      <c r="J846" s="189" t="s">
        <v>3816</v>
      </c>
      <c r="K846" s="189" t="s">
        <v>17674</v>
      </c>
    </row>
    <row r="847" spans="1:11" x14ac:dyDescent="0.25">
      <c r="A847" s="189" t="s">
        <v>3458</v>
      </c>
      <c r="B847" s="189" t="s">
        <v>3459</v>
      </c>
      <c r="C847" s="189" t="s">
        <v>3808</v>
      </c>
      <c r="D847" s="189" t="s">
        <v>3809</v>
      </c>
      <c r="E847" s="189" t="s">
        <v>3812</v>
      </c>
      <c r="F847" s="189" t="s">
        <v>3813</v>
      </c>
      <c r="G847" s="273">
        <v>1573</v>
      </c>
      <c r="H847" s="189" t="s">
        <v>3817</v>
      </c>
      <c r="I847" s="273">
        <v>688</v>
      </c>
      <c r="J847" s="189" t="s">
        <v>3818</v>
      </c>
      <c r="K847" s="189" t="s">
        <v>17813</v>
      </c>
    </row>
    <row r="848" spans="1:11" x14ac:dyDescent="0.25">
      <c r="A848" s="189" t="s">
        <v>3458</v>
      </c>
      <c r="B848" s="189" t="s">
        <v>3459</v>
      </c>
      <c r="C848" s="189" t="s">
        <v>3808</v>
      </c>
      <c r="D848" s="189" t="s">
        <v>3809</v>
      </c>
      <c r="E848" s="189" t="s">
        <v>3812</v>
      </c>
      <c r="F848" s="189" t="s">
        <v>3813</v>
      </c>
      <c r="G848" s="273">
        <v>580</v>
      </c>
      <c r="H848" s="189" t="s">
        <v>3819</v>
      </c>
      <c r="I848" s="273">
        <v>60350</v>
      </c>
      <c r="J848" s="189" t="s">
        <v>2065</v>
      </c>
      <c r="K848" s="189" t="s">
        <v>17674</v>
      </c>
    </row>
    <row r="849" spans="1:11" x14ac:dyDescent="0.25">
      <c r="A849" s="189" t="s">
        <v>3458</v>
      </c>
      <c r="B849" s="189" t="s">
        <v>3459</v>
      </c>
      <c r="C849" s="189" t="s">
        <v>3808</v>
      </c>
      <c r="D849" s="189" t="s">
        <v>3809</v>
      </c>
      <c r="E849" s="189" t="s">
        <v>3812</v>
      </c>
      <c r="F849" s="189" t="s">
        <v>3813</v>
      </c>
      <c r="G849" s="273">
        <v>3320</v>
      </c>
      <c r="H849" s="189" t="s">
        <v>2211</v>
      </c>
      <c r="I849" s="273">
        <v>697</v>
      </c>
      <c r="J849" s="189" t="s">
        <v>3820</v>
      </c>
      <c r="K849" s="189" t="s">
        <v>17859</v>
      </c>
    </row>
    <row r="850" spans="1:11" x14ac:dyDescent="0.25">
      <c r="A850" s="189" t="s">
        <v>3458</v>
      </c>
      <c r="B850" s="189" t="s">
        <v>3459</v>
      </c>
      <c r="C850" s="189" t="s">
        <v>3808</v>
      </c>
      <c r="D850" s="189" t="s">
        <v>3809</v>
      </c>
      <c r="E850" s="189" t="s">
        <v>3812</v>
      </c>
      <c r="F850" s="189" t="s">
        <v>3813</v>
      </c>
      <c r="G850" s="273">
        <v>3319</v>
      </c>
      <c r="H850" s="189" t="s">
        <v>3821</v>
      </c>
      <c r="I850" s="273">
        <v>696</v>
      </c>
      <c r="J850" s="189" t="s">
        <v>3822</v>
      </c>
      <c r="K850" s="189" t="s">
        <v>17668</v>
      </c>
    </row>
    <row r="851" spans="1:11" x14ac:dyDescent="0.25">
      <c r="A851" s="189" t="s">
        <v>3458</v>
      </c>
      <c r="B851" s="189" t="s">
        <v>3459</v>
      </c>
      <c r="C851" s="189" t="s">
        <v>3808</v>
      </c>
      <c r="D851" s="189" t="s">
        <v>3809</v>
      </c>
      <c r="E851" s="189" t="s">
        <v>3823</v>
      </c>
      <c r="F851" s="189" t="s">
        <v>3824</v>
      </c>
      <c r="G851" s="273">
        <v>7381</v>
      </c>
      <c r="H851" s="189" t="s">
        <v>3825</v>
      </c>
      <c r="I851" s="273">
        <v>60350</v>
      </c>
      <c r="J851" s="189" t="s">
        <v>2065</v>
      </c>
      <c r="K851" s="189" t="s">
        <v>17673</v>
      </c>
    </row>
    <row r="852" spans="1:11" x14ac:dyDescent="0.25">
      <c r="A852" s="189" t="s">
        <v>3458</v>
      </c>
      <c r="B852" s="189" t="s">
        <v>3459</v>
      </c>
      <c r="C852" s="189" t="s">
        <v>3808</v>
      </c>
      <c r="D852" s="189" t="s">
        <v>3809</v>
      </c>
      <c r="E852" s="189" t="s">
        <v>3823</v>
      </c>
      <c r="F852" s="189" t="s">
        <v>3824</v>
      </c>
      <c r="G852" s="273">
        <v>3401</v>
      </c>
      <c r="H852" s="189" t="s">
        <v>3824</v>
      </c>
      <c r="I852" s="273">
        <v>697</v>
      </c>
      <c r="J852" s="189" t="s">
        <v>3820</v>
      </c>
      <c r="K852" s="189" t="s">
        <v>17678</v>
      </c>
    </row>
    <row r="853" spans="1:11" x14ac:dyDescent="0.25">
      <c r="A853" s="189" t="s">
        <v>3458</v>
      </c>
      <c r="B853" s="189" t="s">
        <v>3459</v>
      </c>
      <c r="C853" s="189" t="s">
        <v>3808</v>
      </c>
      <c r="D853" s="189" t="s">
        <v>3809</v>
      </c>
      <c r="E853" s="189" t="s">
        <v>3827</v>
      </c>
      <c r="F853" s="189" t="s">
        <v>3828</v>
      </c>
      <c r="G853" s="273">
        <v>7383</v>
      </c>
      <c r="H853" s="189" t="s">
        <v>3829</v>
      </c>
      <c r="I853" s="273">
        <v>60350</v>
      </c>
      <c r="J853" s="189" t="s">
        <v>2065</v>
      </c>
      <c r="K853" s="189" t="s">
        <v>17707</v>
      </c>
    </row>
    <row r="854" spans="1:11" x14ac:dyDescent="0.25">
      <c r="A854" s="189" t="s">
        <v>3458</v>
      </c>
      <c r="B854" s="189" t="s">
        <v>3459</v>
      </c>
      <c r="C854" s="189" t="s">
        <v>3808</v>
      </c>
      <c r="D854" s="189" t="s">
        <v>3809</v>
      </c>
      <c r="E854" s="189" t="s">
        <v>3827</v>
      </c>
      <c r="F854" s="189" t="s">
        <v>3828</v>
      </c>
      <c r="G854" s="273">
        <v>7455</v>
      </c>
      <c r="H854" s="189" t="s">
        <v>2211</v>
      </c>
      <c r="I854" s="273">
        <v>60350</v>
      </c>
      <c r="J854" s="189" t="s">
        <v>2065</v>
      </c>
      <c r="K854" s="189" t="s">
        <v>17668</v>
      </c>
    </row>
    <row r="855" spans="1:11" x14ac:dyDescent="0.25">
      <c r="A855" s="189" t="s">
        <v>3458</v>
      </c>
      <c r="B855" s="189" t="s">
        <v>3459</v>
      </c>
      <c r="C855" s="189" t="s">
        <v>2340</v>
      </c>
      <c r="D855" s="189" t="s">
        <v>3831</v>
      </c>
      <c r="E855" s="189" t="s">
        <v>3832</v>
      </c>
      <c r="F855" s="189" t="s">
        <v>3833</v>
      </c>
      <c r="G855" s="273">
        <v>2374</v>
      </c>
      <c r="H855" s="189" t="s">
        <v>3834</v>
      </c>
      <c r="I855" s="273">
        <v>368</v>
      </c>
      <c r="J855" s="189" t="s">
        <v>3835</v>
      </c>
      <c r="K855" s="189" t="s">
        <v>17675</v>
      </c>
    </row>
    <row r="856" spans="1:11" x14ac:dyDescent="0.25">
      <c r="A856" s="189" t="s">
        <v>3458</v>
      </c>
      <c r="B856" s="189" t="s">
        <v>3459</v>
      </c>
      <c r="C856" s="189" t="s">
        <v>2340</v>
      </c>
      <c r="D856" s="189" t="s">
        <v>3831</v>
      </c>
      <c r="E856" s="189" t="s">
        <v>3836</v>
      </c>
      <c r="F856" s="189" t="s">
        <v>3831</v>
      </c>
      <c r="G856" s="273">
        <v>7384</v>
      </c>
      <c r="H856" s="189" t="s">
        <v>3837</v>
      </c>
      <c r="I856" s="273">
        <v>368</v>
      </c>
      <c r="J856" s="189" t="s">
        <v>3835</v>
      </c>
      <c r="K856" s="189" t="s">
        <v>17714</v>
      </c>
    </row>
    <row r="857" spans="1:11" x14ac:dyDescent="0.25">
      <c r="A857" s="189" t="s">
        <v>3458</v>
      </c>
      <c r="B857" s="189" t="s">
        <v>3459</v>
      </c>
      <c r="C857" s="189" t="s">
        <v>2340</v>
      </c>
      <c r="D857" s="189" t="s">
        <v>3831</v>
      </c>
      <c r="E857" s="189" t="s">
        <v>3836</v>
      </c>
      <c r="F857" s="189" t="s">
        <v>3831</v>
      </c>
      <c r="G857" s="273">
        <v>7385</v>
      </c>
      <c r="H857" s="189" t="s">
        <v>3838</v>
      </c>
      <c r="I857" s="273">
        <v>60350</v>
      </c>
      <c r="J857" s="189" t="s">
        <v>2065</v>
      </c>
      <c r="K857" s="189" t="s">
        <v>17698</v>
      </c>
    </row>
    <row r="858" spans="1:11" x14ac:dyDescent="0.25">
      <c r="A858" s="189" t="s">
        <v>3458</v>
      </c>
      <c r="B858" s="189" t="s">
        <v>3459</v>
      </c>
      <c r="C858" s="189" t="s">
        <v>3863</v>
      </c>
      <c r="D858" s="189" t="s">
        <v>3583</v>
      </c>
      <c r="E858" s="189" t="s">
        <v>3866</v>
      </c>
      <c r="F858" s="189" t="s">
        <v>3867</v>
      </c>
      <c r="G858" s="273">
        <v>143</v>
      </c>
      <c r="H858" s="189" t="s">
        <v>3868</v>
      </c>
      <c r="I858" s="273">
        <v>64270</v>
      </c>
      <c r="J858" s="189" t="s">
        <v>3869</v>
      </c>
      <c r="K858" s="189" t="s">
        <v>17707</v>
      </c>
    </row>
    <row r="859" spans="1:11" x14ac:dyDescent="0.25">
      <c r="A859" s="189" t="s">
        <v>3458</v>
      </c>
      <c r="B859" s="189" t="s">
        <v>3459</v>
      </c>
      <c r="C859" s="189" t="s">
        <v>3870</v>
      </c>
      <c r="D859" s="189" t="s">
        <v>3871</v>
      </c>
      <c r="E859" s="189" t="s">
        <v>3872</v>
      </c>
      <c r="F859" s="189" t="s">
        <v>3873</v>
      </c>
      <c r="G859" s="273">
        <v>2871</v>
      </c>
      <c r="H859" s="189" t="s">
        <v>3874</v>
      </c>
      <c r="I859" s="273">
        <v>64160</v>
      </c>
      <c r="J859" s="189" t="s">
        <v>3875</v>
      </c>
      <c r="K859" s="189" t="s">
        <v>17763</v>
      </c>
    </row>
    <row r="860" spans="1:11" x14ac:dyDescent="0.25">
      <c r="A860" s="189" t="s">
        <v>3458</v>
      </c>
      <c r="B860" s="189" t="s">
        <v>3459</v>
      </c>
      <c r="C860" s="189" t="s">
        <v>3870</v>
      </c>
      <c r="D860" s="189" t="s">
        <v>3871</v>
      </c>
      <c r="E860" s="189" t="s">
        <v>3872</v>
      </c>
      <c r="F860" s="189" t="s">
        <v>3873</v>
      </c>
      <c r="G860" s="273">
        <v>3965</v>
      </c>
      <c r="H860" s="189" t="s">
        <v>3876</v>
      </c>
      <c r="I860" s="273">
        <v>469</v>
      </c>
      <c r="J860" s="189" t="s">
        <v>17601</v>
      </c>
      <c r="K860" s="189" t="s">
        <v>17714</v>
      </c>
    </row>
    <row r="861" spans="1:11" x14ac:dyDescent="0.25">
      <c r="A861" s="189" t="s">
        <v>3458</v>
      </c>
      <c r="B861" s="189" t="s">
        <v>3459</v>
      </c>
      <c r="C861" s="189" t="s">
        <v>3870</v>
      </c>
      <c r="D861" s="189" t="s">
        <v>3871</v>
      </c>
      <c r="E861" s="189" t="s">
        <v>3872</v>
      </c>
      <c r="F861" s="189" t="s">
        <v>3873</v>
      </c>
      <c r="G861" s="273">
        <v>1273</v>
      </c>
      <c r="H861" s="189" t="s">
        <v>3878</v>
      </c>
      <c r="I861" s="273">
        <v>64803</v>
      </c>
      <c r="J861" s="189" t="s">
        <v>3697</v>
      </c>
      <c r="K861" s="189" t="s">
        <v>17860</v>
      </c>
    </row>
    <row r="862" spans="1:11" x14ac:dyDescent="0.25">
      <c r="A862" s="189" t="s">
        <v>3458</v>
      </c>
      <c r="B862" s="189" t="s">
        <v>3459</v>
      </c>
      <c r="C862" s="189" t="s">
        <v>3870</v>
      </c>
      <c r="D862" s="189" t="s">
        <v>3871</v>
      </c>
      <c r="E862" s="189" t="s">
        <v>3872</v>
      </c>
      <c r="F862" s="189" t="s">
        <v>3873</v>
      </c>
      <c r="G862" s="273">
        <v>2870</v>
      </c>
      <c r="H862" s="189" t="s">
        <v>3879</v>
      </c>
      <c r="I862" s="273">
        <v>64803</v>
      </c>
      <c r="J862" s="189" t="s">
        <v>3697</v>
      </c>
      <c r="K862" s="189" t="s">
        <v>17714</v>
      </c>
    </row>
    <row r="863" spans="1:11" x14ac:dyDescent="0.25">
      <c r="A863" s="189" t="s">
        <v>3458</v>
      </c>
      <c r="B863" s="189" t="s">
        <v>3459</v>
      </c>
      <c r="C863" s="189" t="s">
        <v>3870</v>
      </c>
      <c r="D863" s="189" t="s">
        <v>3871</v>
      </c>
      <c r="E863" s="189" t="s">
        <v>3872</v>
      </c>
      <c r="F863" s="189" t="s">
        <v>3873</v>
      </c>
      <c r="G863" s="273">
        <v>1272</v>
      </c>
      <c r="H863" s="189" t="s">
        <v>3880</v>
      </c>
      <c r="I863" s="273">
        <v>64803</v>
      </c>
      <c r="J863" s="189" t="s">
        <v>3697</v>
      </c>
      <c r="K863" s="189" t="s">
        <v>17861</v>
      </c>
    </row>
    <row r="864" spans="1:11" x14ac:dyDescent="0.25">
      <c r="A864" s="189" t="s">
        <v>3458</v>
      </c>
      <c r="B864" s="189" t="s">
        <v>3459</v>
      </c>
      <c r="C864" s="189" t="s">
        <v>3870</v>
      </c>
      <c r="D864" s="189" t="s">
        <v>3871</v>
      </c>
      <c r="E864" s="189" t="s">
        <v>3872</v>
      </c>
      <c r="F864" s="189" t="s">
        <v>3873</v>
      </c>
      <c r="G864" s="273">
        <v>7386</v>
      </c>
      <c r="H864" s="189" t="s">
        <v>3881</v>
      </c>
      <c r="I864" s="273">
        <v>64803</v>
      </c>
      <c r="J864" s="189" t="s">
        <v>3697</v>
      </c>
      <c r="K864" s="189" t="s">
        <v>17862</v>
      </c>
    </row>
    <row r="865" spans="1:11" x14ac:dyDescent="0.25">
      <c r="A865" s="189" t="s">
        <v>3458</v>
      </c>
      <c r="B865" s="189" t="s">
        <v>3459</v>
      </c>
      <c r="C865" s="189" t="s">
        <v>3870</v>
      </c>
      <c r="D865" s="189" t="s">
        <v>3871</v>
      </c>
      <c r="E865" s="189" t="s">
        <v>3872</v>
      </c>
      <c r="F865" s="189" t="s">
        <v>3873</v>
      </c>
      <c r="G865" s="273">
        <v>2928</v>
      </c>
      <c r="H865" s="189" t="s">
        <v>3882</v>
      </c>
      <c r="I865" s="273">
        <v>64803</v>
      </c>
      <c r="J865" s="189" t="s">
        <v>3697</v>
      </c>
      <c r="K865" s="189" t="s">
        <v>17731</v>
      </c>
    </row>
    <row r="866" spans="1:11" x14ac:dyDescent="0.25">
      <c r="A866" s="189" t="s">
        <v>3458</v>
      </c>
      <c r="B866" s="189" t="s">
        <v>3459</v>
      </c>
      <c r="C866" s="189" t="s">
        <v>3870</v>
      </c>
      <c r="D866" s="189" t="s">
        <v>3871</v>
      </c>
      <c r="E866" s="189" t="s">
        <v>3883</v>
      </c>
      <c r="F866" s="189" t="s">
        <v>3884</v>
      </c>
      <c r="G866" s="273">
        <v>1298</v>
      </c>
      <c r="H866" s="189" t="s">
        <v>3885</v>
      </c>
      <c r="I866" s="273">
        <v>64803</v>
      </c>
      <c r="J866" s="189" t="s">
        <v>3697</v>
      </c>
      <c r="K866" s="189" t="s">
        <v>17775</v>
      </c>
    </row>
    <row r="867" spans="1:11" x14ac:dyDescent="0.25">
      <c r="A867" s="189" t="s">
        <v>3458</v>
      </c>
      <c r="B867" s="189" t="s">
        <v>3459</v>
      </c>
      <c r="C867" s="189" t="s">
        <v>3870</v>
      </c>
      <c r="D867" s="189" t="s">
        <v>3871</v>
      </c>
      <c r="E867" s="189" t="s">
        <v>3883</v>
      </c>
      <c r="F867" s="189" t="s">
        <v>3884</v>
      </c>
      <c r="G867" s="273">
        <v>1301</v>
      </c>
      <c r="H867" s="189" t="s">
        <v>3886</v>
      </c>
      <c r="I867" s="273">
        <v>64875</v>
      </c>
      <c r="J867" s="189" t="s">
        <v>3877</v>
      </c>
      <c r="K867" s="189" t="s">
        <v>17699</v>
      </c>
    </row>
    <row r="868" spans="1:11" x14ac:dyDescent="0.25">
      <c r="A868" s="189" t="s">
        <v>3458</v>
      </c>
      <c r="B868" s="189" t="s">
        <v>3459</v>
      </c>
      <c r="C868" s="189" t="s">
        <v>3870</v>
      </c>
      <c r="D868" s="189" t="s">
        <v>3871</v>
      </c>
      <c r="E868" s="189" t="s">
        <v>3883</v>
      </c>
      <c r="F868" s="189" t="s">
        <v>3884</v>
      </c>
      <c r="G868" s="273">
        <v>1284</v>
      </c>
      <c r="H868" s="189" t="s">
        <v>3887</v>
      </c>
      <c r="I868" s="273">
        <v>64803</v>
      </c>
      <c r="J868" s="189" t="s">
        <v>3697</v>
      </c>
      <c r="K868" s="189" t="s">
        <v>17863</v>
      </c>
    </row>
    <row r="869" spans="1:11" x14ac:dyDescent="0.25">
      <c r="A869" s="189" t="s">
        <v>3458</v>
      </c>
      <c r="B869" s="189" t="s">
        <v>3459</v>
      </c>
      <c r="C869" s="189" t="s">
        <v>3870</v>
      </c>
      <c r="D869" s="189" t="s">
        <v>3871</v>
      </c>
      <c r="E869" s="189" t="s">
        <v>3883</v>
      </c>
      <c r="F869" s="189" t="s">
        <v>3884</v>
      </c>
      <c r="G869" s="273">
        <v>1295</v>
      </c>
      <c r="H869" s="189" t="s">
        <v>3888</v>
      </c>
      <c r="I869" s="273">
        <v>64803</v>
      </c>
      <c r="J869" s="189" t="s">
        <v>3697</v>
      </c>
      <c r="K869" s="189" t="s">
        <v>17740</v>
      </c>
    </row>
    <row r="870" spans="1:11" x14ac:dyDescent="0.25">
      <c r="A870" s="189" t="s">
        <v>3458</v>
      </c>
      <c r="B870" s="189" t="s">
        <v>3459</v>
      </c>
      <c r="C870" s="189" t="s">
        <v>3870</v>
      </c>
      <c r="D870" s="189" t="s">
        <v>3871</v>
      </c>
      <c r="E870" s="189" t="s">
        <v>3883</v>
      </c>
      <c r="F870" s="189" t="s">
        <v>3884</v>
      </c>
      <c r="G870" s="273">
        <v>1294</v>
      </c>
      <c r="H870" s="189" t="s">
        <v>3889</v>
      </c>
      <c r="I870" s="273">
        <v>64803</v>
      </c>
      <c r="J870" s="189" t="s">
        <v>3697</v>
      </c>
      <c r="K870" s="189" t="s">
        <v>17719</v>
      </c>
    </row>
    <row r="871" spans="1:11" x14ac:dyDescent="0.25">
      <c r="A871" s="189" t="s">
        <v>3458</v>
      </c>
      <c r="B871" s="189" t="s">
        <v>3459</v>
      </c>
      <c r="C871" s="189" t="s">
        <v>3870</v>
      </c>
      <c r="D871" s="189" t="s">
        <v>3871</v>
      </c>
      <c r="E871" s="189" t="s">
        <v>3883</v>
      </c>
      <c r="F871" s="189" t="s">
        <v>3884</v>
      </c>
      <c r="G871" s="273">
        <v>1278</v>
      </c>
      <c r="H871" s="189" t="s">
        <v>3890</v>
      </c>
      <c r="I871" s="273">
        <v>64875</v>
      </c>
      <c r="J871" s="189" t="s">
        <v>3877</v>
      </c>
      <c r="K871" s="189" t="s">
        <v>17710</v>
      </c>
    </row>
    <row r="872" spans="1:11" x14ac:dyDescent="0.25">
      <c r="A872" s="189" t="s">
        <v>3458</v>
      </c>
      <c r="B872" s="189" t="s">
        <v>3459</v>
      </c>
      <c r="C872" s="189" t="s">
        <v>3870</v>
      </c>
      <c r="D872" s="189" t="s">
        <v>3871</v>
      </c>
      <c r="E872" s="189" t="s">
        <v>3883</v>
      </c>
      <c r="F872" s="189" t="s">
        <v>3884</v>
      </c>
      <c r="G872" s="273">
        <v>1288</v>
      </c>
      <c r="H872" s="189" t="s">
        <v>3891</v>
      </c>
      <c r="I872" s="273">
        <v>64803</v>
      </c>
      <c r="J872" s="189" t="s">
        <v>3697</v>
      </c>
      <c r="K872" s="189" t="s">
        <v>17864</v>
      </c>
    </row>
    <row r="873" spans="1:11" x14ac:dyDescent="0.25">
      <c r="A873" s="189" t="s">
        <v>3458</v>
      </c>
      <c r="B873" s="189" t="s">
        <v>3459</v>
      </c>
      <c r="C873" s="189" t="s">
        <v>3870</v>
      </c>
      <c r="D873" s="189" t="s">
        <v>3871</v>
      </c>
      <c r="E873" s="189" t="s">
        <v>3883</v>
      </c>
      <c r="F873" s="189" t="s">
        <v>3884</v>
      </c>
      <c r="G873" s="273">
        <v>1277</v>
      </c>
      <c r="H873" s="189" t="s">
        <v>3273</v>
      </c>
      <c r="I873" s="273">
        <v>64803</v>
      </c>
      <c r="J873" s="189" t="s">
        <v>3697</v>
      </c>
      <c r="K873" s="189" t="s">
        <v>17688</v>
      </c>
    </row>
    <row r="874" spans="1:11" x14ac:dyDescent="0.25">
      <c r="A874" s="189" t="s">
        <v>3458</v>
      </c>
      <c r="B874" s="189" t="s">
        <v>3459</v>
      </c>
      <c r="C874" s="189" t="s">
        <v>3870</v>
      </c>
      <c r="D874" s="189" t="s">
        <v>3871</v>
      </c>
      <c r="E874" s="189" t="s">
        <v>3883</v>
      </c>
      <c r="F874" s="189" t="s">
        <v>3884</v>
      </c>
      <c r="G874" s="273">
        <v>1279</v>
      </c>
      <c r="H874" s="189" t="s">
        <v>3892</v>
      </c>
      <c r="I874" s="273">
        <v>64803</v>
      </c>
      <c r="J874" s="189" t="s">
        <v>3697</v>
      </c>
      <c r="K874" s="189" t="s">
        <v>17865</v>
      </c>
    </row>
    <row r="875" spans="1:11" x14ac:dyDescent="0.25">
      <c r="A875" s="189" t="s">
        <v>3458</v>
      </c>
      <c r="B875" s="189" t="s">
        <v>3459</v>
      </c>
      <c r="C875" s="189" t="s">
        <v>3870</v>
      </c>
      <c r="D875" s="189" t="s">
        <v>3871</v>
      </c>
      <c r="E875" s="189" t="s">
        <v>3883</v>
      </c>
      <c r="F875" s="189" t="s">
        <v>3884</v>
      </c>
      <c r="G875" s="273">
        <v>1280</v>
      </c>
      <c r="H875" s="189" t="s">
        <v>3893</v>
      </c>
      <c r="I875" s="273">
        <v>64803</v>
      </c>
      <c r="J875" s="189" t="s">
        <v>3697</v>
      </c>
      <c r="K875" s="189" t="s">
        <v>17866</v>
      </c>
    </row>
    <row r="876" spans="1:11" x14ac:dyDescent="0.25">
      <c r="A876" s="189" t="s">
        <v>3458</v>
      </c>
      <c r="B876" s="189" t="s">
        <v>3459</v>
      </c>
      <c r="C876" s="189" t="s">
        <v>3870</v>
      </c>
      <c r="D876" s="189" t="s">
        <v>3871</v>
      </c>
      <c r="E876" s="189" t="s">
        <v>3883</v>
      </c>
      <c r="F876" s="189" t="s">
        <v>3884</v>
      </c>
      <c r="G876" s="273">
        <v>1293</v>
      </c>
      <c r="H876" s="189" t="s">
        <v>3894</v>
      </c>
      <c r="I876" s="273">
        <v>64803</v>
      </c>
      <c r="J876" s="189" t="s">
        <v>3697</v>
      </c>
      <c r="K876" s="189" t="s">
        <v>17867</v>
      </c>
    </row>
    <row r="877" spans="1:11" x14ac:dyDescent="0.25">
      <c r="A877" s="189" t="s">
        <v>3458</v>
      </c>
      <c r="B877" s="189" t="s">
        <v>3459</v>
      </c>
      <c r="C877" s="189" t="s">
        <v>3870</v>
      </c>
      <c r="D877" s="189" t="s">
        <v>3871</v>
      </c>
      <c r="E877" s="189" t="s">
        <v>3883</v>
      </c>
      <c r="F877" s="189" t="s">
        <v>3884</v>
      </c>
      <c r="G877" s="273">
        <v>2946</v>
      </c>
      <c r="H877" s="189" t="s">
        <v>3895</v>
      </c>
      <c r="I877" s="273">
        <v>64803</v>
      </c>
      <c r="J877" s="189" t="s">
        <v>3697</v>
      </c>
      <c r="K877" s="189" t="s">
        <v>17868</v>
      </c>
    </row>
    <row r="878" spans="1:11" x14ac:dyDescent="0.25">
      <c r="A878" s="189" t="s">
        <v>3458</v>
      </c>
      <c r="B878" s="189" t="s">
        <v>3459</v>
      </c>
      <c r="C878" s="189" t="s">
        <v>3870</v>
      </c>
      <c r="D878" s="189" t="s">
        <v>3871</v>
      </c>
      <c r="E878" s="189" t="s">
        <v>3883</v>
      </c>
      <c r="F878" s="189" t="s">
        <v>3884</v>
      </c>
      <c r="G878" s="273">
        <v>1289</v>
      </c>
      <c r="H878" s="189" t="s">
        <v>3896</v>
      </c>
      <c r="I878" s="273">
        <v>64803</v>
      </c>
      <c r="J878" s="189" t="s">
        <v>3697</v>
      </c>
      <c r="K878" s="189" t="s">
        <v>17859</v>
      </c>
    </row>
    <row r="879" spans="1:11" x14ac:dyDescent="0.25">
      <c r="A879" s="189" t="s">
        <v>3458</v>
      </c>
      <c r="B879" s="189" t="s">
        <v>3459</v>
      </c>
      <c r="C879" s="189" t="s">
        <v>3870</v>
      </c>
      <c r="D879" s="189" t="s">
        <v>3871</v>
      </c>
      <c r="E879" s="189" t="s">
        <v>3883</v>
      </c>
      <c r="F879" s="189" t="s">
        <v>3884</v>
      </c>
      <c r="G879" s="273">
        <v>1274</v>
      </c>
      <c r="H879" s="189" t="s">
        <v>3897</v>
      </c>
      <c r="I879" s="273">
        <v>64800</v>
      </c>
      <c r="J879" s="189" t="s">
        <v>3898</v>
      </c>
      <c r="K879" s="189" t="s">
        <v>17869</v>
      </c>
    </row>
    <row r="880" spans="1:11" x14ac:dyDescent="0.25">
      <c r="A880" s="189" t="s">
        <v>3458</v>
      </c>
      <c r="B880" s="189" t="s">
        <v>3459</v>
      </c>
      <c r="C880" s="189" t="s">
        <v>3870</v>
      </c>
      <c r="D880" s="189" t="s">
        <v>3871</v>
      </c>
      <c r="E880" s="189" t="s">
        <v>3883</v>
      </c>
      <c r="F880" s="189" t="s">
        <v>3884</v>
      </c>
      <c r="G880" s="273">
        <v>1297</v>
      </c>
      <c r="H880" s="189" t="s">
        <v>2567</v>
      </c>
      <c r="I880" s="273">
        <v>64803</v>
      </c>
      <c r="J880" s="189" t="s">
        <v>3697</v>
      </c>
      <c r="K880" s="189" t="s">
        <v>17814</v>
      </c>
    </row>
    <row r="881" spans="1:11" x14ac:dyDescent="0.25">
      <c r="A881" s="189" t="s">
        <v>3458</v>
      </c>
      <c r="B881" s="189" t="s">
        <v>3459</v>
      </c>
      <c r="C881" s="189" t="s">
        <v>3870</v>
      </c>
      <c r="D881" s="189" t="s">
        <v>3871</v>
      </c>
      <c r="E881" s="189" t="s">
        <v>3883</v>
      </c>
      <c r="F881" s="189" t="s">
        <v>3884</v>
      </c>
      <c r="G881" s="273">
        <v>1283</v>
      </c>
      <c r="H881" s="189" t="s">
        <v>3899</v>
      </c>
      <c r="I881" s="273">
        <v>64803</v>
      </c>
      <c r="J881" s="189" t="s">
        <v>3697</v>
      </c>
      <c r="K881" s="189" t="s">
        <v>17676</v>
      </c>
    </row>
    <row r="882" spans="1:11" x14ac:dyDescent="0.25">
      <c r="A882" s="189" t="s">
        <v>3458</v>
      </c>
      <c r="B882" s="189" t="s">
        <v>3459</v>
      </c>
      <c r="C882" s="189" t="s">
        <v>3870</v>
      </c>
      <c r="D882" s="189" t="s">
        <v>3871</v>
      </c>
      <c r="E882" s="189" t="s">
        <v>3883</v>
      </c>
      <c r="F882" s="189" t="s">
        <v>3884</v>
      </c>
      <c r="G882" s="273">
        <v>1292</v>
      </c>
      <c r="H882" s="189" t="s">
        <v>3900</v>
      </c>
      <c r="I882" s="273">
        <v>64803</v>
      </c>
      <c r="J882" s="189" t="s">
        <v>3697</v>
      </c>
      <c r="K882" s="189" t="s">
        <v>17870</v>
      </c>
    </row>
    <row r="883" spans="1:11" x14ac:dyDescent="0.25">
      <c r="A883" s="189" t="s">
        <v>3458</v>
      </c>
      <c r="B883" s="189" t="s">
        <v>3459</v>
      </c>
      <c r="C883" s="189" t="s">
        <v>3870</v>
      </c>
      <c r="D883" s="189" t="s">
        <v>3871</v>
      </c>
      <c r="E883" s="189" t="s">
        <v>3883</v>
      </c>
      <c r="F883" s="189" t="s">
        <v>3884</v>
      </c>
      <c r="G883" s="273">
        <v>1281</v>
      </c>
      <c r="H883" s="189" t="s">
        <v>3901</v>
      </c>
      <c r="I883" s="273">
        <v>64803</v>
      </c>
      <c r="J883" s="189" t="s">
        <v>3697</v>
      </c>
      <c r="K883" s="189" t="s">
        <v>17871</v>
      </c>
    </row>
    <row r="884" spans="1:11" x14ac:dyDescent="0.25">
      <c r="A884" s="189" t="s">
        <v>3458</v>
      </c>
      <c r="B884" s="189" t="s">
        <v>3459</v>
      </c>
      <c r="C884" s="189" t="s">
        <v>3870</v>
      </c>
      <c r="D884" s="189" t="s">
        <v>3871</v>
      </c>
      <c r="E884" s="189" t="s">
        <v>3883</v>
      </c>
      <c r="F884" s="189" t="s">
        <v>3884</v>
      </c>
      <c r="G884" s="273">
        <v>1286</v>
      </c>
      <c r="H884" s="189" t="s">
        <v>3902</v>
      </c>
      <c r="I884" s="273">
        <v>64803</v>
      </c>
      <c r="J884" s="189" t="s">
        <v>3697</v>
      </c>
      <c r="K884" s="189" t="s">
        <v>17872</v>
      </c>
    </row>
    <row r="885" spans="1:11" x14ac:dyDescent="0.25">
      <c r="A885" s="189" t="s">
        <v>3458</v>
      </c>
      <c r="B885" s="189" t="s">
        <v>3459</v>
      </c>
      <c r="C885" s="189" t="s">
        <v>3870</v>
      </c>
      <c r="D885" s="189" t="s">
        <v>3871</v>
      </c>
      <c r="E885" s="189" t="s">
        <v>3883</v>
      </c>
      <c r="F885" s="189" t="s">
        <v>3884</v>
      </c>
      <c r="G885" s="273">
        <v>1287</v>
      </c>
      <c r="H885" s="189" t="s">
        <v>3903</v>
      </c>
      <c r="I885" s="273">
        <v>64803</v>
      </c>
      <c r="J885" s="189" t="s">
        <v>3697</v>
      </c>
      <c r="K885" s="189" t="s">
        <v>17873</v>
      </c>
    </row>
    <row r="886" spans="1:11" x14ac:dyDescent="0.25">
      <c r="A886" s="189" t="s">
        <v>3458</v>
      </c>
      <c r="B886" s="189" t="s">
        <v>3459</v>
      </c>
      <c r="C886" s="189" t="s">
        <v>3870</v>
      </c>
      <c r="D886" s="189" t="s">
        <v>3871</v>
      </c>
      <c r="E886" s="189" t="s">
        <v>3883</v>
      </c>
      <c r="F886" s="189" t="s">
        <v>3884</v>
      </c>
      <c r="G886" s="273">
        <v>1291</v>
      </c>
      <c r="H886" s="189" t="s">
        <v>3904</v>
      </c>
      <c r="I886" s="273">
        <v>64803</v>
      </c>
      <c r="J886" s="189" t="s">
        <v>3697</v>
      </c>
      <c r="K886" s="189" t="s">
        <v>17751</v>
      </c>
    </row>
    <row r="887" spans="1:11" x14ac:dyDescent="0.25">
      <c r="A887" s="189" t="s">
        <v>3458</v>
      </c>
      <c r="B887" s="189" t="s">
        <v>3459</v>
      </c>
      <c r="C887" s="189" t="s">
        <v>3870</v>
      </c>
      <c r="D887" s="189" t="s">
        <v>3871</v>
      </c>
      <c r="E887" s="189" t="s">
        <v>3883</v>
      </c>
      <c r="F887" s="189" t="s">
        <v>3884</v>
      </c>
      <c r="G887" s="273">
        <v>1296</v>
      </c>
      <c r="H887" s="189" t="s">
        <v>3905</v>
      </c>
      <c r="I887" s="273">
        <v>64803</v>
      </c>
      <c r="J887" s="189" t="s">
        <v>3697</v>
      </c>
      <c r="K887" s="189" t="s">
        <v>17817</v>
      </c>
    </row>
    <row r="888" spans="1:11" x14ac:dyDescent="0.25">
      <c r="A888" s="189" t="s">
        <v>3458</v>
      </c>
      <c r="B888" s="189" t="s">
        <v>3459</v>
      </c>
      <c r="C888" s="189" t="s">
        <v>3870</v>
      </c>
      <c r="D888" s="189" t="s">
        <v>3871</v>
      </c>
      <c r="E888" s="189" t="s">
        <v>3883</v>
      </c>
      <c r="F888" s="189" t="s">
        <v>3884</v>
      </c>
      <c r="G888" s="273">
        <v>603</v>
      </c>
      <c r="H888" s="189" t="s">
        <v>3906</v>
      </c>
      <c r="I888" s="273">
        <v>64803</v>
      </c>
      <c r="J888" s="189" t="s">
        <v>3697</v>
      </c>
      <c r="K888" s="189" t="s">
        <v>17874</v>
      </c>
    </row>
    <row r="889" spans="1:11" x14ac:dyDescent="0.25">
      <c r="A889" s="189" t="s">
        <v>3458</v>
      </c>
      <c r="B889" s="189" t="s">
        <v>3459</v>
      </c>
      <c r="C889" s="189" t="s">
        <v>3870</v>
      </c>
      <c r="D889" s="189" t="s">
        <v>3871</v>
      </c>
      <c r="E889" s="189" t="s">
        <v>3883</v>
      </c>
      <c r="F889" s="189" t="s">
        <v>3884</v>
      </c>
      <c r="G889" s="273">
        <v>1282</v>
      </c>
      <c r="H889" s="189" t="s">
        <v>3907</v>
      </c>
      <c r="I889" s="273">
        <v>64803</v>
      </c>
      <c r="J889" s="189" t="s">
        <v>3697</v>
      </c>
      <c r="K889" s="189" t="s">
        <v>17875</v>
      </c>
    </row>
    <row r="890" spans="1:11" x14ac:dyDescent="0.25">
      <c r="A890" s="189" t="s">
        <v>3458</v>
      </c>
      <c r="B890" s="189" t="s">
        <v>3459</v>
      </c>
      <c r="C890" s="189" t="s">
        <v>3870</v>
      </c>
      <c r="D890" s="189" t="s">
        <v>3871</v>
      </c>
      <c r="E890" s="189" t="s">
        <v>3883</v>
      </c>
      <c r="F890" s="189" t="s">
        <v>3884</v>
      </c>
      <c r="G890" s="273">
        <v>1290</v>
      </c>
      <c r="H890" s="189" t="s">
        <v>3908</v>
      </c>
      <c r="I890" s="273">
        <v>64803</v>
      </c>
      <c r="J890" s="189" t="s">
        <v>3697</v>
      </c>
      <c r="K890" s="189" t="s">
        <v>17876</v>
      </c>
    </row>
    <row r="891" spans="1:11" x14ac:dyDescent="0.25">
      <c r="A891" s="189" t="s">
        <v>3458</v>
      </c>
      <c r="B891" s="189" t="s">
        <v>3459</v>
      </c>
      <c r="C891" s="189" t="s">
        <v>3870</v>
      </c>
      <c r="D891" s="189" t="s">
        <v>3871</v>
      </c>
      <c r="E891" s="189" t="s">
        <v>3883</v>
      </c>
      <c r="F891" s="189" t="s">
        <v>3884</v>
      </c>
      <c r="G891" s="273">
        <v>3048</v>
      </c>
      <c r="H891" s="189" t="s">
        <v>3909</v>
      </c>
      <c r="I891" s="273">
        <v>64881</v>
      </c>
      <c r="J891" s="189" t="s">
        <v>3910</v>
      </c>
      <c r="K891" s="189" t="s">
        <v>17722</v>
      </c>
    </row>
    <row r="892" spans="1:11" x14ac:dyDescent="0.25">
      <c r="A892" s="189" t="s">
        <v>3458</v>
      </c>
      <c r="B892" s="189" t="s">
        <v>3459</v>
      </c>
      <c r="C892" s="189" t="s">
        <v>3870</v>
      </c>
      <c r="D892" s="189" t="s">
        <v>3871</v>
      </c>
      <c r="E892" s="189" t="s">
        <v>3883</v>
      </c>
      <c r="F892" s="189" t="s">
        <v>3884</v>
      </c>
      <c r="G892" s="273">
        <v>1285</v>
      </c>
      <c r="H892" s="189" t="s">
        <v>3911</v>
      </c>
      <c r="I892" s="273">
        <v>64803</v>
      </c>
      <c r="J892" s="189" t="s">
        <v>3697</v>
      </c>
      <c r="K892" s="189" t="s">
        <v>17796</v>
      </c>
    </row>
    <row r="893" spans="1:11" x14ac:dyDescent="0.25">
      <c r="A893" s="189" t="s">
        <v>3458</v>
      </c>
      <c r="B893" s="189" t="s">
        <v>3459</v>
      </c>
      <c r="C893" s="189" t="s">
        <v>3870</v>
      </c>
      <c r="D893" s="189" t="s">
        <v>3871</v>
      </c>
      <c r="E893" s="189" t="s">
        <v>3883</v>
      </c>
      <c r="F893" s="189" t="s">
        <v>3884</v>
      </c>
      <c r="G893" s="273">
        <v>1276</v>
      </c>
      <c r="H893" s="189" t="s">
        <v>2706</v>
      </c>
      <c r="I893" s="273">
        <v>64803</v>
      </c>
      <c r="J893" s="189" t="s">
        <v>3697</v>
      </c>
      <c r="K893" s="189" t="s">
        <v>17877</v>
      </c>
    </row>
    <row r="894" spans="1:11" x14ac:dyDescent="0.25">
      <c r="A894" s="189" t="s">
        <v>3458</v>
      </c>
      <c r="B894" s="189" t="s">
        <v>3459</v>
      </c>
      <c r="C894" s="189" t="s">
        <v>3870</v>
      </c>
      <c r="D894" s="189" t="s">
        <v>3871</v>
      </c>
      <c r="E894" s="189" t="s">
        <v>3912</v>
      </c>
      <c r="F894" s="189" t="s">
        <v>3913</v>
      </c>
      <c r="G894" s="273">
        <v>1379</v>
      </c>
      <c r="H894" s="189" t="s">
        <v>3913</v>
      </c>
      <c r="I894" s="273">
        <v>64001</v>
      </c>
      <c r="J894" s="189" t="s">
        <v>3913</v>
      </c>
      <c r="K894" s="189" t="s">
        <v>17878</v>
      </c>
    </row>
    <row r="895" spans="1:11" x14ac:dyDescent="0.25">
      <c r="A895" s="189" t="s">
        <v>3458</v>
      </c>
      <c r="B895" s="189" t="s">
        <v>3459</v>
      </c>
      <c r="C895" s="189" t="s">
        <v>3870</v>
      </c>
      <c r="D895" s="189" t="s">
        <v>3871</v>
      </c>
      <c r="E895" s="189" t="s">
        <v>3914</v>
      </c>
      <c r="F895" s="189" t="s">
        <v>3868</v>
      </c>
      <c r="G895" s="273">
        <v>7387</v>
      </c>
      <c r="H895" s="189" t="s">
        <v>3868</v>
      </c>
      <c r="I895" s="273">
        <v>64270</v>
      </c>
      <c r="J895" s="189" t="s">
        <v>3869</v>
      </c>
      <c r="K895" s="189" t="s">
        <v>17707</v>
      </c>
    </row>
    <row r="896" spans="1:11" x14ac:dyDescent="0.25">
      <c r="A896" s="189" t="s">
        <v>3458</v>
      </c>
      <c r="B896" s="189" t="s">
        <v>3459</v>
      </c>
      <c r="C896" s="189" t="s">
        <v>3915</v>
      </c>
      <c r="D896" s="189" t="s">
        <v>3916</v>
      </c>
      <c r="E896" s="189" t="s">
        <v>3918</v>
      </c>
      <c r="F896" s="189" t="s">
        <v>3916</v>
      </c>
      <c r="G896" s="273">
        <v>2363</v>
      </c>
      <c r="H896" s="189" t="s">
        <v>3919</v>
      </c>
      <c r="I896" s="273">
        <v>366</v>
      </c>
      <c r="J896" s="189" t="s">
        <v>3920</v>
      </c>
      <c r="K896" s="189" t="s">
        <v>17698</v>
      </c>
    </row>
    <row r="897" spans="1:11" x14ac:dyDescent="0.25">
      <c r="A897" s="189" t="s">
        <v>3458</v>
      </c>
      <c r="B897" s="189" t="s">
        <v>3459</v>
      </c>
      <c r="C897" s="189" t="s">
        <v>3921</v>
      </c>
      <c r="D897" s="189" t="s">
        <v>3922</v>
      </c>
      <c r="E897" s="189" t="s">
        <v>3923</v>
      </c>
      <c r="F897" s="189" t="s">
        <v>3924</v>
      </c>
      <c r="G897" s="273">
        <v>2425</v>
      </c>
      <c r="H897" s="189" t="s">
        <v>3924</v>
      </c>
      <c r="I897" s="273">
        <v>64528</v>
      </c>
      <c r="J897" s="189" t="s">
        <v>3922</v>
      </c>
      <c r="K897" s="189" t="s">
        <v>17879</v>
      </c>
    </row>
    <row r="898" spans="1:11" x14ac:dyDescent="0.25">
      <c r="A898" s="189" t="s">
        <v>3458</v>
      </c>
      <c r="B898" s="189" t="s">
        <v>3459</v>
      </c>
      <c r="C898" s="189" t="s">
        <v>3921</v>
      </c>
      <c r="D898" s="189" t="s">
        <v>3922</v>
      </c>
      <c r="E898" s="189" t="s">
        <v>3925</v>
      </c>
      <c r="F898" s="189" t="s">
        <v>3926</v>
      </c>
      <c r="G898" s="273">
        <v>1614</v>
      </c>
      <c r="H898" s="189" t="s">
        <v>3926</v>
      </c>
      <c r="I898" s="273">
        <v>60350</v>
      </c>
      <c r="J898" s="189" t="s">
        <v>2065</v>
      </c>
      <c r="K898" s="189" t="s">
        <v>17698</v>
      </c>
    </row>
    <row r="899" spans="1:11" x14ac:dyDescent="0.25">
      <c r="A899" s="189" t="s">
        <v>3458</v>
      </c>
      <c r="B899" s="189" t="s">
        <v>3459</v>
      </c>
      <c r="C899" s="189" t="s">
        <v>3921</v>
      </c>
      <c r="D899" s="189" t="s">
        <v>3922</v>
      </c>
      <c r="E899" s="189" t="s">
        <v>3928</v>
      </c>
      <c r="F899" s="189" t="s">
        <v>3929</v>
      </c>
      <c r="G899" s="273">
        <v>7390</v>
      </c>
      <c r="H899" s="189" t="s">
        <v>3929</v>
      </c>
      <c r="I899" s="273">
        <v>60350</v>
      </c>
      <c r="J899" s="189" t="s">
        <v>2065</v>
      </c>
      <c r="K899" s="189" t="s">
        <v>17672</v>
      </c>
    </row>
    <row r="900" spans="1:11" x14ac:dyDescent="0.25">
      <c r="A900" s="189" t="s">
        <v>3458</v>
      </c>
      <c r="B900" s="189" t="s">
        <v>3459</v>
      </c>
      <c r="C900" s="189" t="s">
        <v>3930</v>
      </c>
      <c r="D900" s="189" t="s">
        <v>3931</v>
      </c>
      <c r="E900" s="189" t="s">
        <v>3932</v>
      </c>
      <c r="F900" s="189" t="s">
        <v>3931</v>
      </c>
      <c r="G900" s="273">
        <v>847</v>
      </c>
      <c r="H900" s="189" t="s">
        <v>3933</v>
      </c>
      <c r="I900" s="273">
        <v>171</v>
      </c>
      <c r="J900" s="189" t="s">
        <v>3934</v>
      </c>
      <c r="K900" s="189" t="s">
        <v>17713</v>
      </c>
    </row>
    <row r="901" spans="1:11" x14ac:dyDescent="0.25">
      <c r="A901" s="189" t="s">
        <v>3458</v>
      </c>
      <c r="B901" s="189" t="s">
        <v>3459</v>
      </c>
      <c r="C901" s="189" t="s">
        <v>3930</v>
      </c>
      <c r="D901" s="189" t="s">
        <v>3931</v>
      </c>
      <c r="E901" s="189" t="s">
        <v>3932</v>
      </c>
      <c r="F901" s="189" t="s">
        <v>3931</v>
      </c>
      <c r="G901" s="273">
        <v>848</v>
      </c>
      <c r="H901" s="189" t="s">
        <v>3935</v>
      </c>
      <c r="I901" s="273">
        <v>171</v>
      </c>
      <c r="J901" s="189" t="s">
        <v>3934</v>
      </c>
      <c r="K901" s="189" t="s">
        <v>17857</v>
      </c>
    </row>
    <row r="902" spans="1:11" x14ac:dyDescent="0.25">
      <c r="A902" s="189" t="s">
        <v>3458</v>
      </c>
      <c r="B902" s="189" t="s">
        <v>3459</v>
      </c>
      <c r="C902" s="189" t="s">
        <v>3930</v>
      </c>
      <c r="D902" s="189" t="s">
        <v>3931</v>
      </c>
      <c r="E902" s="189" t="s">
        <v>3932</v>
      </c>
      <c r="F902" s="189" t="s">
        <v>3931</v>
      </c>
      <c r="G902" s="273">
        <v>849</v>
      </c>
      <c r="H902" s="189" t="s">
        <v>3936</v>
      </c>
      <c r="I902" s="273">
        <v>60350</v>
      </c>
      <c r="J902" s="189" t="s">
        <v>2065</v>
      </c>
      <c r="K902" s="189" t="s">
        <v>17733</v>
      </c>
    </row>
    <row r="903" spans="1:11" x14ac:dyDescent="0.25">
      <c r="A903" s="189" t="s">
        <v>3458</v>
      </c>
      <c r="B903" s="189" t="s">
        <v>3459</v>
      </c>
      <c r="C903" s="189" t="s">
        <v>3937</v>
      </c>
      <c r="D903" s="189" t="s">
        <v>17880</v>
      </c>
      <c r="E903" s="189" t="s">
        <v>17881</v>
      </c>
      <c r="F903" s="189" t="s">
        <v>17882</v>
      </c>
      <c r="G903" s="273">
        <v>7396</v>
      </c>
      <c r="H903" s="189" t="s">
        <v>17882</v>
      </c>
      <c r="I903" s="273">
        <v>64560</v>
      </c>
      <c r="J903" s="189" t="s">
        <v>17883</v>
      </c>
      <c r="K903" s="189" t="s">
        <v>17667</v>
      </c>
    </row>
    <row r="904" spans="1:11" x14ac:dyDescent="0.25">
      <c r="A904" s="189" t="s">
        <v>3458</v>
      </c>
      <c r="B904" s="189" t="s">
        <v>3459</v>
      </c>
      <c r="C904" s="189" t="s">
        <v>3744</v>
      </c>
      <c r="D904" s="189" t="s">
        <v>3993</v>
      </c>
      <c r="E904" s="189" t="s">
        <v>3543</v>
      </c>
      <c r="F904" s="189" t="s">
        <v>3994</v>
      </c>
      <c r="G904" s="273">
        <v>2371</v>
      </c>
      <c r="H904" s="189" t="s">
        <v>3995</v>
      </c>
      <c r="I904" s="273">
        <v>64498</v>
      </c>
      <c r="J904" s="189" t="s">
        <v>3996</v>
      </c>
      <c r="K904" s="189" t="s">
        <v>17696</v>
      </c>
    </row>
    <row r="905" spans="1:11" x14ac:dyDescent="0.25">
      <c r="A905" s="189" t="s">
        <v>3458</v>
      </c>
      <c r="B905" s="189" t="s">
        <v>3459</v>
      </c>
      <c r="C905" s="189" t="s">
        <v>3744</v>
      </c>
      <c r="D905" s="189" t="s">
        <v>3993</v>
      </c>
      <c r="E905" s="189" t="s">
        <v>3543</v>
      </c>
      <c r="F905" s="189" t="s">
        <v>3994</v>
      </c>
      <c r="G905" s="273">
        <v>2368</v>
      </c>
      <c r="H905" s="189" t="s">
        <v>3997</v>
      </c>
      <c r="I905" s="273">
        <v>809</v>
      </c>
      <c r="J905" s="189" t="s">
        <v>3998</v>
      </c>
      <c r="K905" s="189" t="s">
        <v>17693</v>
      </c>
    </row>
    <row r="906" spans="1:11" x14ac:dyDescent="0.25">
      <c r="A906" s="189" t="s">
        <v>3458</v>
      </c>
      <c r="B906" s="189" t="s">
        <v>3459</v>
      </c>
      <c r="C906" s="189" t="s">
        <v>3744</v>
      </c>
      <c r="D906" s="189" t="s">
        <v>3993</v>
      </c>
      <c r="E906" s="189" t="s">
        <v>3543</v>
      </c>
      <c r="F906" s="189" t="s">
        <v>3994</v>
      </c>
      <c r="G906" s="273">
        <v>2373</v>
      </c>
      <c r="H906" s="189" t="s">
        <v>3999</v>
      </c>
      <c r="I906" s="273">
        <v>64498</v>
      </c>
      <c r="J906" s="189" t="s">
        <v>3996</v>
      </c>
      <c r="K906" s="189" t="s">
        <v>17766</v>
      </c>
    </row>
    <row r="907" spans="1:11" x14ac:dyDescent="0.25">
      <c r="A907" s="189" t="s">
        <v>3458</v>
      </c>
      <c r="B907" s="189" t="s">
        <v>3459</v>
      </c>
      <c r="C907" s="189" t="s">
        <v>3744</v>
      </c>
      <c r="D907" s="189" t="s">
        <v>3993</v>
      </c>
      <c r="E907" s="189" t="s">
        <v>3543</v>
      </c>
      <c r="F907" s="189" t="s">
        <v>3994</v>
      </c>
      <c r="G907" s="273">
        <v>7401</v>
      </c>
      <c r="H907" s="189" t="s">
        <v>4000</v>
      </c>
      <c r="I907" s="273">
        <v>60350</v>
      </c>
      <c r="J907" s="189" t="s">
        <v>2065</v>
      </c>
      <c r="K907" s="189" t="s">
        <v>17707</v>
      </c>
    </row>
    <row r="908" spans="1:11" x14ac:dyDescent="0.25">
      <c r="A908" s="189" t="s">
        <v>3458</v>
      </c>
      <c r="B908" s="189" t="s">
        <v>3459</v>
      </c>
      <c r="C908" s="189" t="s">
        <v>3744</v>
      </c>
      <c r="D908" s="189" t="s">
        <v>3993</v>
      </c>
      <c r="E908" s="189" t="s">
        <v>3543</v>
      </c>
      <c r="F908" s="189" t="s">
        <v>3994</v>
      </c>
      <c r="G908" s="273">
        <v>7402</v>
      </c>
      <c r="H908" s="189" t="s">
        <v>4001</v>
      </c>
      <c r="I908" s="273">
        <v>809</v>
      </c>
      <c r="J908" s="189" t="s">
        <v>3998</v>
      </c>
      <c r="K908" s="189" t="s">
        <v>17849</v>
      </c>
    </row>
    <row r="909" spans="1:11" x14ac:dyDescent="0.25">
      <c r="A909" s="189" t="s">
        <v>3458</v>
      </c>
      <c r="B909" s="189" t="s">
        <v>3459</v>
      </c>
      <c r="C909" s="189" t="s">
        <v>3744</v>
      </c>
      <c r="D909" s="189" t="s">
        <v>3993</v>
      </c>
      <c r="E909" s="189" t="s">
        <v>4003</v>
      </c>
      <c r="F909" s="189" t="s">
        <v>4004</v>
      </c>
      <c r="G909" s="273">
        <v>3158</v>
      </c>
      <c r="H909" s="189" t="s">
        <v>4005</v>
      </c>
      <c r="I909" s="273">
        <v>498</v>
      </c>
      <c r="J909" s="189" t="s">
        <v>3721</v>
      </c>
      <c r="K909" s="189" t="s">
        <v>17724</v>
      </c>
    </row>
    <row r="910" spans="1:11" x14ac:dyDescent="0.25">
      <c r="A910" s="189" t="s">
        <v>3458</v>
      </c>
      <c r="B910" s="189" t="s">
        <v>3459</v>
      </c>
      <c r="C910" s="189" t="s">
        <v>3744</v>
      </c>
      <c r="D910" s="189" t="s">
        <v>3993</v>
      </c>
      <c r="E910" s="189" t="s">
        <v>4003</v>
      </c>
      <c r="F910" s="189" t="s">
        <v>4004</v>
      </c>
      <c r="G910" s="273">
        <v>712</v>
      </c>
      <c r="H910" s="189" t="s">
        <v>4006</v>
      </c>
      <c r="I910" s="273">
        <v>834</v>
      </c>
      <c r="J910" s="189" t="s">
        <v>4007</v>
      </c>
      <c r="K910" s="189" t="s">
        <v>17673</v>
      </c>
    </row>
    <row r="911" spans="1:11" x14ac:dyDescent="0.25">
      <c r="A911" s="189" t="s">
        <v>3458</v>
      </c>
      <c r="B911" s="189" t="s">
        <v>3459</v>
      </c>
      <c r="C911" s="189" t="s">
        <v>3744</v>
      </c>
      <c r="D911" s="189" t="s">
        <v>3993</v>
      </c>
      <c r="E911" s="189" t="s">
        <v>4003</v>
      </c>
      <c r="F911" s="189" t="s">
        <v>4004</v>
      </c>
      <c r="G911" s="273">
        <v>1697</v>
      </c>
      <c r="H911" s="189" t="s">
        <v>4008</v>
      </c>
      <c r="I911" s="273">
        <v>64498</v>
      </c>
      <c r="J911" s="189" t="s">
        <v>3996</v>
      </c>
      <c r="K911" s="189" t="s">
        <v>17675</v>
      </c>
    </row>
    <row r="912" spans="1:11" x14ac:dyDescent="0.25">
      <c r="A912" s="189" t="s">
        <v>3458</v>
      </c>
      <c r="B912" s="189" t="s">
        <v>3459</v>
      </c>
      <c r="C912" s="189" t="s">
        <v>3744</v>
      </c>
      <c r="D912" s="189" t="s">
        <v>3993</v>
      </c>
      <c r="E912" s="189" t="s">
        <v>4003</v>
      </c>
      <c r="F912" s="189" t="s">
        <v>4004</v>
      </c>
      <c r="G912" s="273">
        <v>1698</v>
      </c>
      <c r="H912" s="189" t="s">
        <v>4009</v>
      </c>
      <c r="I912" s="273">
        <v>64851</v>
      </c>
      <c r="J912" s="189" t="s">
        <v>4010</v>
      </c>
      <c r="K912" s="189" t="s">
        <v>17675</v>
      </c>
    </row>
    <row r="913" spans="1:11" x14ac:dyDescent="0.25">
      <c r="A913" s="189" t="s">
        <v>3458</v>
      </c>
      <c r="B913" s="189" t="s">
        <v>3459</v>
      </c>
      <c r="C913" s="189" t="s">
        <v>3744</v>
      </c>
      <c r="D913" s="189" t="s">
        <v>3993</v>
      </c>
      <c r="E913" s="189" t="s">
        <v>4011</v>
      </c>
      <c r="F913" s="189" t="s">
        <v>4012</v>
      </c>
      <c r="G913" s="273">
        <v>2657</v>
      </c>
      <c r="H913" s="189" t="s">
        <v>4013</v>
      </c>
      <c r="I913" s="273">
        <v>60350</v>
      </c>
      <c r="J913" s="189" t="s">
        <v>2065</v>
      </c>
      <c r="K913" s="189" t="s">
        <v>17672</v>
      </c>
    </row>
    <row r="914" spans="1:11" x14ac:dyDescent="0.25">
      <c r="A914" s="189" t="s">
        <v>3458</v>
      </c>
      <c r="B914" s="189" t="s">
        <v>3459</v>
      </c>
      <c r="C914" s="189" t="s">
        <v>3744</v>
      </c>
      <c r="D914" s="189" t="s">
        <v>3993</v>
      </c>
      <c r="E914" s="189" t="s">
        <v>4015</v>
      </c>
      <c r="F914" s="189" t="s">
        <v>4016</v>
      </c>
      <c r="G914" s="273">
        <v>7404</v>
      </c>
      <c r="H914" s="189" t="s">
        <v>4017</v>
      </c>
      <c r="I914" s="273">
        <v>60350</v>
      </c>
      <c r="J914" s="189" t="s">
        <v>2065</v>
      </c>
      <c r="K914" s="189" t="s">
        <v>17680</v>
      </c>
    </row>
    <row r="915" spans="1:11" x14ac:dyDescent="0.25">
      <c r="A915" s="189" t="s">
        <v>3458</v>
      </c>
      <c r="B915" s="189" t="s">
        <v>3459</v>
      </c>
      <c r="C915" s="189" t="s">
        <v>3744</v>
      </c>
      <c r="D915" s="189" t="s">
        <v>3993</v>
      </c>
      <c r="E915" s="189" t="s">
        <v>4015</v>
      </c>
      <c r="F915" s="189" t="s">
        <v>4016</v>
      </c>
      <c r="G915" s="273">
        <v>489</v>
      </c>
      <c r="H915" s="189" t="s">
        <v>4018</v>
      </c>
      <c r="I915" s="273">
        <v>64498</v>
      </c>
      <c r="J915" s="189" t="s">
        <v>3996</v>
      </c>
      <c r="K915" s="189" t="s">
        <v>17674</v>
      </c>
    </row>
    <row r="916" spans="1:11" x14ac:dyDescent="0.25">
      <c r="A916" s="189" t="s">
        <v>3458</v>
      </c>
      <c r="B916" s="189" t="s">
        <v>3459</v>
      </c>
      <c r="C916" s="189" t="s">
        <v>3744</v>
      </c>
      <c r="D916" s="189" t="s">
        <v>3993</v>
      </c>
      <c r="E916" s="189" t="s">
        <v>4015</v>
      </c>
      <c r="F916" s="189" t="s">
        <v>4016</v>
      </c>
      <c r="G916" s="273">
        <v>924</v>
      </c>
      <c r="H916" s="189" t="s">
        <v>4019</v>
      </c>
      <c r="I916" s="273">
        <v>498</v>
      </c>
      <c r="J916" s="189" t="s">
        <v>3721</v>
      </c>
      <c r="K916" s="189" t="s">
        <v>17706</v>
      </c>
    </row>
    <row r="917" spans="1:11" x14ac:dyDescent="0.25">
      <c r="A917" s="189" t="s">
        <v>3458</v>
      </c>
      <c r="B917" s="189" t="s">
        <v>3459</v>
      </c>
      <c r="C917" s="189" t="s">
        <v>3744</v>
      </c>
      <c r="D917" s="189" t="s">
        <v>3993</v>
      </c>
      <c r="E917" s="189" t="s">
        <v>4021</v>
      </c>
      <c r="F917" s="189" t="s">
        <v>4022</v>
      </c>
      <c r="G917" s="273">
        <v>1705</v>
      </c>
      <c r="H917" s="189" t="s">
        <v>4023</v>
      </c>
      <c r="I917" s="273">
        <v>60350</v>
      </c>
      <c r="J917" s="189" t="s">
        <v>2065</v>
      </c>
      <c r="K917" s="189" t="s">
        <v>17722</v>
      </c>
    </row>
    <row r="918" spans="1:11" x14ac:dyDescent="0.25">
      <c r="A918" s="189" t="s">
        <v>3458</v>
      </c>
      <c r="B918" s="189" t="s">
        <v>3459</v>
      </c>
      <c r="C918" s="189" t="s">
        <v>3744</v>
      </c>
      <c r="D918" s="189" t="s">
        <v>3993</v>
      </c>
      <c r="E918" s="189" t="s">
        <v>4021</v>
      </c>
      <c r="F918" s="189" t="s">
        <v>4022</v>
      </c>
      <c r="G918" s="273">
        <v>1713</v>
      </c>
      <c r="H918" s="189" t="s">
        <v>4024</v>
      </c>
      <c r="I918" s="273">
        <v>64498</v>
      </c>
      <c r="J918" s="189" t="s">
        <v>3996</v>
      </c>
      <c r="K918" s="189" t="s">
        <v>17707</v>
      </c>
    </row>
    <row r="919" spans="1:11" x14ac:dyDescent="0.25">
      <c r="A919" s="189" t="s">
        <v>3458</v>
      </c>
      <c r="B919" s="189" t="s">
        <v>3459</v>
      </c>
      <c r="C919" s="189" t="s">
        <v>3744</v>
      </c>
      <c r="D919" s="189" t="s">
        <v>3993</v>
      </c>
      <c r="E919" s="189" t="s">
        <v>4021</v>
      </c>
      <c r="F919" s="189" t="s">
        <v>4022</v>
      </c>
      <c r="G919" s="273">
        <v>7405</v>
      </c>
      <c r="H919" s="189" t="s">
        <v>4025</v>
      </c>
      <c r="I919" s="273">
        <v>60350</v>
      </c>
      <c r="J919" s="189" t="s">
        <v>2065</v>
      </c>
      <c r="K919" s="189" t="s">
        <v>17852</v>
      </c>
    </row>
    <row r="920" spans="1:11" x14ac:dyDescent="0.25">
      <c r="A920" s="189" t="s">
        <v>3458</v>
      </c>
      <c r="B920" s="189" t="s">
        <v>3459</v>
      </c>
      <c r="C920" s="189" t="s">
        <v>3744</v>
      </c>
      <c r="D920" s="189" t="s">
        <v>3993</v>
      </c>
      <c r="E920" s="189" t="s">
        <v>4021</v>
      </c>
      <c r="F920" s="189" t="s">
        <v>4022</v>
      </c>
      <c r="G920" s="273">
        <v>7406</v>
      </c>
      <c r="H920" s="189" t="s">
        <v>4026</v>
      </c>
      <c r="I920" s="273">
        <v>60350</v>
      </c>
      <c r="J920" s="189" t="s">
        <v>2065</v>
      </c>
      <c r="K920" s="189" t="s">
        <v>17768</v>
      </c>
    </row>
    <row r="921" spans="1:11" x14ac:dyDescent="0.25">
      <c r="A921" s="189" t="s">
        <v>3458</v>
      </c>
      <c r="B921" s="189" t="s">
        <v>3459</v>
      </c>
      <c r="C921" s="189" t="s">
        <v>3744</v>
      </c>
      <c r="D921" s="189" t="s">
        <v>3993</v>
      </c>
      <c r="E921" s="189" t="s">
        <v>4021</v>
      </c>
      <c r="F921" s="189" t="s">
        <v>4022</v>
      </c>
      <c r="G921" s="273">
        <v>7407</v>
      </c>
      <c r="H921" s="189" t="s">
        <v>4027</v>
      </c>
      <c r="I921" s="273">
        <v>60350</v>
      </c>
      <c r="J921" s="189" t="s">
        <v>2065</v>
      </c>
      <c r="K921" s="189" t="s">
        <v>17884</v>
      </c>
    </row>
    <row r="922" spans="1:11" x14ac:dyDescent="0.25">
      <c r="A922" s="189" t="s">
        <v>3458</v>
      </c>
      <c r="B922" s="189" t="s">
        <v>3459</v>
      </c>
      <c r="C922" s="189" t="s">
        <v>3744</v>
      </c>
      <c r="D922" s="189" t="s">
        <v>3993</v>
      </c>
      <c r="E922" s="189" t="s">
        <v>4028</v>
      </c>
      <c r="F922" s="189" t="s">
        <v>4029</v>
      </c>
      <c r="G922" s="273">
        <v>604</v>
      </c>
      <c r="H922" s="189" t="s">
        <v>4030</v>
      </c>
      <c r="I922" s="273">
        <v>60350</v>
      </c>
      <c r="J922" s="189" t="s">
        <v>2065</v>
      </c>
      <c r="K922" s="189" t="s">
        <v>17885</v>
      </c>
    </row>
    <row r="923" spans="1:11" x14ac:dyDescent="0.25">
      <c r="A923" s="189" t="s">
        <v>3458</v>
      </c>
      <c r="B923" s="189" t="s">
        <v>3459</v>
      </c>
      <c r="C923" s="189" t="s">
        <v>3744</v>
      </c>
      <c r="D923" s="189" t="s">
        <v>3993</v>
      </c>
      <c r="E923" s="189" t="s">
        <v>4028</v>
      </c>
      <c r="F923" s="189" t="s">
        <v>4029</v>
      </c>
      <c r="G923" s="273">
        <v>898</v>
      </c>
      <c r="H923" s="189" t="s">
        <v>4031</v>
      </c>
      <c r="I923" s="273">
        <v>60350</v>
      </c>
      <c r="J923" s="189" t="s">
        <v>2065</v>
      </c>
      <c r="K923" s="189" t="s">
        <v>17675</v>
      </c>
    </row>
    <row r="924" spans="1:11" x14ac:dyDescent="0.25">
      <c r="A924" s="189" t="s">
        <v>3458</v>
      </c>
      <c r="B924" s="189" t="s">
        <v>3459</v>
      </c>
      <c r="C924" s="189" t="s">
        <v>3744</v>
      </c>
      <c r="D924" s="189" t="s">
        <v>3993</v>
      </c>
      <c r="E924" s="189" t="s">
        <v>4032</v>
      </c>
      <c r="F924" s="189" t="s">
        <v>4033</v>
      </c>
      <c r="G924" s="273">
        <v>2365</v>
      </c>
      <c r="H924" s="189" t="s">
        <v>4033</v>
      </c>
      <c r="I924" s="273">
        <v>60350</v>
      </c>
      <c r="J924" s="189" t="s">
        <v>2065</v>
      </c>
      <c r="K924" s="189" t="s">
        <v>17678</v>
      </c>
    </row>
    <row r="925" spans="1:11" x14ac:dyDescent="0.25">
      <c r="A925" s="189" t="s">
        <v>3458</v>
      </c>
      <c r="B925" s="189" t="s">
        <v>3459</v>
      </c>
      <c r="C925" s="189" t="s">
        <v>3744</v>
      </c>
      <c r="D925" s="189" t="s">
        <v>3993</v>
      </c>
      <c r="E925" s="189" t="s">
        <v>4036</v>
      </c>
      <c r="F925" s="189" t="s">
        <v>4037</v>
      </c>
      <c r="G925" s="273">
        <v>115</v>
      </c>
      <c r="H925" s="189" t="s">
        <v>4038</v>
      </c>
      <c r="I925" s="273">
        <v>64498</v>
      </c>
      <c r="J925" s="189" t="s">
        <v>3996</v>
      </c>
      <c r="K925" s="189" t="s">
        <v>17678</v>
      </c>
    </row>
    <row r="926" spans="1:11" x14ac:dyDescent="0.25">
      <c r="A926" s="189" t="s">
        <v>3458</v>
      </c>
      <c r="B926" s="189" t="s">
        <v>3459</v>
      </c>
      <c r="C926" s="189" t="s">
        <v>2476</v>
      </c>
      <c r="D926" s="189" t="s">
        <v>4039</v>
      </c>
      <c r="E926" s="189" t="s">
        <v>4040</v>
      </c>
      <c r="F926" s="189" t="s">
        <v>4041</v>
      </c>
      <c r="G926" s="273">
        <v>3500</v>
      </c>
      <c r="H926" s="189" t="s">
        <v>136</v>
      </c>
      <c r="I926" s="273">
        <v>60350</v>
      </c>
      <c r="J926" s="189" t="s">
        <v>2065</v>
      </c>
      <c r="K926" s="189" t="s">
        <v>17886</v>
      </c>
    </row>
    <row r="927" spans="1:11" x14ac:dyDescent="0.25">
      <c r="A927" s="189" t="s">
        <v>3458</v>
      </c>
      <c r="B927" s="189" t="s">
        <v>3459</v>
      </c>
      <c r="C927" s="189" t="s">
        <v>2476</v>
      </c>
      <c r="D927" s="189" t="s">
        <v>4039</v>
      </c>
      <c r="E927" s="189" t="s">
        <v>4040</v>
      </c>
      <c r="F927" s="189" t="s">
        <v>4041</v>
      </c>
      <c r="G927" s="273">
        <v>3501</v>
      </c>
      <c r="H927" s="189" t="s">
        <v>4042</v>
      </c>
      <c r="I927" s="273">
        <v>60350</v>
      </c>
      <c r="J927" s="189" t="s">
        <v>2065</v>
      </c>
      <c r="K927" s="189" t="s">
        <v>17712</v>
      </c>
    </row>
    <row r="928" spans="1:11" x14ac:dyDescent="0.25">
      <c r="A928" s="189" t="s">
        <v>3458</v>
      </c>
      <c r="B928" s="189" t="s">
        <v>3459</v>
      </c>
      <c r="C928" s="189" t="s">
        <v>2476</v>
      </c>
      <c r="D928" s="189" t="s">
        <v>4039</v>
      </c>
      <c r="E928" s="189" t="s">
        <v>4040</v>
      </c>
      <c r="F928" s="189" t="s">
        <v>4041</v>
      </c>
      <c r="G928" s="273">
        <v>3503</v>
      </c>
      <c r="H928" s="189" t="s">
        <v>4043</v>
      </c>
      <c r="I928" s="273">
        <v>997</v>
      </c>
      <c r="J928" s="189" t="s">
        <v>4044</v>
      </c>
      <c r="K928" s="189" t="s">
        <v>17703</v>
      </c>
    </row>
    <row r="929" spans="1:11" x14ac:dyDescent="0.25">
      <c r="A929" s="189" t="s">
        <v>3458</v>
      </c>
      <c r="B929" s="189" t="s">
        <v>3459</v>
      </c>
      <c r="C929" s="189" t="s">
        <v>2476</v>
      </c>
      <c r="D929" s="189" t="s">
        <v>4039</v>
      </c>
      <c r="E929" s="189" t="s">
        <v>4040</v>
      </c>
      <c r="F929" s="189" t="s">
        <v>4041</v>
      </c>
      <c r="G929" s="273">
        <v>3504</v>
      </c>
      <c r="H929" s="189" t="s">
        <v>4045</v>
      </c>
      <c r="I929" s="273">
        <v>60350</v>
      </c>
      <c r="J929" s="189" t="s">
        <v>2065</v>
      </c>
      <c r="K929" s="189" t="s">
        <v>17680</v>
      </c>
    </row>
    <row r="930" spans="1:11" x14ac:dyDescent="0.25">
      <c r="A930" s="189" t="s">
        <v>3458</v>
      </c>
      <c r="B930" s="189" t="s">
        <v>3459</v>
      </c>
      <c r="C930" s="189" t="s">
        <v>2476</v>
      </c>
      <c r="D930" s="189" t="s">
        <v>4039</v>
      </c>
      <c r="E930" s="189" t="s">
        <v>4040</v>
      </c>
      <c r="F930" s="189" t="s">
        <v>4041</v>
      </c>
      <c r="G930" s="273">
        <v>3505</v>
      </c>
      <c r="H930" s="189" t="s">
        <v>3639</v>
      </c>
      <c r="I930" s="273">
        <v>997</v>
      </c>
      <c r="J930" s="189" t="s">
        <v>4044</v>
      </c>
      <c r="K930" s="189" t="s">
        <v>17763</v>
      </c>
    </row>
    <row r="931" spans="1:11" x14ac:dyDescent="0.25">
      <c r="A931" s="189" t="s">
        <v>3458</v>
      </c>
      <c r="B931" s="189" t="s">
        <v>3459</v>
      </c>
      <c r="C931" s="189" t="s">
        <v>2476</v>
      </c>
      <c r="D931" s="189" t="s">
        <v>4039</v>
      </c>
      <c r="E931" s="189" t="s">
        <v>4040</v>
      </c>
      <c r="F931" s="189" t="s">
        <v>4041</v>
      </c>
      <c r="G931" s="273">
        <v>3508</v>
      </c>
      <c r="H931" s="189" t="s">
        <v>4046</v>
      </c>
      <c r="I931" s="273">
        <v>997</v>
      </c>
      <c r="J931" s="189" t="s">
        <v>4044</v>
      </c>
      <c r="K931" s="189" t="s">
        <v>17678</v>
      </c>
    </row>
    <row r="932" spans="1:11" x14ac:dyDescent="0.25">
      <c r="A932" s="189" t="s">
        <v>3458</v>
      </c>
      <c r="B932" s="189" t="s">
        <v>3459</v>
      </c>
      <c r="C932" s="189" t="s">
        <v>2476</v>
      </c>
      <c r="D932" s="189" t="s">
        <v>4039</v>
      </c>
      <c r="E932" s="189" t="s">
        <v>4047</v>
      </c>
      <c r="F932" s="189" t="s">
        <v>4048</v>
      </c>
      <c r="G932" s="273">
        <v>117</v>
      </c>
      <c r="H932" s="189" t="s">
        <v>4049</v>
      </c>
      <c r="I932" s="273">
        <v>64999</v>
      </c>
      <c r="J932" s="189" t="s">
        <v>4048</v>
      </c>
      <c r="K932" s="189" t="s">
        <v>17735</v>
      </c>
    </row>
    <row r="933" spans="1:11" x14ac:dyDescent="0.25">
      <c r="A933" s="189" t="s">
        <v>3458</v>
      </c>
      <c r="B933" s="189" t="s">
        <v>3459</v>
      </c>
      <c r="C933" s="189" t="s">
        <v>2476</v>
      </c>
      <c r="D933" s="189" t="s">
        <v>4039</v>
      </c>
      <c r="E933" s="189" t="s">
        <v>4047</v>
      </c>
      <c r="F933" s="189" t="s">
        <v>4048</v>
      </c>
      <c r="G933" s="273">
        <v>7411</v>
      </c>
      <c r="H933" s="189" t="s">
        <v>4050</v>
      </c>
      <c r="I933" s="273">
        <v>64999</v>
      </c>
      <c r="J933" s="189" t="s">
        <v>4048</v>
      </c>
      <c r="K933" s="189" t="s">
        <v>17698</v>
      </c>
    </row>
    <row r="934" spans="1:11" x14ac:dyDescent="0.25">
      <c r="A934" s="189" t="s">
        <v>3458</v>
      </c>
      <c r="B934" s="189" t="s">
        <v>3459</v>
      </c>
      <c r="C934" s="189" t="s">
        <v>2476</v>
      </c>
      <c r="D934" s="189" t="s">
        <v>4039</v>
      </c>
      <c r="E934" s="189" t="s">
        <v>4047</v>
      </c>
      <c r="F934" s="189" t="s">
        <v>4048</v>
      </c>
      <c r="G934" s="273">
        <v>2362</v>
      </c>
      <c r="H934" s="189" t="s">
        <v>4051</v>
      </c>
      <c r="I934" s="273">
        <v>61925</v>
      </c>
      <c r="J934" s="189" t="s">
        <v>5176</v>
      </c>
      <c r="K934" s="189" t="s">
        <v>17707</v>
      </c>
    </row>
    <row r="935" spans="1:11" x14ac:dyDescent="0.25">
      <c r="A935" s="189" t="s">
        <v>3458</v>
      </c>
      <c r="B935" s="189" t="s">
        <v>3459</v>
      </c>
      <c r="C935" s="189" t="s">
        <v>2476</v>
      </c>
      <c r="D935" s="189" t="s">
        <v>4039</v>
      </c>
      <c r="E935" s="189" t="s">
        <v>4047</v>
      </c>
      <c r="F935" s="189" t="s">
        <v>4048</v>
      </c>
      <c r="G935" s="273">
        <v>892</v>
      </c>
      <c r="H935" s="189" t="s">
        <v>4048</v>
      </c>
      <c r="I935" s="273">
        <v>60350</v>
      </c>
      <c r="J935" s="189" t="s">
        <v>2065</v>
      </c>
      <c r="K935" s="189" t="s">
        <v>17674</v>
      </c>
    </row>
    <row r="936" spans="1:11" x14ac:dyDescent="0.25">
      <c r="A936" s="189" t="s">
        <v>3458</v>
      </c>
      <c r="B936" s="189" t="s">
        <v>3459</v>
      </c>
      <c r="C936" s="189" t="s">
        <v>2476</v>
      </c>
      <c r="D936" s="189" t="s">
        <v>4039</v>
      </c>
      <c r="E936" s="189" t="s">
        <v>4052</v>
      </c>
      <c r="F936" s="189" t="s">
        <v>4053</v>
      </c>
      <c r="G936" s="273">
        <v>3027</v>
      </c>
      <c r="H936" s="189" t="s">
        <v>4054</v>
      </c>
      <c r="I936" s="273">
        <v>997</v>
      </c>
      <c r="J936" s="189" t="s">
        <v>4044</v>
      </c>
      <c r="K936" s="189" t="s">
        <v>17858</v>
      </c>
    </row>
    <row r="937" spans="1:11" x14ac:dyDescent="0.25">
      <c r="A937" s="189" t="s">
        <v>3458</v>
      </c>
      <c r="B937" s="189" t="s">
        <v>3459</v>
      </c>
      <c r="C937" s="189" t="s">
        <v>2476</v>
      </c>
      <c r="D937" s="189" t="s">
        <v>4039</v>
      </c>
      <c r="E937" s="189" t="s">
        <v>4052</v>
      </c>
      <c r="F937" s="189" t="s">
        <v>4053</v>
      </c>
      <c r="G937" s="273">
        <v>3033</v>
      </c>
      <c r="H937" s="189" t="s">
        <v>4045</v>
      </c>
      <c r="I937" s="273">
        <v>997</v>
      </c>
      <c r="J937" s="189" t="s">
        <v>4044</v>
      </c>
      <c r="K937" s="189" t="s">
        <v>17684</v>
      </c>
    </row>
    <row r="938" spans="1:11" x14ac:dyDescent="0.25">
      <c r="A938" s="189" t="s">
        <v>3458</v>
      </c>
      <c r="B938" s="189" t="s">
        <v>3459</v>
      </c>
      <c r="C938" s="189" t="s">
        <v>2476</v>
      </c>
      <c r="D938" s="189" t="s">
        <v>4039</v>
      </c>
      <c r="E938" s="189" t="s">
        <v>4052</v>
      </c>
      <c r="F938" s="189" t="s">
        <v>4053</v>
      </c>
      <c r="G938" s="273">
        <v>3035</v>
      </c>
      <c r="H938" s="189" t="s">
        <v>3639</v>
      </c>
      <c r="I938" s="273">
        <v>60350</v>
      </c>
      <c r="J938" s="189" t="s">
        <v>2065</v>
      </c>
      <c r="K938" s="189" t="s">
        <v>17851</v>
      </c>
    </row>
    <row r="939" spans="1:11" x14ac:dyDescent="0.25">
      <c r="A939" s="189" t="s">
        <v>3458</v>
      </c>
      <c r="B939" s="189" t="s">
        <v>3459</v>
      </c>
      <c r="C939" s="189" t="s">
        <v>2476</v>
      </c>
      <c r="D939" s="189" t="s">
        <v>4039</v>
      </c>
      <c r="E939" s="189" t="s">
        <v>4052</v>
      </c>
      <c r="F939" s="189" t="s">
        <v>4053</v>
      </c>
      <c r="G939" s="273">
        <v>3037</v>
      </c>
      <c r="H939" s="189" t="s">
        <v>3907</v>
      </c>
      <c r="I939" s="273">
        <v>997</v>
      </c>
      <c r="J939" s="189" t="s">
        <v>4044</v>
      </c>
      <c r="K939" s="189" t="s">
        <v>17740</v>
      </c>
    </row>
    <row r="940" spans="1:11" x14ac:dyDescent="0.25">
      <c r="A940" s="189" t="s">
        <v>3458</v>
      </c>
      <c r="B940" s="189" t="s">
        <v>3459</v>
      </c>
      <c r="C940" s="189" t="s">
        <v>2476</v>
      </c>
      <c r="D940" s="189" t="s">
        <v>4039</v>
      </c>
      <c r="E940" s="189" t="s">
        <v>4055</v>
      </c>
      <c r="F940" s="189" t="s">
        <v>4056</v>
      </c>
      <c r="G940" s="273">
        <v>141</v>
      </c>
      <c r="H940" s="189" t="s">
        <v>136</v>
      </c>
      <c r="I940" s="273">
        <v>997</v>
      </c>
      <c r="J940" s="189" t="s">
        <v>4044</v>
      </c>
      <c r="K940" s="189" t="s">
        <v>17835</v>
      </c>
    </row>
    <row r="941" spans="1:11" x14ac:dyDescent="0.25">
      <c r="A941" s="189" t="s">
        <v>3458</v>
      </c>
      <c r="B941" s="189" t="s">
        <v>3459</v>
      </c>
      <c r="C941" s="189" t="s">
        <v>2476</v>
      </c>
      <c r="D941" s="189" t="s">
        <v>4039</v>
      </c>
      <c r="E941" s="189" t="s">
        <v>4055</v>
      </c>
      <c r="F941" s="189" t="s">
        <v>4056</v>
      </c>
      <c r="G941" s="273">
        <v>3032</v>
      </c>
      <c r="H941" s="189" t="s">
        <v>4043</v>
      </c>
      <c r="I941" s="273">
        <v>997</v>
      </c>
      <c r="J941" s="189" t="s">
        <v>4044</v>
      </c>
      <c r="K941" s="189" t="s">
        <v>17728</v>
      </c>
    </row>
    <row r="942" spans="1:11" x14ac:dyDescent="0.25">
      <c r="A942" s="189" t="s">
        <v>3458</v>
      </c>
      <c r="B942" s="189" t="s">
        <v>3459</v>
      </c>
      <c r="C942" s="189" t="s">
        <v>2476</v>
      </c>
      <c r="D942" s="189" t="s">
        <v>4039</v>
      </c>
      <c r="E942" s="189" t="s">
        <v>4055</v>
      </c>
      <c r="F942" s="189" t="s">
        <v>4056</v>
      </c>
      <c r="G942" s="273">
        <v>317</v>
      </c>
      <c r="H942" s="189" t="s">
        <v>4057</v>
      </c>
      <c r="I942" s="273">
        <v>997</v>
      </c>
      <c r="J942" s="189" t="s">
        <v>4044</v>
      </c>
      <c r="K942" s="189" t="s">
        <v>17887</v>
      </c>
    </row>
    <row r="943" spans="1:11" x14ac:dyDescent="0.25">
      <c r="A943" s="189" t="s">
        <v>3458</v>
      </c>
      <c r="B943" s="189" t="s">
        <v>3459</v>
      </c>
      <c r="C943" s="189" t="s">
        <v>2476</v>
      </c>
      <c r="D943" s="189" t="s">
        <v>4039</v>
      </c>
      <c r="E943" s="189" t="s">
        <v>4055</v>
      </c>
      <c r="F943" s="189" t="s">
        <v>4056</v>
      </c>
      <c r="G943" s="273">
        <v>477</v>
      </c>
      <c r="H943" s="189" t="s">
        <v>4058</v>
      </c>
      <c r="I943" s="273">
        <v>997</v>
      </c>
      <c r="J943" s="189" t="s">
        <v>4044</v>
      </c>
      <c r="K943" s="189" t="s">
        <v>17888</v>
      </c>
    </row>
    <row r="944" spans="1:11" x14ac:dyDescent="0.25">
      <c r="A944" s="189" t="s">
        <v>3458</v>
      </c>
      <c r="B944" s="189" t="s">
        <v>3459</v>
      </c>
      <c r="C944" s="189" t="s">
        <v>2476</v>
      </c>
      <c r="D944" s="189" t="s">
        <v>4039</v>
      </c>
      <c r="E944" s="189" t="s">
        <v>4055</v>
      </c>
      <c r="F944" s="189" t="s">
        <v>4056</v>
      </c>
      <c r="G944" s="273">
        <v>1232</v>
      </c>
      <c r="H944" s="189" t="s">
        <v>3756</v>
      </c>
      <c r="I944" s="273">
        <v>60350</v>
      </c>
      <c r="J944" s="189" t="s">
        <v>2065</v>
      </c>
      <c r="K944" s="189" t="s">
        <v>17774</v>
      </c>
    </row>
    <row r="945" spans="1:11" x14ac:dyDescent="0.25">
      <c r="A945" s="189" t="s">
        <v>3458</v>
      </c>
      <c r="B945" s="189" t="s">
        <v>3459</v>
      </c>
      <c r="C945" s="189" t="s">
        <v>2476</v>
      </c>
      <c r="D945" s="189" t="s">
        <v>4039</v>
      </c>
      <c r="E945" s="189" t="s">
        <v>4055</v>
      </c>
      <c r="F945" s="189" t="s">
        <v>4056</v>
      </c>
      <c r="G945" s="273">
        <v>7408</v>
      </c>
      <c r="H945" s="189" t="s">
        <v>4059</v>
      </c>
      <c r="I945" s="273">
        <v>997</v>
      </c>
      <c r="J945" s="189" t="s">
        <v>4044</v>
      </c>
      <c r="K945" s="189" t="s">
        <v>17809</v>
      </c>
    </row>
    <row r="946" spans="1:11" x14ac:dyDescent="0.25">
      <c r="A946" s="189" t="s">
        <v>3458</v>
      </c>
      <c r="B946" s="189" t="s">
        <v>3459</v>
      </c>
      <c r="C946" s="189" t="s">
        <v>2476</v>
      </c>
      <c r="D946" s="189" t="s">
        <v>4039</v>
      </c>
      <c r="E946" s="189" t="s">
        <v>4055</v>
      </c>
      <c r="F946" s="189" t="s">
        <v>4056</v>
      </c>
      <c r="G946" s="273">
        <v>7409</v>
      </c>
      <c r="H946" s="189" t="s">
        <v>3901</v>
      </c>
      <c r="I946" s="273">
        <v>997</v>
      </c>
      <c r="J946" s="189" t="s">
        <v>4044</v>
      </c>
      <c r="K946" s="189" t="s">
        <v>17889</v>
      </c>
    </row>
    <row r="947" spans="1:11" x14ac:dyDescent="0.25">
      <c r="A947" s="189" t="s">
        <v>3458</v>
      </c>
      <c r="B947" s="189" t="s">
        <v>3459</v>
      </c>
      <c r="C947" s="189" t="s">
        <v>2476</v>
      </c>
      <c r="D947" s="189" t="s">
        <v>4039</v>
      </c>
      <c r="E947" s="189" t="s">
        <v>4055</v>
      </c>
      <c r="F947" s="189" t="s">
        <v>4056</v>
      </c>
      <c r="G947" s="273">
        <v>893</v>
      </c>
      <c r="H947" s="189" t="s">
        <v>4060</v>
      </c>
      <c r="I947" s="273">
        <v>997</v>
      </c>
      <c r="J947" s="189" t="s">
        <v>4044</v>
      </c>
      <c r="K947" s="189" t="s">
        <v>17670</v>
      </c>
    </row>
    <row r="948" spans="1:11" x14ac:dyDescent="0.25">
      <c r="A948" s="189" t="s">
        <v>3458</v>
      </c>
      <c r="B948" s="189" t="s">
        <v>3459</v>
      </c>
      <c r="C948" s="189" t="s">
        <v>2476</v>
      </c>
      <c r="D948" s="189" t="s">
        <v>4039</v>
      </c>
      <c r="E948" s="189" t="s">
        <v>4055</v>
      </c>
      <c r="F948" s="189" t="s">
        <v>4056</v>
      </c>
      <c r="G948" s="273">
        <v>2378</v>
      </c>
      <c r="H948" s="189" t="s">
        <v>4061</v>
      </c>
      <c r="I948" s="273">
        <v>997</v>
      </c>
      <c r="J948" s="189" t="s">
        <v>4044</v>
      </c>
      <c r="K948" s="189" t="s">
        <v>17763</v>
      </c>
    </row>
    <row r="949" spans="1:11" x14ac:dyDescent="0.25">
      <c r="A949" s="189" t="s">
        <v>3458</v>
      </c>
      <c r="B949" s="189" t="s">
        <v>3459</v>
      </c>
      <c r="C949" s="189" t="s">
        <v>2476</v>
      </c>
      <c r="D949" s="189" t="s">
        <v>4039</v>
      </c>
      <c r="E949" s="189" t="s">
        <v>4055</v>
      </c>
      <c r="F949" s="189" t="s">
        <v>4056</v>
      </c>
      <c r="G949" s="273">
        <v>7410</v>
      </c>
      <c r="H949" s="189" t="s">
        <v>2570</v>
      </c>
      <c r="I949" s="273">
        <v>997</v>
      </c>
      <c r="J949" s="189" t="s">
        <v>4044</v>
      </c>
      <c r="K949" s="189" t="s">
        <v>17890</v>
      </c>
    </row>
    <row r="950" spans="1:11" x14ac:dyDescent="0.25">
      <c r="A950" s="189" t="s">
        <v>3458</v>
      </c>
      <c r="B950" s="189" t="s">
        <v>3459</v>
      </c>
      <c r="C950" s="189" t="s">
        <v>2476</v>
      </c>
      <c r="D950" s="189" t="s">
        <v>4039</v>
      </c>
      <c r="E950" s="189" t="s">
        <v>4055</v>
      </c>
      <c r="F950" s="189" t="s">
        <v>4056</v>
      </c>
      <c r="G950" s="273">
        <v>3038</v>
      </c>
      <c r="H950" s="189" t="s">
        <v>4046</v>
      </c>
      <c r="I950" s="273">
        <v>997</v>
      </c>
      <c r="J950" s="189" t="s">
        <v>4044</v>
      </c>
      <c r="K950" s="189" t="s">
        <v>17891</v>
      </c>
    </row>
    <row r="951" spans="1:11" x14ac:dyDescent="0.25">
      <c r="A951" s="189" t="s">
        <v>3458</v>
      </c>
      <c r="B951" s="189" t="s">
        <v>3459</v>
      </c>
      <c r="C951" s="189" t="s">
        <v>4062</v>
      </c>
      <c r="D951" s="189" t="s">
        <v>4063</v>
      </c>
      <c r="E951" s="189" t="s">
        <v>4064</v>
      </c>
      <c r="F951" s="189" t="s">
        <v>4065</v>
      </c>
      <c r="G951" s="273">
        <v>617</v>
      </c>
      <c r="H951" s="189" t="s">
        <v>4065</v>
      </c>
      <c r="I951" s="273">
        <v>60350</v>
      </c>
      <c r="J951" s="189" t="s">
        <v>2065</v>
      </c>
      <c r="K951" s="189" t="s">
        <v>17700</v>
      </c>
    </row>
    <row r="952" spans="1:11" x14ac:dyDescent="0.25">
      <c r="A952" s="189" t="s">
        <v>3458</v>
      </c>
      <c r="B952" s="189" t="s">
        <v>3459</v>
      </c>
      <c r="C952" s="189" t="s">
        <v>4062</v>
      </c>
      <c r="D952" s="189" t="s">
        <v>4063</v>
      </c>
      <c r="E952" s="189" t="s">
        <v>4066</v>
      </c>
      <c r="F952" s="189" t="s">
        <v>4067</v>
      </c>
      <c r="G952" s="273">
        <v>2427</v>
      </c>
      <c r="H952" s="189" t="s">
        <v>4067</v>
      </c>
      <c r="I952" s="273">
        <v>484</v>
      </c>
      <c r="J952" s="189" t="s">
        <v>4067</v>
      </c>
      <c r="K952" s="189" t="s">
        <v>17713</v>
      </c>
    </row>
    <row r="953" spans="1:11" x14ac:dyDescent="0.25">
      <c r="A953" s="189" t="s">
        <v>4068</v>
      </c>
      <c r="B953" s="189" t="s">
        <v>4069</v>
      </c>
      <c r="C953" s="189" t="s">
        <v>2512</v>
      </c>
      <c r="D953" s="189" t="s">
        <v>4070</v>
      </c>
      <c r="E953" s="189" t="s">
        <v>4071</v>
      </c>
      <c r="F953" s="189" t="s">
        <v>4072</v>
      </c>
      <c r="G953" s="273">
        <v>2144</v>
      </c>
      <c r="H953" s="189" t="s">
        <v>4073</v>
      </c>
      <c r="I953" s="273">
        <v>60350</v>
      </c>
      <c r="J953" s="189" t="s">
        <v>2065</v>
      </c>
      <c r="K953" s="189" t="s">
        <v>17707</v>
      </c>
    </row>
    <row r="954" spans="1:11" x14ac:dyDescent="0.25">
      <c r="A954" s="189" t="s">
        <v>4068</v>
      </c>
      <c r="B954" s="189" t="s">
        <v>4069</v>
      </c>
      <c r="C954" s="189" t="s">
        <v>2823</v>
      </c>
      <c r="D954" s="189" t="s">
        <v>3689</v>
      </c>
      <c r="E954" s="189" t="s">
        <v>4075</v>
      </c>
      <c r="F954" s="189" t="s">
        <v>4076</v>
      </c>
      <c r="G954" s="273">
        <v>6051</v>
      </c>
      <c r="H954" s="189" t="s">
        <v>4077</v>
      </c>
      <c r="I954" s="273">
        <v>60350</v>
      </c>
      <c r="J954" s="189" t="s">
        <v>2065</v>
      </c>
      <c r="K954" s="189" t="s">
        <v>17674</v>
      </c>
    </row>
    <row r="955" spans="1:11" x14ac:dyDescent="0.25">
      <c r="A955" s="189" t="s">
        <v>4068</v>
      </c>
      <c r="B955" s="189" t="s">
        <v>4069</v>
      </c>
      <c r="C955" s="189" t="s">
        <v>2823</v>
      </c>
      <c r="D955" s="189" t="s">
        <v>3689</v>
      </c>
      <c r="E955" s="189" t="s">
        <v>4075</v>
      </c>
      <c r="F955" s="189" t="s">
        <v>4076</v>
      </c>
      <c r="G955" s="273">
        <v>5640</v>
      </c>
      <c r="H955" s="189" t="s">
        <v>4078</v>
      </c>
      <c r="I955" s="273">
        <v>50096</v>
      </c>
      <c r="J955" s="189" t="s">
        <v>4079</v>
      </c>
      <c r="K955" s="189" t="s">
        <v>17674</v>
      </c>
    </row>
    <row r="956" spans="1:11" x14ac:dyDescent="0.25">
      <c r="A956" s="189" t="s">
        <v>4068</v>
      </c>
      <c r="B956" s="189" t="s">
        <v>4069</v>
      </c>
      <c r="C956" s="189" t="s">
        <v>2823</v>
      </c>
      <c r="D956" s="189" t="s">
        <v>3689</v>
      </c>
      <c r="E956" s="189" t="s">
        <v>4080</v>
      </c>
      <c r="F956" s="189" t="s">
        <v>4081</v>
      </c>
      <c r="G956" s="273">
        <v>2138</v>
      </c>
      <c r="H956" s="189" t="s">
        <v>4082</v>
      </c>
      <c r="I956" s="273">
        <v>50095</v>
      </c>
      <c r="J956" s="189" t="s">
        <v>4083</v>
      </c>
      <c r="K956" s="189" t="s">
        <v>17857</v>
      </c>
    </row>
    <row r="957" spans="1:11" x14ac:dyDescent="0.25">
      <c r="A957" s="189" t="s">
        <v>4068</v>
      </c>
      <c r="B957" s="189" t="s">
        <v>4069</v>
      </c>
      <c r="C957" s="189" t="s">
        <v>2823</v>
      </c>
      <c r="D957" s="189" t="s">
        <v>3689</v>
      </c>
      <c r="E957" s="189" t="s">
        <v>4080</v>
      </c>
      <c r="F957" s="189" t="s">
        <v>4081</v>
      </c>
      <c r="G957" s="273">
        <v>5003</v>
      </c>
      <c r="H957" s="189" t="s">
        <v>4084</v>
      </c>
      <c r="I957" s="273">
        <v>60350</v>
      </c>
      <c r="J957" s="189" t="s">
        <v>2065</v>
      </c>
      <c r="K957" s="189" t="s">
        <v>17680</v>
      </c>
    </row>
    <row r="958" spans="1:11" x14ac:dyDescent="0.25">
      <c r="A958" s="189" t="s">
        <v>4068</v>
      </c>
      <c r="B958" s="189" t="s">
        <v>4069</v>
      </c>
      <c r="C958" s="189" t="s">
        <v>2823</v>
      </c>
      <c r="D958" s="189" t="s">
        <v>3689</v>
      </c>
      <c r="E958" s="189" t="s">
        <v>4085</v>
      </c>
      <c r="F958" s="189" t="s">
        <v>4086</v>
      </c>
      <c r="G958" s="273">
        <v>5706</v>
      </c>
      <c r="H958" s="189" t="s">
        <v>4084</v>
      </c>
      <c r="I958" s="273">
        <v>60350</v>
      </c>
      <c r="J958" s="189" t="s">
        <v>2065</v>
      </c>
      <c r="K958" s="189" t="s">
        <v>17673</v>
      </c>
    </row>
    <row r="959" spans="1:11" x14ac:dyDescent="0.25">
      <c r="A959" s="189" t="s">
        <v>4068</v>
      </c>
      <c r="B959" s="189" t="s">
        <v>4069</v>
      </c>
      <c r="C959" s="189" t="s">
        <v>2823</v>
      </c>
      <c r="D959" s="189" t="s">
        <v>3689</v>
      </c>
      <c r="E959" s="189" t="s">
        <v>4085</v>
      </c>
      <c r="F959" s="189" t="s">
        <v>4086</v>
      </c>
      <c r="G959" s="273">
        <v>6052</v>
      </c>
      <c r="H959" s="189" t="s">
        <v>4087</v>
      </c>
      <c r="I959" s="273">
        <v>60350</v>
      </c>
      <c r="J959" s="189" t="s">
        <v>2065</v>
      </c>
      <c r="K959" s="189" t="s">
        <v>17707</v>
      </c>
    </row>
    <row r="960" spans="1:11" x14ac:dyDescent="0.25">
      <c r="A960" s="189" t="s">
        <v>4068</v>
      </c>
      <c r="B960" s="189" t="s">
        <v>4069</v>
      </c>
      <c r="C960" s="189" t="s">
        <v>2823</v>
      </c>
      <c r="D960" s="189" t="s">
        <v>3689</v>
      </c>
      <c r="E960" s="189" t="s">
        <v>4085</v>
      </c>
      <c r="F960" s="189" t="s">
        <v>4086</v>
      </c>
      <c r="G960" s="273">
        <v>5004</v>
      </c>
      <c r="H960" s="189" t="s">
        <v>2097</v>
      </c>
      <c r="I960" s="273">
        <v>60350</v>
      </c>
      <c r="J960" s="189" t="s">
        <v>2065</v>
      </c>
      <c r="K960" s="189" t="s">
        <v>17673</v>
      </c>
    </row>
    <row r="961" spans="1:11" x14ac:dyDescent="0.25">
      <c r="A961" s="189" t="s">
        <v>4068</v>
      </c>
      <c r="B961" s="189" t="s">
        <v>4069</v>
      </c>
      <c r="C961" s="189" t="s">
        <v>2823</v>
      </c>
      <c r="D961" s="189" t="s">
        <v>3689</v>
      </c>
      <c r="E961" s="189" t="s">
        <v>4088</v>
      </c>
      <c r="F961" s="189" t="s">
        <v>4089</v>
      </c>
      <c r="G961" s="273">
        <v>1240</v>
      </c>
      <c r="H961" s="189" t="s">
        <v>4090</v>
      </c>
      <c r="I961" s="273">
        <v>60350</v>
      </c>
      <c r="J961" s="189" t="s">
        <v>2065</v>
      </c>
      <c r="K961" s="189" t="s">
        <v>17672</v>
      </c>
    </row>
    <row r="962" spans="1:11" x14ac:dyDescent="0.25">
      <c r="A962" s="189" t="s">
        <v>4068</v>
      </c>
      <c r="B962" s="189" t="s">
        <v>4069</v>
      </c>
      <c r="C962" s="189" t="s">
        <v>2823</v>
      </c>
      <c r="D962" s="189" t="s">
        <v>3689</v>
      </c>
      <c r="E962" s="189" t="s">
        <v>4088</v>
      </c>
      <c r="F962" s="189" t="s">
        <v>4089</v>
      </c>
      <c r="G962" s="273">
        <v>3276</v>
      </c>
      <c r="H962" s="189" t="s">
        <v>4092</v>
      </c>
      <c r="I962" s="273">
        <v>60350</v>
      </c>
      <c r="J962" s="189" t="s">
        <v>2065</v>
      </c>
      <c r="K962" s="189" t="s">
        <v>17697</v>
      </c>
    </row>
    <row r="963" spans="1:11" x14ac:dyDescent="0.25">
      <c r="A963" s="189" t="s">
        <v>4068</v>
      </c>
      <c r="B963" s="189" t="s">
        <v>4069</v>
      </c>
      <c r="C963" s="189" t="s">
        <v>2823</v>
      </c>
      <c r="D963" s="189" t="s">
        <v>3689</v>
      </c>
      <c r="E963" s="189" t="s">
        <v>4088</v>
      </c>
      <c r="F963" s="189" t="s">
        <v>4089</v>
      </c>
      <c r="G963" s="273">
        <v>5641</v>
      </c>
      <c r="H963" s="189" t="s">
        <v>4093</v>
      </c>
      <c r="I963" s="273">
        <v>60350</v>
      </c>
      <c r="J963" s="189" t="s">
        <v>2065</v>
      </c>
      <c r="K963" s="189" t="s">
        <v>17672</v>
      </c>
    </row>
    <row r="964" spans="1:11" x14ac:dyDescent="0.25">
      <c r="A964" s="189" t="s">
        <v>4068</v>
      </c>
      <c r="B964" s="189" t="s">
        <v>4069</v>
      </c>
      <c r="C964" s="189" t="s">
        <v>2823</v>
      </c>
      <c r="D964" s="189" t="s">
        <v>3689</v>
      </c>
      <c r="E964" s="189" t="s">
        <v>4088</v>
      </c>
      <c r="F964" s="189" t="s">
        <v>4089</v>
      </c>
      <c r="G964" s="273">
        <v>2135</v>
      </c>
      <c r="H964" s="189" t="s">
        <v>4095</v>
      </c>
      <c r="I964" s="273">
        <v>50096</v>
      </c>
      <c r="J964" s="189" t="s">
        <v>4079</v>
      </c>
      <c r="K964" s="189" t="s">
        <v>17680</v>
      </c>
    </row>
    <row r="965" spans="1:11" x14ac:dyDescent="0.25">
      <c r="A965" s="189" t="s">
        <v>4068</v>
      </c>
      <c r="B965" s="189" t="s">
        <v>4069</v>
      </c>
      <c r="C965" s="189" t="s">
        <v>2823</v>
      </c>
      <c r="D965" s="189" t="s">
        <v>3689</v>
      </c>
      <c r="E965" s="189" t="s">
        <v>4088</v>
      </c>
      <c r="F965" s="189" t="s">
        <v>4089</v>
      </c>
      <c r="G965" s="273">
        <v>3277</v>
      </c>
      <c r="H965" s="189" t="s">
        <v>4096</v>
      </c>
      <c r="I965" s="273">
        <v>60350</v>
      </c>
      <c r="J965" s="189" t="s">
        <v>2065</v>
      </c>
      <c r="K965" s="189" t="s">
        <v>17675</v>
      </c>
    </row>
    <row r="966" spans="1:11" x14ac:dyDescent="0.25">
      <c r="A966" s="189" t="s">
        <v>4068</v>
      </c>
      <c r="B966" s="189" t="s">
        <v>4069</v>
      </c>
      <c r="C966" s="189" t="s">
        <v>4097</v>
      </c>
      <c r="D966" s="189" t="s">
        <v>4098</v>
      </c>
      <c r="E966" s="189" t="s">
        <v>4099</v>
      </c>
      <c r="F966" s="189" t="s">
        <v>4100</v>
      </c>
      <c r="G966" s="273">
        <v>2147</v>
      </c>
      <c r="H966" s="189" t="s">
        <v>4101</v>
      </c>
      <c r="I966" s="273">
        <v>50053</v>
      </c>
      <c r="J966" s="189" t="s">
        <v>4098</v>
      </c>
      <c r="K966" s="189" t="s">
        <v>17680</v>
      </c>
    </row>
    <row r="967" spans="1:11" x14ac:dyDescent="0.25">
      <c r="A967" s="189" t="s">
        <v>4068</v>
      </c>
      <c r="B967" s="189" t="s">
        <v>4069</v>
      </c>
      <c r="C967" s="189" t="s">
        <v>4097</v>
      </c>
      <c r="D967" s="189" t="s">
        <v>4098</v>
      </c>
      <c r="E967" s="189" t="s">
        <v>4102</v>
      </c>
      <c r="F967" s="189" t="s">
        <v>4103</v>
      </c>
      <c r="G967" s="273">
        <v>2148</v>
      </c>
      <c r="H967" s="189" t="s">
        <v>4104</v>
      </c>
      <c r="I967" s="273">
        <v>60350</v>
      </c>
      <c r="J967" s="189" t="s">
        <v>2065</v>
      </c>
      <c r="K967" s="189" t="s">
        <v>17697</v>
      </c>
    </row>
    <row r="968" spans="1:11" x14ac:dyDescent="0.25">
      <c r="A968" s="189" t="s">
        <v>4068</v>
      </c>
      <c r="B968" s="189" t="s">
        <v>4069</v>
      </c>
      <c r="C968" s="189" t="s">
        <v>4097</v>
      </c>
      <c r="D968" s="189" t="s">
        <v>4098</v>
      </c>
      <c r="E968" s="189" t="s">
        <v>4102</v>
      </c>
      <c r="F968" s="189" t="s">
        <v>4103</v>
      </c>
      <c r="G968" s="273">
        <v>2149</v>
      </c>
      <c r="H968" s="189" t="s">
        <v>4105</v>
      </c>
      <c r="I968" s="273">
        <v>60350</v>
      </c>
      <c r="J968" s="189" t="s">
        <v>2065</v>
      </c>
      <c r="K968" s="189" t="s">
        <v>17672</v>
      </c>
    </row>
    <row r="969" spans="1:11" x14ac:dyDescent="0.25">
      <c r="A969" s="189" t="s">
        <v>4068</v>
      </c>
      <c r="B969" s="189" t="s">
        <v>4069</v>
      </c>
      <c r="C969" s="189" t="s">
        <v>4097</v>
      </c>
      <c r="D969" s="189" t="s">
        <v>4098</v>
      </c>
      <c r="E969" s="189" t="s">
        <v>4106</v>
      </c>
      <c r="F969" s="189" t="s">
        <v>4107</v>
      </c>
      <c r="G969" s="273">
        <v>1242</v>
      </c>
      <c r="H969" s="189" t="s">
        <v>4108</v>
      </c>
      <c r="I969" s="273">
        <v>60350</v>
      </c>
      <c r="J969" s="189" t="s">
        <v>2065</v>
      </c>
      <c r="K969" s="189" t="s">
        <v>17674</v>
      </c>
    </row>
    <row r="970" spans="1:11" x14ac:dyDescent="0.25">
      <c r="A970" s="189" t="s">
        <v>4068</v>
      </c>
      <c r="B970" s="189" t="s">
        <v>4069</v>
      </c>
      <c r="C970" s="189" t="s">
        <v>3958</v>
      </c>
      <c r="D970" s="189" t="s">
        <v>4109</v>
      </c>
      <c r="E970" s="189" t="s">
        <v>4110</v>
      </c>
      <c r="F970" s="189" t="s">
        <v>4111</v>
      </c>
      <c r="G970" s="273">
        <v>2157</v>
      </c>
      <c r="H970" s="189" t="s">
        <v>4112</v>
      </c>
      <c r="I970" s="273">
        <v>60350</v>
      </c>
      <c r="J970" s="189" t="s">
        <v>2065</v>
      </c>
      <c r="K970" s="189" t="s">
        <v>17707</v>
      </c>
    </row>
    <row r="971" spans="1:11" x14ac:dyDescent="0.25">
      <c r="A971" s="189" t="s">
        <v>4068</v>
      </c>
      <c r="B971" s="189" t="s">
        <v>4069</v>
      </c>
      <c r="C971" s="189" t="s">
        <v>3958</v>
      </c>
      <c r="D971" s="189" t="s">
        <v>4109</v>
      </c>
      <c r="E971" s="189" t="s">
        <v>4110</v>
      </c>
      <c r="F971" s="189" t="s">
        <v>4111</v>
      </c>
      <c r="G971" s="273">
        <v>2158</v>
      </c>
      <c r="H971" s="189" t="s">
        <v>4113</v>
      </c>
      <c r="I971" s="273">
        <v>60350</v>
      </c>
      <c r="J971" s="189" t="s">
        <v>2065</v>
      </c>
      <c r="K971" s="189" t="s">
        <v>17707</v>
      </c>
    </row>
    <row r="972" spans="1:11" x14ac:dyDescent="0.25">
      <c r="A972" s="189" t="s">
        <v>4068</v>
      </c>
      <c r="B972" s="189" t="s">
        <v>4069</v>
      </c>
      <c r="C972" s="189" t="s">
        <v>4115</v>
      </c>
      <c r="D972" s="189" t="s">
        <v>4116</v>
      </c>
      <c r="E972" s="189" t="s">
        <v>4117</v>
      </c>
      <c r="F972" s="189" t="s">
        <v>4118</v>
      </c>
      <c r="G972" s="273">
        <v>5642</v>
      </c>
      <c r="H972" s="189" t="s">
        <v>4119</v>
      </c>
      <c r="I972" s="273">
        <v>50052</v>
      </c>
      <c r="J972" s="189" t="s">
        <v>4120</v>
      </c>
      <c r="K972" s="189" t="s">
        <v>17680</v>
      </c>
    </row>
    <row r="973" spans="1:11" x14ac:dyDescent="0.25">
      <c r="A973" s="189" t="s">
        <v>4068</v>
      </c>
      <c r="B973" s="189" t="s">
        <v>4069</v>
      </c>
      <c r="C973" s="189" t="s">
        <v>4115</v>
      </c>
      <c r="D973" s="189" t="s">
        <v>4116</v>
      </c>
      <c r="E973" s="189" t="s">
        <v>4117</v>
      </c>
      <c r="F973" s="189" t="s">
        <v>4118</v>
      </c>
      <c r="G973" s="273">
        <v>5643</v>
      </c>
      <c r="H973" s="189" t="s">
        <v>2226</v>
      </c>
      <c r="I973" s="273">
        <v>60350</v>
      </c>
      <c r="J973" s="189" t="s">
        <v>2065</v>
      </c>
      <c r="K973" s="189" t="s">
        <v>17892</v>
      </c>
    </row>
    <row r="974" spans="1:11" x14ac:dyDescent="0.25">
      <c r="A974" s="189" t="s">
        <v>4068</v>
      </c>
      <c r="B974" s="189" t="s">
        <v>4069</v>
      </c>
      <c r="C974" s="189" t="s">
        <v>4115</v>
      </c>
      <c r="D974" s="189" t="s">
        <v>4116</v>
      </c>
      <c r="E974" s="189" t="s">
        <v>4117</v>
      </c>
      <c r="F974" s="189" t="s">
        <v>4118</v>
      </c>
      <c r="G974" s="273">
        <v>2142</v>
      </c>
      <c r="H974" s="189" t="s">
        <v>4121</v>
      </c>
      <c r="I974" s="273">
        <v>60350</v>
      </c>
      <c r="J974" s="189" t="s">
        <v>2065</v>
      </c>
      <c r="K974" s="189" t="s">
        <v>17673</v>
      </c>
    </row>
    <row r="975" spans="1:11" x14ac:dyDescent="0.25">
      <c r="A975" s="189" t="s">
        <v>4068</v>
      </c>
      <c r="B975" s="189" t="s">
        <v>4069</v>
      </c>
      <c r="C975" s="189" t="s">
        <v>4115</v>
      </c>
      <c r="D975" s="189" t="s">
        <v>4116</v>
      </c>
      <c r="E975" s="189" t="s">
        <v>4117</v>
      </c>
      <c r="F975" s="189" t="s">
        <v>4118</v>
      </c>
      <c r="G975" s="273">
        <v>2140</v>
      </c>
      <c r="H975" s="189" t="s">
        <v>4122</v>
      </c>
      <c r="I975" s="273">
        <v>50052</v>
      </c>
      <c r="J975" s="189" t="s">
        <v>4120</v>
      </c>
      <c r="K975" s="189" t="s">
        <v>17673</v>
      </c>
    </row>
    <row r="976" spans="1:11" x14ac:dyDescent="0.25">
      <c r="A976" s="189" t="s">
        <v>4068</v>
      </c>
      <c r="B976" s="189" t="s">
        <v>4069</v>
      </c>
      <c r="C976" s="189" t="s">
        <v>4115</v>
      </c>
      <c r="D976" s="189" t="s">
        <v>4116</v>
      </c>
      <c r="E976" s="189" t="s">
        <v>4117</v>
      </c>
      <c r="F976" s="189" t="s">
        <v>4118</v>
      </c>
      <c r="G976" s="273">
        <v>5644</v>
      </c>
      <c r="H976" s="189" t="s">
        <v>3684</v>
      </c>
      <c r="I976" s="273">
        <v>50052</v>
      </c>
      <c r="J976" s="189" t="s">
        <v>4120</v>
      </c>
      <c r="K976" s="189" t="s">
        <v>17763</v>
      </c>
    </row>
    <row r="977" spans="1:11" x14ac:dyDescent="0.25">
      <c r="A977" s="189" t="s">
        <v>4068</v>
      </c>
      <c r="B977" s="189" t="s">
        <v>4069</v>
      </c>
      <c r="C977" s="189" t="s">
        <v>4115</v>
      </c>
      <c r="D977" s="189" t="s">
        <v>4116</v>
      </c>
      <c r="E977" s="189" t="s">
        <v>4117</v>
      </c>
      <c r="F977" s="189" t="s">
        <v>4118</v>
      </c>
      <c r="G977" s="273">
        <v>2143</v>
      </c>
      <c r="H977" s="189" t="s">
        <v>4123</v>
      </c>
      <c r="I977" s="273">
        <v>60350</v>
      </c>
      <c r="J977" s="189" t="s">
        <v>2065</v>
      </c>
      <c r="K977" s="189" t="s">
        <v>17678</v>
      </c>
    </row>
    <row r="978" spans="1:11" x14ac:dyDescent="0.25">
      <c r="A978" s="189" t="s">
        <v>4068</v>
      </c>
      <c r="B978" s="189" t="s">
        <v>4069</v>
      </c>
      <c r="C978" s="189" t="s">
        <v>4115</v>
      </c>
      <c r="D978" s="189" t="s">
        <v>4116</v>
      </c>
      <c r="E978" s="189" t="s">
        <v>4117</v>
      </c>
      <c r="F978" s="189" t="s">
        <v>4118</v>
      </c>
      <c r="G978" s="273">
        <v>5645</v>
      </c>
      <c r="H978" s="189" t="s">
        <v>2260</v>
      </c>
      <c r="I978" s="273">
        <v>60350</v>
      </c>
      <c r="J978" s="189" t="s">
        <v>2065</v>
      </c>
      <c r="K978" s="189" t="s">
        <v>17812</v>
      </c>
    </row>
    <row r="979" spans="1:11" x14ac:dyDescent="0.25">
      <c r="A979" s="189" t="s">
        <v>4068</v>
      </c>
      <c r="B979" s="189" t="s">
        <v>4069</v>
      </c>
      <c r="C979" s="189" t="s">
        <v>4115</v>
      </c>
      <c r="D979" s="189" t="s">
        <v>4116</v>
      </c>
      <c r="E979" s="189" t="s">
        <v>4117</v>
      </c>
      <c r="F979" s="189" t="s">
        <v>4118</v>
      </c>
      <c r="G979" s="273">
        <v>2139</v>
      </c>
      <c r="H979" s="189" t="s">
        <v>4124</v>
      </c>
      <c r="I979" s="273">
        <v>50052</v>
      </c>
      <c r="J979" s="189" t="s">
        <v>4120</v>
      </c>
      <c r="K979" s="189" t="s">
        <v>17674</v>
      </c>
    </row>
    <row r="980" spans="1:11" x14ac:dyDescent="0.25">
      <c r="A980" s="189" t="s">
        <v>4068</v>
      </c>
      <c r="B980" s="189" t="s">
        <v>4069</v>
      </c>
      <c r="C980" s="189" t="s">
        <v>4115</v>
      </c>
      <c r="D980" s="189" t="s">
        <v>4116</v>
      </c>
      <c r="E980" s="189" t="s">
        <v>4125</v>
      </c>
      <c r="F980" s="189" t="s">
        <v>4126</v>
      </c>
      <c r="G980" s="273">
        <v>5646</v>
      </c>
      <c r="H980" s="189" t="s">
        <v>4127</v>
      </c>
      <c r="I980" s="273">
        <v>60350</v>
      </c>
      <c r="J980" s="189" t="s">
        <v>2065</v>
      </c>
      <c r="K980" s="189" t="s">
        <v>17674</v>
      </c>
    </row>
    <row r="981" spans="1:11" x14ac:dyDescent="0.25">
      <c r="A981" s="189" t="s">
        <v>4068</v>
      </c>
      <c r="B981" s="189" t="s">
        <v>4069</v>
      </c>
      <c r="C981" s="189" t="s">
        <v>4115</v>
      </c>
      <c r="D981" s="189" t="s">
        <v>4116</v>
      </c>
      <c r="E981" s="189" t="s">
        <v>4125</v>
      </c>
      <c r="F981" s="189" t="s">
        <v>4126</v>
      </c>
      <c r="G981" s="273">
        <v>5647</v>
      </c>
      <c r="H981" s="189" t="s">
        <v>4128</v>
      </c>
      <c r="I981" s="273">
        <v>60350</v>
      </c>
      <c r="J981" s="189" t="s">
        <v>2065</v>
      </c>
      <c r="K981" s="189" t="s">
        <v>17893</v>
      </c>
    </row>
    <row r="982" spans="1:11" x14ac:dyDescent="0.25">
      <c r="A982" s="189" t="s">
        <v>4068</v>
      </c>
      <c r="B982" s="189" t="s">
        <v>4069</v>
      </c>
      <c r="C982" s="189" t="s">
        <v>4115</v>
      </c>
      <c r="D982" s="189" t="s">
        <v>4116</v>
      </c>
      <c r="E982" s="189" t="s">
        <v>4125</v>
      </c>
      <c r="F982" s="189" t="s">
        <v>4126</v>
      </c>
      <c r="G982" s="273">
        <v>6054</v>
      </c>
      <c r="H982" s="189" t="s">
        <v>2226</v>
      </c>
      <c r="I982" s="273">
        <v>60350</v>
      </c>
      <c r="J982" s="189" t="s">
        <v>2065</v>
      </c>
      <c r="K982" s="189" t="s">
        <v>17674</v>
      </c>
    </row>
    <row r="983" spans="1:11" x14ac:dyDescent="0.25">
      <c r="A983" s="189" t="s">
        <v>4068</v>
      </c>
      <c r="B983" s="189" t="s">
        <v>4069</v>
      </c>
      <c r="C983" s="189" t="s">
        <v>4129</v>
      </c>
      <c r="D983" s="189" t="s">
        <v>4130</v>
      </c>
      <c r="E983" s="189" t="s">
        <v>4131</v>
      </c>
      <c r="F983" s="189" t="s">
        <v>4132</v>
      </c>
      <c r="G983" s="273">
        <v>2166</v>
      </c>
      <c r="H983" s="189" t="s">
        <v>4133</v>
      </c>
      <c r="I983" s="273">
        <v>50060</v>
      </c>
      <c r="J983" s="189" t="s">
        <v>4134</v>
      </c>
      <c r="K983" s="189" t="s">
        <v>17673</v>
      </c>
    </row>
    <row r="984" spans="1:11" x14ac:dyDescent="0.25">
      <c r="A984" s="189" t="s">
        <v>4068</v>
      </c>
      <c r="B984" s="189" t="s">
        <v>4069</v>
      </c>
      <c r="C984" s="189" t="s">
        <v>4129</v>
      </c>
      <c r="D984" s="189" t="s">
        <v>4130</v>
      </c>
      <c r="E984" s="189" t="s">
        <v>4131</v>
      </c>
      <c r="F984" s="189" t="s">
        <v>4132</v>
      </c>
      <c r="G984" s="273">
        <v>5648</v>
      </c>
      <c r="H984" s="189" t="s">
        <v>4112</v>
      </c>
      <c r="I984" s="273">
        <v>60350</v>
      </c>
      <c r="J984" s="189" t="s">
        <v>2065</v>
      </c>
      <c r="K984" s="189" t="s">
        <v>17894</v>
      </c>
    </row>
    <row r="985" spans="1:11" x14ac:dyDescent="0.25">
      <c r="A985" s="189" t="s">
        <v>4068</v>
      </c>
      <c r="B985" s="189" t="s">
        <v>4069</v>
      </c>
      <c r="C985" s="189" t="s">
        <v>4129</v>
      </c>
      <c r="D985" s="189" t="s">
        <v>4130</v>
      </c>
      <c r="E985" s="189" t="s">
        <v>4131</v>
      </c>
      <c r="F985" s="189" t="s">
        <v>4132</v>
      </c>
      <c r="G985" s="273">
        <v>2172</v>
      </c>
      <c r="H985" s="189" t="s">
        <v>4135</v>
      </c>
      <c r="I985" s="273">
        <v>60350</v>
      </c>
      <c r="J985" s="189" t="s">
        <v>2065</v>
      </c>
      <c r="K985" s="189" t="s">
        <v>17695</v>
      </c>
    </row>
    <row r="986" spans="1:11" x14ac:dyDescent="0.25">
      <c r="A986" s="189" t="s">
        <v>4068</v>
      </c>
      <c r="B986" s="189" t="s">
        <v>4069</v>
      </c>
      <c r="C986" s="189" t="s">
        <v>4129</v>
      </c>
      <c r="D986" s="189" t="s">
        <v>4130</v>
      </c>
      <c r="E986" s="189" t="s">
        <v>4131</v>
      </c>
      <c r="F986" s="189" t="s">
        <v>4132</v>
      </c>
      <c r="G986" s="273">
        <v>5649</v>
      </c>
      <c r="H986" s="189" t="s">
        <v>4136</v>
      </c>
      <c r="I986" s="273">
        <v>50060</v>
      </c>
      <c r="J986" s="189" t="s">
        <v>4134</v>
      </c>
      <c r="K986" s="189" t="s">
        <v>17684</v>
      </c>
    </row>
    <row r="987" spans="1:11" x14ac:dyDescent="0.25">
      <c r="A987" s="189" t="s">
        <v>4068</v>
      </c>
      <c r="B987" s="189" t="s">
        <v>4069</v>
      </c>
      <c r="C987" s="189" t="s">
        <v>4129</v>
      </c>
      <c r="D987" s="189" t="s">
        <v>4130</v>
      </c>
      <c r="E987" s="189" t="s">
        <v>4131</v>
      </c>
      <c r="F987" s="189" t="s">
        <v>4132</v>
      </c>
      <c r="G987" s="273">
        <v>2175</v>
      </c>
      <c r="H987" s="189" t="s">
        <v>4139</v>
      </c>
      <c r="I987" s="273">
        <v>60350</v>
      </c>
      <c r="J987" s="189" t="s">
        <v>2065</v>
      </c>
      <c r="K987" s="189" t="s">
        <v>17668</v>
      </c>
    </row>
    <row r="988" spans="1:11" x14ac:dyDescent="0.25">
      <c r="A988" s="189" t="s">
        <v>4068</v>
      </c>
      <c r="B988" s="189" t="s">
        <v>4069</v>
      </c>
      <c r="C988" s="189" t="s">
        <v>4129</v>
      </c>
      <c r="D988" s="189" t="s">
        <v>4130</v>
      </c>
      <c r="E988" s="189" t="s">
        <v>4131</v>
      </c>
      <c r="F988" s="189" t="s">
        <v>4132</v>
      </c>
      <c r="G988" s="273">
        <v>2180</v>
      </c>
      <c r="H988" s="189" t="s">
        <v>4114</v>
      </c>
      <c r="I988" s="273">
        <v>60350</v>
      </c>
      <c r="J988" s="189" t="s">
        <v>2065</v>
      </c>
      <c r="K988" s="189" t="s">
        <v>17707</v>
      </c>
    </row>
    <row r="989" spans="1:11" x14ac:dyDescent="0.25">
      <c r="A989" s="189" t="s">
        <v>4068</v>
      </c>
      <c r="B989" s="189" t="s">
        <v>4069</v>
      </c>
      <c r="C989" s="189" t="s">
        <v>4129</v>
      </c>
      <c r="D989" s="189" t="s">
        <v>4130</v>
      </c>
      <c r="E989" s="189" t="s">
        <v>4140</v>
      </c>
      <c r="F989" s="189" t="s">
        <v>4141</v>
      </c>
      <c r="G989" s="273">
        <v>6055</v>
      </c>
      <c r="H989" s="189" t="s">
        <v>4142</v>
      </c>
      <c r="I989" s="273">
        <v>60350</v>
      </c>
      <c r="J989" s="189" t="s">
        <v>2065</v>
      </c>
      <c r="K989" s="189" t="s">
        <v>17674</v>
      </c>
    </row>
    <row r="990" spans="1:11" x14ac:dyDescent="0.25">
      <c r="A990" s="189" t="s">
        <v>4068</v>
      </c>
      <c r="B990" s="189" t="s">
        <v>4069</v>
      </c>
      <c r="C990" s="189" t="s">
        <v>4129</v>
      </c>
      <c r="D990" s="189" t="s">
        <v>4130</v>
      </c>
      <c r="E990" s="189" t="s">
        <v>4140</v>
      </c>
      <c r="F990" s="189" t="s">
        <v>4141</v>
      </c>
      <c r="G990" s="273">
        <v>6056</v>
      </c>
      <c r="H990" s="189" t="s">
        <v>2232</v>
      </c>
      <c r="I990" s="273">
        <v>60350</v>
      </c>
      <c r="J990" s="189" t="s">
        <v>2065</v>
      </c>
      <c r="K990" s="189" t="s">
        <v>17673</v>
      </c>
    </row>
    <row r="991" spans="1:11" x14ac:dyDescent="0.25">
      <c r="A991" s="189" t="s">
        <v>4068</v>
      </c>
      <c r="B991" s="189" t="s">
        <v>4069</v>
      </c>
      <c r="C991" s="189" t="s">
        <v>4129</v>
      </c>
      <c r="D991" s="189" t="s">
        <v>4130</v>
      </c>
      <c r="E991" s="189" t="s">
        <v>4140</v>
      </c>
      <c r="F991" s="189" t="s">
        <v>4141</v>
      </c>
      <c r="G991" s="273">
        <v>6057</v>
      </c>
      <c r="H991" s="189" t="s">
        <v>2260</v>
      </c>
      <c r="I991" s="273">
        <v>60350</v>
      </c>
      <c r="J991" s="189" t="s">
        <v>2065</v>
      </c>
      <c r="K991" s="189" t="s">
        <v>17707</v>
      </c>
    </row>
    <row r="992" spans="1:11" x14ac:dyDescent="0.25">
      <c r="A992" s="189" t="s">
        <v>4068</v>
      </c>
      <c r="B992" s="189" t="s">
        <v>4069</v>
      </c>
      <c r="C992" s="189" t="s">
        <v>4129</v>
      </c>
      <c r="D992" s="189" t="s">
        <v>4130</v>
      </c>
      <c r="E992" s="189" t="s">
        <v>4143</v>
      </c>
      <c r="F992" s="189" t="s">
        <v>4144</v>
      </c>
      <c r="G992" s="273">
        <v>5651</v>
      </c>
      <c r="H992" s="189" t="s">
        <v>2226</v>
      </c>
      <c r="I992" s="273">
        <v>50053</v>
      </c>
      <c r="J992" s="189" t="s">
        <v>4098</v>
      </c>
      <c r="K992" s="189" t="s">
        <v>17895</v>
      </c>
    </row>
    <row r="993" spans="1:11" x14ac:dyDescent="0.25">
      <c r="A993" s="189" t="s">
        <v>4068</v>
      </c>
      <c r="B993" s="189" t="s">
        <v>4069</v>
      </c>
      <c r="C993" s="189" t="s">
        <v>4129</v>
      </c>
      <c r="D993" s="189" t="s">
        <v>4130</v>
      </c>
      <c r="E993" s="189" t="s">
        <v>4143</v>
      </c>
      <c r="F993" s="189" t="s">
        <v>4144</v>
      </c>
      <c r="G993" s="273">
        <v>6053</v>
      </c>
      <c r="H993" s="189" t="s">
        <v>4144</v>
      </c>
      <c r="I993" s="273">
        <v>60350</v>
      </c>
      <c r="J993" s="189" t="s">
        <v>2065</v>
      </c>
      <c r="K993" s="189" t="s">
        <v>17724</v>
      </c>
    </row>
    <row r="994" spans="1:11" x14ac:dyDescent="0.25">
      <c r="A994" s="189" t="s">
        <v>4068</v>
      </c>
      <c r="B994" s="189" t="s">
        <v>4069</v>
      </c>
      <c r="C994" s="189" t="s">
        <v>4129</v>
      </c>
      <c r="D994" s="189" t="s">
        <v>4130</v>
      </c>
      <c r="E994" s="189" t="s">
        <v>4143</v>
      </c>
      <c r="F994" s="189" t="s">
        <v>4144</v>
      </c>
      <c r="G994" s="273">
        <v>5652</v>
      </c>
      <c r="H994" s="189" t="s">
        <v>4145</v>
      </c>
      <c r="I994" s="273">
        <v>50053</v>
      </c>
      <c r="J994" s="189" t="s">
        <v>4098</v>
      </c>
      <c r="K994" s="189" t="s">
        <v>17674</v>
      </c>
    </row>
    <row r="995" spans="1:11" x14ac:dyDescent="0.25">
      <c r="A995" s="189" t="s">
        <v>4068</v>
      </c>
      <c r="B995" s="189" t="s">
        <v>4069</v>
      </c>
      <c r="C995" s="189" t="s">
        <v>4129</v>
      </c>
      <c r="D995" s="189" t="s">
        <v>4130</v>
      </c>
      <c r="E995" s="189" t="s">
        <v>4143</v>
      </c>
      <c r="F995" s="189" t="s">
        <v>4144</v>
      </c>
      <c r="G995" s="273">
        <v>5653</v>
      </c>
      <c r="H995" s="189" t="s">
        <v>2201</v>
      </c>
      <c r="I995" s="273">
        <v>50053</v>
      </c>
      <c r="J995" s="189" t="s">
        <v>4098</v>
      </c>
      <c r="K995" s="189" t="s">
        <v>17681</v>
      </c>
    </row>
    <row r="996" spans="1:11" x14ac:dyDescent="0.25">
      <c r="A996" s="189" t="s">
        <v>4068</v>
      </c>
      <c r="B996" s="189" t="s">
        <v>4069</v>
      </c>
      <c r="C996" s="189" t="s">
        <v>4129</v>
      </c>
      <c r="D996" s="189" t="s">
        <v>4130</v>
      </c>
      <c r="E996" s="189" t="s">
        <v>4143</v>
      </c>
      <c r="F996" s="189" t="s">
        <v>4144</v>
      </c>
      <c r="G996" s="273">
        <v>5654</v>
      </c>
      <c r="H996" s="189" t="s">
        <v>2260</v>
      </c>
      <c r="I996" s="273">
        <v>50053</v>
      </c>
      <c r="J996" s="189" t="s">
        <v>4098</v>
      </c>
      <c r="K996" s="189" t="s">
        <v>17884</v>
      </c>
    </row>
    <row r="997" spans="1:11" x14ac:dyDescent="0.25">
      <c r="A997" s="189" t="s">
        <v>4068</v>
      </c>
      <c r="B997" s="189" t="s">
        <v>4069</v>
      </c>
      <c r="C997" s="189" t="s">
        <v>4129</v>
      </c>
      <c r="D997" s="189" t="s">
        <v>4130</v>
      </c>
      <c r="E997" s="189" t="s">
        <v>4143</v>
      </c>
      <c r="F997" s="189" t="s">
        <v>4144</v>
      </c>
      <c r="G997" s="273">
        <v>5655</v>
      </c>
      <c r="H997" s="189" t="s">
        <v>3710</v>
      </c>
      <c r="I997" s="273">
        <v>50053</v>
      </c>
      <c r="J997" s="189" t="s">
        <v>4098</v>
      </c>
      <c r="K997" s="189" t="s">
        <v>17700</v>
      </c>
    </row>
    <row r="998" spans="1:11" x14ac:dyDescent="0.25">
      <c r="A998" s="189" t="s">
        <v>4068</v>
      </c>
      <c r="B998" s="189" t="s">
        <v>4069</v>
      </c>
      <c r="C998" s="189" t="s">
        <v>4129</v>
      </c>
      <c r="D998" s="189" t="s">
        <v>4130</v>
      </c>
      <c r="E998" s="189" t="s">
        <v>4143</v>
      </c>
      <c r="F998" s="189" t="s">
        <v>4144</v>
      </c>
      <c r="G998" s="273">
        <v>5656</v>
      </c>
      <c r="H998" s="189" t="s">
        <v>2570</v>
      </c>
      <c r="I998" s="273">
        <v>50053</v>
      </c>
      <c r="J998" s="189" t="s">
        <v>4098</v>
      </c>
      <c r="K998" s="189" t="s">
        <v>17693</v>
      </c>
    </row>
    <row r="999" spans="1:11" x14ac:dyDescent="0.25">
      <c r="A999" s="189" t="s">
        <v>4068</v>
      </c>
      <c r="B999" s="189" t="s">
        <v>4069</v>
      </c>
      <c r="C999" s="189" t="s">
        <v>4129</v>
      </c>
      <c r="D999" s="189" t="s">
        <v>4130</v>
      </c>
      <c r="E999" s="189" t="s">
        <v>4143</v>
      </c>
      <c r="F999" s="189" t="s">
        <v>4144</v>
      </c>
      <c r="G999" s="273">
        <v>5657</v>
      </c>
      <c r="H999" s="189" t="s">
        <v>4146</v>
      </c>
      <c r="I999" s="273">
        <v>50053</v>
      </c>
      <c r="J999" s="189" t="s">
        <v>4098</v>
      </c>
      <c r="K999" s="189" t="s">
        <v>17695</v>
      </c>
    </row>
    <row r="1000" spans="1:11" x14ac:dyDescent="0.25">
      <c r="A1000" s="189" t="s">
        <v>4068</v>
      </c>
      <c r="B1000" s="189" t="s">
        <v>4069</v>
      </c>
      <c r="C1000" s="189" t="s">
        <v>4129</v>
      </c>
      <c r="D1000" s="189" t="s">
        <v>4130</v>
      </c>
      <c r="E1000" s="189" t="s">
        <v>4147</v>
      </c>
      <c r="F1000" s="189" t="s">
        <v>4148</v>
      </c>
      <c r="G1000" s="273">
        <v>5658</v>
      </c>
      <c r="H1000" s="189" t="s">
        <v>4149</v>
      </c>
      <c r="I1000" s="273">
        <v>50054</v>
      </c>
      <c r="J1000" s="189" t="s">
        <v>4150</v>
      </c>
      <c r="K1000" s="189" t="s">
        <v>17674</v>
      </c>
    </row>
    <row r="1001" spans="1:11" x14ac:dyDescent="0.25">
      <c r="A1001" s="189" t="s">
        <v>4068</v>
      </c>
      <c r="B1001" s="189" t="s">
        <v>4069</v>
      </c>
      <c r="C1001" s="189" t="s">
        <v>4129</v>
      </c>
      <c r="D1001" s="189" t="s">
        <v>4130</v>
      </c>
      <c r="E1001" s="189" t="s">
        <v>4147</v>
      </c>
      <c r="F1001" s="189" t="s">
        <v>4148</v>
      </c>
      <c r="G1001" s="273">
        <v>2182</v>
      </c>
      <c r="H1001" s="189" t="s">
        <v>4151</v>
      </c>
      <c r="I1001" s="273">
        <v>50054</v>
      </c>
      <c r="J1001" s="189" t="s">
        <v>4150</v>
      </c>
      <c r="K1001" s="189" t="s">
        <v>17692</v>
      </c>
    </row>
    <row r="1002" spans="1:11" x14ac:dyDescent="0.25">
      <c r="A1002" s="189" t="s">
        <v>4068</v>
      </c>
      <c r="B1002" s="189" t="s">
        <v>4069</v>
      </c>
      <c r="C1002" s="189" t="s">
        <v>4129</v>
      </c>
      <c r="D1002" s="189" t="s">
        <v>4130</v>
      </c>
      <c r="E1002" s="189" t="s">
        <v>4147</v>
      </c>
      <c r="F1002" s="189" t="s">
        <v>4148</v>
      </c>
      <c r="G1002" s="273">
        <v>2183</v>
      </c>
      <c r="H1002" s="189" t="s">
        <v>4152</v>
      </c>
      <c r="I1002" s="273">
        <v>50054</v>
      </c>
      <c r="J1002" s="189" t="s">
        <v>4150</v>
      </c>
      <c r="K1002" s="189" t="s">
        <v>17724</v>
      </c>
    </row>
    <row r="1003" spans="1:11" x14ac:dyDescent="0.25">
      <c r="A1003" s="189" t="s">
        <v>4068</v>
      </c>
      <c r="B1003" s="189" t="s">
        <v>4069</v>
      </c>
      <c r="C1003" s="189" t="s">
        <v>4129</v>
      </c>
      <c r="D1003" s="189" t="s">
        <v>4130</v>
      </c>
      <c r="E1003" s="189" t="s">
        <v>4147</v>
      </c>
      <c r="F1003" s="189" t="s">
        <v>4148</v>
      </c>
      <c r="G1003" s="273">
        <v>6058</v>
      </c>
      <c r="H1003" s="189" t="s">
        <v>4153</v>
      </c>
      <c r="I1003" s="273">
        <v>60350</v>
      </c>
      <c r="J1003" s="189" t="s">
        <v>2065</v>
      </c>
      <c r="K1003" s="189" t="s">
        <v>17707</v>
      </c>
    </row>
    <row r="1004" spans="1:11" x14ac:dyDescent="0.25">
      <c r="A1004" s="189" t="s">
        <v>4068</v>
      </c>
      <c r="B1004" s="189" t="s">
        <v>4069</v>
      </c>
      <c r="C1004" s="189" t="s">
        <v>4129</v>
      </c>
      <c r="D1004" s="189" t="s">
        <v>4130</v>
      </c>
      <c r="E1004" s="189" t="s">
        <v>4147</v>
      </c>
      <c r="F1004" s="189" t="s">
        <v>4148</v>
      </c>
      <c r="G1004" s="273">
        <v>2185</v>
      </c>
      <c r="H1004" s="189" t="s">
        <v>4154</v>
      </c>
      <c r="I1004" s="273">
        <v>50054</v>
      </c>
      <c r="J1004" s="189" t="s">
        <v>4150</v>
      </c>
      <c r="K1004" s="189" t="s">
        <v>17672</v>
      </c>
    </row>
    <row r="1005" spans="1:11" x14ac:dyDescent="0.25">
      <c r="A1005" s="189" t="s">
        <v>4068</v>
      </c>
      <c r="B1005" s="189" t="s">
        <v>4069</v>
      </c>
      <c r="C1005" s="189" t="s">
        <v>4129</v>
      </c>
      <c r="D1005" s="189" t="s">
        <v>4130</v>
      </c>
      <c r="E1005" s="189" t="s">
        <v>4147</v>
      </c>
      <c r="F1005" s="189" t="s">
        <v>4148</v>
      </c>
      <c r="G1005" s="273">
        <v>2184</v>
      </c>
      <c r="H1005" s="189" t="s">
        <v>4155</v>
      </c>
      <c r="I1005" s="273">
        <v>50054</v>
      </c>
      <c r="J1005" s="189" t="s">
        <v>4150</v>
      </c>
      <c r="K1005" s="189" t="s">
        <v>17724</v>
      </c>
    </row>
    <row r="1006" spans="1:11" x14ac:dyDescent="0.25">
      <c r="A1006" s="189" t="s">
        <v>4068</v>
      </c>
      <c r="B1006" s="189" t="s">
        <v>4069</v>
      </c>
      <c r="C1006" s="189" t="s">
        <v>4129</v>
      </c>
      <c r="D1006" s="189" t="s">
        <v>4130</v>
      </c>
      <c r="E1006" s="189" t="s">
        <v>4147</v>
      </c>
      <c r="F1006" s="189" t="s">
        <v>4148</v>
      </c>
      <c r="G1006" s="273">
        <v>1251</v>
      </c>
      <c r="H1006" s="189" t="s">
        <v>4156</v>
      </c>
      <c r="I1006" s="273">
        <v>60350</v>
      </c>
      <c r="J1006" s="189" t="s">
        <v>2065</v>
      </c>
      <c r="K1006" s="189" t="s">
        <v>17691</v>
      </c>
    </row>
    <row r="1007" spans="1:11" x14ac:dyDescent="0.25">
      <c r="A1007" s="189" t="s">
        <v>4068</v>
      </c>
      <c r="B1007" s="189" t="s">
        <v>4069</v>
      </c>
      <c r="C1007" s="189" t="s">
        <v>4159</v>
      </c>
      <c r="D1007" s="189" t="s">
        <v>4094</v>
      </c>
      <c r="E1007" s="189" t="s">
        <v>4160</v>
      </c>
      <c r="F1007" s="189" t="s">
        <v>4161</v>
      </c>
      <c r="G1007" s="273">
        <v>5630</v>
      </c>
      <c r="H1007" s="189" t="s">
        <v>2226</v>
      </c>
      <c r="I1007" s="273">
        <v>50085</v>
      </c>
      <c r="J1007" s="189" t="s">
        <v>4094</v>
      </c>
      <c r="K1007" s="189" t="s">
        <v>17700</v>
      </c>
    </row>
    <row r="1008" spans="1:11" x14ac:dyDescent="0.25">
      <c r="A1008" s="189" t="s">
        <v>4068</v>
      </c>
      <c r="B1008" s="189" t="s">
        <v>4069</v>
      </c>
      <c r="C1008" s="189" t="s">
        <v>4159</v>
      </c>
      <c r="D1008" s="189" t="s">
        <v>4094</v>
      </c>
      <c r="E1008" s="189" t="s">
        <v>4160</v>
      </c>
      <c r="F1008" s="189" t="s">
        <v>4161</v>
      </c>
      <c r="G1008" s="273">
        <v>5631</v>
      </c>
      <c r="H1008" s="189" t="s">
        <v>4162</v>
      </c>
      <c r="I1008" s="273">
        <v>50085</v>
      </c>
      <c r="J1008" s="189" t="s">
        <v>4094</v>
      </c>
      <c r="K1008" s="189" t="s">
        <v>17672</v>
      </c>
    </row>
    <row r="1009" spans="1:11" x14ac:dyDescent="0.25">
      <c r="A1009" s="189" t="s">
        <v>4068</v>
      </c>
      <c r="B1009" s="189" t="s">
        <v>4069</v>
      </c>
      <c r="C1009" s="189" t="s">
        <v>4159</v>
      </c>
      <c r="D1009" s="189" t="s">
        <v>4094</v>
      </c>
      <c r="E1009" s="189" t="s">
        <v>4160</v>
      </c>
      <c r="F1009" s="189" t="s">
        <v>4161</v>
      </c>
      <c r="G1009" s="273">
        <v>5632</v>
      </c>
      <c r="H1009" s="189" t="s">
        <v>2260</v>
      </c>
      <c r="I1009" s="273">
        <v>50085</v>
      </c>
      <c r="J1009" s="189" t="s">
        <v>4094</v>
      </c>
      <c r="K1009" s="189" t="s">
        <v>17710</v>
      </c>
    </row>
    <row r="1010" spans="1:11" x14ac:dyDescent="0.25">
      <c r="A1010" s="189" t="s">
        <v>4068</v>
      </c>
      <c r="B1010" s="189" t="s">
        <v>4069</v>
      </c>
      <c r="C1010" s="189" t="s">
        <v>4159</v>
      </c>
      <c r="D1010" s="189" t="s">
        <v>4094</v>
      </c>
      <c r="E1010" s="189" t="s">
        <v>4163</v>
      </c>
      <c r="F1010" s="189" t="s">
        <v>4141</v>
      </c>
      <c r="G1010" s="273">
        <v>3279</v>
      </c>
      <c r="H1010" s="189" t="s">
        <v>4164</v>
      </c>
      <c r="I1010" s="273">
        <v>50085</v>
      </c>
      <c r="J1010" s="189" t="s">
        <v>4094</v>
      </c>
      <c r="K1010" s="189" t="s">
        <v>17674</v>
      </c>
    </row>
    <row r="1011" spans="1:11" x14ac:dyDescent="0.25">
      <c r="A1011" s="189" t="s">
        <v>4068</v>
      </c>
      <c r="B1011" s="189" t="s">
        <v>4069</v>
      </c>
      <c r="C1011" s="189" t="s">
        <v>4159</v>
      </c>
      <c r="D1011" s="189" t="s">
        <v>4094</v>
      </c>
      <c r="E1011" s="189" t="s">
        <v>4163</v>
      </c>
      <c r="F1011" s="189" t="s">
        <v>4141</v>
      </c>
      <c r="G1011" s="273">
        <v>2196</v>
      </c>
      <c r="H1011" s="189" t="s">
        <v>4165</v>
      </c>
      <c r="I1011" s="273">
        <v>60350</v>
      </c>
      <c r="J1011" s="189" t="s">
        <v>2065</v>
      </c>
      <c r="K1011" s="189" t="s">
        <v>17697</v>
      </c>
    </row>
    <row r="1012" spans="1:11" x14ac:dyDescent="0.25">
      <c r="A1012" s="189" t="s">
        <v>4068</v>
      </c>
      <c r="B1012" s="189" t="s">
        <v>4069</v>
      </c>
      <c r="C1012" s="189" t="s">
        <v>4159</v>
      </c>
      <c r="D1012" s="189" t="s">
        <v>4094</v>
      </c>
      <c r="E1012" s="189" t="s">
        <v>4163</v>
      </c>
      <c r="F1012" s="189" t="s">
        <v>4141</v>
      </c>
      <c r="G1012" s="273">
        <v>5633</v>
      </c>
      <c r="H1012" s="189" t="s">
        <v>2781</v>
      </c>
      <c r="I1012" s="273">
        <v>60350</v>
      </c>
      <c r="J1012" s="189" t="s">
        <v>2065</v>
      </c>
      <c r="K1012" s="189" t="s">
        <v>17762</v>
      </c>
    </row>
    <row r="1013" spans="1:11" x14ac:dyDescent="0.25">
      <c r="A1013" s="189" t="s">
        <v>4068</v>
      </c>
      <c r="B1013" s="189" t="s">
        <v>4069</v>
      </c>
      <c r="C1013" s="189" t="s">
        <v>4159</v>
      </c>
      <c r="D1013" s="189" t="s">
        <v>4094</v>
      </c>
      <c r="E1013" s="189" t="s">
        <v>4163</v>
      </c>
      <c r="F1013" s="189" t="s">
        <v>4141</v>
      </c>
      <c r="G1013" s="273">
        <v>3278</v>
      </c>
      <c r="H1013" s="189" t="s">
        <v>4166</v>
      </c>
      <c r="I1013" s="273">
        <v>60350</v>
      </c>
      <c r="J1013" s="189" t="s">
        <v>2065</v>
      </c>
      <c r="K1013" s="189" t="s">
        <v>17675</v>
      </c>
    </row>
    <row r="1014" spans="1:11" x14ac:dyDescent="0.25">
      <c r="A1014" s="189" t="s">
        <v>4068</v>
      </c>
      <c r="B1014" s="189" t="s">
        <v>4069</v>
      </c>
      <c r="C1014" s="189" t="s">
        <v>4159</v>
      </c>
      <c r="D1014" s="189" t="s">
        <v>4094</v>
      </c>
      <c r="E1014" s="189" t="s">
        <v>4163</v>
      </c>
      <c r="F1014" s="189" t="s">
        <v>4141</v>
      </c>
      <c r="G1014" s="273">
        <v>5635</v>
      </c>
      <c r="H1014" s="189" t="s">
        <v>2260</v>
      </c>
      <c r="I1014" s="273">
        <v>60350</v>
      </c>
      <c r="J1014" s="189" t="s">
        <v>2065</v>
      </c>
      <c r="K1014" s="189" t="s">
        <v>17812</v>
      </c>
    </row>
    <row r="1015" spans="1:11" x14ac:dyDescent="0.25">
      <c r="A1015" s="189" t="s">
        <v>4068</v>
      </c>
      <c r="B1015" s="189" t="s">
        <v>4069</v>
      </c>
      <c r="C1015" s="189" t="s">
        <v>4159</v>
      </c>
      <c r="D1015" s="189" t="s">
        <v>4094</v>
      </c>
      <c r="E1015" s="189" t="s">
        <v>4163</v>
      </c>
      <c r="F1015" s="189" t="s">
        <v>4141</v>
      </c>
      <c r="G1015" s="273">
        <v>2195</v>
      </c>
      <c r="H1015" s="189" t="s">
        <v>4167</v>
      </c>
      <c r="I1015" s="273">
        <v>60350</v>
      </c>
      <c r="J1015" s="189" t="s">
        <v>2065</v>
      </c>
      <c r="K1015" s="189" t="s">
        <v>17896</v>
      </c>
    </row>
    <row r="1016" spans="1:11" x14ac:dyDescent="0.25">
      <c r="A1016" s="189" t="s">
        <v>4068</v>
      </c>
      <c r="B1016" s="189" t="s">
        <v>4069</v>
      </c>
      <c r="C1016" s="189" t="s">
        <v>4159</v>
      </c>
      <c r="D1016" s="189" t="s">
        <v>4094</v>
      </c>
      <c r="E1016" s="189" t="s">
        <v>4168</v>
      </c>
      <c r="F1016" s="189" t="s">
        <v>4162</v>
      </c>
      <c r="G1016" s="273">
        <v>1246</v>
      </c>
      <c r="H1016" s="189" t="s">
        <v>4169</v>
      </c>
      <c r="I1016" s="273">
        <v>50085</v>
      </c>
      <c r="J1016" s="189" t="s">
        <v>4094</v>
      </c>
      <c r="K1016" s="189" t="s">
        <v>17675</v>
      </c>
    </row>
    <row r="1017" spans="1:11" x14ac:dyDescent="0.25">
      <c r="A1017" s="189" t="s">
        <v>4068</v>
      </c>
      <c r="B1017" s="189" t="s">
        <v>4069</v>
      </c>
      <c r="C1017" s="189" t="s">
        <v>4159</v>
      </c>
      <c r="D1017" s="189" t="s">
        <v>4094</v>
      </c>
      <c r="E1017" s="189" t="s">
        <v>4168</v>
      </c>
      <c r="F1017" s="189" t="s">
        <v>4162</v>
      </c>
      <c r="G1017" s="273">
        <v>1252</v>
      </c>
      <c r="H1017" s="189" t="s">
        <v>4170</v>
      </c>
      <c r="I1017" s="273">
        <v>60350</v>
      </c>
      <c r="J1017" s="189" t="s">
        <v>2065</v>
      </c>
      <c r="K1017" s="189" t="s">
        <v>17675</v>
      </c>
    </row>
    <row r="1018" spans="1:11" x14ac:dyDescent="0.25">
      <c r="A1018" s="189" t="s">
        <v>4068</v>
      </c>
      <c r="B1018" s="189" t="s">
        <v>4069</v>
      </c>
      <c r="C1018" s="189" t="s">
        <v>4159</v>
      </c>
      <c r="D1018" s="189" t="s">
        <v>4094</v>
      </c>
      <c r="E1018" s="189" t="s">
        <v>4171</v>
      </c>
      <c r="F1018" s="189" t="s">
        <v>4172</v>
      </c>
      <c r="G1018" s="273">
        <v>5636</v>
      </c>
      <c r="H1018" s="189" t="s">
        <v>4173</v>
      </c>
      <c r="I1018" s="273">
        <v>60350</v>
      </c>
      <c r="J1018" s="189" t="s">
        <v>2065</v>
      </c>
      <c r="K1018" s="189" t="s">
        <v>17743</v>
      </c>
    </row>
    <row r="1019" spans="1:11" x14ac:dyDescent="0.25">
      <c r="A1019" s="189" t="s">
        <v>4068</v>
      </c>
      <c r="B1019" s="189" t="s">
        <v>4069</v>
      </c>
      <c r="C1019" s="189" t="s">
        <v>4159</v>
      </c>
      <c r="D1019" s="189" t="s">
        <v>4094</v>
      </c>
      <c r="E1019" s="189" t="s">
        <v>4171</v>
      </c>
      <c r="F1019" s="189" t="s">
        <v>4172</v>
      </c>
      <c r="G1019" s="273">
        <v>7516</v>
      </c>
      <c r="H1019" s="189" t="s">
        <v>14729</v>
      </c>
      <c r="I1019" s="273">
        <v>50052</v>
      </c>
      <c r="J1019" s="189" t="s">
        <v>4120</v>
      </c>
      <c r="K1019" s="189" t="s">
        <v>17700</v>
      </c>
    </row>
    <row r="1020" spans="1:11" x14ac:dyDescent="0.25">
      <c r="A1020" s="189" t="s">
        <v>4068</v>
      </c>
      <c r="B1020" s="189" t="s">
        <v>4069</v>
      </c>
      <c r="C1020" s="189" t="s">
        <v>4159</v>
      </c>
      <c r="D1020" s="189" t="s">
        <v>4094</v>
      </c>
      <c r="E1020" s="189" t="s">
        <v>4171</v>
      </c>
      <c r="F1020" s="189" t="s">
        <v>4172</v>
      </c>
      <c r="G1020" s="273">
        <v>6059</v>
      </c>
      <c r="H1020" s="189" t="s">
        <v>4174</v>
      </c>
      <c r="I1020" s="273">
        <v>60350</v>
      </c>
      <c r="J1020" s="189" t="s">
        <v>2065</v>
      </c>
      <c r="K1020" s="189" t="s">
        <v>17674</v>
      </c>
    </row>
    <row r="1021" spans="1:11" x14ac:dyDescent="0.25">
      <c r="A1021" s="189" t="s">
        <v>4068</v>
      </c>
      <c r="B1021" s="189" t="s">
        <v>4069</v>
      </c>
      <c r="C1021" s="189" t="s">
        <v>4159</v>
      </c>
      <c r="D1021" s="189" t="s">
        <v>4094</v>
      </c>
      <c r="E1021" s="189" t="s">
        <v>4171</v>
      </c>
      <c r="F1021" s="189" t="s">
        <v>4172</v>
      </c>
      <c r="G1021" s="273">
        <v>5637</v>
      </c>
      <c r="H1021" s="189" t="s">
        <v>4175</v>
      </c>
      <c r="I1021" s="273">
        <v>60350</v>
      </c>
      <c r="J1021" s="189" t="s">
        <v>2065</v>
      </c>
      <c r="K1021" s="189" t="s">
        <v>17745</v>
      </c>
    </row>
    <row r="1022" spans="1:11" x14ac:dyDescent="0.25">
      <c r="A1022" s="189" t="s">
        <v>4068</v>
      </c>
      <c r="B1022" s="189" t="s">
        <v>4069</v>
      </c>
      <c r="C1022" s="189" t="s">
        <v>4159</v>
      </c>
      <c r="D1022" s="189" t="s">
        <v>4094</v>
      </c>
      <c r="E1022" s="189" t="s">
        <v>4171</v>
      </c>
      <c r="F1022" s="189" t="s">
        <v>4172</v>
      </c>
      <c r="G1022" s="273">
        <v>5638</v>
      </c>
      <c r="H1022" s="189" t="s">
        <v>4176</v>
      </c>
      <c r="I1022" s="273">
        <v>50092</v>
      </c>
      <c r="J1022" s="189" t="s">
        <v>4177</v>
      </c>
      <c r="K1022" s="189" t="s">
        <v>17700</v>
      </c>
    </row>
    <row r="1023" spans="1:11" x14ac:dyDescent="0.25">
      <c r="A1023" s="189" t="s">
        <v>4068</v>
      </c>
      <c r="B1023" s="189" t="s">
        <v>4069</v>
      </c>
      <c r="C1023" s="189" t="s">
        <v>4159</v>
      </c>
      <c r="D1023" s="189" t="s">
        <v>4094</v>
      </c>
      <c r="E1023" s="189" t="s">
        <v>4180</v>
      </c>
      <c r="F1023" s="189" t="s">
        <v>3639</v>
      </c>
      <c r="G1023" s="273">
        <v>2192</v>
      </c>
      <c r="H1023" s="189" t="s">
        <v>4181</v>
      </c>
      <c r="I1023" s="273">
        <v>60350</v>
      </c>
      <c r="J1023" s="189" t="s">
        <v>2065</v>
      </c>
      <c r="K1023" s="189" t="s">
        <v>17783</v>
      </c>
    </row>
    <row r="1024" spans="1:11" x14ac:dyDescent="0.25">
      <c r="A1024" s="189" t="s">
        <v>4068</v>
      </c>
      <c r="B1024" s="189" t="s">
        <v>4069</v>
      </c>
      <c r="C1024" s="189" t="s">
        <v>4159</v>
      </c>
      <c r="D1024" s="189" t="s">
        <v>4094</v>
      </c>
      <c r="E1024" s="189" t="s">
        <v>4180</v>
      </c>
      <c r="F1024" s="189" t="s">
        <v>3639</v>
      </c>
      <c r="G1024" s="273">
        <v>2193</v>
      </c>
      <c r="H1024" s="189" t="s">
        <v>4182</v>
      </c>
      <c r="I1024" s="273">
        <v>60350</v>
      </c>
      <c r="J1024" s="189" t="s">
        <v>2065</v>
      </c>
      <c r="K1024" s="189" t="s">
        <v>17712</v>
      </c>
    </row>
    <row r="1025" spans="1:11" x14ac:dyDescent="0.25">
      <c r="A1025" s="189" t="s">
        <v>4068</v>
      </c>
      <c r="B1025" s="189" t="s">
        <v>4069</v>
      </c>
      <c r="C1025" s="189" t="s">
        <v>4159</v>
      </c>
      <c r="D1025" s="189" t="s">
        <v>4094</v>
      </c>
      <c r="E1025" s="189" t="s">
        <v>4180</v>
      </c>
      <c r="F1025" s="189" t="s">
        <v>3639</v>
      </c>
      <c r="G1025" s="273">
        <v>5639</v>
      </c>
      <c r="H1025" s="189" t="s">
        <v>2260</v>
      </c>
      <c r="I1025" s="273">
        <v>50085</v>
      </c>
      <c r="J1025" s="189" t="s">
        <v>4094</v>
      </c>
      <c r="K1025" s="189" t="s">
        <v>17694</v>
      </c>
    </row>
    <row r="1026" spans="1:11" x14ac:dyDescent="0.25">
      <c r="A1026" s="189" t="s">
        <v>4068</v>
      </c>
      <c r="B1026" s="189" t="s">
        <v>4069</v>
      </c>
      <c r="C1026" s="189" t="s">
        <v>4159</v>
      </c>
      <c r="D1026" s="189" t="s">
        <v>4094</v>
      </c>
      <c r="E1026" s="189" t="s">
        <v>4184</v>
      </c>
      <c r="F1026" s="189" t="s">
        <v>4185</v>
      </c>
      <c r="G1026" s="273">
        <v>2264</v>
      </c>
      <c r="H1026" s="189" t="s">
        <v>4186</v>
      </c>
      <c r="I1026" s="273">
        <v>50092</v>
      </c>
      <c r="J1026" s="189" t="s">
        <v>4177</v>
      </c>
      <c r="K1026" s="189" t="s">
        <v>17674</v>
      </c>
    </row>
    <row r="1027" spans="1:11" x14ac:dyDescent="0.25">
      <c r="A1027" s="189" t="s">
        <v>4068</v>
      </c>
      <c r="B1027" s="189" t="s">
        <v>4069</v>
      </c>
      <c r="C1027" s="189" t="s">
        <v>4192</v>
      </c>
      <c r="D1027" s="189" t="s">
        <v>4193</v>
      </c>
      <c r="E1027" s="189" t="s">
        <v>4194</v>
      </c>
      <c r="F1027" s="189" t="s">
        <v>4112</v>
      </c>
      <c r="G1027" s="273">
        <v>1063</v>
      </c>
      <c r="H1027" s="189" t="s">
        <v>4195</v>
      </c>
      <c r="I1027" s="273">
        <v>50070</v>
      </c>
      <c r="J1027" s="189" t="s">
        <v>4196</v>
      </c>
      <c r="K1027" s="189" t="s">
        <v>17667</v>
      </c>
    </row>
    <row r="1028" spans="1:11" x14ac:dyDescent="0.25">
      <c r="A1028" s="189" t="s">
        <v>4068</v>
      </c>
      <c r="B1028" s="189" t="s">
        <v>4069</v>
      </c>
      <c r="C1028" s="189" t="s">
        <v>4192</v>
      </c>
      <c r="D1028" s="189" t="s">
        <v>4193</v>
      </c>
      <c r="E1028" s="189" t="s">
        <v>4194</v>
      </c>
      <c r="F1028" s="189" t="s">
        <v>4112</v>
      </c>
      <c r="G1028" s="273">
        <v>1241</v>
      </c>
      <c r="H1028" s="189" t="s">
        <v>4197</v>
      </c>
      <c r="I1028" s="273">
        <v>50070</v>
      </c>
      <c r="J1028" s="189" t="s">
        <v>4196</v>
      </c>
      <c r="K1028" s="189" t="s">
        <v>17675</v>
      </c>
    </row>
    <row r="1029" spans="1:11" x14ac:dyDescent="0.25">
      <c r="A1029" s="189" t="s">
        <v>4068</v>
      </c>
      <c r="B1029" s="189" t="s">
        <v>4069</v>
      </c>
      <c r="C1029" s="189" t="s">
        <v>4192</v>
      </c>
      <c r="D1029" s="189" t="s">
        <v>4193</v>
      </c>
      <c r="E1029" s="189" t="s">
        <v>4203</v>
      </c>
      <c r="F1029" s="189" t="s">
        <v>4204</v>
      </c>
      <c r="G1029" s="273">
        <v>2235</v>
      </c>
      <c r="H1029" s="189" t="s">
        <v>4200</v>
      </c>
      <c r="I1029" s="273">
        <v>60350</v>
      </c>
      <c r="J1029" s="189" t="s">
        <v>2065</v>
      </c>
      <c r="K1029" s="189" t="s">
        <v>17707</v>
      </c>
    </row>
    <row r="1030" spans="1:11" x14ac:dyDescent="0.25">
      <c r="A1030" s="189" t="s">
        <v>4068</v>
      </c>
      <c r="B1030" s="189" t="s">
        <v>4069</v>
      </c>
      <c r="C1030" s="189" t="s">
        <v>4208</v>
      </c>
      <c r="D1030" s="189" t="s">
        <v>4209</v>
      </c>
      <c r="E1030" s="189" t="s">
        <v>4210</v>
      </c>
      <c r="F1030" s="189" t="s">
        <v>4211</v>
      </c>
      <c r="G1030" s="273">
        <v>2200</v>
      </c>
      <c r="H1030" s="189" t="s">
        <v>4212</v>
      </c>
      <c r="I1030" s="273">
        <v>50071</v>
      </c>
      <c r="J1030" s="189" t="s">
        <v>4222</v>
      </c>
      <c r="K1030" s="189" t="s">
        <v>17674</v>
      </c>
    </row>
    <row r="1031" spans="1:11" x14ac:dyDescent="0.25">
      <c r="A1031" s="189" t="s">
        <v>4068</v>
      </c>
      <c r="B1031" s="189" t="s">
        <v>4069</v>
      </c>
      <c r="C1031" s="189" t="s">
        <v>4208</v>
      </c>
      <c r="D1031" s="189" t="s">
        <v>4209</v>
      </c>
      <c r="E1031" s="189" t="s">
        <v>4210</v>
      </c>
      <c r="F1031" s="189" t="s">
        <v>4211</v>
      </c>
      <c r="G1031" s="273">
        <v>1249</v>
      </c>
      <c r="H1031" s="189" t="s">
        <v>4213</v>
      </c>
      <c r="I1031" s="273">
        <v>60350</v>
      </c>
      <c r="J1031" s="189" t="s">
        <v>2065</v>
      </c>
      <c r="K1031" s="189" t="s">
        <v>17707</v>
      </c>
    </row>
    <row r="1032" spans="1:11" x14ac:dyDescent="0.25">
      <c r="A1032" s="189" t="s">
        <v>4068</v>
      </c>
      <c r="B1032" s="189" t="s">
        <v>4069</v>
      </c>
      <c r="C1032" s="189" t="s">
        <v>4208</v>
      </c>
      <c r="D1032" s="189" t="s">
        <v>4209</v>
      </c>
      <c r="E1032" s="189" t="s">
        <v>4210</v>
      </c>
      <c r="F1032" s="189" t="s">
        <v>4211</v>
      </c>
      <c r="G1032" s="273">
        <v>2197</v>
      </c>
      <c r="H1032" s="189" t="s">
        <v>4214</v>
      </c>
      <c r="I1032" s="273">
        <v>60350</v>
      </c>
      <c r="J1032" s="189" t="s">
        <v>2065</v>
      </c>
      <c r="K1032" s="189" t="s">
        <v>17681</v>
      </c>
    </row>
    <row r="1033" spans="1:11" x14ac:dyDescent="0.25">
      <c r="A1033" s="189" t="s">
        <v>4068</v>
      </c>
      <c r="B1033" s="189" t="s">
        <v>4069</v>
      </c>
      <c r="C1033" s="189" t="s">
        <v>4208</v>
      </c>
      <c r="D1033" s="189" t="s">
        <v>4209</v>
      </c>
      <c r="E1033" s="189" t="s">
        <v>4210</v>
      </c>
      <c r="F1033" s="189" t="s">
        <v>4211</v>
      </c>
      <c r="G1033" s="273">
        <v>2198</v>
      </c>
      <c r="H1033" s="189" t="s">
        <v>4215</v>
      </c>
      <c r="I1033" s="273">
        <v>60350</v>
      </c>
      <c r="J1033" s="189" t="s">
        <v>2065</v>
      </c>
      <c r="K1033" s="189" t="s">
        <v>17673</v>
      </c>
    </row>
    <row r="1034" spans="1:11" x14ac:dyDescent="0.25">
      <c r="A1034" s="189" t="s">
        <v>4068</v>
      </c>
      <c r="B1034" s="189" t="s">
        <v>4069</v>
      </c>
      <c r="C1034" s="189" t="s">
        <v>4208</v>
      </c>
      <c r="D1034" s="189" t="s">
        <v>4209</v>
      </c>
      <c r="E1034" s="189" t="s">
        <v>4216</v>
      </c>
      <c r="F1034" s="189" t="s">
        <v>4217</v>
      </c>
      <c r="G1034" s="273">
        <v>2204</v>
      </c>
      <c r="H1034" s="189" t="s">
        <v>4218</v>
      </c>
      <c r="I1034" s="273">
        <v>60350</v>
      </c>
      <c r="J1034" s="189" t="s">
        <v>2065</v>
      </c>
      <c r="K1034" s="189" t="s">
        <v>17707</v>
      </c>
    </row>
    <row r="1035" spans="1:11" x14ac:dyDescent="0.25">
      <c r="A1035" s="189" t="s">
        <v>4068</v>
      </c>
      <c r="B1035" s="189" t="s">
        <v>4069</v>
      </c>
      <c r="C1035" s="189" t="s">
        <v>4208</v>
      </c>
      <c r="D1035" s="189" t="s">
        <v>4209</v>
      </c>
      <c r="E1035" s="189" t="s">
        <v>4219</v>
      </c>
      <c r="F1035" s="189" t="s">
        <v>4220</v>
      </c>
      <c r="G1035" s="273">
        <v>2209</v>
      </c>
      <c r="H1035" s="189" t="s">
        <v>4221</v>
      </c>
      <c r="I1035" s="273">
        <v>50071</v>
      </c>
      <c r="J1035" s="189" t="s">
        <v>4222</v>
      </c>
      <c r="K1035" s="189" t="s">
        <v>17674</v>
      </c>
    </row>
    <row r="1036" spans="1:11" x14ac:dyDescent="0.25">
      <c r="A1036" s="189" t="s">
        <v>4068</v>
      </c>
      <c r="B1036" s="189" t="s">
        <v>4069</v>
      </c>
      <c r="C1036" s="189" t="s">
        <v>4208</v>
      </c>
      <c r="D1036" s="189" t="s">
        <v>4209</v>
      </c>
      <c r="E1036" s="189" t="s">
        <v>4219</v>
      </c>
      <c r="F1036" s="189" t="s">
        <v>4220</v>
      </c>
      <c r="G1036" s="273">
        <v>2212</v>
      </c>
      <c r="H1036" s="189" t="s">
        <v>4223</v>
      </c>
      <c r="I1036" s="273">
        <v>60350</v>
      </c>
      <c r="J1036" s="189" t="s">
        <v>2065</v>
      </c>
      <c r="K1036" s="189" t="s">
        <v>17673</v>
      </c>
    </row>
    <row r="1037" spans="1:11" x14ac:dyDescent="0.25">
      <c r="A1037" s="189" t="s">
        <v>4068</v>
      </c>
      <c r="B1037" s="189" t="s">
        <v>4069</v>
      </c>
      <c r="C1037" s="189" t="s">
        <v>4208</v>
      </c>
      <c r="D1037" s="189" t="s">
        <v>4209</v>
      </c>
      <c r="E1037" s="189" t="s">
        <v>4219</v>
      </c>
      <c r="F1037" s="189" t="s">
        <v>4220</v>
      </c>
      <c r="G1037" s="273">
        <v>2211</v>
      </c>
      <c r="H1037" s="189" t="s">
        <v>4224</v>
      </c>
      <c r="I1037" s="273">
        <v>60350</v>
      </c>
      <c r="J1037" s="189" t="s">
        <v>2065</v>
      </c>
      <c r="K1037" s="189" t="s">
        <v>17724</v>
      </c>
    </row>
    <row r="1038" spans="1:11" x14ac:dyDescent="0.25">
      <c r="A1038" s="189" t="s">
        <v>4068</v>
      </c>
      <c r="B1038" s="189" t="s">
        <v>4069</v>
      </c>
      <c r="C1038" s="189" t="s">
        <v>4225</v>
      </c>
      <c r="D1038" s="189" t="s">
        <v>4226</v>
      </c>
      <c r="E1038" s="189" t="s">
        <v>4227</v>
      </c>
      <c r="F1038" s="189" t="s">
        <v>4226</v>
      </c>
      <c r="G1038" s="273">
        <v>6060</v>
      </c>
      <c r="H1038" s="189" t="s">
        <v>4228</v>
      </c>
      <c r="I1038" s="273">
        <v>60350</v>
      </c>
      <c r="J1038" s="189" t="s">
        <v>2065</v>
      </c>
      <c r="K1038" s="189" t="s">
        <v>17672</v>
      </c>
    </row>
    <row r="1039" spans="1:11" x14ac:dyDescent="0.25">
      <c r="A1039" s="189" t="s">
        <v>4068</v>
      </c>
      <c r="B1039" s="189" t="s">
        <v>4069</v>
      </c>
      <c r="C1039" s="189" t="s">
        <v>4225</v>
      </c>
      <c r="D1039" s="189" t="s">
        <v>4226</v>
      </c>
      <c r="E1039" s="189" t="s">
        <v>4227</v>
      </c>
      <c r="F1039" s="189" t="s">
        <v>4226</v>
      </c>
      <c r="G1039" s="273">
        <v>5661</v>
      </c>
      <c r="H1039" s="189" t="s">
        <v>4229</v>
      </c>
      <c r="I1039" s="273">
        <v>60350</v>
      </c>
      <c r="J1039" s="189" t="s">
        <v>2065</v>
      </c>
      <c r="K1039" s="189" t="s">
        <v>17683</v>
      </c>
    </row>
    <row r="1040" spans="1:11" x14ac:dyDescent="0.25">
      <c r="A1040" s="189" t="s">
        <v>4068</v>
      </c>
      <c r="B1040" s="189" t="s">
        <v>4069</v>
      </c>
      <c r="C1040" s="189" t="s">
        <v>4225</v>
      </c>
      <c r="D1040" s="189" t="s">
        <v>4226</v>
      </c>
      <c r="E1040" s="189" t="s">
        <v>4227</v>
      </c>
      <c r="F1040" s="189" t="s">
        <v>4226</v>
      </c>
      <c r="G1040" s="273">
        <v>5663</v>
      </c>
      <c r="H1040" s="189" t="s">
        <v>4230</v>
      </c>
      <c r="I1040" s="273">
        <v>60350</v>
      </c>
      <c r="J1040" s="189" t="s">
        <v>2065</v>
      </c>
      <c r="K1040" s="189" t="s">
        <v>17889</v>
      </c>
    </row>
    <row r="1041" spans="1:11" x14ac:dyDescent="0.25">
      <c r="A1041" s="189" t="s">
        <v>4068</v>
      </c>
      <c r="B1041" s="189" t="s">
        <v>4069</v>
      </c>
      <c r="C1041" s="189" t="s">
        <v>3770</v>
      </c>
      <c r="D1041" s="189" t="s">
        <v>4234</v>
      </c>
      <c r="E1041" s="189" t="s">
        <v>4235</v>
      </c>
      <c r="F1041" s="189" t="s">
        <v>4236</v>
      </c>
      <c r="G1041" s="273">
        <v>1247</v>
      </c>
      <c r="H1041" s="189" t="s">
        <v>4237</v>
      </c>
      <c r="I1041" s="273">
        <v>60350</v>
      </c>
      <c r="J1041" s="189" t="s">
        <v>2065</v>
      </c>
      <c r="K1041" s="189" t="s">
        <v>17707</v>
      </c>
    </row>
    <row r="1042" spans="1:11" x14ac:dyDescent="0.25">
      <c r="A1042" s="189" t="s">
        <v>4068</v>
      </c>
      <c r="B1042" s="189" t="s">
        <v>4069</v>
      </c>
      <c r="C1042" s="189" t="s">
        <v>3770</v>
      </c>
      <c r="D1042" s="189" t="s">
        <v>4234</v>
      </c>
      <c r="E1042" s="189" t="s">
        <v>4235</v>
      </c>
      <c r="F1042" s="189" t="s">
        <v>4236</v>
      </c>
      <c r="G1042" s="273">
        <v>2214</v>
      </c>
      <c r="H1042" s="189" t="s">
        <v>3165</v>
      </c>
      <c r="I1042" s="273">
        <v>50051</v>
      </c>
      <c r="J1042" s="189" t="s">
        <v>4091</v>
      </c>
      <c r="K1042" s="189" t="s">
        <v>17707</v>
      </c>
    </row>
    <row r="1043" spans="1:11" x14ac:dyDescent="0.25">
      <c r="A1043" s="189" t="s">
        <v>4068</v>
      </c>
      <c r="B1043" s="189" t="s">
        <v>4069</v>
      </c>
      <c r="C1043" s="189" t="s">
        <v>3770</v>
      </c>
      <c r="D1043" s="189" t="s">
        <v>4234</v>
      </c>
      <c r="E1043" s="189" t="s">
        <v>4240</v>
      </c>
      <c r="F1043" s="189" t="s">
        <v>4241</v>
      </c>
      <c r="G1043" s="273">
        <v>5662</v>
      </c>
      <c r="H1043" s="189" t="s">
        <v>4242</v>
      </c>
      <c r="I1043" s="273">
        <v>50051</v>
      </c>
      <c r="J1043" s="189" t="s">
        <v>4091</v>
      </c>
      <c r="K1043" s="189" t="s">
        <v>17688</v>
      </c>
    </row>
    <row r="1044" spans="1:11" x14ac:dyDescent="0.25">
      <c r="A1044" s="189" t="s">
        <v>4068</v>
      </c>
      <c r="B1044" s="189" t="s">
        <v>4069</v>
      </c>
      <c r="C1044" s="189" t="s">
        <v>3770</v>
      </c>
      <c r="D1044" s="189" t="s">
        <v>4234</v>
      </c>
      <c r="E1044" s="189" t="s">
        <v>4240</v>
      </c>
      <c r="F1044" s="189" t="s">
        <v>4241</v>
      </c>
      <c r="G1044" s="273">
        <v>6061</v>
      </c>
      <c r="H1044" s="189" t="s">
        <v>4243</v>
      </c>
      <c r="I1044" s="273">
        <v>60350</v>
      </c>
      <c r="J1044" s="189" t="s">
        <v>2065</v>
      </c>
      <c r="K1044" s="189" t="s">
        <v>17675</v>
      </c>
    </row>
    <row r="1045" spans="1:11" x14ac:dyDescent="0.25">
      <c r="A1045" s="189" t="s">
        <v>4068</v>
      </c>
      <c r="B1045" s="189" t="s">
        <v>4069</v>
      </c>
      <c r="C1045" s="189" t="s">
        <v>3770</v>
      </c>
      <c r="D1045" s="189" t="s">
        <v>4234</v>
      </c>
      <c r="E1045" s="189" t="s">
        <v>4240</v>
      </c>
      <c r="F1045" s="189" t="s">
        <v>4241</v>
      </c>
      <c r="G1045" s="273">
        <v>5664</v>
      </c>
      <c r="H1045" s="189" t="s">
        <v>4244</v>
      </c>
      <c r="I1045" s="273">
        <v>50051</v>
      </c>
      <c r="J1045" s="189" t="s">
        <v>4091</v>
      </c>
      <c r="K1045" s="189" t="s">
        <v>17760</v>
      </c>
    </row>
    <row r="1046" spans="1:11" x14ac:dyDescent="0.25">
      <c r="A1046" s="189" t="s">
        <v>4068</v>
      </c>
      <c r="B1046" s="189" t="s">
        <v>4069</v>
      </c>
      <c r="C1046" s="189" t="s">
        <v>3770</v>
      </c>
      <c r="D1046" s="189" t="s">
        <v>4234</v>
      </c>
      <c r="E1046" s="189" t="s">
        <v>4240</v>
      </c>
      <c r="F1046" s="189" t="s">
        <v>4241</v>
      </c>
      <c r="G1046" s="273">
        <v>5665</v>
      </c>
      <c r="H1046" s="189" t="s">
        <v>4245</v>
      </c>
      <c r="I1046" s="273">
        <v>50051</v>
      </c>
      <c r="J1046" s="189" t="s">
        <v>4091</v>
      </c>
      <c r="K1046" s="189" t="s">
        <v>17668</v>
      </c>
    </row>
    <row r="1047" spans="1:11" x14ac:dyDescent="0.25">
      <c r="A1047" s="189" t="s">
        <v>4068</v>
      </c>
      <c r="B1047" s="189" t="s">
        <v>4069</v>
      </c>
      <c r="C1047" s="189" t="s">
        <v>3770</v>
      </c>
      <c r="D1047" s="189" t="s">
        <v>4234</v>
      </c>
      <c r="E1047" s="189" t="s">
        <v>4246</v>
      </c>
      <c r="F1047" s="189" t="s">
        <v>4247</v>
      </c>
      <c r="G1047" s="273">
        <v>2215</v>
      </c>
      <c r="H1047" s="189" t="s">
        <v>4248</v>
      </c>
      <c r="I1047" s="273">
        <v>60350</v>
      </c>
      <c r="J1047" s="189" t="s">
        <v>2065</v>
      </c>
      <c r="K1047" s="189" t="s">
        <v>17707</v>
      </c>
    </row>
    <row r="1048" spans="1:11" x14ac:dyDescent="0.25">
      <c r="A1048" s="189" t="s">
        <v>4068</v>
      </c>
      <c r="B1048" s="189" t="s">
        <v>4069</v>
      </c>
      <c r="C1048" s="189" t="s">
        <v>3770</v>
      </c>
      <c r="D1048" s="189" t="s">
        <v>4234</v>
      </c>
      <c r="E1048" s="189" t="s">
        <v>4250</v>
      </c>
      <c r="F1048" s="189" t="s">
        <v>4251</v>
      </c>
      <c r="G1048" s="273">
        <v>5666</v>
      </c>
      <c r="H1048" s="189" t="s">
        <v>4252</v>
      </c>
      <c r="I1048" s="273">
        <v>60350</v>
      </c>
      <c r="J1048" s="189" t="s">
        <v>2065</v>
      </c>
      <c r="K1048" s="189" t="s">
        <v>17740</v>
      </c>
    </row>
    <row r="1049" spans="1:11" x14ac:dyDescent="0.25">
      <c r="A1049" s="189" t="s">
        <v>4068</v>
      </c>
      <c r="B1049" s="189" t="s">
        <v>4069</v>
      </c>
      <c r="C1049" s="189" t="s">
        <v>3770</v>
      </c>
      <c r="D1049" s="189" t="s">
        <v>4234</v>
      </c>
      <c r="E1049" s="189" t="s">
        <v>4250</v>
      </c>
      <c r="F1049" s="189" t="s">
        <v>4251</v>
      </c>
      <c r="G1049" s="273">
        <v>6062</v>
      </c>
      <c r="H1049" s="189" t="s">
        <v>4243</v>
      </c>
      <c r="I1049" s="273">
        <v>60350</v>
      </c>
      <c r="J1049" s="189" t="s">
        <v>2065</v>
      </c>
      <c r="K1049" s="189" t="s">
        <v>17673</v>
      </c>
    </row>
    <row r="1050" spans="1:11" x14ac:dyDescent="0.25">
      <c r="A1050" s="189" t="s">
        <v>4068</v>
      </c>
      <c r="B1050" s="189" t="s">
        <v>4069</v>
      </c>
      <c r="C1050" s="189" t="s">
        <v>3770</v>
      </c>
      <c r="D1050" s="189" t="s">
        <v>4234</v>
      </c>
      <c r="E1050" s="189" t="s">
        <v>4250</v>
      </c>
      <c r="F1050" s="189" t="s">
        <v>4251</v>
      </c>
      <c r="G1050" s="273">
        <v>5667</v>
      </c>
      <c r="H1050" s="189" t="s">
        <v>4253</v>
      </c>
      <c r="I1050" s="273">
        <v>50070</v>
      </c>
      <c r="J1050" s="189" t="s">
        <v>4196</v>
      </c>
      <c r="K1050" s="189" t="s">
        <v>17667</v>
      </c>
    </row>
    <row r="1051" spans="1:11" x14ac:dyDescent="0.25">
      <c r="A1051" s="189" t="s">
        <v>4068</v>
      </c>
      <c r="B1051" s="189" t="s">
        <v>4069</v>
      </c>
      <c r="C1051" s="189" t="s">
        <v>3770</v>
      </c>
      <c r="D1051" s="189" t="s">
        <v>4234</v>
      </c>
      <c r="E1051" s="189" t="s">
        <v>4255</v>
      </c>
      <c r="F1051" s="189" t="s">
        <v>4256</v>
      </c>
      <c r="G1051" s="273">
        <v>2258</v>
      </c>
      <c r="H1051" s="189" t="s">
        <v>4256</v>
      </c>
      <c r="I1051" s="273">
        <v>50051</v>
      </c>
      <c r="J1051" s="189" t="s">
        <v>4091</v>
      </c>
      <c r="K1051" s="189" t="s">
        <v>17698</v>
      </c>
    </row>
    <row r="1052" spans="1:11" x14ac:dyDescent="0.25">
      <c r="A1052" s="189" t="s">
        <v>4068</v>
      </c>
      <c r="B1052" s="189" t="s">
        <v>4069</v>
      </c>
      <c r="C1052" s="189" t="s">
        <v>3770</v>
      </c>
      <c r="D1052" s="189" t="s">
        <v>4234</v>
      </c>
      <c r="E1052" s="189" t="s">
        <v>4257</v>
      </c>
      <c r="F1052" s="189" t="s">
        <v>4258</v>
      </c>
      <c r="G1052" s="273">
        <v>2220</v>
      </c>
      <c r="H1052" s="189" t="s">
        <v>4259</v>
      </c>
      <c r="I1052" s="273">
        <v>60350</v>
      </c>
      <c r="J1052" s="189" t="s">
        <v>2065</v>
      </c>
      <c r="K1052" s="189" t="s">
        <v>17707</v>
      </c>
    </row>
    <row r="1053" spans="1:11" x14ac:dyDescent="0.25">
      <c r="A1053" s="189" t="s">
        <v>4068</v>
      </c>
      <c r="B1053" s="189" t="s">
        <v>4069</v>
      </c>
      <c r="C1053" s="189" t="s">
        <v>3770</v>
      </c>
      <c r="D1053" s="189" t="s">
        <v>4234</v>
      </c>
      <c r="E1053" s="189" t="s">
        <v>4260</v>
      </c>
      <c r="F1053" s="189" t="s">
        <v>4261</v>
      </c>
      <c r="G1053" s="273">
        <v>5668</v>
      </c>
      <c r="H1053" s="189" t="s">
        <v>4262</v>
      </c>
      <c r="I1053" s="273">
        <v>60350</v>
      </c>
      <c r="J1053" s="189" t="s">
        <v>2065</v>
      </c>
      <c r="K1053" s="189" t="s">
        <v>17697</v>
      </c>
    </row>
    <row r="1054" spans="1:11" x14ac:dyDescent="0.25">
      <c r="A1054" s="189" t="s">
        <v>4068</v>
      </c>
      <c r="B1054" s="189" t="s">
        <v>4069</v>
      </c>
      <c r="C1054" s="189" t="s">
        <v>3770</v>
      </c>
      <c r="D1054" s="189" t="s">
        <v>4234</v>
      </c>
      <c r="E1054" s="189" t="s">
        <v>4260</v>
      </c>
      <c r="F1054" s="189" t="s">
        <v>4261</v>
      </c>
      <c r="G1054" s="273">
        <v>5669</v>
      </c>
      <c r="H1054" s="189" t="s">
        <v>3550</v>
      </c>
      <c r="I1054" s="273">
        <v>50051</v>
      </c>
      <c r="J1054" s="189" t="s">
        <v>4091</v>
      </c>
      <c r="K1054" s="189" t="s">
        <v>17792</v>
      </c>
    </row>
    <row r="1055" spans="1:11" x14ac:dyDescent="0.25">
      <c r="A1055" s="189" t="s">
        <v>4068</v>
      </c>
      <c r="B1055" s="189" t="s">
        <v>4069</v>
      </c>
      <c r="C1055" s="189" t="s">
        <v>3770</v>
      </c>
      <c r="D1055" s="189" t="s">
        <v>4234</v>
      </c>
      <c r="E1055" s="189" t="s">
        <v>4260</v>
      </c>
      <c r="F1055" s="189" t="s">
        <v>4261</v>
      </c>
      <c r="G1055" s="273">
        <v>5670</v>
      </c>
      <c r="H1055" s="189" t="s">
        <v>4263</v>
      </c>
      <c r="I1055" s="273">
        <v>50051</v>
      </c>
      <c r="J1055" s="189" t="s">
        <v>4091</v>
      </c>
      <c r="K1055" s="189" t="s">
        <v>17692</v>
      </c>
    </row>
    <row r="1056" spans="1:11" x14ac:dyDescent="0.25">
      <c r="A1056" s="189" t="s">
        <v>4068</v>
      </c>
      <c r="B1056" s="189" t="s">
        <v>4069</v>
      </c>
      <c r="C1056" s="189" t="s">
        <v>3770</v>
      </c>
      <c r="D1056" s="189" t="s">
        <v>4234</v>
      </c>
      <c r="E1056" s="189" t="s">
        <v>4260</v>
      </c>
      <c r="F1056" s="189" t="s">
        <v>4261</v>
      </c>
      <c r="G1056" s="273">
        <v>6063</v>
      </c>
      <c r="H1056" s="189" t="s">
        <v>4252</v>
      </c>
      <c r="I1056" s="273">
        <v>60350</v>
      </c>
      <c r="J1056" s="189" t="s">
        <v>2065</v>
      </c>
      <c r="K1056" s="189" t="s">
        <v>17674</v>
      </c>
    </row>
    <row r="1057" spans="1:11" x14ac:dyDescent="0.25">
      <c r="A1057" s="189" t="s">
        <v>4068</v>
      </c>
      <c r="B1057" s="189" t="s">
        <v>4069</v>
      </c>
      <c r="C1057" s="189" t="s">
        <v>3770</v>
      </c>
      <c r="D1057" s="189" t="s">
        <v>4234</v>
      </c>
      <c r="E1057" s="189" t="s">
        <v>4260</v>
      </c>
      <c r="F1057" s="189" t="s">
        <v>4261</v>
      </c>
      <c r="G1057" s="273">
        <v>5671</v>
      </c>
      <c r="H1057" s="189" t="s">
        <v>4138</v>
      </c>
      <c r="I1057" s="273">
        <v>50051</v>
      </c>
      <c r="J1057" s="189" t="s">
        <v>4091</v>
      </c>
      <c r="K1057" s="189" t="s">
        <v>17691</v>
      </c>
    </row>
    <row r="1058" spans="1:11" x14ac:dyDescent="0.25">
      <c r="A1058" s="189" t="s">
        <v>4068</v>
      </c>
      <c r="B1058" s="189" t="s">
        <v>4069</v>
      </c>
      <c r="C1058" s="189" t="s">
        <v>3770</v>
      </c>
      <c r="D1058" s="189" t="s">
        <v>4234</v>
      </c>
      <c r="E1058" s="189" t="s">
        <v>4260</v>
      </c>
      <c r="F1058" s="189" t="s">
        <v>4261</v>
      </c>
      <c r="G1058" s="273">
        <v>5672</v>
      </c>
      <c r="H1058" s="189" t="s">
        <v>4264</v>
      </c>
      <c r="I1058" s="273">
        <v>60350</v>
      </c>
      <c r="J1058" s="189" t="s">
        <v>2065</v>
      </c>
      <c r="K1058" s="189" t="s">
        <v>17700</v>
      </c>
    </row>
    <row r="1059" spans="1:11" x14ac:dyDescent="0.25">
      <c r="A1059" s="189" t="s">
        <v>4068</v>
      </c>
      <c r="B1059" s="189" t="s">
        <v>4069</v>
      </c>
      <c r="C1059" s="189" t="s">
        <v>3770</v>
      </c>
      <c r="D1059" s="189" t="s">
        <v>4234</v>
      </c>
      <c r="E1059" s="189" t="s">
        <v>4260</v>
      </c>
      <c r="F1059" s="189" t="s">
        <v>4261</v>
      </c>
      <c r="G1059" s="273">
        <v>5673</v>
      </c>
      <c r="H1059" s="189" t="s">
        <v>4243</v>
      </c>
      <c r="I1059" s="273">
        <v>50051</v>
      </c>
      <c r="J1059" s="189" t="s">
        <v>4091</v>
      </c>
      <c r="K1059" s="189" t="s">
        <v>17712</v>
      </c>
    </row>
    <row r="1060" spans="1:11" x14ac:dyDescent="0.25">
      <c r="A1060" s="189" t="s">
        <v>4068</v>
      </c>
      <c r="B1060" s="189" t="s">
        <v>4069</v>
      </c>
      <c r="C1060" s="189" t="s">
        <v>3770</v>
      </c>
      <c r="D1060" s="189" t="s">
        <v>4234</v>
      </c>
      <c r="E1060" s="189" t="s">
        <v>4260</v>
      </c>
      <c r="F1060" s="189" t="s">
        <v>4261</v>
      </c>
      <c r="G1060" s="273">
        <v>5674</v>
      </c>
      <c r="H1060" s="189" t="s">
        <v>3289</v>
      </c>
      <c r="I1060" s="273">
        <v>50051</v>
      </c>
      <c r="J1060" s="189" t="s">
        <v>4091</v>
      </c>
      <c r="K1060" s="189" t="s">
        <v>17678</v>
      </c>
    </row>
    <row r="1061" spans="1:11" x14ac:dyDescent="0.25">
      <c r="A1061" s="189" t="s">
        <v>4068</v>
      </c>
      <c r="B1061" s="189" t="s">
        <v>4069</v>
      </c>
      <c r="C1061" s="189" t="s">
        <v>2405</v>
      </c>
      <c r="D1061" s="189" t="s">
        <v>4267</v>
      </c>
      <c r="E1061" s="189" t="s">
        <v>4268</v>
      </c>
      <c r="F1061" s="189" t="s">
        <v>4269</v>
      </c>
      <c r="G1061" s="273">
        <v>5675</v>
      </c>
      <c r="H1061" s="189" t="s">
        <v>4112</v>
      </c>
      <c r="I1061" s="273">
        <v>50070</v>
      </c>
      <c r="J1061" s="189" t="s">
        <v>4196</v>
      </c>
      <c r="K1061" s="189" t="s">
        <v>17744</v>
      </c>
    </row>
    <row r="1062" spans="1:11" x14ac:dyDescent="0.25">
      <c r="A1062" s="189" t="s">
        <v>4068</v>
      </c>
      <c r="B1062" s="189" t="s">
        <v>4069</v>
      </c>
      <c r="C1062" s="189" t="s">
        <v>2405</v>
      </c>
      <c r="D1062" s="189" t="s">
        <v>4267</v>
      </c>
      <c r="E1062" s="189" t="s">
        <v>4268</v>
      </c>
      <c r="F1062" s="189" t="s">
        <v>4269</v>
      </c>
      <c r="G1062" s="273">
        <v>5676</v>
      </c>
      <c r="H1062" s="189" t="s">
        <v>4199</v>
      </c>
      <c r="I1062" s="273">
        <v>50070</v>
      </c>
      <c r="J1062" s="189" t="s">
        <v>4196</v>
      </c>
      <c r="K1062" s="189" t="s">
        <v>17724</v>
      </c>
    </row>
    <row r="1063" spans="1:11" x14ac:dyDescent="0.25">
      <c r="A1063" s="189" t="s">
        <v>4068</v>
      </c>
      <c r="B1063" s="189" t="s">
        <v>4069</v>
      </c>
      <c r="C1063" s="189" t="s">
        <v>2405</v>
      </c>
      <c r="D1063" s="189" t="s">
        <v>4267</v>
      </c>
      <c r="E1063" s="189" t="s">
        <v>4268</v>
      </c>
      <c r="F1063" s="189" t="s">
        <v>4269</v>
      </c>
      <c r="G1063" s="273">
        <v>5677</v>
      </c>
      <c r="H1063" s="189" t="s">
        <v>4270</v>
      </c>
      <c r="I1063" s="273">
        <v>50070</v>
      </c>
      <c r="J1063" s="189" t="s">
        <v>4196</v>
      </c>
      <c r="K1063" s="189" t="s">
        <v>17724</v>
      </c>
    </row>
    <row r="1064" spans="1:11" x14ac:dyDescent="0.25">
      <c r="A1064" s="189" t="s">
        <v>4068</v>
      </c>
      <c r="B1064" s="189" t="s">
        <v>4069</v>
      </c>
      <c r="C1064" s="189" t="s">
        <v>2405</v>
      </c>
      <c r="D1064" s="189" t="s">
        <v>4267</v>
      </c>
      <c r="E1064" s="189" t="s">
        <v>4268</v>
      </c>
      <c r="F1064" s="189" t="s">
        <v>4269</v>
      </c>
      <c r="G1064" s="273">
        <v>5678</v>
      </c>
      <c r="H1064" s="189" t="s">
        <v>4271</v>
      </c>
      <c r="I1064" s="273">
        <v>50070</v>
      </c>
      <c r="J1064" s="189" t="s">
        <v>4196</v>
      </c>
      <c r="K1064" s="189" t="s">
        <v>17683</v>
      </c>
    </row>
    <row r="1065" spans="1:11" x14ac:dyDescent="0.25">
      <c r="A1065" s="189" t="s">
        <v>4068</v>
      </c>
      <c r="B1065" s="189" t="s">
        <v>4069</v>
      </c>
      <c r="C1065" s="189" t="s">
        <v>2405</v>
      </c>
      <c r="D1065" s="189" t="s">
        <v>4267</v>
      </c>
      <c r="E1065" s="189" t="s">
        <v>4268</v>
      </c>
      <c r="F1065" s="189" t="s">
        <v>4269</v>
      </c>
      <c r="G1065" s="273">
        <v>5679</v>
      </c>
      <c r="H1065" s="189" t="s">
        <v>4272</v>
      </c>
      <c r="I1065" s="273">
        <v>50070</v>
      </c>
      <c r="J1065" s="189" t="s">
        <v>4196</v>
      </c>
      <c r="K1065" s="189" t="s">
        <v>17698</v>
      </c>
    </row>
    <row r="1066" spans="1:11" x14ac:dyDescent="0.25">
      <c r="A1066" s="189" t="s">
        <v>4068</v>
      </c>
      <c r="B1066" s="189" t="s">
        <v>4069</v>
      </c>
      <c r="C1066" s="189" t="s">
        <v>2405</v>
      </c>
      <c r="D1066" s="189" t="s">
        <v>4267</v>
      </c>
      <c r="E1066" s="189" t="s">
        <v>4268</v>
      </c>
      <c r="F1066" s="189" t="s">
        <v>4269</v>
      </c>
      <c r="G1066" s="273">
        <v>5680</v>
      </c>
      <c r="H1066" s="189" t="s">
        <v>4273</v>
      </c>
      <c r="I1066" s="273">
        <v>50070</v>
      </c>
      <c r="J1066" s="189" t="s">
        <v>4196</v>
      </c>
      <c r="K1066" s="189" t="s">
        <v>17722</v>
      </c>
    </row>
    <row r="1067" spans="1:11" x14ac:dyDescent="0.25">
      <c r="A1067" s="189" t="s">
        <v>4068</v>
      </c>
      <c r="B1067" s="189" t="s">
        <v>4069</v>
      </c>
      <c r="C1067" s="189" t="s">
        <v>2405</v>
      </c>
      <c r="D1067" s="189" t="s">
        <v>4267</v>
      </c>
      <c r="E1067" s="189" t="s">
        <v>4268</v>
      </c>
      <c r="F1067" s="189" t="s">
        <v>4269</v>
      </c>
      <c r="G1067" s="273">
        <v>5681</v>
      </c>
      <c r="H1067" s="189" t="s">
        <v>4274</v>
      </c>
      <c r="I1067" s="273">
        <v>50070</v>
      </c>
      <c r="J1067" s="189" t="s">
        <v>4196</v>
      </c>
      <c r="K1067" s="189" t="s">
        <v>17678</v>
      </c>
    </row>
    <row r="1068" spans="1:11" x14ac:dyDescent="0.25">
      <c r="A1068" s="189" t="s">
        <v>4068</v>
      </c>
      <c r="B1068" s="189" t="s">
        <v>4069</v>
      </c>
      <c r="C1068" s="189" t="s">
        <v>2405</v>
      </c>
      <c r="D1068" s="189" t="s">
        <v>4267</v>
      </c>
      <c r="E1068" s="189" t="s">
        <v>4268</v>
      </c>
      <c r="F1068" s="189" t="s">
        <v>4269</v>
      </c>
      <c r="G1068" s="273">
        <v>5682</v>
      </c>
      <c r="H1068" s="189" t="s">
        <v>4275</v>
      </c>
      <c r="I1068" s="273">
        <v>50070</v>
      </c>
      <c r="J1068" s="189" t="s">
        <v>4196</v>
      </c>
      <c r="K1068" s="189" t="s">
        <v>17667</v>
      </c>
    </row>
    <row r="1069" spans="1:11" x14ac:dyDescent="0.25">
      <c r="A1069" s="189" t="s">
        <v>4068</v>
      </c>
      <c r="B1069" s="189" t="s">
        <v>4069</v>
      </c>
      <c r="C1069" s="189" t="s">
        <v>2405</v>
      </c>
      <c r="D1069" s="189" t="s">
        <v>4267</v>
      </c>
      <c r="E1069" s="189" t="s">
        <v>4268</v>
      </c>
      <c r="F1069" s="189" t="s">
        <v>4269</v>
      </c>
      <c r="G1069" s="273">
        <v>5683</v>
      </c>
      <c r="H1069" s="189" t="s">
        <v>4190</v>
      </c>
      <c r="I1069" s="273">
        <v>50070</v>
      </c>
      <c r="J1069" s="189" t="s">
        <v>4196</v>
      </c>
      <c r="K1069" s="189" t="s">
        <v>17667</v>
      </c>
    </row>
    <row r="1070" spans="1:11" x14ac:dyDescent="0.25">
      <c r="A1070" s="189" t="s">
        <v>4068</v>
      </c>
      <c r="B1070" s="189" t="s">
        <v>4069</v>
      </c>
      <c r="C1070" s="189" t="s">
        <v>2405</v>
      </c>
      <c r="D1070" s="189" t="s">
        <v>4267</v>
      </c>
      <c r="E1070" s="189" t="s">
        <v>4268</v>
      </c>
      <c r="F1070" s="189" t="s">
        <v>4269</v>
      </c>
      <c r="G1070" s="273">
        <v>5684</v>
      </c>
      <c r="H1070" s="189" t="s">
        <v>4202</v>
      </c>
      <c r="I1070" s="273">
        <v>50070</v>
      </c>
      <c r="J1070" s="189" t="s">
        <v>4196</v>
      </c>
      <c r="K1070" s="189" t="s">
        <v>17681</v>
      </c>
    </row>
    <row r="1071" spans="1:11" x14ac:dyDescent="0.25">
      <c r="A1071" s="189" t="s">
        <v>4068</v>
      </c>
      <c r="B1071" s="189" t="s">
        <v>4069</v>
      </c>
      <c r="C1071" s="189" t="s">
        <v>2405</v>
      </c>
      <c r="D1071" s="189" t="s">
        <v>4267</v>
      </c>
      <c r="E1071" s="189" t="s">
        <v>4268</v>
      </c>
      <c r="F1071" s="189" t="s">
        <v>4269</v>
      </c>
      <c r="G1071" s="273">
        <v>5685</v>
      </c>
      <c r="H1071" s="189" t="s">
        <v>4276</v>
      </c>
      <c r="I1071" s="273">
        <v>50070</v>
      </c>
      <c r="J1071" s="189" t="s">
        <v>4196</v>
      </c>
      <c r="K1071" s="189" t="s">
        <v>17703</v>
      </c>
    </row>
    <row r="1072" spans="1:11" x14ac:dyDescent="0.25">
      <c r="A1072" s="189" t="s">
        <v>4068</v>
      </c>
      <c r="B1072" s="189" t="s">
        <v>4069</v>
      </c>
      <c r="C1072" s="189" t="s">
        <v>2405</v>
      </c>
      <c r="D1072" s="189" t="s">
        <v>4267</v>
      </c>
      <c r="E1072" s="189" t="s">
        <v>4268</v>
      </c>
      <c r="F1072" s="189" t="s">
        <v>4269</v>
      </c>
      <c r="G1072" s="273">
        <v>5686</v>
      </c>
      <c r="H1072" s="189" t="s">
        <v>4137</v>
      </c>
      <c r="I1072" s="273">
        <v>50070</v>
      </c>
      <c r="J1072" s="189" t="s">
        <v>4196</v>
      </c>
      <c r="K1072" s="189" t="s">
        <v>17776</v>
      </c>
    </row>
    <row r="1073" spans="1:11" x14ac:dyDescent="0.25">
      <c r="A1073" s="189" t="s">
        <v>4068</v>
      </c>
      <c r="B1073" s="189" t="s">
        <v>4069</v>
      </c>
      <c r="C1073" s="189" t="s">
        <v>2405</v>
      </c>
      <c r="D1073" s="189" t="s">
        <v>4267</v>
      </c>
      <c r="E1073" s="189" t="s">
        <v>4268</v>
      </c>
      <c r="F1073" s="189" t="s">
        <v>4269</v>
      </c>
      <c r="G1073" s="273">
        <v>5687</v>
      </c>
      <c r="H1073" s="189" t="s">
        <v>4277</v>
      </c>
      <c r="I1073" s="273">
        <v>50070</v>
      </c>
      <c r="J1073" s="189" t="s">
        <v>4196</v>
      </c>
      <c r="K1073" s="189" t="s">
        <v>17724</v>
      </c>
    </row>
    <row r="1074" spans="1:11" x14ac:dyDescent="0.25">
      <c r="A1074" s="189" t="s">
        <v>4068</v>
      </c>
      <c r="B1074" s="189" t="s">
        <v>4069</v>
      </c>
      <c r="C1074" s="189" t="s">
        <v>2405</v>
      </c>
      <c r="D1074" s="189" t="s">
        <v>4267</v>
      </c>
      <c r="E1074" s="189" t="s">
        <v>4268</v>
      </c>
      <c r="F1074" s="189" t="s">
        <v>4269</v>
      </c>
      <c r="G1074" s="273">
        <v>5688</v>
      </c>
      <c r="H1074" s="189" t="s">
        <v>4138</v>
      </c>
      <c r="I1074" s="273">
        <v>50070</v>
      </c>
      <c r="J1074" s="189" t="s">
        <v>4196</v>
      </c>
      <c r="K1074" s="189" t="s">
        <v>17692</v>
      </c>
    </row>
    <row r="1075" spans="1:11" x14ac:dyDescent="0.25">
      <c r="A1075" s="189" t="s">
        <v>4068</v>
      </c>
      <c r="B1075" s="189" t="s">
        <v>4069</v>
      </c>
      <c r="C1075" s="189" t="s">
        <v>2405</v>
      </c>
      <c r="D1075" s="189" t="s">
        <v>4267</v>
      </c>
      <c r="E1075" s="189" t="s">
        <v>4268</v>
      </c>
      <c r="F1075" s="189" t="s">
        <v>4269</v>
      </c>
      <c r="G1075" s="273">
        <v>5689</v>
      </c>
      <c r="H1075" s="189" t="s">
        <v>4278</v>
      </c>
      <c r="I1075" s="273">
        <v>50070</v>
      </c>
      <c r="J1075" s="189" t="s">
        <v>4196</v>
      </c>
      <c r="K1075" s="189" t="s">
        <v>17792</v>
      </c>
    </row>
    <row r="1076" spans="1:11" x14ac:dyDescent="0.25">
      <c r="A1076" s="189" t="s">
        <v>4068</v>
      </c>
      <c r="B1076" s="189" t="s">
        <v>4069</v>
      </c>
      <c r="C1076" s="189" t="s">
        <v>2405</v>
      </c>
      <c r="D1076" s="189" t="s">
        <v>4267</v>
      </c>
      <c r="E1076" s="189" t="s">
        <v>4268</v>
      </c>
      <c r="F1076" s="189" t="s">
        <v>4269</v>
      </c>
      <c r="G1076" s="273">
        <v>5690</v>
      </c>
      <c r="H1076" s="189" t="s">
        <v>4279</v>
      </c>
      <c r="I1076" s="273">
        <v>50070</v>
      </c>
      <c r="J1076" s="189" t="s">
        <v>4196</v>
      </c>
      <c r="K1076" s="189" t="s">
        <v>17673</v>
      </c>
    </row>
    <row r="1077" spans="1:11" x14ac:dyDescent="0.25">
      <c r="A1077" s="189" t="s">
        <v>4068</v>
      </c>
      <c r="B1077" s="189" t="s">
        <v>4069</v>
      </c>
      <c r="C1077" s="189" t="s">
        <v>2405</v>
      </c>
      <c r="D1077" s="189" t="s">
        <v>4267</v>
      </c>
      <c r="E1077" s="189" t="s">
        <v>4268</v>
      </c>
      <c r="F1077" s="189" t="s">
        <v>4269</v>
      </c>
      <c r="G1077" s="273">
        <v>5691</v>
      </c>
      <c r="H1077" s="189" t="s">
        <v>4280</v>
      </c>
      <c r="I1077" s="273">
        <v>50070</v>
      </c>
      <c r="J1077" s="189" t="s">
        <v>4196</v>
      </c>
      <c r="K1077" s="189" t="s">
        <v>17720</v>
      </c>
    </row>
    <row r="1078" spans="1:11" x14ac:dyDescent="0.25">
      <c r="A1078" s="189" t="s">
        <v>4068</v>
      </c>
      <c r="B1078" s="189" t="s">
        <v>4069</v>
      </c>
      <c r="C1078" s="189" t="s">
        <v>2405</v>
      </c>
      <c r="D1078" s="189" t="s">
        <v>4267</v>
      </c>
      <c r="E1078" s="189" t="s">
        <v>4268</v>
      </c>
      <c r="F1078" s="189" t="s">
        <v>4269</v>
      </c>
      <c r="G1078" s="273">
        <v>5692</v>
      </c>
      <c r="H1078" s="189" t="s">
        <v>4281</v>
      </c>
      <c r="I1078" s="273">
        <v>50070</v>
      </c>
      <c r="J1078" s="189" t="s">
        <v>4196</v>
      </c>
      <c r="K1078" s="189" t="s">
        <v>17697</v>
      </c>
    </row>
    <row r="1079" spans="1:11" x14ac:dyDescent="0.25">
      <c r="A1079" s="189" t="s">
        <v>4068</v>
      </c>
      <c r="B1079" s="189" t="s">
        <v>4069</v>
      </c>
      <c r="C1079" s="189" t="s">
        <v>2405</v>
      </c>
      <c r="D1079" s="189" t="s">
        <v>4267</v>
      </c>
      <c r="E1079" s="189" t="s">
        <v>4268</v>
      </c>
      <c r="F1079" s="189" t="s">
        <v>4269</v>
      </c>
      <c r="G1079" s="273">
        <v>5693</v>
      </c>
      <c r="H1079" s="189" t="s">
        <v>4188</v>
      </c>
      <c r="I1079" s="273">
        <v>50070</v>
      </c>
      <c r="J1079" s="189" t="s">
        <v>4196</v>
      </c>
      <c r="K1079" s="189" t="s">
        <v>17698</v>
      </c>
    </row>
    <row r="1080" spans="1:11" x14ac:dyDescent="0.25">
      <c r="A1080" s="189" t="s">
        <v>4068</v>
      </c>
      <c r="B1080" s="189" t="s">
        <v>4069</v>
      </c>
      <c r="C1080" s="189" t="s">
        <v>2405</v>
      </c>
      <c r="D1080" s="189" t="s">
        <v>4267</v>
      </c>
      <c r="E1080" s="189" t="s">
        <v>4282</v>
      </c>
      <c r="F1080" s="189" t="s">
        <v>4283</v>
      </c>
      <c r="G1080" s="273">
        <v>5694</v>
      </c>
      <c r="H1080" s="189" t="s">
        <v>4284</v>
      </c>
      <c r="I1080" s="273">
        <v>50071</v>
      </c>
      <c r="J1080" s="189" t="s">
        <v>4222</v>
      </c>
      <c r="K1080" s="189" t="s">
        <v>17674</v>
      </c>
    </row>
    <row r="1081" spans="1:11" x14ac:dyDescent="0.25">
      <c r="A1081" s="189" t="s">
        <v>4068</v>
      </c>
      <c r="B1081" s="189" t="s">
        <v>4069</v>
      </c>
      <c r="C1081" s="189" t="s">
        <v>2405</v>
      </c>
      <c r="D1081" s="189" t="s">
        <v>4267</v>
      </c>
      <c r="E1081" s="189" t="s">
        <v>4282</v>
      </c>
      <c r="F1081" s="189" t="s">
        <v>4283</v>
      </c>
      <c r="G1081" s="273">
        <v>5695</v>
      </c>
      <c r="H1081" s="189" t="s">
        <v>4112</v>
      </c>
      <c r="I1081" s="273">
        <v>50071</v>
      </c>
      <c r="J1081" s="189" t="s">
        <v>4222</v>
      </c>
      <c r="K1081" s="189" t="s">
        <v>17897</v>
      </c>
    </row>
    <row r="1082" spans="1:11" x14ac:dyDescent="0.25">
      <c r="A1082" s="189" t="s">
        <v>4068</v>
      </c>
      <c r="B1082" s="189" t="s">
        <v>4069</v>
      </c>
      <c r="C1082" s="189" t="s">
        <v>2405</v>
      </c>
      <c r="D1082" s="189" t="s">
        <v>4267</v>
      </c>
      <c r="E1082" s="189" t="s">
        <v>4282</v>
      </c>
      <c r="F1082" s="189" t="s">
        <v>4283</v>
      </c>
      <c r="G1082" s="273">
        <v>5696</v>
      </c>
      <c r="H1082" s="189" t="s">
        <v>4285</v>
      </c>
      <c r="I1082" s="273">
        <v>50071</v>
      </c>
      <c r="J1082" s="189" t="s">
        <v>4222</v>
      </c>
      <c r="K1082" s="189" t="s">
        <v>17681</v>
      </c>
    </row>
    <row r="1083" spans="1:11" x14ac:dyDescent="0.25">
      <c r="A1083" s="189" t="s">
        <v>4068</v>
      </c>
      <c r="B1083" s="189" t="s">
        <v>4069</v>
      </c>
      <c r="C1083" s="189" t="s">
        <v>2405</v>
      </c>
      <c r="D1083" s="189" t="s">
        <v>4267</v>
      </c>
      <c r="E1083" s="189" t="s">
        <v>4282</v>
      </c>
      <c r="F1083" s="189" t="s">
        <v>4283</v>
      </c>
      <c r="G1083" s="273">
        <v>5697</v>
      </c>
      <c r="H1083" s="189" t="s">
        <v>4286</v>
      </c>
      <c r="I1083" s="273">
        <v>50070</v>
      </c>
      <c r="J1083" s="189" t="s">
        <v>4196</v>
      </c>
      <c r="K1083" s="189" t="s">
        <v>17724</v>
      </c>
    </row>
    <row r="1084" spans="1:11" x14ac:dyDescent="0.25">
      <c r="A1084" s="189" t="s">
        <v>4068</v>
      </c>
      <c r="B1084" s="189" t="s">
        <v>4069</v>
      </c>
      <c r="C1084" s="189" t="s">
        <v>2405</v>
      </c>
      <c r="D1084" s="189" t="s">
        <v>4267</v>
      </c>
      <c r="E1084" s="189" t="s">
        <v>4282</v>
      </c>
      <c r="F1084" s="189" t="s">
        <v>4283</v>
      </c>
      <c r="G1084" s="273">
        <v>5698</v>
      </c>
      <c r="H1084" s="189" t="s">
        <v>4272</v>
      </c>
      <c r="I1084" s="273">
        <v>50071</v>
      </c>
      <c r="J1084" s="189" t="s">
        <v>4222</v>
      </c>
      <c r="K1084" s="189" t="s">
        <v>17681</v>
      </c>
    </row>
    <row r="1085" spans="1:11" x14ac:dyDescent="0.25">
      <c r="A1085" s="189" t="s">
        <v>4068</v>
      </c>
      <c r="B1085" s="189" t="s">
        <v>4069</v>
      </c>
      <c r="C1085" s="189" t="s">
        <v>2405</v>
      </c>
      <c r="D1085" s="189" t="s">
        <v>4267</v>
      </c>
      <c r="E1085" s="189" t="s">
        <v>4282</v>
      </c>
      <c r="F1085" s="189" t="s">
        <v>4283</v>
      </c>
      <c r="G1085" s="273">
        <v>5699</v>
      </c>
      <c r="H1085" s="189" t="s">
        <v>4287</v>
      </c>
      <c r="I1085" s="273">
        <v>50071</v>
      </c>
      <c r="J1085" s="189" t="s">
        <v>4222</v>
      </c>
      <c r="K1085" s="189" t="s">
        <v>17721</v>
      </c>
    </row>
    <row r="1086" spans="1:11" x14ac:dyDescent="0.25">
      <c r="A1086" s="189" t="s">
        <v>4068</v>
      </c>
      <c r="B1086" s="189" t="s">
        <v>4069</v>
      </c>
      <c r="C1086" s="189" t="s">
        <v>2405</v>
      </c>
      <c r="D1086" s="189" t="s">
        <v>4267</v>
      </c>
      <c r="E1086" s="189" t="s">
        <v>4282</v>
      </c>
      <c r="F1086" s="189" t="s">
        <v>4283</v>
      </c>
      <c r="G1086" s="273">
        <v>5700</v>
      </c>
      <c r="H1086" s="189" t="s">
        <v>4166</v>
      </c>
      <c r="I1086" s="273">
        <v>50071</v>
      </c>
      <c r="J1086" s="189" t="s">
        <v>4222</v>
      </c>
      <c r="K1086" s="189" t="s">
        <v>17680</v>
      </c>
    </row>
    <row r="1087" spans="1:11" x14ac:dyDescent="0.25">
      <c r="A1087" s="189" t="s">
        <v>4068</v>
      </c>
      <c r="B1087" s="189" t="s">
        <v>4069</v>
      </c>
      <c r="C1087" s="189" t="s">
        <v>2405</v>
      </c>
      <c r="D1087" s="189" t="s">
        <v>4267</v>
      </c>
      <c r="E1087" s="189" t="s">
        <v>4282</v>
      </c>
      <c r="F1087" s="189" t="s">
        <v>4283</v>
      </c>
      <c r="G1087" s="273">
        <v>5701</v>
      </c>
      <c r="H1087" s="189" t="s">
        <v>2260</v>
      </c>
      <c r="I1087" s="273">
        <v>50071</v>
      </c>
      <c r="J1087" s="189" t="s">
        <v>4222</v>
      </c>
      <c r="K1087" s="189" t="s">
        <v>17776</v>
      </c>
    </row>
    <row r="1088" spans="1:11" x14ac:dyDescent="0.25">
      <c r="A1088" s="189" t="s">
        <v>4068</v>
      </c>
      <c r="B1088" s="189" t="s">
        <v>4069</v>
      </c>
      <c r="C1088" s="189" t="s">
        <v>2405</v>
      </c>
      <c r="D1088" s="189" t="s">
        <v>4267</v>
      </c>
      <c r="E1088" s="189" t="s">
        <v>4282</v>
      </c>
      <c r="F1088" s="189" t="s">
        <v>4283</v>
      </c>
      <c r="G1088" s="273">
        <v>5702</v>
      </c>
      <c r="H1088" s="189" t="s">
        <v>4288</v>
      </c>
      <c r="I1088" s="273">
        <v>50071</v>
      </c>
      <c r="J1088" s="189" t="s">
        <v>4222</v>
      </c>
      <c r="K1088" s="189" t="s">
        <v>17771</v>
      </c>
    </row>
    <row r="1089" spans="1:11" x14ac:dyDescent="0.25">
      <c r="A1089" s="189" t="s">
        <v>4068</v>
      </c>
      <c r="B1089" s="189" t="s">
        <v>4069</v>
      </c>
      <c r="C1089" s="189" t="s">
        <v>2405</v>
      </c>
      <c r="D1089" s="189" t="s">
        <v>4267</v>
      </c>
      <c r="E1089" s="189" t="s">
        <v>4282</v>
      </c>
      <c r="F1089" s="189" t="s">
        <v>4283</v>
      </c>
      <c r="G1089" s="273">
        <v>5703</v>
      </c>
      <c r="H1089" s="189" t="s">
        <v>4289</v>
      </c>
      <c r="I1089" s="273">
        <v>50071</v>
      </c>
      <c r="J1089" s="189" t="s">
        <v>4222</v>
      </c>
      <c r="K1089" s="189" t="s">
        <v>17692</v>
      </c>
    </row>
    <row r="1090" spans="1:11" x14ac:dyDescent="0.25">
      <c r="A1090" s="189" t="s">
        <v>4068</v>
      </c>
      <c r="B1090" s="189" t="s">
        <v>4069</v>
      </c>
      <c r="C1090" s="189" t="s">
        <v>2405</v>
      </c>
      <c r="D1090" s="189" t="s">
        <v>4267</v>
      </c>
      <c r="E1090" s="189" t="s">
        <v>4290</v>
      </c>
      <c r="F1090" s="189" t="s">
        <v>4243</v>
      </c>
      <c r="G1090" s="273">
        <v>5704</v>
      </c>
      <c r="H1090" s="189" t="s">
        <v>4291</v>
      </c>
      <c r="I1090" s="273">
        <v>50051</v>
      </c>
      <c r="J1090" s="189" t="s">
        <v>4091</v>
      </c>
      <c r="K1090" s="189" t="s">
        <v>17740</v>
      </c>
    </row>
    <row r="1091" spans="1:11" x14ac:dyDescent="0.25">
      <c r="A1091" s="189" t="s">
        <v>4068</v>
      </c>
      <c r="B1091" s="189" t="s">
        <v>4069</v>
      </c>
      <c r="C1091" s="189" t="s">
        <v>2405</v>
      </c>
      <c r="D1091" s="189" t="s">
        <v>4267</v>
      </c>
      <c r="E1091" s="189" t="s">
        <v>4290</v>
      </c>
      <c r="F1091" s="189" t="s">
        <v>4243</v>
      </c>
      <c r="G1091" s="273">
        <v>5705</v>
      </c>
      <c r="H1091" s="189" t="s">
        <v>3644</v>
      </c>
      <c r="I1091" s="273">
        <v>50051</v>
      </c>
      <c r="J1091" s="189" t="s">
        <v>4091</v>
      </c>
      <c r="K1091" s="189" t="s">
        <v>17673</v>
      </c>
    </row>
    <row r="1092" spans="1:11" x14ac:dyDescent="0.25">
      <c r="A1092" s="189" t="s">
        <v>2879</v>
      </c>
      <c r="B1092" s="189" t="s">
        <v>4296</v>
      </c>
      <c r="C1092" s="189" t="s">
        <v>4297</v>
      </c>
      <c r="D1092" s="189" t="s">
        <v>4298</v>
      </c>
      <c r="E1092" s="189" t="s">
        <v>4299</v>
      </c>
      <c r="F1092" s="189" t="s">
        <v>4300</v>
      </c>
      <c r="G1092" s="273">
        <v>6334</v>
      </c>
      <c r="H1092" s="189" t="s">
        <v>4300</v>
      </c>
      <c r="I1092" s="273">
        <v>60350</v>
      </c>
      <c r="J1092" s="189" t="s">
        <v>2065</v>
      </c>
      <c r="K1092" s="189" t="s">
        <v>17793</v>
      </c>
    </row>
    <row r="1093" spans="1:11" x14ac:dyDescent="0.25">
      <c r="A1093" s="189" t="s">
        <v>2879</v>
      </c>
      <c r="B1093" s="189" t="s">
        <v>4296</v>
      </c>
      <c r="C1093" s="189" t="s">
        <v>4297</v>
      </c>
      <c r="D1093" s="189" t="s">
        <v>4298</v>
      </c>
      <c r="E1093" s="189" t="s">
        <v>4301</v>
      </c>
      <c r="F1093" s="189" t="s">
        <v>4302</v>
      </c>
      <c r="G1093" s="273">
        <v>6335</v>
      </c>
      <c r="H1093" s="189" t="s">
        <v>4303</v>
      </c>
      <c r="I1093" s="273">
        <v>60350</v>
      </c>
      <c r="J1093" s="189" t="s">
        <v>2065</v>
      </c>
      <c r="K1093" s="189" t="s">
        <v>17809</v>
      </c>
    </row>
    <row r="1094" spans="1:11" x14ac:dyDescent="0.25">
      <c r="A1094" s="189" t="s">
        <v>2879</v>
      </c>
      <c r="B1094" s="189" t="s">
        <v>4296</v>
      </c>
      <c r="C1094" s="189" t="s">
        <v>4297</v>
      </c>
      <c r="D1094" s="189" t="s">
        <v>4298</v>
      </c>
      <c r="E1094" s="189" t="s">
        <v>4304</v>
      </c>
      <c r="F1094" s="189" t="s">
        <v>4305</v>
      </c>
      <c r="G1094" s="273">
        <v>6336</v>
      </c>
      <c r="H1094" s="189" t="s">
        <v>4306</v>
      </c>
      <c r="I1094" s="273">
        <v>60350</v>
      </c>
      <c r="J1094" s="189" t="s">
        <v>2065</v>
      </c>
      <c r="K1094" s="189" t="s">
        <v>17667</v>
      </c>
    </row>
    <row r="1095" spans="1:11" x14ac:dyDescent="0.25">
      <c r="A1095" s="189" t="s">
        <v>2879</v>
      </c>
      <c r="B1095" s="189" t="s">
        <v>4296</v>
      </c>
      <c r="C1095" s="189" t="s">
        <v>4297</v>
      </c>
      <c r="D1095" s="189" t="s">
        <v>4298</v>
      </c>
      <c r="E1095" s="189" t="s">
        <v>4304</v>
      </c>
      <c r="F1095" s="189" t="s">
        <v>4305</v>
      </c>
      <c r="G1095" s="273">
        <v>6337</v>
      </c>
      <c r="H1095" s="189" t="s">
        <v>2319</v>
      </c>
      <c r="I1095" s="273">
        <v>60350</v>
      </c>
      <c r="J1095" s="189" t="s">
        <v>2065</v>
      </c>
      <c r="K1095" s="189" t="s">
        <v>17689</v>
      </c>
    </row>
    <row r="1096" spans="1:11" x14ac:dyDescent="0.25">
      <c r="A1096" s="189" t="s">
        <v>2879</v>
      </c>
      <c r="B1096" s="189" t="s">
        <v>4296</v>
      </c>
      <c r="C1096" s="189" t="s">
        <v>4297</v>
      </c>
      <c r="D1096" s="189" t="s">
        <v>4298</v>
      </c>
      <c r="E1096" s="189" t="s">
        <v>4304</v>
      </c>
      <c r="F1096" s="189" t="s">
        <v>4305</v>
      </c>
      <c r="G1096" s="273">
        <v>6338</v>
      </c>
      <c r="H1096" s="189" t="s">
        <v>2325</v>
      </c>
      <c r="I1096" s="273">
        <v>60350</v>
      </c>
      <c r="J1096" s="189" t="s">
        <v>2065</v>
      </c>
      <c r="K1096" s="189" t="s">
        <v>17898</v>
      </c>
    </row>
    <row r="1097" spans="1:11" x14ac:dyDescent="0.25">
      <c r="A1097" s="189" t="s">
        <v>2879</v>
      </c>
      <c r="B1097" s="189" t="s">
        <v>4296</v>
      </c>
      <c r="C1097" s="189" t="s">
        <v>4297</v>
      </c>
      <c r="D1097" s="189" t="s">
        <v>4298</v>
      </c>
      <c r="E1097" s="189" t="s">
        <v>4304</v>
      </c>
      <c r="F1097" s="189" t="s">
        <v>4305</v>
      </c>
      <c r="G1097" s="273">
        <v>6339</v>
      </c>
      <c r="H1097" s="189" t="s">
        <v>4307</v>
      </c>
      <c r="I1097" s="273">
        <v>60350</v>
      </c>
      <c r="J1097" s="189" t="s">
        <v>2065</v>
      </c>
      <c r="K1097" s="189" t="s">
        <v>17767</v>
      </c>
    </row>
    <row r="1098" spans="1:11" x14ac:dyDescent="0.25">
      <c r="A1098" s="189" t="s">
        <v>2879</v>
      </c>
      <c r="B1098" s="189" t="s">
        <v>4296</v>
      </c>
      <c r="C1098" s="189" t="s">
        <v>4297</v>
      </c>
      <c r="D1098" s="189" t="s">
        <v>4298</v>
      </c>
      <c r="E1098" s="189" t="s">
        <v>4304</v>
      </c>
      <c r="F1098" s="189" t="s">
        <v>4305</v>
      </c>
      <c r="G1098" s="273">
        <v>6340</v>
      </c>
      <c r="H1098" s="189" t="s">
        <v>4308</v>
      </c>
      <c r="I1098" s="273">
        <v>60350</v>
      </c>
      <c r="J1098" s="189" t="s">
        <v>2065</v>
      </c>
      <c r="K1098" s="189" t="s">
        <v>17706</v>
      </c>
    </row>
    <row r="1099" spans="1:11" x14ac:dyDescent="0.25">
      <c r="A1099" s="189" t="s">
        <v>2879</v>
      </c>
      <c r="B1099" s="189" t="s">
        <v>4296</v>
      </c>
      <c r="C1099" s="189" t="s">
        <v>4297</v>
      </c>
      <c r="D1099" s="189" t="s">
        <v>4298</v>
      </c>
      <c r="E1099" s="189" t="s">
        <v>4304</v>
      </c>
      <c r="F1099" s="189" t="s">
        <v>4305</v>
      </c>
      <c r="G1099" s="273">
        <v>6341</v>
      </c>
      <c r="H1099" s="189" t="s">
        <v>4309</v>
      </c>
      <c r="I1099" s="273">
        <v>60350</v>
      </c>
      <c r="J1099" s="189" t="s">
        <v>2065</v>
      </c>
      <c r="K1099" s="189" t="s">
        <v>17707</v>
      </c>
    </row>
    <row r="1100" spans="1:11" x14ac:dyDescent="0.25">
      <c r="A1100" s="189" t="s">
        <v>2879</v>
      </c>
      <c r="B1100" s="189" t="s">
        <v>4296</v>
      </c>
      <c r="C1100" s="189" t="s">
        <v>4297</v>
      </c>
      <c r="D1100" s="189" t="s">
        <v>4298</v>
      </c>
      <c r="E1100" s="189" t="s">
        <v>4310</v>
      </c>
      <c r="F1100" s="189" t="s">
        <v>4311</v>
      </c>
      <c r="G1100" s="273">
        <v>6342</v>
      </c>
      <c r="H1100" s="189" t="s">
        <v>4311</v>
      </c>
      <c r="I1100" s="273">
        <v>60350</v>
      </c>
      <c r="J1100" s="189" t="s">
        <v>2065</v>
      </c>
      <c r="K1100" s="189" t="s">
        <v>17674</v>
      </c>
    </row>
    <row r="1101" spans="1:11" x14ac:dyDescent="0.25">
      <c r="A1101" s="189" t="s">
        <v>2879</v>
      </c>
      <c r="B1101" s="189" t="s">
        <v>4296</v>
      </c>
      <c r="C1101" s="189" t="s">
        <v>4297</v>
      </c>
      <c r="D1101" s="189" t="s">
        <v>4298</v>
      </c>
      <c r="E1101" s="189" t="s">
        <v>4312</v>
      </c>
      <c r="F1101" s="189" t="s">
        <v>4313</v>
      </c>
      <c r="G1101" s="273">
        <v>6343</v>
      </c>
      <c r="H1101" s="189" t="s">
        <v>4313</v>
      </c>
      <c r="I1101" s="273">
        <v>60350</v>
      </c>
      <c r="J1101" s="189" t="s">
        <v>2065</v>
      </c>
      <c r="K1101" s="189" t="s">
        <v>17740</v>
      </c>
    </row>
    <row r="1102" spans="1:11" x14ac:dyDescent="0.25">
      <c r="A1102" s="189" t="s">
        <v>2879</v>
      </c>
      <c r="B1102" s="189" t="s">
        <v>4296</v>
      </c>
      <c r="C1102" s="189" t="s">
        <v>4297</v>
      </c>
      <c r="D1102" s="189" t="s">
        <v>4298</v>
      </c>
      <c r="E1102" s="189" t="s">
        <v>4314</v>
      </c>
      <c r="F1102" s="189" t="s">
        <v>4315</v>
      </c>
      <c r="G1102" s="273">
        <v>6344</v>
      </c>
      <c r="H1102" s="189" t="s">
        <v>4315</v>
      </c>
      <c r="I1102" s="273">
        <v>60350</v>
      </c>
      <c r="J1102" s="189" t="s">
        <v>2065</v>
      </c>
      <c r="K1102" s="189" t="s">
        <v>17777</v>
      </c>
    </row>
    <row r="1103" spans="1:11" x14ac:dyDescent="0.25">
      <c r="A1103" s="189" t="s">
        <v>2879</v>
      </c>
      <c r="B1103" s="189" t="s">
        <v>4296</v>
      </c>
      <c r="C1103" s="189" t="s">
        <v>4297</v>
      </c>
      <c r="D1103" s="189" t="s">
        <v>4298</v>
      </c>
      <c r="E1103" s="189" t="s">
        <v>4316</v>
      </c>
      <c r="F1103" s="189" t="s">
        <v>4317</v>
      </c>
      <c r="G1103" s="273">
        <v>6345</v>
      </c>
      <c r="H1103" s="189" t="s">
        <v>4317</v>
      </c>
      <c r="I1103" s="273">
        <v>60350</v>
      </c>
      <c r="J1103" s="189" t="s">
        <v>2065</v>
      </c>
      <c r="K1103" s="189" t="s">
        <v>17873</v>
      </c>
    </row>
    <row r="1104" spans="1:11" x14ac:dyDescent="0.25">
      <c r="A1104" s="189" t="s">
        <v>2879</v>
      </c>
      <c r="B1104" s="189" t="s">
        <v>4296</v>
      </c>
      <c r="C1104" s="189" t="s">
        <v>4318</v>
      </c>
      <c r="D1104" s="189" t="s">
        <v>4319</v>
      </c>
      <c r="E1104" s="189" t="s">
        <v>4320</v>
      </c>
      <c r="F1104" s="189" t="s">
        <v>4321</v>
      </c>
      <c r="G1104" s="273">
        <v>3917</v>
      </c>
      <c r="H1104" s="189" t="s">
        <v>3124</v>
      </c>
      <c r="I1104" s="273">
        <v>90830</v>
      </c>
      <c r="J1104" s="189" t="s">
        <v>4334</v>
      </c>
      <c r="K1104" s="189" t="s">
        <v>17809</v>
      </c>
    </row>
    <row r="1105" spans="1:11" x14ac:dyDescent="0.25">
      <c r="A1105" s="189" t="s">
        <v>2879</v>
      </c>
      <c r="B1105" s="189" t="s">
        <v>4296</v>
      </c>
      <c r="C1105" s="189" t="s">
        <v>4318</v>
      </c>
      <c r="D1105" s="189" t="s">
        <v>4319</v>
      </c>
      <c r="E1105" s="189" t="s">
        <v>4323</v>
      </c>
      <c r="F1105" s="189" t="s">
        <v>4324</v>
      </c>
      <c r="G1105" s="273">
        <v>4800</v>
      </c>
      <c r="H1105" s="189" t="s">
        <v>4325</v>
      </c>
      <c r="I1105" s="273">
        <v>90706</v>
      </c>
      <c r="J1105" s="189" t="s">
        <v>3111</v>
      </c>
      <c r="K1105" s="189" t="s">
        <v>17792</v>
      </c>
    </row>
    <row r="1106" spans="1:11" x14ac:dyDescent="0.25">
      <c r="A1106" s="189" t="s">
        <v>2879</v>
      </c>
      <c r="B1106" s="189" t="s">
        <v>4296</v>
      </c>
      <c r="C1106" s="189" t="s">
        <v>4318</v>
      </c>
      <c r="D1106" s="189" t="s">
        <v>4319</v>
      </c>
      <c r="E1106" s="189" t="s">
        <v>4323</v>
      </c>
      <c r="F1106" s="189" t="s">
        <v>4324</v>
      </c>
      <c r="G1106" s="273">
        <v>4304</v>
      </c>
      <c r="H1106" s="189" t="s">
        <v>4326</v>
      </c>
      <c r="I1106" s="273">
        <v>60350</v>
      </c>
      <c r="J1106" s="189" t="s">
        <v>2065</v>
      </c>
      <c r="K1106" s="189" t="s">
        <v>17678</v>
      </c>
    </row>
    <row r="1107" spans="1:11" x14ac:dyDescent="0.25">
      <c r="A1107" s="189" t="s">
        <v>2879</v>
      </c>
      <c r="B1107" s="189" t="s">
        <v>4296</v>
      </c>
      <c r="C1107" s="189" t="s">
        <v>4318</v>
      </c>
      <c r="D1107" s="189" t="s">
        <v>4319</v>
      </c>
      <c r="E1107" s="189" t="s">
        <v>4323</v>
      </c>
      <c r="F1107" s="189" t="s">
        <v>4324</v>
      </c>
      <c r="G1107" s="273">
        <v>4307</v>
      </c>
      <c r="H1107" s="189" t="s">
        <v>4327</v>
      </c>
      <c r="I1107" s="273">
        <v>60350</v>
      </c>
      <c r="J1107" s="189" t="s">
        <v>2065</v>
      </c>
      <c r="K1107" s="189" t="s">
        <v>17707</v>
      </c>
    </row>
    <row r="1108" spans="1:11" x14ac:dyDescent="0.25">
      <c r="A1108" s="189" t="s">
        <v>2879</v>
      </c>
      <c r="B1108" s="189" t="s">
        <v>4296</v>
      </c>
      <c r="C1108" s="189" t="s">
        <v>4318</v>
      </c>
      <c r="D1108" s="189" t="s">
        <v>4319</v>
      </c>
      <c r="E1108" s="189" t="s">
        <v>4323</v>
      </c>
      <c r="F1108" s="189" t="s">
        <v>4324</v>
      </c>
      <c r="G1108" s="273">
        <v>4306</v>
      </c>
      <c r="H1108" s="189" t="s">
        <v>4328</v>
      </c>
      <c r="I1108" s="273">
        <v>60350</v>
      </c>
      <c r="J1108" s="189" t="s">
        <v>2065</v>
      </c>
      <c r="K1108" s="189" t="s">
        <v>17724</v>
      </c>
    </row>
    <row r="1109" spans="1:11" x14ac:dyDescent="0.25">
      <c r="A1109" s="189" t="s">
        <v>2879</v>
      </c>
      <c r="B1109" s="189" t="s">
        <v>4296</v>
      </c>
      <c r="C1109" s="189" t="s">
        <v>4318</v>
      </c>
      <c r="D1109" s="189" t="s">
        <v>4319</v>
      </c>
      <c r="E1109" s="189" t="s">
        <v>4323</v>
      </c>
      <c r="F1109" s="189" t="s">
        <v>4324</v>
      </c>
      <c r="G1109" s="273">
        <v>2115</v>
      </c>
      <c r="H1109" s="189" t="s">
        <v>4329</v>
      </c>
      <c r="I1109" s="273">
        <v>60350</v>
      </c>
      <c r="J1109" s="189" t="s">
        <v>2065</v>
      </c>
      <c r="K1109" s="189" t="s">
        <v>17695</v>
      </c>
    </row>
    <row r="1110" spans="1:11" x14ac:dyDescent="0.25">
      <c r="A1110" s="189" t="s">
        <v>2879</v>
      </c>
      <c r="B1110" s="189" t="s">
        <v>4296</v>
      </c>
      <c r="C1110" s="189" t="s">
        <v>4318</v>
      </c>
      <c r="D1110" s="189" t="s">
        <v>4319</v>
      </c>
      <c r="E1110" s="189" t="s">
        <v>4330</v>
      </c>
      <c r="F1110" s="189" t="s">
        <v>4331</v>
      </c>
      <c r="G1110" s="273">
        <v>7537</v>
      </c>
      <c r="H1110" s="189" t="s">
        <v>11605</v>
      </c>
      <c r="I1110" s="273">
        <v>90830</v>
      </c>
      <c r="J1110" s="189" t="s">
        <v>4334</v>
      </c>
      <c r="K1110" s="189" t="s">
        <v>17673</v>
      </c>
    </row>
    <row r="1111" spans="1:11" x14ac:dyDescent="0.25">
      <c r="A1111" s="189" t="s">
        <v>2879</v>
      </c>
      <c r="B1111" s="189" t="s">
        <v>4296</v>
      </c>
      <c r="C1111" s="189" t="s">
        <v>4318</v>
      </c>
      <c r="D1111" s="189" t="s">
        <v>4319</v>
      </c>
      <c r="E1111" s="189" t="s">
        <v>4330</v>
      </c>
      <c r="F1111" s="189" t="s">
        <v>4331</v>
      </c>
      <c r="G1111" s="273">
        <v>4799</v>
      </c>
      <c r="H1111" s="189" t="s">
        <v>4332</v>
      </c>
      <c r="I1111" s="273">
        <v>60350</v>
      </c>
      <c r="J1111" s="189" t="s">
        <v>2065</v>
      </c>
      <c r="K1111" s="189" t="s">
        <v>17674</v>
      </c>
    </row>
    <row r="1112" spans="1:11" x14ac:dyDescent="0.25">
      <c r="A1112" s="189" t="s">
        <v>2879</v>
      </c>
      <c r="B1112" s="189" t="s">
        <v>4296</v>
      </c>
      <c r="C1112" s="189" t="s">
        <v>4318</v>
      </c>
      <c r="D1112" s="189" t="s">
        <v>4319</v>
      </c>
      <c r="E1112" s="189" t="s">
        <v>4330</v>
      </c>
      <c r="F1112" s="189" t="s">
        <v>4331</v>
      </c>
      <c r="G1112" s="273">
        <v>3345</v>
      </c>
      <c r="H1112" s="189" t="s">
        <v>4333</v>
      </c>
      <c r="I1112" s="273">
        <v>90830</v>
      </c>
      <c r="J1112" s="189" t="s">
        <v>4334</v>
      </c>
      <c r="K1112" s="189" t="s">
        <v>17869</v>
      </c>
    </row>
    <row r="1113" spans="1:11" x14ac:dyDescent="0.25">
      <c r="A1113" s="189" t="s">
        <v>2879</v>
      </c>
      <c r="B1113" s="189" t="s">
        <v>4296</v>
      </c>
      <c r="C1113" s="189" t="s">
        <v>4318</v>
      </c>
      <c r="D1113" s="189" t="s">
        <v>4319</v>
      </c>
      <c r="E1113" s="189" t="s">
        <v>4330</v>
      </c>
      <c r="F1113" s="189" t="s">
        <v>4331</v>
      </c>
      <c r="G1113" s="273">
        <v>2116</v>
      </c>
      <c r="H1113" s="189" t="s">
        <v>4335</v>
      </c>
      <c r="I1113" s="273">
        <v>60350</v>
      </c>
      <c r="J1113" s="189" t="s">
        <v>2065</v>
      </c>
      <c r="K1113" s="189" t="s">
        <v>17725</v>
      </c>
    </row>
    <row r="1114" spans="1:11" x14ac:dyDescent="0.25">
      <c r="A1114" s="189" t="s">
        <v>2879</v>
      </c>
      <c r="B1114" s="189" t="s">
        <v>4296</v>
      </c>
      <c r="C1114" s="189" t="s">
        <v>4318</v>
      </c>
      <c r="D1114" s="189" t="s">
        <v>4319</v>
      </c>
      <c r="E1114" s="189" t="s">
        <v>4330</v>
      </c>
      <c r="F1114" s="189" t="s">
        <v>4331</v>
      </c>
      <c r="G1114" s="273">
        <v>2113</v>
      </c>
      <c r="H1114" s="189" t="s">
        <v>4336</v>
      </c>
      <c r="I1114" s="273">
        <v>60350</v>
      </c>
      <c r="J1114" s="189" t="s">
        <v>2065</v>
      </c>
      <c r="K1114" s="189" t="s">
        <v>17792</v>
      </c>
    </row>
    <row r="1115" spans="1:11" x14ac:dyDescent="0.25">
      <c r="A1115" s="189" t="s">
        <v>2879</v>
      </c>
      <c r="B1115" s="189" t="s">
        <v>4296</v>
      </c>
      <c r="C1115" s="189" t="s">
        <v>4318</v>
      </c>
      <c r="D1115" s="189" t="s">
        <v>4319</v>
      </c>
      <c r="E1115" s="189" t="s">
        <v>4337</v>
      </c>
      <c r="F1115" s="189" t="s">
        <v>4338</v>
      </c>
      <c r="G1115" s="273">
        <v>2111</v>
      </c>
      <c r="H1115" s="189" t="s">
        <v>4339</v>
      </c>
      <c r="I1115" s="273">
        <v>60350</v>
      </c>
      <c r="J1115" s="189" t="s">
        <v>2065</v>
      </c>
      <c r="K1115" s="189" t="s">
        <v>17712</v>
      </c>
    </row>
    <row r="1116" spans="1:11" x14ac:dyDescent="0.25">
      <c r="A1116" s="189" t="s">
        <v>2879</v>
      </c>
      <c r="B1116" s="189" t="s">
        <v>4296</v>
      </c>
      <c r="C1116" s="189" t="s">
        <v>4318</v>
      </c>
      <c r="D1116" s="189" t="s">
        <v>4319</v>
      </c>
      <c r="E1116" s="189" t="s">
        <v>4337</v>
      </c>
      <c r="F1116" s="189" t="s">
        <v>4338</v>
      </c>
      <c r="G1116" s="273">
        <v>2114</v>
      </c>
      <c r="H1116" s="189" t="s">
        <v>4340</v>
      </c>
      <c r="I1116" s="273">
        <v>60350</v>
      </c>
      <c r="J1116" s="189" t="s">
        <v>2065</v>
      </c>
      <c r="K1116" s="189" t="s">
        <v>17678</v>
      </c>
    </row>
    <row r="1117" spans="1:11" x14ac:dyDescent="0.25">
      <c r="A1117" s="189" t="s">
        <v>2879</v>
      </c>
      <c r="B1117" s="189" t="s">
        <v>4296</v>
      </c>
      <c r="C1117" s="189" t="s">
        <v>4318</v>
      </c>
      <c r="D1117" s="189" t="s">
        <v>4319</v>
      </c>
      <c r="E1117" s="189" t="s">
        <v>4337</v>
      </c>
      <c r="F1117" s="189" t="s">
        <v>4338</v>
      </c>
      <c r="G1117" s="273">
        <v>5833</v>
      </c>
      <c r="H1117" s="189" t="s">
        <v>4341</v>
      </c>
      <c r="I1117" s="273">
        <v>60350</v>
      </c>
      <c r="J1117" s="189" t="s">
        <v>2065</v>
      </c>
      <c r="K1117" s="189" t="s">
        <v>17700</v>
      </c>
    </row>
    <row r="1118" spans="1:11" x14ac:dyDescent="0.25">
      <c r="A1118" s="189" t="s">
        <v>2879</v>
      </c>
      <c r="B1118" s="189" t="s">
        <v>4296</v>
      </c>
      <c r="C1118" s="189" t="s">
        <v>4318</v>
      </c>
      <c r="D1118" s="189" t="s">
        <v>4319</v>
      </c>
      <c r="E1118" s="189" t="s">
        <v>4337</v>
      </c>
      <c r="F1118" s="189" t="s">
        <v>4338</v>
      </c>
      <c r="G1118" s="273">
        <v>2112</v>
      </c>
      <c r="H1118" s="189" t="s">
        <v>4342</v>
      </c>
      <c r="I1118" s="273">
        <v>60350</v>
      </c>
      <c r="J1118" s="189" t="s">
        <v>2065</v>
      </c>
      <c r="K1118" s="189" t="s">
        <v>17813</v>
      </c>
    </row>
    <row r="1119" spans="1:11" x14ac:dyDescent="0.25">
      <c r="A1119" s="189" t="s">
        <v>2879</v>
      </c>
      <c r="B1119" s="189" t="s">
        <v>4296</v>
      </c>
      <c r="C1119" s="189" t="s">
        <v>4318</v>
      </c>
      <c r="D1119" s="189" t="s">
        <v>4319</v>
      </c>
      <c r="E1119" s="189" t="s">
        <v>4337</v>
      </c>
      <c r="F1119" s="189" t="s">
        <v>4338</v>
      </c>
      <c r="G1119" s="273">
        <v>5832</v>
      </c>
      <c r="H1119" s="189" t="s">
        <v>4343</v>
      </c>
      <c r="I1119" s="273">
        <v>60350</v>
      </c>
      <c r="J1119" s="189" t="s">
        <v>2065</v>
      </c>
      <c r="K1119" s="189" t="s">
        <v>17779</v>
      </c>
    </row>
    <row r="1120" spans="1:11" x14ac:dyDescent="0.25">
      <c r="A1120" s="189" t="s">
        <v>2879</v>
      </c>
      <c r="B1120" s="189" t="s">
        <v>4296</v>
      </c>
      <c r="C1120" s="189" t="s">
        <v>4344</v>
      </c>
      <c r="D1120" s="189" t="s">
        <v>4345</v>
      </c>
      <c r="E1120" s="189" t="s">
        <v>4346</v>
      </c>
      <c r="F1120" s="189" t="s">
        <v>4347</v>
      </c>
      <c r="G1120" s="273">
        <v>4914</v>
      </c>
      <c r="H1120" s="189" t="s">
        <v>2323</v>
      </c>
      <c r="I1120" s="273">
        <v>90706</v>
      </c>
      <c r="J1120" s="189" t="s">
        <v>3111</v>
      </c>
      <c r="K1120" s="189" t="s">
        <v>17675</v>
      </c>
    </row>
    <row r="1121" spans="1:11" x14ac:dyDescent="0.25">
      <c r="A1121" s="189" t="s">
        <v>2879</v>
      </c>
      <c r="B1121" s="189" t="s">
        <v>4296</v>
      </c>
      <c r="C1121" s="189" t="s">
        <v>4344</v>
      </c>
      <c r="D1121" s="189" t="s">
        <v>4345</v>
      </c>
      <c r="E1121" s="189" t="s">
        <v>4346</v>
      </c>
      <c r="F1121" s="189" t="s">
        <v>4347</v>
      </c>
      <c r="G1121" s="273">
        <v>4913</v>
      </c>
      <c r="H1121" s="189" t="s">
        <v>4348</v>
      </c>
      <c r="I1121" s="273">
        <v>90666</v>
      </c>
      <c r="J1121" s="189" t="s">
        <v>4349</v>
      </c>
      <c r="K1121" s="189" t="s">
        <v>17707</v>
      </c>
    </row>
    <row r="1122" spans="1:11" x14ac:dyDescent="0.25">
      <c r="A1122" s="189" t="s">
        <v>2879</v>
      </c>
      <c r="B1122" s="189" t="s">
        <v>4296</v>
      </c>
      <c r="C1122" s="189" t="s">
        <v>4344</v>
      </c>
      <c r="D1122" s="189" t="s">
        <v>4345</v>
      </c>
      <c r="E1122" s="189" t="s">
        <v>4346</v>
      </c>
      <c r="F1122" s="189" t="s">
        <v>4347</v>
      </c>
      <c r="G1122" s="273">
        <v>4911</v>
      </c>
      <c r="H1122" s="189" t="s">
        <v>4350</v>
      </c>
      <c r="I1122" s="273">
        <v>90666</v>
      </c>
      <c r="J1122" s="189" t="s">
        <v>4349</v>
      </c>
      <c r="K1122" s="189" t="s">
        <v>17712</v>
      </c>
    </row>
    <row r="1123" spans="1:11" x14ac:dyDescent="0.25">
      <c r="A1123" s="189" t="s">
        <v>2879</v>
      </c>
      <c r="B1123" s="189" t="s">
        <v>4296</v>
      </c>
      <c r="C1123" s="189" t="s">
        <v>4344</v>
      </c>
      <c r="D1123" s="189" t="s">
        <v>4345</v>
      </c>
      <c r="E1123" s="189" t="s">
        <v>4346</v>
      </c>
      <c r="F1123" s="189" t="s">
        <v>4347</v>
      </c>
      <c r="G1123" s="273">
        <v>4910</v>
      </c>
      <c r="H1123" s="189" t="s">
        <v>4351</v>
      </c>
      <c r="I1123" s="273">
        <v>90800</v>
      </c>
      <c r="J1123" s="189" t="s">
        <v>3372</v>
      </c>
      <c r="K1123" s="189" t="s">
        <v>17681</v>
      </c>
    </row>
    <row r="1124" spans="1:11" x14ac:dyDescent="0.25">
      <c r="A1124" s="189" t="s">
        <v>2879</v>
      </c>
      <c r="B1124" s="189" t="s">
        <v>4296</v>
      </c>
      <c r="C1124" s="189" t="s">
        <v>4344</v>
      </c>
      <c r="D1124" s="189" t="s">
        <v>4345</v>
      </c>
      <c r="E1124" s="189" t="s">
        <v>4352</v>
      </c>
      <c r="F1124" s="189" t="s">
        <v>4353</v>
      </c>
      <c r="G1124" s="273">
        <v>2068</v>
      </c>
      <c r="H1124" s="189" t="s">
        <v>4354</v>
      </c>
      <c r="I1124" s="273">
        <v>90658</v>
      </c>
      <c r="J1124" s="189" t="s">
        <v>3366</v>
      </c>
      <c r="K1124" s="189" t="s">
        <v>17674</v>
      </c>
    </row>
    <row r="1125" spans="1:11" x14ac:dyDescent="0.25">
      <c r="A1125" s="189" t="s">
        <v>2879</v>
      </c>
      <c r="B1125" s="189" t="s">
        <v>4296</v>
      </c>
      <c r="C1125" s="189" t="s">
        <v>4344</v>
      </c>
      <c r="D1125" s="189" t="s">
        <v>4345</v>
      </c>
      <c r="E1125" s="189" t="s">
        <v>4352</v>
      </c>
      <c r="F1125" s="189" t="s">
        <v>4353</v>
      </c>
      <c r="G1125" s="273">
        <v>4906</v>
      </c>
      <c r="H1125" s="189" t="s">
        <v>3105</v>
      </c>
      <c r="I1125" s="273">
        <v>90656</v>
      </c>
      <c r="J1125" s="189" t="s">
        <v>4355</v>
      </c>
      <c r="K1125" s="189" t="s">
        <v>17695</v>
      </c>
    </row>
    <row r="1126" spans="1:11" x14ac:dyDescent="0.25">
      <c r="A1126" s="189" t="s">
        <v>2879</v>
      </c>
      <c r="B1126" s="189" t="s">
        <v>4296</v>
      </c>
      <c r="C1126" s="189" t="s">
        <v>4344</v>
      </c>
      <c r="D1126" s="189" t="s">
        <v>4345</v>
      </c>
      <c r="E1126" s="189" t="s">
        <v>4352</v>
      </c>
      <c r="F1126" s="189" t="s">
        <v>4353</v>
      </c>
      <c r="G1126" s="273">
        <v>4907</v>
      </c>
      <c r="H1126" s="189" t="s">
        <v>3333</v>
      </c>
      <c r="I1126" s="273">
        <v>90656</v>
      </c>
      <c r="J1126" s="189" t="s">
        <v>4355</v>
      </c>
      <c r="K1126" s="189" t="s">
        <v>17675</v>
      </c>
    </row>
    <row r="1127" spans="1:11" x14ac:dyDescent="0.25">
      <c r="A1127" s="189" t="s">
        <v>2879</v>
      </c>
      <c r="B1127" s="189" t="s">
        <v>4296</v>
      </c>
      <c r="C1127" s="189" t="s">
        <v>4344</v>
      </c>
      <c r="D1127" s="189" t="s">
        <v>4345</v>
      </c>
      <c r="E1127" s="189" t="s">
        <v>4352</v>
      </c>
      <c r="F1127" s="189" t="s">
        <v>4353</v>
      </c>
      <c r="G1127" s="273">
        <v>4909</v>
      </c>
      <c r="H1127" s="189" t="s">
        <v>2781</v>
      </c>
      <c r="I1127" s="273">
        <v>90656</v>
      </c>
      <c r="J1127" s="189" t="s">
        <v>4355</v>
      </c>
      <c r="K1127" s="189" t="s">
        <v>17763</v>
      </c>
    </row>
    <row r="1128" spans="1:11" x14ac:dyDescent="0.25">
      <c r="A1128" s="189" t="s">
        <v>2879</v>
      </c>
      <c r="B1128" s="189" t="s">
        <v>4296</v>
      </c>
      <c r="C1128" s="189" t="s">
        <v>4344</v>
      </c>
      <c r="D1128" s="189" t="s">
        <v>4345</v>
      </c>
      <c r="E1128" s="189" t="s">
        <v>4357</v>
      </c>
      <c r="F1128" s="189" t="s">
        <v>4358</v>
      </c>
      <c r="G1128" s="273">
        <v>3918</v>
      </c>
      <c r="H1128" s="189" t="s">
        <v>3124</v>
      </c>
      <c r="I1128" s="273">
        <v>90656</v>
      </c>
      <c r="J1128" s="189" t="s">
        <v>4355</v>
      </c>
      <c r="K1128" s="189" t="s">
        <v>17761</v>
      </c>
    </row>
    <row r="1129" spans="1:11" x14ac:dyDescent="0.25">
      <c r="A1129" s="189" t="s">
        <v>2879</v>
      </c>
      <c r="B1129" s="189" t="s">
        <v>4296</v>
      </c>
      <c r="C1129" s="189" t="s">
        <v>4344</v>
      </c>
      <c r="D1129" s="189" t="s">
        <v>4345</v>
      </c>
      <c r="E1129" s="189" t="s">
        <v>4359</v>
      </c>
      <c r="F1129" s="189" t="s">
        <v>4351</v>
      </c>
      <c r="G1129" s="273">
        <v>5813</v>
      </c>
      <c r="H1129" s="189" t="s">
        <v>4360</v>
      </c>
      <c r="I1129" s="273">
        <v>60350</v>
      </c>
      <c r="J1129" s="189" t="s">
        <v>2065</v>
      </c>
      <c r="K1129" s="189" t="s">
        <v>17899</v>
      </c>
    </row>
    <row r="1130" spans="1:11" x14ac:dyDescent="0.25">
      <c r="A1130" s="189" t="s">
        <v>2879</v>
      </c>
      <c r="B1130" s="189" t="s">
        <v>4296</v>
      </c>
      <c r="C1130" s="189" t="s">
        <v>4344</v>
      </c>
      <c r="D1130" s="189" t="s">
        <v>4345</v>
      </c>
      <c r="E1130" s="189" t="s">
        <v>4359</v>
      </c>
      <c r="F1130" s="189" t="s">
        <v>4351</v>
      </c>
      <c r="G1130" s="273">
        <v>5812</v>
      </c>
      <c r="H1130" s="189" t="s">
        <v>4361</v>
      </c>
      <c r="I1130" s="273">
        <v>60350</v>
      </c>
      <c r="J1130" s="189" t="s">
        <v>2065</v>
      </c>
      <c r="K1130" s="189" t="s">
        <v>17679</v>
      </c>
    </row>
    <row r="1131" spans="1:11" x14ac:dyDescent="0.25">
      <c r="A1131" s="189" t="s">
        <v>2879</v>
      </c>
      <c r="B1131" s="189" t="s">
        <v>4296</v>
      </c>
      <c r="C1131" s="189" t="s">
        <v>4344</v>
      </c>
      <c r="D1131" s="189" t="s">
        <v>4345</v>
      </c>
      <c r="E1131" s="189" t="s">
        <v>4359</v>
      </c>
      <c r="F1131" s="189" t="s">
        <v>4351</v>
      </c>
      <c r="G1131" s="273">
        <v>5811</v>
      </c>
      <c r="H1131" s="189" t="s">
        <v>4362</v>
      </c>
      <c r="I1131" s="273">
        <v>60350</v>
      </c>
      <c r="J1131" s="189" t="s">
        <v>2065</v>
      </c>
      <c r="K1131" s="189" t="s">
        <v>17675</v>
      </c>
    </row>
    <row r="1132" spans="1:11" x14ac:dyDescent="0.25">
      <c r="A1132" s="189" t="s">
        <v>2879</v>
      </c>
      <c r="B1132" s="189" t="s">
        <v>4296</v>
      </c>
      <c r="C1132" s="189" t="s">
        <v>4344</v>
      </c>
      <c r="D1132" s="189" t="s">
        <v>4345</v>
      </c>
      <c r="E1132" s="189" t="s">
        <v>4359</v>
      </c>
      <c r="F1132" s="189" t="s">
        <v>4351</v>
      </c>
      <c r="G1132" s="273">
        <v>5814</v>
      </c>
      <c r="H1132" s="189" t="s">
        <v>4363</v>
      </c>
      <c r="I1132" s="273">
        <v>90800</v>
      </c>
      <c r="J1132" s="189" t="s">
        <v>3372</v>
      </c>
      <c r="K1132" s="189" t="s">
        <v>17707</v>
      </c>
    </row>
    <row r="1133" spans="1:11" x14ac:dyDescent="0.25">
      <c r="A1133" s="189" t="s">
        <v>2879</v>
      </c>
      <c r="B1133" s="189" t="s">
        <v>4296</v>
      </c>
      <c r="C1133" s="189" t="s">
        <v>2632</v>
      </c>
      <c r="D1133" s="189" t="s">
        <v>4364</v>
      </c>
      <c r="E1133" s="189" t="s">
        <v>4365</v>
      </c>
      <c r="F1133" s="189" t="s">
        <v>4366</v>
      </c>
      <c r="G1133" s="273">
        <v>5836</v>
      </c>
      <c r="H1133" s="189" t="s">
        <v>4367</v>
      </c>
      <c r="I1133" s="273">
        <v>60350</v>
      </c>
      <c r="J1133" s="189" t="s">
        <v>2065</v>
      </c>
      <c r="K1133" s="189" t="s">
        <v>17753</v>
      </c>
    </row>
    <row r="1134" spans="1:11" x14ac:dyDescent="0.25">
      <c r="A1134" s="189" t="s">
        <v>2879</v>
      </c>
      <c r="B1134" s="189" t="s">
        <v>4296</v>
      </c>
      <c r="C1134" s="189" t="s">
        <v>2632</v>
      </c>
      <c r="D1134" s="189" t="s">
        <v>4364</v>
      </c>
      <c r="E1134" s="189" t="s">
        <v>4365</v>
      </c>
      <c r="F1134" s="189" t="s">
        <v>4366</v>
      </c>
      <c r="G1134" s="273">
        <v>6355</v>
      </c>
      <c r="H1134" s="189" t="s">
        <v>3124</v>
      </c>
      <c r="I1134" s="273">
        <v>90862</v>
      </c>
      <c r="J1134" s="189" t="s">
        <v>4368</v>
      </c>
      <c r="K1134" s="189" t="s">
        <v>17673</v>
      </c>
    </row>
    <row r="1135" spans="1:11" x14ac:dyDescent="0.25">
      <c r="A1135" s="189" t="s">
        <v>2879</v>
      </c>
      <c r="B1135" s="189" t="s">
        <v>4296</v>
      </c>
      <c r="C1135" s="189" t="s">
        <v>2632</v>
      </c>
      <c r="D1135" s="189" t="s">
        <v>4364</v>
      </c>
      <c r="E1135" s="189" t="s">
        <v>4365</v>
      </c>
      <c r="F1135" s="189" t="s">
        <v>4366</v>
      </c>
      <c r="G1135" s="273">
        <v>7551</v>
      </c>
      <c r="H1135" s="189" t="s">
        <v>4621</v>
      </c>
      <c r="I1135" s="273">
        <v>60350</v>
      </c>
      <c r="J1135" s="189" t="s">
        <v>2065</v>
      </c>
      <c r="K1135" s="189" t="s">
        <v>17681</v>
      </c>
    </row>
    <row r="1136" spans="1:11" x14ac:dyDescent="0.25">
      <c r="A1136" s="189" t="s">
        <v>2879</v>
      </c>
      <c r="B1136" s="189" t="s">
        <v>4296</v>
      </c>
      <c r="C1136" s="189" t="s">
        <v>2632</v>
      </c>
      <c r="D1136" s="189" t="s">
        <v>4364</v>
      </c>
      <c r="E1136" s="189" t="s">
        <v>4365</v>
      </c>
      <c r="F1136" s="189" t="s">
        <v>4366</v>
      </c>
      <c r="G1136" s="273">
        <v>6356</v>
      </c>
      <c r="H1136" s="189" t="s">
        <v>4369</v>
      </c>
      <c r="I1136" s="273">
        <v>60350</v>
      </c>
      <c r="J1136" s="189" t="s">
        <v>2065</v>
      </c>
      <c r="K1136" s="189" t="s">
        <v>17707</v>
      </c>
    </row>
    <row r="1137" spans="1:11" x14ac:dyDescent="0.25">
      <c r="A1137" s="189" t="s">
        <v>2879</v>
      </c>
      <c r="B1137" s="189" t="s">
        <v>4296</v>
      </c>
      <c r="C1137" s="189" t="s">
        <v>2632</v>
      </c>
      <c r="D1137" s="189" t="s">
        <v>4364</v>
      </c>
      <c r="E1137" s="189" t="s">
        <v>17900</v>
      </c>
      <c r="F1137" s="189" t="s">
        <v>2320</v>
      </c>
      <c r="G1137" s="273">
        <v>4455</v>
      </c>
      <c r="H1137" s="189" t="s">
        <v>4371</v>
      </c>
      <c r="I1137" s="273">
        <v>60350</v>
      </c>
      <c r="J1137" s="189" t="s">
        <v>2065</v>
      </c>
      <c r="K1137" s="189" t="s">
        <v>17707</v>
      </c>
    </row>
    <row r="1138" spans="1:11" x14ac:dyDescent="0.25">
      <c r="A1138" s="189" t="s">
        <v>2879</v>
      </c>
      <c r="B1138" s="189" t="s">
        <v>4296</v>
      </c>
      <c r="C1138" s="189" t="s">
        <v>2632</v>
      </c>
      <c r="D1138" s="189" t="s">
        <v>4364</v>
      </c>
      <c r="E1138" s="189" t="s">
        <v>4377</v>
      </c>
      <c r="F1138" s="189" t="s">
        <v>4378</v>
      </c>
      <c r="G1138" s="273">
        <v>4950</v>
      </c>
      <c r="H1138" s="189" t="s">
        <v>4379</v>
      </c>
      <c r="I1138" s="273">
        <v>90862</v>
      </c>
      <c r="J1138" s="189" t="s">
        <v>4368</v>
      </c>
      <c r="K1138" s="189" t="s">
        <v>17667</v>
      </c>
    </row>
    <row r="1139" spans="1:11" x14ac:dyDescent="0.25">
      <c r="A1139" s="189" t="s">
        <v>2879</v>
      </c>
      <c r="B1139" s="189" t="s">
        <v>4296</v>
      </c>
      <c r="C1139" s="189" t="s">
        <v>2632</v>
      </c>
      <c r="D1139" s="189" t="s">
        <v>4364</v>
      </c>
      <c r="E1139" s="189" t="s">
        <v>4381</v>
      </c>
      <c r="F1139" s="189" t="s">
        <v>4376</v>
      </c>
      <c r="G1139" s="273">
        <v>4952</v>
      </c>
      <c r="H1139" s="189" t="s">
        <v>4382</v>
      </c>
      <c r="I1139" s="273">
        <v>90801</v>
      </c>
      <c r="J1139" s="189" t="s">
        <v>4383</v>
      </c>
      <c r="K1139" s="189" t="s">
        <v>17681</v>
      </c>
    </row>
    <row r="1140" spans="1:11" x14ac:dyDescent="0.25">
      <c r="A1140" s="189" t="s">
        <v>2879</v>
      </c>
      <c r="B1140" s="189" t="s">
        <v>4296</v>
      </c>
      <c r="C1140" s="189" t="s">
        <v>2632</v>
      </c>
      <c r="D1140" s="189" t="s">
        <v>4364</v>
      </c>
      <c r="E1140" s="189" t="s">
        <v>4381</v>
      </c>
      <c r="F1140" s="189" t="s">
        <v>4376</v>
      </c>
      <c r="G1140" s="273">
        <v>4951</v>
      </c>
      <c r="H1140" s="189" t="s">
        <v>3124</v>
      </c>
      <c r="I1140" s="273">
        <v>90801</v>
      </c>
      <c r="J1140" s="189" t="s">
        <v>4383</v>
      </c>
      <c r="K1140" s="189" t="s">
        <v>17672</v>
      </c>
    </row>
    <row r="1141" spans="1:11" x14ac:dyDescent="0.25">
      <c r="A1141" s="189" t="s">
        <v>2879</v>
      </c>
      <c r="B1141" s="189" t="s">
        <v>4296</v>
      </c>
      <c r="C1141" s="189" t="s">
        <v>2632</v>
      </c>
      <c r="D1141" s="189" t="s">
        <v>4364</v>
      </c>
      <c r="E1141" s="189" t="s">
        <v>4381</v>
      </c>
      <c r="F1141" s="189" t="s">
        <v>4376</v>
      </c>
      <c r="G1141" s="273">
        <v>4953</v>
      </c>
      <c r="H1141" s="189" t="s">
        <v>2421</v>
      </c>
      <c r="I1141" s="273">
        <v>90801</v>
      </c>
      <c r="J1141" s="189" t="s">
        <v>4383</v>
      </c>
      <c r="K1141" s="189" t="s">
        <v>17673</v>
      </c>
    </row>
    <row r="1142" spans="1:11" x14ac:dyDescent="0.25">
      <c r="A1142" s="189" t="s">
        <v>2879</v>
      </c>
      <c r="B1142" s="189" t="s">
        <v>4296</v>
      </c>
      <c r="C1142" s="189" t="s">
        <v>2632</v>
      </c>
      <c r="D1142" s="189" t="s">
        <v>4364</v>
      </c>
      <c r="E1142" s="189" t="s">
        <v>4384</v>
      </c>
      <c r="F1142" s="189" t="s">
        <v>4385</v>
      </c>
      <c r="G1142" s="273">
        <v>4932</v>
      </c>
      <c r="H1142" s="189" t="s">
        <v>4371</v>
      </c>
      <c r="I1142" s="273">
        <v>90862</v>
      </c>
      <c r="J1142" s="189" t="s">
        <v>4368</v>
      </c>
      <c r="K1142" s="189" t="s">
        <v>17675</v>
      </c>
    </row>
    <row r="1143" spans="1:11" x14ac:dyDescent="0.25">
      <c r="A1143" s="189" t="s">
        <v>2879</v>
      </c>
      <c r="B1143" s="189" t="s">
        <v>4296</v>
      </c>
      <c r="C1143" s="189" t="s">
        <v>2632</v>
      </c>
      <c r="D1143" s="189" t="s">
        <v>4364</v>
      </c>
      <c r="E1143" s="189" t="s">
        <v>4384</v>
      </c>
      <c r="F1143" s="189" t="s">
        <v>4385</v>
      </c>
      <c r="G1143" s="273">
        <v>4937</v>
      </c>
      <c r="H1143" s="189" t="s">
        <v>4372</v>
      </c>
      <c r="I1143" s="273">
        <v>90862</v>
      </c>
      <c r="J1143" s="189" t="s">
        <v>4368</v>
      </c>
      <c r="K1143" s="189" t="s">
        <v>17675</v>
      </c>
    </row>
    <row r="1144" spans="1:11" x14ac:dyDescent="0.25">
      <c r="A1144" s="189" t="s">
        <v>2879</v>
      </c>
      <c r="B1144" s="189" t="s">
        <v>4296</v>
      </c>
      <c r="C1144" s="189" t="s">
        <v>2632</v>
      </c>
      <c r="D1144" s="189" t="s">
        <v>4364</v>
      </c>
      <c r="E1144" s="189" t="s">
        <v>4384</v>
      </c>
      <c r="F1144" s="189" t="s">
        <v>4385</v>
      </c>
      <c r="G1144" s="273">
        <v>4936</v>
      </c>
      <c r="H1144" s="189" t="s">
        <v>3893</v>
      </c>
      <c r="I1144" s="273">
        <v>90862</v>
      </c>
      <c r="J1144" s="189" t="s">
        <v>4368</v>
      </c>
      <c r="K1144" s="189" t="s">
        <v>17901</v>
      </c>
    </row>
    <row r="1145" spans="1:11" x14ac:dyDescent="0.25">
      <c r="A1145" s="189" t="s">
        <v>2879</v>
      </c>
      <c r="B1145" s="189" t="s">
        <v>4296</v>
      </c>
      <c r="C1145" s="189" t="s">
        <v>2632</v>
      </c>
      <c r="D1145" s="189" t="s">
        <v>4364</v>
      </c>
      <c r="E1145" s="189" t="s">
        <v>4384</v>
      </c>
      <c r="F1145" s="189" t="s">
        <v>4385</v>
      </c>
      <c r="G1145" s="273">
        <v>4930</v>
      </c>
      <c r="H1145" s="189" t="s">
        <v>3124</v>
      </c>
      <c r="I1145" s="273">
        <v>90862</v>
      </c>
      <c r="J1145" s="189" t="s">
        <v>4368</v>
      </c>
      <c r="K1145" s="189" t="s">
        <v>17902</v>
      </c>
    </row>
    <row r="1146" spans="1:11" x14ac:dyDescent="0.25">
      <c r="A1146" s="189" t="s">
        <v>2879</v>
      </c>
      <c r="B1146" s="189" t="s">
        <v>4296</v>
      </c>
      <c r="C1146" s="189" t="s">
        <v>2632</v>
      </c>
      <c r="D1146" s="189" t="s">
        <v>4364</v>
      </c>
      <c r="E1146" s="189" t="s">
        <v>4384</v>
      </c>
      <c r="F1146" s="189" t="s">
        <v>4385</v>
      </c>
      <c r="G1146" s="273">
        <v>4939</v>
      </c>
      <c r="H1146" s="189" t="s">
        <v>4373</v>
      </c>
      <c r="I1146" s="273">
        <v>90862</v>
      </c>
      <c r="J1146" s="189" t="s">
        <v>4368</v>
      </c>
      <c r="K1146" s="189" t="s">
        <v>17903</v>
      </c>
    </row>
    <row r="1147" spans="1:11" x14ac:dyDescent="0.25">
      <c r="A1147" s="189" t="s">
        <v>2879</v>
      </c>
      <c r="B1147" s="189" t="s">
        <v>4296</v>
      </c>
      <c r="C1147" s="189" t="s">
        <v>2632</v>
      </c>
      <c r="D1147" s="189" t="s">
        <v>4364</v>
      </c>
      <c r="E1147" s="189" t="s">
        <v>4384</v>
      </c>
      <c r="F1147" s="189" t="s">
        <v>4385</v>
      </c>
      <c r="G1147" s="273">
        <v>4938</v>
      </c>
      <c r="H1147" s="189" t="s">
        <v>2781</v>
      </c>
      <c r="I1147" s="273">
        <v>90862</v>
      </c>
      <c r="J1147" s="189" t="s">
        <v>4368</v>
      </c>
      <c r="K1147" s="189" t="s">
        <v>17672</v>
      </c>
    </row>
    <row r="1148" spans="1:11" x14ac:dyDescent="0.25">
      <c r="A1148" s="189" t="s">
        <v>2879</v>
      </c>
      <c r="B1148" s="189" t="s">
        <v>4296</v>
      </c>
      <c r="C1148" s="189" t="s">
        <v>2632</v>
      </c>
      <c r="D1148" s="189" t="s">
        <v>4364</v>
      </c>
      <c r="E1148" s="189" t="s">
        <v>4384</v>
      </c>
      <c r="F1148" s="189" t="s">
        <v>4385</v>
      </c>
      <c r="G1148" s="273">
        <v>4940</v>
      </c>
      <c r="H1148" s="189" t="s">
        <v>4374</v>
      </c>
      <c r="I1148" s="273">
        <v>90862</v>
      </c>
      <c r="J1148" s="189" t="s">
        <v>4368</v>
      </c>
      <c r="K1148" s="189" t="s">
        <v>17904</v>
      </c>
    </row>
    <row r="1149" spans="1:11" x14ac:dyDescent="0.25">
      <c r="A1149" s="189" t="s">
        <v>2879</v>
      </c>
      <c r="B1149" s="189" t="s">
        <v>4296</v>
      </c>
      <c r="C1149" s="189" t="s">
        <v>2632</v>
      </c>
      <c r="D1149" s="189" t="s">
        <v>4364</v>
      </c>
      <c r="E1149" s="189" t="s">
        <v>4384</v>
      </c>
      <c r="F1149" s="189" t="s">
        <v>4385</v>
      </c>
      <c r="G1149" s="273">
        <v>7554</v>
      </c>
      <c r="H1149" s="189" t="s">
        <v>16273</v>
      </c>
      <c r="I1149" s="273">
        <v>90862</v>
      </c>
      <c r="J1149" s="189" t="s">
        <v>4368</v>
      </c>
      <c r="K1149" s="189" t="s">
        <v>17681</v>
      </c>
    </row>
    <row r="1150" spans="1:11" x14ac:dyDescent="0.25">
      <c r="A1150" s="189" t="s">
        <v>2879</v>
      </c>
      <c r="B1150" s="189" t="s">
        <v>4296</v>
      </c>
      <c r="C1150" s="189" t="s">
        <v>2632</v>
      </c>
      <c r="D1150" s="189" t="s">
        <v>4364</v>
      </c>
      <c r="E1150" s="189" t="s">
        <v>4384</v>
      </c>
      <c r="F1150" s="189" t="s">
        <v>4385</v>
      </c>
      <c r="G1150" s="273">
        <v>4931</v>
      </c>
      <c r="H1150" s="189" t="s">
        <v>2421</v>
      </c>
      <c r="I1150" s="273">
        <v>90862</v>
      </c>
      <c r="J1150" s="189" t="s">
        <v>4368</v>
      </c>
      <c r="K1150" s="189" t="s">
        <v>17905</v>
      </c>
    </row>
    <row r="1151" spans="1:11" x14ac:dyDescent="0.25">
      <c r="A1151" s="189" t="s">
        <v>2879</v>
      </c>
      <c r="B1151" s="189" t="s">
        <v>4296</v>
      </c>
      <c r="C1151" s="189" t="s">
        <v>2632</v>
      </c>
      <c r="D1151" s="189" t="s">
        <v>4364</v>
      </c>
      <c r="E1151" s="189" t="s">
        <v>4384</v>
      </c>
      <c r="F1151" s="189" t="s">
        <v>4385</v>
      </c>
      <c r="G1151" s="273">
        <v>4934</v>
      </c>
      <c r="H1151" s="189" t="s">
        <v>4370</v>
      </c>
      <c r="I1151" s="273">
        <v>90862</v>
      </c>
      <c r="J1151" s="189" t="s">
        <v>4368</v>
      </c>
      <c r="K1151" s="189" t="s">
        <v>17673</v>
      </c>
    </row>
    <row r="1152" spans="1:11" x14ac:dyDescent="0.25">
      <c r="A1152" s="189" t="s">
        <v>2879</v>
      </c>
      <c r="B1152" s="189" t="s">
        <v>4296</v>
      </c>
      <c r="C1152" s="189" t="s">
        <v>2632</v>
      </c>
      <c r="D1152" s="189" t="s">
        <v>4364</v>
      </c>
      <c r="E1152" s="189" t="s">
        <v>4386</v>
      </c>
      <c r="F1152" s="189" t="s">
        <v>4387</v>
      </c>
      <c r="G1152" s="273">
        <v>4943</v>
      </c>
      <c r="H1152" s="189" t="s">
        <v>4382</v>
      </c>
      <c r="I1152" s="273">
        <v>90862</v>
      </c>
      <c r="J1152" s="189" t="s">
        <v>4368</v>
      </c>
      <c r="K1152" s="189" t="s">
        <v>17770</v>
      </c>
    </row>
    <row r="1153" spans="1:11" x14ac:dyDescent="0.25">
      <c r="A1153" s="189" t="s">
        <v>2879</v>
      </c>
      <c r="B1153" s="189" t="s">
        <v>4296</v>
      </c>
      <c r="C1153" s="189" t="s">
        <v>2632</v>
      </c>
      <c r="D1153" s="189" t="s">
        <v>4364</v>
      </c>
      <c r="E1153" s="189" t="s">
        <v>4386</v>
      </c>
      <c r="F1153" s="189" t="s">
        <v>4387</v>
      </c>
      <c r="G1153" s="273">
        <v>4944</v>
      </c>
      <c r="H1153" s="189" t="s">
        <v>3893</v>
      </c>
      <c r="I1153" s="273">
        <v>90862</v>
      </c>
      <c r="J1153" s="189" t="s">
        <v>4368</v>
      </c>
      <c r="K1153" s="189" t="s">
        <v>17884</v>
      </c>
    </row>
    <row r="1154" spans="1:11" x14ac:dyDescent="0.25">
      <c r="A1154" s="189" t="s">
        <v>2879</v>
      </c>
      <c r="B1154" s="189" t="s">
        <v>4296</v>
      </c>
      <c r="C1154" s="189" t="s">
        <v>2632</v>
      </c>
      <c r="D1154" s="189" t="s">
        <v>4364</v>
      </c>
      <c r="E1154" s="189" t="s">
        <v>4386</v>
      </c>
      <c r="F1154" s="189" t="s">
        <v>4387</v>
      </c>
      <c r="G1154" s="273">
        <v>4972</v>
      </c>
      <c r="H1154" s="189" t="s">
        <v>4373</v>
      </c>
      <c r="I1154" s="273">
        <v>90862</v>
      </c>
      <c r="J1154" s="189" t="s">
        <v>4368</v>
      </c>
      <c r="K1154" s="189" t="s">
        <v>17684</v>
      </c>
    </row>
    <row r="1155" spans="1:11" x14ac:dyDescent="0.25">
      <c r="A1155" s="189" t="s">
        <v>2879</v>
      </c>
      <c r="B1155" s="189" t="s">
        <v>4296</v>
      </c>
      <c r="C1155" s="189" t="s">
        <v>2632</v>
      </c>
      <c r="D1155" s="189" t="s">
        <v>4364</v>
      </c>
      <c r="E1155" s="189" t="s">
        <v>4388</v>
      </c>
      <c r="F1155" s="189" t="s">
        <v>4389</v>
      </c>
      <c r="G1155" s="273">
        <v>4973</v>
      </c>
      <c r="H1155" s="189" t="s">
        <v>4390</v>
      </c>
      <c r="I1155" s="273">
        <v>90862</v>
      </c>
      <c r="J1155" s="189" t="s">
        <v>4368</v>
      </c>
      <c r="K1155" s="189" t="s">
        <v>17678</v>
      </c>
    </row>
    <row r="1156" spans="1:11" x14ac:dyDescent="0.25">
      <c r="A1156" s="189" t="s">
        <v>2879</v>
      </c>
      <c r="B1156" s="189" t="s">
        <v>4296</v>
      </c>
      <c r="C1156" s="189" t="s">
        <v>2632</v>
      </c>
      <c r="D1156" s="189" t="s">
        <v>4364</v>
      </c>
      <c r="E1156" s="189" t="s">
        <v>4388</v>
      </c>
      <c r="F1156" s="189" t="s">
        <v>4389</v>
      </c>
      <c r="G1156" s="273">
        <v>4948</v>
      </c>
      <c r="H1156" s="189" t="s">
        <v>4391</v>
      </c>
      <c r="I1156" s="273">
        <v>90862</v>
      </c>
      <c r="J1156" s="189" t="s">
        <v>4368</v>
      </c>
      <c r="K1156" s="189" t="s">
        <v>17675</v>
      </c>
    </row>
    <row r="1157" spans="1:11" x14ac:dyDescent="0.25">
      <c r="A1157" s="189" t="s">
        <v>2879</v>
      </c>
      <c r="B1157" s="189" t="s">
        <v>4296</v>
      </c>
      <c r="C1157" s="189" t="s">
        <v>2632</v>
      </c>
      <c r="D1157" s="189" t="s">
        <v>4364</v>
      </c>
      <c r="E1157" s="189" t="s">
        <v>4388</v>
      </c>
      <c r="F1157" s="189" t="s">
        <v>4389</v>
      </c>
      <c r="G1157" s="273">
        <v>4947</v>
      </c>
      <c r="H1157" s="189" t="s">
        <v>4392</v>
      </c>
      <c r="I1157" s="273">
        <v>90862</v>
      </c>
      <c r="J1157" s="189" t="s">
        <v>4368</v>
      </c>
      <c r="K1157" s="189" t="s">
        <v>17668</v>
      </c>
    </row>
    <row r="1158" spans="1:11" x14ac:dyDescent="0.25">
      <c r="A1158" s="189" t="s">
        <v>2879</v>
      </c>
      <c r="B1158" s="189" t="s">
        <v>4296</v>
      </c>
      <c r="C1158" s="189" t="s">
        <v>2632</v>
      </c>
      <c r="D1158" s="189" t="s">
        <v>4364</v>
      </c>
      <c r="E1158" s="189" t="s">
        <v>4388</v>
      </c>
      <c r="F1158" s="189" t="s">
        <v>4389</v>
      </c>
      <c r="G1158" s="273">
        <v>4945</v>
      </c>
      <c r="H1158" s="189" t="s">
        <v>3124</v>
      </c>
      <c r="I1158" s="273">
        <v>90862</v>
      </c>
      <c r="J1158" s="189" t="s">
        <v>4368</v>
      </c>
      <c r="K1158" s="189" t="s">
        <v>17719</v>
      </c>
    </row>
    <row r="1159" spans="1:11" x14ac:dyDescent="0.25">
      <c r="A1159" s="189" t="s">
        <v>2879</v>
      </c>
      <c r="B1159" s="189" t="s">
        <v>4296</v>
      </c>
      <c r="C1159" s="189" t="s">
        <v>2632</v>
      </c>
      <c r="D1159" s="189" t="s">
        <v>4364</v>
      </c>
      <c r="E1159" s="189" t="s">
        <v>4388</v>
      </c>
      <c r="F1159" s="189" t="s">
        <v>4389</v>
      </c>
      <c r="G1159" s="273">
        <v>4949</v>
      </c>
      <c r="H1159" s="189" t="s">
        <v>4393</v>
      </c>
      <c r="I1159" s="273">
        <v>90862</v>
      </c>
      <c r="J1159" s="189" t="s">
        <v>4368</v>
      </c>
      <c r="K1159" s="189" t="s">
        <v>17770</v>
      </c>
    </row>
    <row r="1160" spans="1:11" x14ac:dyDescent="0.25">
      <c r="A1160" s="189" t="s">
        <v>2879</v>
      </c>
      <c r="B1160" s="189" t="s">
        <v>4296</v>
      </c>
      <c r="C1160" s="189" t="s">
        <v>2632</v>
      </c>
      <c r="D1160" s="189" t="s">
        <v>4364</v>
      </c>
      <c r="E1160" s="189" t="s">
        <v>4388</v>
      </c>
      <c r="F1160" s="189" t="s">
        <v>4389</v>
      </c>
      <c r="G1160" s="273">
        <v>4946</v>
      </c>
      <c r="H1160" s="189" t="s">
        <v>2421</v>
      </c>
      <c r="I1160" s="273">
        <v>90862</v>
      </c>
      <c r="J1160" s="189" t="s">
        <v>4368</v>
      </c>
      <c r="K1160" s="189" t="s">
        <v>17667</v>
      </c>
    </row>
    <row r="1161" spans="1:11" x14ac:dyDescent="0.25">
      <c r="A1161" s="189" t="s">
        <v>2879</v>
      </c>
      <c r="B1161" s="189" t="s">
        <v>4296</v>
      </c>
      <c r="C1161" s="189" t="s">
        <v>4394</v>
      </c>
      <c r="D1161" s="189" t="s">
        <v>4395</v>
      </c>
      <c r="E1161" s="189" t="s">
        <v>4396</v>
      </c>
      <c r="F1161" s="189" t="s">
        <v>4397</v>
      </c>
      <c r="G1161" s="273">
        <v>4856</v>
      </c>
      <c r="H1161" s="189" t="s">
        <v>4398</v>
      </c>
      <c r="I1161" s="273">
        <v>90695</v>
      </c>
      <c r="J1161" s="189" t="s">
        <v>4399</v>
      </c>
      <c r="K1161" s="189" t="s">
        <v>17691</v>
      </c>
    </row>
    <row r="1162" spans="1:11" x14ac:dyDescent="0.25">
      <c r="A1162" s="189" t="s">
        <v>2879</v>
      </c>
      <c r="B1162" s="189" t="s">
        <v>4296</v>
      </c>
      <c r="C1162" s="189" t="s">
        <v>4394</v>
      </c>
      <c r="D1162" s="189" t="s">
        <v>4395</v>
      </c>
      <c r="E1162" s="189" t="s">
        <v>4396</v>
      </c>
      <c r="F1162" s="189" t="s">
        <v>4397</v>
      </c>
      <c r="G1162" s="273">
        <v>6363</v>
      </c>
      <c r="H1162" s="189" t="s">
        <v>4400</v>
      </c>
      <c r="I1162" s="273">
        <v>90695</v>
      </c>
      <c r="J1162" s="189" t="s">
        <v>4399</v>
      </c>
      <c r="K1162" s="189" t="s">
        <v>17697</v>
      </c>
    </row>
    <row r="1163" spans="1:11" x14ac:dyDescent="0.25">
      <c r="A1163" s="189" t="s">
        <v>2879</v>
      </c>
      <c r="B1163" s="189" t="s">
        <v>4296</v>
      </c>
      <c r="C1163" s="189" t="s">
        <v>4394</v>
      </c>
      <c r="D1163" s="189" t="s">
        <v>4395</v>
      </c>
      <c r="E1163" s="189" t="s">
        <v>4396</v>
      </c>
      <c r="F1163" s="189" t="s">
        <v>4397</v>
      </c>
      <c r="G1163" s="273">
        <v>4854</v>
      </c>
      <c r="H1163" s="189" t="s">
        <v>4401</v>
      </c>
      <c r="I1163" s="273">
        <v>90695</v>
      </c>
      <c r="J1163" s="189" t="s">
        <v>4399</v>
      </c>
      <c r="K1163" s="189" t="s">
        <v>17698</v>
      </c>
    </row>
    <row r="1164" spans="1:11" x14ac:dyDescent="0.25">
      <c r="A1164" s="189" t="s">
        <v>2879</v>
      </c>
      <c r="B1164" s="189" t="s">
        <v>4296</v>
      </c>
      <c r="C1164" s="189" t="s">
        <v>4394</v>
      </c>
      <c r="D1164" s="189" t="s">
        <v>4395</v>
      </c>
      <c r="E1164" s="189" t="s">
        <v>4396</v>
      </c>
      <c r="F1164" s="189" t="s">
        <v>4397</v>
      </c>
      <c r="G1164" s="273">
        <v>620</v>
      </c>
      <c r="H1164" s="189" t="s">
        <v>4397</v>
      </c>
      <c r="I1164" s="273">
        <v>90695</v>
      </c>
      <c r="J1164" s="189" t="s">
        <v>4399</v>
      </c>
      <c r="K1164" s="189" t="s">
        <v>17707</v>
      </c>
    </row>
    <row r="1165" spans="1:11" x14ac:dyDescent="0.25">
      <c r="A1165" s="189" t="s">
        <v>2879</v>
      </c>
      <c r="B1165" s="189" t="s">
        <v>4296</v>
      </c>
      <c r="C1165" s="189" t="s">
        <v>4394</v>
      </c>
      <c r="D1165" s="189" t="s">
        <v>4395</v>
      </c>
      <c r="E1165" s="189" t="s">
        <v>4396</v>
      </c>
      <c r="F1165" s="189" t="s">
        <v>4397</v>
      </c>
      <c r="G1165" s="273">
        <v>4855</v>
      </c>
      <c r="H1165" s="189" t="s">
        <v>4402</v>
      </c>
      <c r="I1165" s="273">
        <v>90695</v>
      </c>
      <c r="J1165" s="189" t="s">
        <v>4399</v>
      </c>
      <c r="K1165" s="189" t="s">
        <v>17779</v>
      </c>
    </row>
    <row r="1166" spans="1:11" x14ac:dyDescent="0.25">
      <c r="A1166" s="189" t="s">
        <v>2879</v>
      </c>
      <c r="B1166" s="189" t="s">
        <v>4296</v>
      </c>
      <c r="C1166" s="189" t="s">
        <v>4394</v>
      </c>
      <c r="D1166" s="189" t="s">
        <v>4395</v>
      </c>
      <c r="E1166" s="189" t="s">
        <v>4403</v>
      </c>
      <c r="F1166" s="189" t="s">
        <v>4404</v>
      </c>
      <c r="G1166" s="273">
        <v>2128</v>
      </c>
      <c r="H1166" s="189" t="s">
        <v>4404</v>
      </c>
      <c r="I1166" s="273">
        <v>90697</v>
      </c>
      <c r="J1166" s="189" t="s">
        <v>4405</v>
      </c>
      <c r="K1166" s="189" t="s">
        <v>17672</v>
      </c>
    </row>
    <row r="1167" spans="1:11" x14ac:dyDescent="0.25">
      <c r="A1167" s="189" t="s">
        <v>2879</v>
      </c>
      <c r="B1167" s="189" t="s">
        <v>4296</v>
      </c>
      <c r="C1167" s="189" t="s">
        <v>2373</v>
      </c>
      <c r="D1167" s="189" t="s">
        <v>4406</v>
      </c>
      <c r="E1167" s="189" t="s">
        <v>4407</v>
      </c>
      <c r="F1167" s="189" t="s">
        <v>4354</v>
      </c>
      <c r="G1167" s="273">
        <v>1941</v>
      </c>
      <c r="H1167" s="189" t="s">
        <v>4353</v>
      </c>
      <c r="I1167" s="273">
        <v>60350</v>
      </c>
      <c r="J1167" s="189" t="s">
        <v>2065</v>
      </c>
      <c r="K1167" s="189" t="s">
        <v>17727</v>
      </c>
    </row>
    <row r="1168" spans="1:11" x14ac:dyDescent="0.25">
      <c r="A1168" s="189" t="s">
        <v>2879</v>
      </c>
      <c r="B1168" s="189" t="s">
        <v>4296</v>
      </c>
      <c r="C1168" s="189" t="s">
        <v>2373</v>
      </c>
      <c r="D1168" s="189" t="s">
        <v>4406</v>
      </c>
      <c r="E1168" s="189" t="s">
        <v>4408</v>
      </c>
      <c r="F1168" s="189" t="s">
        <v>4307</v>
      </c>
      <c r="G1168" s="273">
        <v>4880</v>
      </c>
      <c r="H1168" s="189" t="s">
        <v>3103</v>
      </c>
      <c r="I1168" s="273">
        <v>60350</v>
      </c>
      <c r="J1168" s="189" t="s">
        <v>2065</v>
      </c>
      <c r="K1168" s="189" t="s">
        <v>17689</v>
      </c>
    </row>
    <row r="1169" spans="1:11" x14ac:dyDescent="0.25">
      <c r="A1169" s="189" t="s">
        <v>2879</v>
      </c>
      <c r="B1169" s="189" t="s">
        <v>4296</v>
      </c>
      <c r="C1169" s="189" t="s">
        <v>2373</v>
      </c>
      <c r="D1169" s="189" t="s">
        <v>4406</v>
      </c>
      <c r="E1169" s="189" t="s">
        <v>4408</v>
      </c>
      <c r="F1169" s="189" t="s">
        <v>4307</v>
      </c>
      <c r="G1169" s="273">
        <v>4877</v>
      </c>
      <c r="H1169" s="189" t="s">
        <v>3104</v>
      </c>
      <c r="I1169" s="273">
        <v>60350</v>
      </c>
      <c r="J1169" s="189" t="s">
        <v>2065</v>
      </c>
      <c r="K1169" s="189" t="s">
        <v>17676</v>
      </c>
    </row>
    <row r="1170" spans="1:11" x14ac:dyDescent="0.25">
      <c r="A1170" s="189" t="s">
        <v>2879</v>
      </c>
      <c r="B1170" s="189" t="s">
        <v>4296</v>
      </c>
      <c r="C1170" s="189" t="s">
        <v>2373</v>
      </c>
      <c r="D1170" s="189" t="s">
        <v>4406</v>
      </c>
      <c r="E1170" s="189" t="s">
        <v>4408</v>
      </c>
      <c r="F1170" s="189" t="s">
        <v>4307</v>
      </c>
      <c r="G1170" s="273">
        <v>6364</v>
      </c>
      <c r="H1170" s="189" t="s">
        <v>2331</v>
      </c>
      <c r="I1170" s="273">
        <v>60350</v>
      </c>
      <c r="J1170" s="189" t="s">
        <v>2065</v>
      </c>
      <c r="K1170" s="189" t="s">
        <v>17668</v>
      </c>
    </row>
    <row r="1171" spans="1:11" x14ac:dyDescent="0.25">
      <c r="A1171" s="189" t="s">
        <v>2879</v>
      </c>
      <c r="B1171" s="189" t="s">
        <v>4296</v>
      </c>
      <c r="C1171" s="189" t="s">
        <v>2373</v>
      </c>
      <c r="D1171" s="189" t="s">
        <v>4406</v>
      </c>
      <c r="E1171" s="189" t="s">
        <v>4408</v>
      </c>
      <c r="F1171" s="189" t="s">
        <v>4307</v>
      </c>
      <c r="G1171" s="273">
        <v>4875</v>
      </c>
      <c r="H1171" s="189" t="s">
        <v>4409</v>
      </c>
      <c r="I1171" s="273">
        <v>90656</v>
      </c>
      <c r="J1171" s="189" t="s">
        <v>4355</v>
      </c>
      <c r="K1171" s="189" t="s">
        <v>17698</v>
      </c>
    </row>
    <row r="1172" spans="1:11" x14ac:dyDescent="0.25">
      <c r="A1172" s="189" t="s">
        <v>2879</v>
      </c>
      <c r="B1172" s="189" t="s">
        <v>4296</v>
      </c>
      <c r="C1172" s="189" t="s">
        <v>2373</v>
      </c>
      <c r="D1172" s="189" t="s">
        <v>4406</v>
      </c>
      <c r="E1172" s="189" t="s">
        <v>4408</v>
      </c>
      <c r="F1172" s="189" t="s">
        <v>4307</v>
      </c>
      <c r="G1172" s="273">
        <v>4876</v>
      </c>
      <c r="H1172" s="189" t="s">
        <v>3131</v>
      </c>
      <c r="I1172" s="273">
        <v>90900</v>
      </c>
      <c r="J1172" s="189" t="s">
        <v>3188</v>
      </c>
      <c r="K1172" s="189" t="s">
        <v>17667</v>
      </c>
    </row>
    <row r="1173" spans="1:11" x14ac:dyDescent="0.25">
      <c r="A1173" s="189" t="s">
        <v>2879</v>
      </c>
      <c r="B1173" s="189" t="s">
        <v>4296</v>
      </c>
      <c r="C1173" s="189" t="s">
        <v>2373</v>
      </c>
      <c r="D1173" s="189" t="s">
        <v>4406</v>
      </c>
      <c r="E1173" s="189" t="s">
        <v>4408</v>
      </c>
      <c r="F1173" s="189" t="s">
        <v>4307</v>
      </c>
      <c r="G1173" s="273">
        <v>4879</v>
      </c>
      <c r="H1173" s="189" t="s">
        <v>4410</v>
      </c>
      <c r="I1173" s="273">
        <v>60350</v>
      </c>
      <c r="J1173" s="189" t="s">
        <v>2065</v>
      </c>
      <c r="K1173" s="189" t="s">
        <v>17906</v>
      </c>
    </row>
    <row r="1174" spans="1:11" x14ac:dyDescent="0.25">
      <c r="A1174" s="189" t="s">
        <v>2879</v>
      </c>
      <c r="B1174" s="189" t="s">
        <v>4296</v>
      </c>
      <c r="C1174" s="189" t="s">
        <v>2373</v>
      </c>
      <c r="D1174" s="189" t="s">
        <v>4406</v>
      </c>
      <c r="E1174" s="189" t="s">
        <v>4408</v>
      </c>
      <c r="F1174" s="189" t="s">
        <v>4307</v>
      </c>
      <c r="G1174" s="273">
        <v>4878</v>
      </c>
      <c r="H1174" s="189" t="s">
        <v>3118</v>
      </c>
      <c r="I1174" s="273">
        <v>60350</v>
      </c>
      <c r="J1174" s="189" t="s">
        <v>2065</v>
      </c>
      <c r="K1174" s="189" t="s">
        <v>17776</v>
      </c>
    </row>
    <row r="1175" spans="1:11" x14ac:dyDescent="0.25">
      <c r="A1175" s="189" t="s">
        <v>2879</v>
      </c>
      <c r="B1175" s="189" t="s">
        <v>4296</v>
      </c>
      <c r="C1175" s="189" t="s">
        <v>2373</v>
      </c>
      <c r="D1175" s="189" t="s">
        <v>4406</v>
      </c>
      <c r="E1175" s="189" t="s">
        <v>4412</v>
      </c>
      <c r="F1175" s="189" t="s">
        <v>4413</v>
      </c>
      <c r="G1175" s="273">
        <v>4873</v>
      </c>
      <c r="H1175" s="189" t="s">
        <v>4414</v>
      </c>
      <c r="I1175" s="273">
        <v>90867</v>
      </c>
      <c r="J1175" s="189" t="s">
        <v>4356</v>
      </c>
      <c r="K1175" s="189" t="s">
        <v>17671</v>
      </c>
    </row>
    <row r="1176" spans="1:11" x14ac:dyDescent="0.25">
      <c r="A1176" s="189" t="s">
        <v>2879</v>
      </c>
      <c r="B1176" s="189" t="s">
        <v>4296</v>
      </c>
      <c r="C1176" s="189" t="s">
        <v>2373</v>
      </c>
      <c r="D1176" s="189" t="s">
        <v>4406</v>
      </c>
      <c r="E1176" s="189" t="s">
        <v>4412</v>
      </c>
      <c r="F1176" s="189" t="s">
        <v>4413</v>
      </c>
      <c r="G1176" s="273">
        <v>5830</v>
      </c>
      <c r="H1176" s="189" t="s">
        <v>4415</v>
      </c>
      <c r="I1176" s="273">
        <v>60350</v>
      </c>
      <c r="J1176" s="189" t="s">
        <v>2065</v>
      </c>
      <c r="K1176" s="189" t="s">
        <v>17687</v>
      </c>
    </row>
    <row r="1177" spans="1:11" x14ac:dyDescent="0.25">
      <c r="A1177" s="189" t="s">
        <v>2879</v>
      </c>
      <c r="B1177" s="189" t="s">
        <v>4296</v>
      </c>
      <c r="C1177" s="189" t="s">
        <v>2373</v>
      </c>
      <c r="D1177" s="189" t="s">
        <v>4406</v>
      </c>
      <c r="E1177" s="189" t="s">
        <v>4412</v>
      </c>
      <c r="F1177" s="189" t="s">
        <v>4413</v>
      </c>
      <c r="G1177" s="273">
        <v>4869</v>
      </c>
      <c r="H1177" s="189" t="s">
        <v>2323</v>
      </c>
      <c r="I1177" s="273">
        <v>90811</v>
      </c>
      <c r="J1177" s="189" t="s">
        <v>4416</v>
      </c>
      <c r="K1177" s="189" t="s">
        <v>17691</v>
      </c>
    </row>
    <row r="1178" spans="1:11" x14ac:dyDescent="0.25">
      <c r="A1178" s="189" t="s">
        <v>2879</v>
      </c>
      <c r="B1178" s="189" t="s">
        <v>4296</v>
      </c>
      <c r="C1178" s="189" t="s">
        <v>2373</v>
      </c>
      <c r="D1178" s="189" t="s">
        <v>4406</v>
      </c>
      <c r="E1178" s="189" t="s">
        <v>4412</v>
      </c>
      <c r="F1178" s="189" t="s">
        <v>4413</v>
      </c>
      <c r="G1178" s="273">
        <v>4866</v>
      </c>
      <c r="H1178" s="189" t="s">
        <v>4417</v>
      </c>
      <c r="I1178" s="273">
        <v>90867</v>
      </c>
      <c r="J1178" s="189" t="s">
        <v>4356</v>
      </c>
      <c r="K1178" s="189" t="s">
        <v>17740</v>
      </c>
    </row>
    <row r="1179" spans="1:11" x14ac:dyDescent="0.25">
      <c r="A1179" s="189" t="s">
        <v>2879</v>
      </c>
      <c r="B1179" s="189" t="s">
        <v>4296</v>
      </c>
      <c r="C1179" s="189" t="s">
        <v>2373</v>
      </c>
      <c r="D1179" s="189" t="s">
        <v>4406</v>
      </c>
      <c r="E1179" s="189" t="s">
        <v>4412</v>
      </c>
      <c r="F1179" s="189" t="s">
        <v>4413</v>
      </c>
      <c r="G1179" s="273">
        <v>7481</v>
      </c>
      <c r="H1179" s="189" t="s">
        <v>4418</v>
      </c>
      <c r="I1179" s="273">
        <v>90811</v>
      </c>
      <c r="J1179" s="189" t="s">
        <v>4416</v>
      </c>
      <c r="K1179" s="189" t="s">
        <v>17700</v>
      </c>
    </row>
    <row r="1180" spans="1:11" x14ac:dyDescent="0.25">
      <c r="A1180" s="189" t="s">
        <v>2879</v>
      </c>
      <c r="B1180" s="189" t="s">
        <v>4296</v>
      </c>
      <c r="C1180" s="189" t="s">
        <v>2373</v>
      </c>
      <c r="D1180" s="189" t="s">
        <v>4406</v>
      </c>
      <c r="E1180" s="189" t="s">
        <v>4412</v>
      </c>
      <c r="F1180" s="189" t="s">
        <v>4413</v>
      </c>
      <c r="G1180" s="273">
        <v>4868</v>
      </c>
      <c r="H1180" s="189" t="s">
        <v>4419</v>
      </c>
      <c r="I1180" s="273">
        <v>90867</v>
      </c>
      <c r="J1180" s="189" t="s">
        <v>4356</v>
      </c>
      <c r="K1180" s="189" t="s">
        <v>17668</v>
      </c>
    </row>
    <row r="1181" spans="1:11" x14ac:dyDescent="0.25">
      <c r="A1181" s="189" t="s">
        <v>2879</v>
      </c>
      <c r="B1181" s="189" t="s">
        <v>4296</v>
      </c>
      <c r="C1181" s="189" t="s">
        <v>2373</v>
      </c>
      <c r="D1181" s="189" t="s">
        <v>4406</v>
      </c>
      <c r="E1181" s="189" t="s">
        <v>4412</v>
      </c>
      <c r="F1181" s="189" t="s">
        <v>4413</v>
      </c>
      <c r="G1181" s="273">
        <v>4867</v>
      </c>
      <c r="H1181" s="189" t="s">
        <v>4420</v>
      </c>
      <c r="I1181" s="273">
        <v>90867</v>
      </c>
      <c r="J1181" s="189" t="s">
        <v>4356</v>
      </c>
      <c r="K1181" s="189" t="s">
        <v>17698</v>
      </c>
    </row>
    <row r="1182" spans="1:11" x14ac:dyDescent="0.25">
      <c r="A1182" s="189" t="s">
        <v>2879</v>
      </c>
      <c r="B1182" s="189" t="s">
        <v>4296</v>
      </c>
      <c r="C1182" s="189" t="s">
        <v>2373</v>
      </c>
      <c r="D1182" s="189" t="s">
        <v>4406</v>
      </c>
      <c r="E1182" s="189" t="s">
        <v>4412</v>
      </c>
      <c r="F1182" s="189" t="s">
        <v>4413</v>
      </c>
      <c r="G1182" s="273">
        <v>4872</v>
      </c>
      <c r="H1182" s="189" t="s">
        <v>4421</v>
      </c>
      <c r="I1182" s="273">
        <v>60350</v>
      </c>
      <c r="J1182" s="189" t="s">
        <v>2065</v>
      </c>
      <c r="K1182" s="189" t="s">
        <v>17819</v>
      </c>
    </row>
    <row r="1183" spans="1:11" x14ac:dyDescent="0.25">
      <c r="A1183" s="189" t="s">
        <v>2879</v>
      </c>
      <c r="B1183" s="189" t="s">
        <v>4296</v>
      </c>
      <c r="C1183" s="189" t="s">
        <v>2373</v>
      </c>
      <c r="D1183" s="189" t="s">
        <v>4406</v>
      </c>
      <c r="E1183" s="189" t="s">
        <v>4412</v>
      </c>
      <c r="F1183" s="189" t="s">
        <v>4413</v>
      </c>
      <c r="G1183" s="273">
        <v>4870</v>
      </c>
      <c r="H1183" s="189" t="s">
        <v>3304</v>
      </c>
      <c r="I1183" s="273">
        <v>60350</v>
      </c>
      <c r="J1183" s="189" t="s">
        <v>2065</v>
      </c>
      <c r="K1183" s="189" t="s">
        <v>17677</v>
      </c>
    </row>
    <row r="1184" spans="1:11" x14ac:dyDescent="0.25">
      <c r="A1184" s="189" t="s">
        <v>2879</v>
      </c>
      <c r="B1184" s="189" t="s">
        <v>4296</v>
      </c>
      <c r="C1184" s="189" t="s">
        <v>2373</v>
      </c>
      <c r="D1184" s="189" t="s">
        <v>4406</v>
      </c>
      <c r="E1184" s="189" t="s">
        <v>4412</v>
      </c>
      <c r="F1184" s="189" t="s">
        <v>4413</v>
      </c>
      <c r="G1184" s="273">
        <v>6366</v>
      </c>
      <c r="H1184" s="189" t="s">
        <v>3133</v>
      </c>
      <c r="I1184" s="273">
        <v>60350</v>
      </c>
      <c r="J1184" s="189" t="s">
        <v>2065</v>
      </c>
      <c r="K1184" s="189" t="s">
        <v>17673</v>
      </c>
    </row>
    <row r="1185" spans="1:11" x14ac:dyDescent="0.25">
      <c r="A1185" s="189" t="s">
        <v>2879</v>
      </c>
      <c r="B1185" s="189" t="s">
        <v>4296</v>
      </c>
      <c r="C1185" s="189" t="s">
        <v>2373</v>
      </c>
      <c r="D1185" s="189" t="s">
        <v>4406</v>
      </c>
      <c r="E1185" s="189" t="s">
        <v>4412</v>
      </c>
      <c r="F1185" s="189" t="s">
        <v>4413</v>
      </c>
      <c r="G1185" s="273">
        <v>4888</v>
      </c>
      <c r="H1185" s="189" t="s">
        <v>4422</v>
      </c>
      <c r="I1185" s="273">
        <v>60350</v>
      </c>
      <c r="J1185" s="189" t="s">
        <v>2065</v>
      </c>
      <c r="K1185" s="189" t="s">
        <v>17696</v>
      </c>
    </row>
    <row r="1186" spans="1:11" x14ac:dyDescent="0.25">
      <c r="A1186" s="189" t="s">
        <v>2879</v>
      </c>
      <c r="B1186" s="189" t="s">
        <v>4296</v>
      </c>
      <c r="C1186" s="189" t="s">
        <v>2373</v>
      </c>
      <c r="D1186" s="189" t="s">
        <v>4406</v>
      </c>
      <c r="E1186" s="189" t="s">
        <v>4412</v>
      </c>
      <c r="F1186" s="189" t="s">
        <v>4413</v>
      </c>
      <c r="G1186" s="273">
        <v>4871</v>
      </c>
      <c r="H1186" s="189" t="s">
        <v>4423</v>
      </c>
      <c r="I1186" s="273">
        <v>90867</v>
      </c>
      <c r="J1186" s="189" t="s">
        <v>4356</v>
      </c>
      <c r="K1186" s="189" t="s">
        <v>17700</v>
      </c>
    </row>
    <row r="1187" spans="1:11" x14ac:dyDescent="0.25">
      <c r="A1187" s="189" t="s">
        <v>2879</v>
      </c>
      <c r="B1187" s="189" t="s">
        <v>4296</v>
      </c>
      <c r="C1187" s="189" t="s">
        <v>2373</v>
      </c>
      <c r="D1187" s="189" t="s">
        <v>4406</v>
      </c>
      <c r="E1187" s="189" t="s">
        <v>4412</v>
      </c>
      <c r="F1187" s="189" t="s">
        <v>4413</v>
      </c>
      <c r="G1187" s="273">
        <v>4874</v>
      </c>
      <c r="H1187" s="189" t="s">
        <v>3118</v>
      </c>
      <c r="I1187" s="273">
        <v>90811</v>
      </c>
      <c r="J1187" s="189" t="s">
        <v>4416</v>
      </c>
      <c r="K1187" s="189" t="s">
        <v>17684</v>
      </c>
    </row>
    <row r="1188" spans="1:11" x14ac:dyDescent="0.25">
      <c r="A1188" s="189" t="s">
        <v>2879</v>
      </c>
      <c r="B1188" s="189" t="s">
        <v>4296</v>
      </c>
      <c r="C1188" s="189" t="s">
        <v>2373</v>
      </c>
      <c r="D1188" s="189" t="s">
        <v>4406</v>
      </c>
      <c r="E1188" s="189" t="s">
        <v>4424</v>
      </c>
      <c r="F1188" s="189" t="s">
        <v>4425</v>
      </c>
      <c r="G1188" s="273">
        <v>4827</v>
      </c>
      <c r="H1188" s="189" t="s">
        <v>4417</v>
      </c>
      <c r="I1188" s="273">
        <v>90580</v>
      </c>
      <c r="J1188" s="189" t="s">
        <v>3229</v>
      </c>
      <c r="K1188" s="189" t="s">
        <v>17673</v>
      </c>
    </row>
    <row r="1189" spans="1:11" x14ac:dyDescent="0.25">
      <c r="A1189" s="189" t="s">
        <v>2879</v>
      </c>
      <c r="B1189" s="189" t="s">
        <v>4296</v>
      </c>
      <c r="C1189" s="189" t="s">
        <v>2373</v>
      </c>
      <c r="D1189" s="189" t="s">
        <v>4406</v>
      </c>
      <c r="E1189" s="189" t="s">
        <v>4426</v>
      </c>
      <c r="F1189" s="189" t="s">
        <v>3124</v>
      </c>
      <c r="G1189" s="273">
        <v>4901</v>
      </c>
      <c r="H1189" s="189" t="s">
        <v>3124</v>
      </c>
      <c r="I1189" s="273">
        <v>60350</v>
      </c>
      <c r="J1189" s="189" t="s">
        <v>2065</v>
      </c>
      <c r="K1189" s="189" t="s">
        <v>17907</v>
      </c>
    </row>
    <row r="1190" spans="1:11" x14ac:dyDescent="0.25">
      <c r="A1190" s="189" t="s">
        <v>2879</v>
      </c>
      <c r="B1190" s="189" t="s">
        <v>4296</v>
      </c>
      <c r="C1190" s="189" t="s">
        <v>2373</v>
      </c>
      <c r="D1190" s="189" t="s">
        <v>4406</v>
      </c>
      <c r="E1190" s="189" t="s">
        <v>4427</v>
      </c>
      <c r="F1190" s="189" t="s">
        <v>4428</v>
      </c>
      <c r="G1190" s="273">
        <v>3924</v>
      </c>
      <c r="H1190" s="189" t="s">
        <v>3124</v>
      </c>
      <c r="I1190" s="273">
        <v>60350</v>
      </c>
      <c r="J1190" s="189" t="s">
        <v>2065</v>
      </c>
      <c r="K1190" s="189" t="s">
        <v>17695</v>
      </c>
    </row>
    <row r="1191" spans="1:11" x14ac:dyDescent="0.25">
      <c r="A1191" s="189" t="s">
        <v>2879</v>
      </c>
      <c r="B1191" s="189" t="s">
        <v>4296</v>
      </c>
      <c r="C1191" s="189" t="s">
        <v>2373</v>
      </c>
      <c r="D1191" s="189" t="s">
        <v>4406</v>
      </c>
      <c r="E1191" s="189" t="s">
        <v>4430</v>
      </c>
      <c r="F1191" s="189" t="s">
        <v>4431</v>
      </c>
      <c r="G1191" s="273">
        <v>1958</v>
      </c>
      <c r="H1191" s="189" t="s">
        <v>3104</v>
      </c>
      <c r="I1191" s="273">
        <v>60350</v>
      </c>
      <c r="J1191" s="189" t="s">
        <v>2065</v>
      </c>
      <c r="K1191" s="189" t="s">
        <v>17674</v>
      </c>
    </row>
    <row r="1192" spans="1:11" x14ac:dyDescent="0.25">
      <c r="A1192" s="189" t="s">
        <v>2879</v>
      </c>
      <c r="B1192" s="189" t="s">
        <v>4296</v>
      </c>
      <c r="C1192" s="189" t="s">
        <v>2373</v>
      </c>
      <c r="D1192" s="189" t="s">
        <v>4406</v>
      </c>
      <c r="E1192" s="189" t="s">
        <v>4432</v>
      </c>
      <c r="F1192" s="189" t="s">
        <v>4433</v>
      </c>
      <c r="G1192" s="273">
        <v>1960</v>
      </c>
      <c r="H1192" s="189" t="s">
        <v>4433</v>
      </c>
      <c r="I1192" s="273">
        <v>60350</v>
      </c>
      <c r="J1192" s="189" t="s">
        <v>2065</v>
      </c>
      <c r="K1192" s="189" t="s">
        <v>17673</v>
      </c>
    </row>
    <row r="1193" spans="1:11" x14ac:dyDescent="0.25">
      <c r="A1193" s="189" t="s">
        <v>2879</v>
      </c>
      <c r="B1193" s="189" t="s">
        <v>4296</v>
      </c>
      <c r="C1193" s="189" t="s">
        <v>2373</v>
      </c>
      <c r="D1193" s="189" t="s">
        <v>4406</v>
      </c>
      <c r="E1193" s="189" t="s">
        <v>4434</v>
      </c>
      <c r="F1193" s="189" t="s">
        <v>4435</v>
      </c>
      <c r="G1193" s="273">
        <v>1962</v>
      </c>
      <c r="H1193" s="189" t="s">
        <v>3304</v>
      </c>
      <c r="I1193" s="273">
        <v>60350</v>
      </c>
      <c r="J1193" s="189" t="s">
        <v>2065</v>
      </c>
      <c r="K1193" s="189" t="s">
        <v>17724</v>
      </c>
    </row>
    <row r="1194" spans="1:11" x14ac:dyDescent="0.25">
      <c r="A1194" s="189" t="s">
        <v>2879</v>
      </c>
      <c r="B1194" s="189" t="s">
        <v>4296</v>
      </c>
      <c r="C1194" s="189" t="s">
        <v>2373</v>
      </c>
      <c r="D1194" s="189" t="s">
        <v>4406</v>
      </c>
      <c r="E1194" s="189" t="s">
        <v>4436</v>
      </c>
      <c r="F1194" s="189" t="s">
        <v>4308</v>
      </c>
      <c r="G1194" s="273">
        <v>7482</v>
      </c>
      <c r="H1194" s="189" t="s">
        <v>2331</v>
      </c>
      <c r="I1194" s="273">
        <v>90658</v>
      </c>
      <c r="J1194" s="189" t="s">
        <v>3366</v>
      </c>
      <c r="K1194" s="189" t="s">
        <v>17712</v>
      </c>
    </row>
    <row r="1195" spans="1:11" x14ac:dyDescent="0.25">
      <c r="A1195" s="189" t="s">
        <v>2879</v>
      </c>
      <c r="B1195" s="189" t="s">
        <v>4296</v>
      </c>
      <c r="C1195" s="189" t="s">
        <v>2373</v>
      </c>
      <c r="D1195" s="189" t="s">
        <v>4406</v>
      </c>
      <c r="E1195" s="189" t="s">
        <v>4436</v>
      </c>
      <c r="F1195" s="189" t="s">
        <v>4308</v>
      </c>
      <c r="G1195" s="273">
        <v>4881</v>
      </c>
      <c r="H1195" s="189" t="s">
        <v>4409</v>
      </c>
      <c r="I1195" s="273">
        <v>60350</v>
      </c>
      <c r="J1195" s="189" t="s">
        <v>2065</v>
      </c>
      <c r="K1195" s="189" t="s">
        <v>17678</v>
      </c>
    </row>
    <row r="1196" spans="1:11" x14ac:dyDescent="0.25">
      <c r="A1196" s="189" t="s">
        <v>2879</v>
      </c>
      <c r="B1196" s="189" t="s">
        <v>4296</v>
      </c>
      <c r="C1196" s="189" t="s">
        <v>2373</v>
      </c>
      <c r="D1196" s="189" t="s">
        <v>4406</v>
      </c>
      <c r="E1196" s="189" t="s">
        <v>4436</v>
      </c>
      <c r="F1196" s="189" t="s">
        <v>4308</v>
      </c>
      <c r="G1196" s="273">
        <v>6368</v>
      </c>
      <c r="H1196" s="189" t="s">
        <v>4437</v>
      </c>
      <c r="I1196" s="273">
        <v>60350</v>
      </c>
      <c r="J1196" s="189" t="s">
        <v>2065</v>
      </c>
      <c r="K1196" s="189" t="s">
        <v>17694</v>
      </c>
    </row>
    <row r="1197" spans="1:11" x14ac:dyDescent="0.25">
      <c r="A1197" s="189" t="s">
        <v>2879</v>
      </c>
      <c r="B1197" s="189" t="s">
        <v>4296</v>
      </c>
      <c r="C1197" s="189" t="s">
        <v>2373</v>
      </c>
      <c r="D1197" s="189" t="s">
        <v>4406</v>
      </c>
      <c r="E1197" s="189" t="s">
        <v>4436</v>
      </c>
      <c r="F1197" s="189" t="s">
        <v>4308</v>
      </c>
      <c r="G1197" s="273">
        <v>4886</v>
      </c>
      <c r="H1197" s="189" t="s">
        <v>3304</v>
      </c>
      <c r="I1197" s="273">
        <v>60350</v>
      </c>
      <c r="J1197" s="189" t="s">
        <v>2065</v>
      </c>
      <c r="K1197" s="189" t="s">
        <v>17681</v>
      </c>
    </row>
    <row r="1198" spans="1:11" x14ac:dyDescent="0.25">
      <c r="A1198" s="189" t="s">
        <v>2879</v>
      </c>
      <c r="B1198" s="189" t="s">
        <v>4296</v>
      </c>
      <c r="C1198" s="189" t="s">
        <v>2373</v>
      </c>
      <c r="D1198" s="189" t="s">
        <v>4406</v>
      </c>
      <c r="E1198" s="189" t="s">
        <v>4436</v>
      </c>
      <c r="F1198" s="189" t="s">
        <v>4308</v>
      </c>
      <c r="G1198" s="273">
        <v>4882</v>
      </c>
      <c r="H1198" s="189" t="s">
        <v>3164</v>
      </c>
      <c r="I1198" s="273">
        <v>60350</v>
      </c>
      <c r="J1198" s="189" t="s">
        <v>2065</v>
      </c>
      <c r="K1198" s="189" t="s">
        <v>17803</v>
      </c>
    </row>
    <row r="1199" spans="1:11" x14ac:dyDescent="0.25">
      <c r="A1199" s="189" t="s">
        <v>2879</v>
      </c>
      <c r="B1199" s="189" t="s">
        <v>4296</v>
      </c>
      <c r="C1199" s="189" t="s">
        <v>2373</v>
      </c>
      <c r="D1199" s="189" t="s">
        <v>4406</v>
      </c>
      <c r="E1199" s="189" t="s">
        <v>4436</v>
      </c>
      <c r="F1199" s="189" t="s">
        <v>4308</v>
      </c>
      <c r="G1199" s="273">
        <v>4884</v>
      </c>
      <c r="H1199" s="189" t="s">
        <v>4438</v>
      </c>
      <c r="I1199" s="273">
        <v>90658</v>
      </c>
      <c r="J1199" s="189" t="s">
        <v>3366</v>
      </c>
      <c r="K1199" s="189" t="s">
        <v>17673</v>
      </c>
    </row>
    <row r="1200" spans="1:11" x14ac:dyDescent="0.25">
      <c r="A1200" s="189" t="s">
        <v>2879</v>
      </c>
      <c r="B1200" s="189" t="s">
        <v>4296</v>
      </c>
      <c r="C1200" s="189" t="s">
        <v>2373</v>
      </c>
      <c r="D1200" s="189" t="s">
        <v>4406</v>
      </c>
      <c r="E1200" s="189" t="s">
        <v>4436</v>
      </c>
      <c r="F1200" s="189" t="s">
        <v>4308</v>
      </c>
      <c r="G1200" s="273">
        <v>6369</v>
      </c>
      <c r="H1200" s="189" t="s">
        <v>4309</v>
      </c>
      <c r="I1200" s="273">
        <v>60350</v>
      </c>
      <c r="J1200" s="189" t="s">
        <v>2065</v>
      </c>
      <c r="K1200" s="189" t="s">
        <v>17719</v>
      </c>
    </row>
    <row r="1201" spans="1:11" x14ac:dyDescent="0.25">
      <c r="A1201" s="189" t="s">
        <v>2879</v>
      </c>
      <c r="B1201" s="189" t="s">
        <v>4296</v>
      </c>
      <c r="C1201" s="189" t="s">
        <v>2373</v>
      </c>
      <c r="D1201" s="189" t="s">
        <v>4406</v>
      </c>
      <c r="E1201" s="189" t="s">
        <v>4436</v>
      </c>
      <c r="F1201" s="189" t="s">
        <v>4308</v>
      </c>
      <c r="G1201" s="273">
        <v>4885</v>
      </c>
      <c r="H1201" s="189" t="s">
        <v>3176</v>
      </c>
      <c r="I1201" s="273">
        <v>60350</v>
      </c>
      <c r="J1201" s="189" t="s">
        <v>2065</v>
      </c>
      <c r="K1201" s="189" t="s">
        <v>17675</v>
      </c>
    </row>
    <row r="1202" spans="1:11" x14ac:dyDescent="0.25">
      <c r="A1202" s="189" t="s">
        <v>2879</v>
      </c>
      <c r="B1202" s="189" t="s">
        <v>4296</v>
      </c>
      <c r="C1202" s="189" t="s">
        <v>2373</v>
      </c>
      <c r="D1202" s="189" t="s">
        <v>4406</v>
      </c>
      <c r="E1202" s="189" t="s">
        <v>4436</v>
      </c>
      <c r="F1202" s="189" t="s">
        <v>4308</v>
      </c>
      <c r="G1202" s="273">
        <v>4883</v>
      </c>
      <c r="H1202" s="189" t="s">
        <v>3165</v>
      </c>
      <c r="I1202" s="273">
        <v>60350</v>
      </c>
      <c r="J1202" s="189" t="s">
        <v>2065</v>
      </c>
      <c r="K1202" s="189" t="s">
        <v>17908</v>
      </c>
    </row>
    <row r="1203" spans="1:11" x14ac:dyDescent="0.25">
      <c r="A1203" s="189" t="s">
        <v>2879</v>
      </c>
      <c r="B1203" s="189" t="s">
        <v>4296</v>
      </c>
      <c r="C1203" s="189" t="s">
        <v>4439</v>
      </c>
      <c r="D1203" s="189" t="s">
        <v>4440</v>
      </c>
      <c r="E1203" s="189" t="s">
        <v>4441</v>
      </c>
      <c r="F1203" s="189" t="s">
        <v>4442</v>
      </c>
      <c r="G1203" s="273">
        <v>4964</v>
      </c>
      <c r="H1203" s="189" t="s">
        <v>4443</v>
      </c>
      <c r="I1203" s="273">
        <v>90902</v>
      </c>
      <c r="J1203" s="189" t="s">
        <v>4444</v>
      </c>
      <c r="K1203" s="189" t="s">
        <v>17684</v>
      </c>
    </row>
    <row r="1204" spans="1:11" x14ac:dyDescent="0.25">
      <c r="A1204" s="189" t="s">
        <v>2879</v>
      </c>
      <c r="B1204" s="189" t="s">
        <v>4296</v>
      </c>
      <c r="C1204" s="189" t="s">
        <v>4439</v>
      </c>
      <c r="D1204" s="189" t="s">
        <v>4440</v>
      </c>
      <c r="E1204" s="189" t="s">
        <v>4441</v>
      </c>
      <c r="F1204" s="189" t="s">
        <v>4442</v>
      </c>
      <c r="G1204" s="273">
        <v>4963</v>
      </c>
      <c r="H1204" s="189" t="s">
        <v>4445</v>
      </c>
      <c r="I1204" s="273">
        <v>90902</v>
      </c>
      <c r="J1204" s="189" t="s">
        <v>4444</v>
      </c>
      <c r="K1204" s="189" t="s">
        <v>17681</v>
      </c>
    </row>
    <row r="1205" spans="1:11" x14ac:dyDescent="0.25">
      <c r="A1205" s="189" t="s">
        <v>2879</v>
      </c>
      <c r="B1205" s="189" t="s">
        <v>4296</v>
      </c>
      <c r="C1205" s="189" t="s">
        <v>4439</v>
      </c>
      <c r="D1205" s="189" t="s">
        <v>4440</v>
      </c>
      <c r="E1205" s="189" t="s">
        <v>4441</v>
      </c>
      <c r="F1205" s="189" t="s">
        <v>4442</v>
      </c>
      <c r="G1205" s="273">
        <v>4965</v>
      </c>
      <c r="H1205" s="189" t="s">
        <v>4446</v>
      </c>
      <c r="I1205" s="273">
        <v>90902</v>
      </c>
      <c r="J1205" s="189" t="s">
        <v>4444</v>
      </c>
      <c r="K1205" s="189" t="s">
        <v>17673</v>
      </c>
    </row>
    <row r="1206" spans="1:11" x14ac:dyDescent="0.25">
      <c r="A1206" s="189" t="s">
        <v>2879</v>
      </c>
      <c r="B1206" s="189" t="s">
        <v>4296</v>
      </c>
      <c r="C1206" s="189" t="s">
        <v>4439</v>
      </c>
      <c r="D1206" s="189" t="s">
        <v>4440</v>
      </c>
      <c r="E1206" s="189" t="s">
        <v>4447</v>
      </c>
      <c r="F1206" s="189" t="s">
        <v>4448</v>
      </c>
      <c r="G1206" s="273">
        <v>6358</v>
      </c>
      <c r="H1206" s="189" t="s">
        <v>3124</v>
      </c>
      <c r="I1206" s="273">
        <v>90902</v>
      </c>
      <c r="J1206" s="189" t="s">
        <v>4444</v>
      </c>
      <c r="K1206" s="189" t="s">
        <v>17761</v>
      </c>
    </row>
    <row r="1207" spans="1:11" x14ac:dyDescent="0.25">
      <c r="A1207" s="189" t="s">
        <v>2879</v>
      </c>
      <c r="B1207" s="189" t="s">
        <v>4296</v>
      </c>
      <c r="C1207" s="189" t="s">
        <v>4439</v>
      </c>
      <c r="D1207" s="189" t="s">
        <v>4440</v>
      </c>
      <c r="E1207" s="189" t="s">
        <v>4451</v>
      </c>
      <c r="F1207" s="189" t="s">
        <v>4452</v>
      </c>
      <c r="G1207" s="273">
        <v>5823</v>
      </c>
      <c r="H1207" s="189" t="s">
        <v>4453</v>
      </c>
      <c r="I1207" s="273">
        <v>60350</v>
      </c>
      <c r="J1207" s="189" t="s">
        <v>2065</v>
      </c>
      <c r="K1207" s="189" t="s">
        <v>17672</v>
      </c>
    </row>
    <row r="1208" spans="1:11" x14ac:dyDescent="0.25">
      <c r="A1208" s="189" t="s">
        <v>2879</v>
      </c>
      <c r="B1208" s="189" t="s">
        <v>4296</v>
      </c>
      <c r="C1208" s="189" t="s">
        <v>4439</v>
      </c>
      <c r="D1208" s="189" t="s">
        <v>4440</v>
      </c>
      <c r="E1208" s="189" t="s">
        <v>4451</v>
      </c>
      <c r="F1208" s="189" t="s">
        <v>4452</v>
      </c>
      <c r="G1208" s="273">
        <v>5838</v>
      </c>
      <c r="H1208" s="189" t="s">
        <v>4454</v>
      </c>
      <c r="I1208" s="273">
        <v>90902</v>
      </c>
      <c r="J1208" s="189" t="s">
        <v>4444</v>
      </c>
      <c r="K1208" s="189" t="s">
        <v>17684</v>
      </c>
    </row>
    <row r="1209" spans="1:11" x14ac:dyDescent="0.25">
      <c r="A1209" s="189" t="s">
        <v>2879</v>
      </c>
      <c r="B1209" s="189" t="s">
        <v>4296</v>
      </c>
      <c r="C1209" s="189" t="s">
        <v>4439</v>
      </c>
      <c r="D1209" s="189" t="s">
        <v>4440</v>
      </c>
      <c r="E1209" s="189" t="s">
        <v>4451</v>
      </c>
      <c r="F1209" s="189" t="s">
        <v>4452</v>
      </c>
      <c r="G1209" s="273">
        <v>5822</v>
      </c>
      <c r="H1209" s="189" t="s">
        <v>4455</v>
      </c>
      <c r="I1209" s="273">
        <v>60350</v>
      </c>
      <c r="J1209" s="189" t="s">
        <v>2065</v>
      </c>
      <c r="K1209" s="189" t="s">
        <v>17909</v>
      </c>
    </row>
    <row r="1210" spans="1:11" x14ac:dyDescent="0.25">
      <c r="A1210" s="189" t="s">
        <v>2879</v>
      </c>
      <c r="B1210" s="189" t="s">
        <v>4296</v>
      </c>
      <c r="C1210" s="189" t="s">
        <v>4439</v>
      </c>
      <c r="D1210" s="189" t="s">
        <v>4440</v>
      </c>
      <c r="E1210" s="189" t="s">
        <v>4456</v>
      </c>
      <c r="F1210" s="189" t="s">
        <v>4457</v>
      </c>
      <c r="G1210" s="273">
        <v>4962</v>
      </c>
      <c r="H1210" s="189" t="s">
        <v>4458</v>
      </c>
      <c r="I1210" s="273">
        <v>60350</v>
      </c>
      <c r="J1210" s="189" t="s">
        <v>2065</v>
      </c>
      <c r="K1210" s="189" t="s">
        <v>17670</v>
      </c>
    </row>
    <row r="1211" spans="1:11" x14ac:dyDescent="0.25">
      <c r="A1211" s="189" t="s">
        <v>2879</v>
      </c>
      <c r="B1211" s="189" t="s">
        <v>4296</v>
      </c>
      <c r="C1211" s="189" t="s">
        <v>4439</v>
      </c>
      <c r="D1211" s="189" t="s">
        <v>4440</v>
      </c>
      <c r="E1211" s="189" t="s">
        <v>4459</v>
      </c>
      <c r="F1211" s="189" t="s">
        <v>4460</v>
      </c>
      <c r="G1211" s="273">
        <v>3925</v>
      </c>
      <c r="H1211" s="189" t="s">
        <v>3124</v>
      </c>
      <c r="I1211" s="273">
        <v>90902</v>
      </c>
      <c r="J1211" s="189" t="s">
        <v>4444</v>
      </c>
      <c r="K1211" s="189" t="s">
        <v>17675</v>
      </c>
    </row>
    <row r="1212" spans="1:11" x14ac:dyDescent="0.25">
      <c r="A1212" s="189" t="s">
        <v>2879</v>
      </c>
      <c r="B1212" s="189" t="s">
        <v>4296</v>
      </c>
      <c r="C1212" s="189" t="s">
        <v>4439</v>
      </c>
      <c r="D1212" s="189" t="s">
        <v>4440</v>
      </c>
      <c r="E1212" s="189" t="s">
        <v>4462</v>
      </c>
      <c r="F1212" s="189" t="s">
        <v>4463</v>
      </c>
      <c r="G1212" s="273">
        <v>4966</v>
      </c>
      <c r="H1212" s="189" t="s">
        <v>4464</v>
      </c>
      <c r="I1212" s="273">
        <v>90902</v>
      </c>
      <c r="J1212" s="189" t="s">
        <v>4444</v>
      </c>
      <c r="K1212" s="189" t="s">
        <v>17707</v>
      </c>
    </row>
    <row r="1213" spans="1:11" x14ac:dyDescent="0.25">
      <c r="A1213" s="189" t="s">
        <v>2879</v>
      </c>
      <c r="B1213" s="189" t="s">
        <v>4296</v>
      </c>
      <c r="C1213" s="189" t="s">
        <v>4439</v>
      </c>
      <c r="D1213" s="189" t="s">
        <v>4440</v>
      </c>
      <c r="E1213" s="189" t="s">
        <v>4462</v>
      </c>
      <c r="F1213" s="189" t="s">
        <v>4463</v>
      </c>
      <c r="G1213" s="273">
        <v>4299</v>
      </c>
      <c r="H1213" s="189" t="s">
        <v>4465</v>
      </c>
      <c r="I1213" s="273">
        <v>90902</v>
      </c>
      <c r="J1213" s="189" t="s">
        <v>4444</v>
      </c>
      <c r="K1213" s="189" t="s">
        <v>17683</v>
      </c>
    </row>
    <row r="1214" spans="1:11" x14ac:dyDescent="0.25">
      <c r="A1214" s="189" t="s">
        <v>2879</v>
      </c>
      <c r="B1214" s="189" t="s">
        <v>4296</v>
      </c>
      <c r="C1214" s="189" t="s">
        <v>4439</v>
      </c>
      <c r="D1214" s="189" t="s">
        <v>4440</v>
      </c>
      <c r="E1214" s="189" t="s">
        <v>4462</v>
      </c>
      <c r="F1214" s="189" t="s">
        <v>4463</v>
      </c>
      <c r="G1214" s="273">
        <v>4300</v>
      </c>
      <c r="H1214" s="189" t="s">
        <v>4466</v>
      </c>
      <c r="I1214" s="273">
        <v>90902</v>
      </c>
      <c r="J1214" s="189" t="s">
        <v>4444</v>
      </c>
      <c r="K1214" s="189" t="s">
        <v>17673</v>
      </c>
    </row>
    <row r="1215" spans="1:11" x14ac:dyDescent="0.25">
      <c r="A1215" s="189" t="s">
        <v>2879</v>
      </c>
      <c r="B1215" s="189" t="s">
        <v>4296</v>
      </c>
      <c r="C1215" s="189" t="s">
        <v>4439</v>
      </c>
      <c r="D1215" s="189" t="s">
        <v>4440</v>
      </c>
      <c r="E1215" s="189" t="s">
        <v>4462</v>
      </c>
      <c r="F1215" s="189" t="s">
        <v>4463</v>
      </c>
      <c r="G1215" s="273">
        <v>4969</v>
      </c>
      <c r="H1215" s="189" t="s">
        <v>4467</v>
      </c>
      <c r="I1215" s="273">
        <v>90902</v>
      </c>
      <c r="J1215" s="189" t="s">
        <v>4444</v>
      </c>
      <c r="K1215" s="189" t="s">
        <v>17678</v>
      </c>
    </row>
    <row r="1216" spans="1:11" x14ac:dyDescent="0.25">
      <c r="A1216" s="189" t="s">
        <v>2879</v>
      </c>
      <c r="B1216" s="189" t="s">
        <v>4296</v>
      </c>
      <c r="C1216" s="189" t="s">
        <v>4439</v>
      </c>
      <c r="D1216" s="189" t="s">
        <v>4440</v>
      </c>
      <c r="E1216" s="189" t="s">
        <v>4462</v>
      </c>
      <c r="F1216" s="189" t="s">
        <v>4463</v>
      </c>
      <c r="G1216" s="273">
        <v>3441</v>
      </c>
      <c r="H1216" s="189" t="s">
        <v>4468</v>
      </c>
      <c r="I1216" s="273">
        <v>90902</v>
      </c>
      <c r="J1216" s="189" t="s">
        <v>4444</v>
      </c>
      <c r="K1216" s="189" t="s">
        <v>17674</v>
      </c>
    </row>
    <row r="1217" spans="1:11" x14ac:dyDescent="0.25">
      <c r="A1217" s="189" t="s">
        <v>2879</v>
      </c>
      <c r="B1217" s="189" t="s">
        <v>4296</v>
      </c>
      <c r="C1217" s="189" t="s">
        <v>4439</v>
      </c>
      <c r="D1217" s="189" t="s">
        <v>4440</v>
      </c>
      <c r="E1217" s="189" t="s">
        <v>4469</v>
      </c>
      <c r="F1217" s="189" t="s">
        <v>4338</v>
      </c>
      <c r="G1217" s="273">
        <v>6359</v>
      </c>
      <c r="H1217" s="189" t="s">
        <v>4453</v>
      </c>
      <c r="I1217" s="273">
        <v>60350</v>
      </c>
      <c r="J1217" s="189" t="s">
        <v>2065</v>
      </c>
      <c r="K1217" s="189" t="s">
        <v>17688</v>
      </c>
    </row>
    <row r="1218" spans="1:11" x14ac:dyDescent="0.25">
      <c r="A1218" s="189" t="s">
        <v>2879</v>
      </c>
      <c r="B1218" s="189" t="s">
        <v>4296</v>
      </c>
      <c r="C1218" s="189" t="s">
        <v>4439</v>
      </c>
      <c r="D1218" s="189" t="s">
        <v>4440</v>
      </c>
      <c r="E1218" s="189" t="s">
        <v>4469</v>
      </c>
      <c r="F1218" s="189" t="s">
        <v>4338</v>
      </c>
      <c r="G1218" s="273">
        <v>6360</v>
      </c>
      <c r="H1218" s="189" t="s">
        <v>4450</v>
      </c>
      <c r="I1218" s="273">
        <v>60350</v>
      </c>
      <c r="J1218" s="189" t="s">
        <v>2065</v>
      </c>
      <c r="K1218" s="189" t="s">
        <v>17675</v>
      </c>
    </row>
    <row r="1219" spans="1:11" x14ac:dyDescent="0.25">
      <c r="A1219" s="189" t="s">
        <v>2879</v>
      </c>
      <c r="B1219" s="189" t="s">
        <v>4296</v>
      </c>
      <c r="C1219" s="189" t="s">
        <v>4439</v>
      </c>
      <c r="D1219" s="189" t="s">
        <v>4440</v>
      </c>
      <c r="E1219" s="189" t="s">
        <v>4469</v>
      </c>
      <c r="F1219" s="189" t="s">
        <v>4338</v>
      </c>
      <c r="G1219" s="273">
        <v>5839</v>
      </c>
      <c r="H1219" s="189" t="s">
        <v>4470</v>
      </c>
      <c r="I1219" s="273">
        <v>60350</v>
      </c>
      <c r="J1219" s="189" t="s">
        <v>2065</v>
      </c>
      <c r="K1219" s="189" t="s">
        <v>17692</v>
      </c>
    </row>
    <row r="1220" spans="1:11" x14ac:dyDescent="0.25">
      <c r="A1220" s="189" t="s">
        <v>2879</v>
      </c>
      <c r="B1220" s="189" t="s">
        <v>4296</v>
      </c>
      <c r="C1220" s="189" t="s">
        <v>4439</v>
      </c>
      <c r="D1220" s="189" t="s">
        <v>4440</v>
      </c>
      <c r="E1220" s="189" t="s">
        <v>4469</v>
      </c>
      <c r="F1220" s="189" t="s">
        <v>4338</v>
      </c>
      <c r="G1220" s="273">
        <v>6361</v>
      </c>
      <c r="H1220" s="189" t="s">
        <v>4458</v>
      </c>
      <c r="I1220" s="273">
        <v>60350</v>
      </c>
      <c r="J1220" s="189" t="s">
        <v>2065</v>
      </c>
      <c r="K1220" s="189" t="s">
        <v>17693</v>
      </c>
    </row>
    <row r="1221" spans="1:11" x14ac:dyDescent="0.25">
      <c r="A1221" s="189" t="s">
        <v>2879</v>
      </c>
      <c r="B1221" s="189" t="s">
        <v>4296</v>
      </c>
      <c r="C1221" s="189" t="s">
        <v>4439</v>
      </c>
      <c r="D1221" s="189" t="s">
        <v>4440</v>
      </c>
      <c r="E1221" s="189" t="s">
        <v>4469</v>
      </c>
      <c r="F1221" s="189" t="s">
        <v>4338</v>
      </c>
      <c r="G1221" s="273">
        <v>5837</v>
      </c>
      <c r="H1221" s="189" t="s">
        <v>4455</v>
      </c>
      <c r="I1221" s="273">
        <v>60350</v>
      </c>
      <c r="J1221" s="189" t="s">
        <v>2065</v>
      </c>
      <c r="K1221" s="189" t="s">
        <v>17759</v>
      </c>
    </row>
    <row r="1222" spans="1:11" x14ac:dyDescent="0.25">
      <c r="A1222" s="189" t="s">
        <v>2879</v>
      </c>
      <c r="B1222" s="189" t="s">
        <v>4296</v>
      </c>
      <c r="C1222" s="189" t="s">
        <v>4471</v>
      </c>
      <c r="D1222" s="189" t="s">
        <v>4472</v>
      </c>
      <c r="E1222" s="189" t="s">
        <v>4473</v>
      </c>
      <c r="F1222" s="189" t="s">
        <v>3124</v>
      </c>
      <c r="G1222" s="273">
        <v>4928</v>
      </c>
      <c r="H1222" s="189" t="s">
        <v>3124</v>
      </c>
      <c r="I1222" s="273">
        <v>90656</v>
      </c>
      <c r="J1222" s="189" t="s">
        <v>4355</v>
      </c>
      <c r="K1222" s="189" t="s">
        <v>17795</v>
      </c>
    </row>
    <row r="1223" spans="1:11" x14ac:dyDescent="0.25">
      <c r="A1223" s="189" t="s">
        <v>2879</v>
      </c>
      <c r="B1223" s="189" t="s">
        <v>4296</v>
      </c>
      <c r="C1223" s="189" t="s">
        <v>4471</v>
      </c>
      <c r="D1223" s="189" t="s">
        <v>4472</v>
      </c>
      <c r="E1223" s="189" t="s">
        <v>4474</v>
      </c>
      <c r="F1223" s="189" t="s">
        <v>4475</v>
      </c>
      <c r="G1223" s="273">
        <v>3927</v>
      </c>
      <c r="H1223" s="189" t="s">
        <v>3124</v>
      </c>
      <c r="I1223" s="273">
        <v>60350</v>
      </c>
      <c r="J1223" s="189" t="s">
        <v>2065</v>
      </c>
      <c r="K1223" s="189" t="s">
        <v>17674</v>
      </c>
    </row>
    <row r="1224" spans="1:11" x14ac:dyDescent="0.25">
      <c r="A1224" s="189" t="s">
        <v>2879</v>
      </c>
      <c r="B1224" s="189" t="s">
        <v>4296</v>
      </c>
      <c r="C1224" s="189" t="s">
        <v>4471</v>
      </c>
      <c r="D1224" s="189" t="s">
        <v>4472</v>
      </c>
      <c r="E1224" s="189" t="s">
        <v>4476</v>
      </c>
      <c r="F1224" s="189" t="s">
        <v>4477</v>
      </c>
      <c r="G1224" s="273">
        <v>4923</v>
      </c>
      <c r="H1224" s="189" t="s">
        <v>4398</v>
      </c>
      <c r="I1224" s="273">
        <v>60350</v>
      </c>
      <c r="J1224" s="189" t="s">
        <v>2065</v>
      </c>
      <c r="K1224" s="189" t="s">
        <v>17884</v>
      </c>
    </row>
    <row r="1225" spans="1:11" x14ac:dyDescent="0.25">
      <c r="A1225" s="189" t="s">
        <v>2879</v>
      </c>
      <c r="B1225" s="189" t="s">
        <v>4296</v>
      </c>
      <c r="C1225" s="189" t="s">
        <v>4471</v>
      </c>
      <c r="D1225" s="189" t="s">
        <v>4472</v>
      </c>
      <c r="E1225" s="189" t="s">
        <v>4476</v>
      </c>
      <c r="F1225" s="189" t="s">
        <v>4477</v>
      </c>
      <c r="G1225" s="273">
        <v>4922</v>
      </c>
      <c r="H1225" s="189" t="s">
        <v>4478</v>
      </c>
      <c r="I1225" s="273">
        <v>90656</v>
      </c>
      <c r="J1225" s="189" t="s">
        <v>4355</v>
      </c>
      <c r="K1225" s="189" t="s">
        <v>17740</v>
      </c>
    </row>
    <row r="1226" spans="1:11" x14ac:dyDescent="0.25">
      <c r="A1226" s="189" t="s">
        <v>2879</v>
      </c>
      <c r="B1226" s="189" t="s">
        <v>4296</v>
      </c>
      <c r="C1226" s="189" t="s">
        <v>4471</v>
      </c>
      <c r="D1226" s="189" t="s">
        <v>4472</v>
      </c>
      <c r="E1226" s="189" t="s">
        <v>4476</v>
      </c>
      <c r="F1226" s="189" t="s">
        <v>4477</v>
      </c>
      <c r="G1226" s="273">
        <v>1973</v>
      </c>
      <c r="H1226" s="189" t="s">
        <v>4477</v>
      </c>
      <c r="I1226" s="273">
        <v>60350</v>
      </c>
      <c r="J1226" s="189" t="s">
        <v>2065</v>
      </c>
      <c r="K1226" s="189" t="s">
        <v>17674</v>
      </c>
    </row>
    <row r="1227" spans="1:11" x14ac:dyDescent="0.25">
      <c r="A1227" s="189" t="s">
        <v>2879</v>
      </c>
      <c r="B1227" s="189" t="s">
        <v>4296</v>
      </c>
      <c r="C1227" s="189" t="s">
        <v>4471</v>
      </c>
      <c r="D1227" s="189" t="s">
        <v>4472</v>
      </c>
      <c r="E1227" s="189" t="s">
        <v>4479</v>
      </c>
      <c r="F1227" s="189" t="s">
        <v>4480</v>
      </c>
      <c r="G1227" s="273">
        <v>4927</v>
      </c>
      <c r="H1227" s="189" t="s">
        <v>4398</v>
      </c>
      <c r="I1227" s="273">
        <v>60350</v>
      </c>
      <c r="J1227" s="189" t="s">
        <v>2065</v>
      </c>
      <c r="K1227" s="189" t="s">
        <v>17724</v>
      </c>
    </row>
    <row r="1228" spans="1:11" x14ac:dyDescent="0.25">
      <c r="A1228" s="189" t="s">
        <v>2879</v>
      </c>
      <c r="B1228" s="189" t="s">
        <v>4296</v>
      </c>
      <c r="C1228" s="189" t="s">
        <v>4471</v>
      </c>
      <c r="D1228" s="189" t="s">
        <v>4472</v>
      </c>
      <c r="E1228" s="189" t="s">
        <v>4479</v>
      </c>
      <c r="F1228" s="189" t="s">
        <v>4480</v>
      </c>
      <c r="G1228" s="273">
        <v>4926</v>
      </c>
      <c r="H1228" s="189" t="s">
        <v>4478</v>
      </c>
      <c r="I1228" s="273">
        <v>60350</v>
      </c>
      <c r="J1228" s="189" t="s">
        <v>2065</v>
      </c>
      <c r="K1228" s="189" t="s">
        <v>17695</v>
      </c>
    </row>
    <row r="1229" spans="1:11" x14ac:dyDescent="0.25">
      <c r="A1229" s="189" t="s">
        <v>2879</v>
      </c>
      <c r="B1229" s="189" t="s">
        <v>4296</v>
      </c>
      <c r="C1229" s="189" t="s">
        <v>4471</v>
      </c>
      <c r="D1229" s="189" t="s">
        <v>4472</v>
      </c>
      <c r="E1229" s="189" t="s">
        <v>4479</v>
      </c>
      <c r="F1229" s="189" t="s">
        <v>4480</v>
      </c>
      <c r="G1229" s="273">
        <v>4925</v>
      </c>
      <c r="H1229" s="189" t="s">
        <v>4482</v>
      </c>
      <c r="I1229" s="273">
        <v>60350</v>
      </c>
      <c r="J1229" s="189" t="s">
        <v>2065</v>
      </c>
      <c r="K1229" s="189" t="s">
        <v>17674</v>
      </c>
    </row>
    <row r="1230" spans="1:11" x14ac:dyDescent="0.25">
      <c r="A1230" s="189" t="s">
        <v>2879</v>
      </c>
      <c r="B1230" s="189" t="s">
        <v>4296</v>
      </c>
      <c r="C1230" s="189" t="s">
        <v>4471</v>
      </c>
      <c r="D1230" s="189" t="s">
        <v>4472</v>
      </c>
      <c r="E1230" s="189" t="s">
        <v>4479</v>
      </c>
      <c r="F1230" s="189" t="s">
        <v>4480</v>
      </c>
      <c r="G1230" s="273">
        <v>1972</v>
      </c>
      <c r="H1230" s="189" t="s">
        <v>4480</v>
      </c>
      <c r="I1230" s="273">
        <v>60350</v>
      </c>
      <c r="J1230" s="189" t="s">
        <v>2065</v>
      </c>
      <c r="K1230" s="189" t="s">
        <v>17707</v>
      </c>
    </row>
    <row r="1231" spans="1:11" x14ac:dyDescent="0.25">
      <c r="A1231" s="189" t="s">
        <v>2879</v>
      </c>
      <c r="B1231" s="189" t="s">
        <v>4296</v>
      </c>
      <c r="C1231" s="189" t="s">
        <v>4483</v>
      </c>
      <c r="D1231" s="189" t="s">
        <v>4484</v>
      </c>
      <c r="E1231" s="189" t="s">
        <v>4485</v>
      </c>
      <c r="F1231" s="189" t="s">
        <v>4486</v>
      </c>
      <c r="G1231" s="273">
        <v>7458</v>
      </c>
      <c r="H1231" s="189" t="s">
        <v>4307</v>
      </c>
      <c r="I1231" s="273">
        <v>60350</v>
      </c>
      <c r="J1231" s="189" t="s">
        <v>2065</v>
      </c>
      <c r="K1231" s="189" t="s">
        <v>17707</v>
      </c>
    </row>
    <row r="1232" spans="1:11" x14ac:dyDescent="0.25">
      <c r="A1232" s="189" t="s">
        <v>2879</v>
      </c>
      <c r="B1232" s="189" t="s">
        <v>4296</v>
      </c>
      <c r="C1232" s="189" t="s">
        <v>4483</v>
      </c>
      <c r="D1232" s="189" t="s">
        <v>4484</v>
      </c>
      <c r="E1232" s="189" t="s">
        <v>4487</v>
      </c>
      <c r="F1232" s="189" t="s">
        <v>3143</v>
      </c>
      <c r="G1232" s="273">
        <v>7466</v>
      </c>
      <c r="H1232" s="189" t="s">
        <v>4488</v>
      </c>
      <c r="I1232" s="273">
        <v>60350</v>
      </c>
      <c r="J1232" s="189" t="s">
        <v>2065</v>
      </c>
      <c r="K1232" s="189" t="s">
        <v>17727</v>
      </c>
    </row>
    <row r="1233" spans="1:11" x14ac:dyDescent="0.25">
      <c r="A1233" s="189" t="s">
        <v>2879</v>
      </c>
      <c r="B1233" s="189" t="s">
        <v>4296</v>
      </c>
      <c r="C1233" s="189" t="s">
        <v>4483</v>
      </c>
      <c r="D1233" s="189" t="s">
        <v>4484</v>
      </c>
      <c r="E1233" s="189" t="s">
        <v>4487</v>
      </c>
      <c r="F1233" s="189" t="s">
        <v>3143</v>
      </c>
      <c r="G1233" s="273">
        <v>4864</v>
      </c>
      <c r="H1233" s="189" t="s">
        <v>3124</v>
      </c>
      <c r="I1233" s="273">
        <v>90867</v>
      </c>
      <c r="J1233" s="189" t="s">
        <v>4356</v>
      </c>
      <c r="K1233" s="189" t="s">
        <v>17724</v>
      </c>
    </row>
    <row r="1234" spans="1:11" x14ac:dyDescent="0.25">
      <c r="A1234" s="189" t="s">
        <v>2879</v>
      </c>
      <c r="B1234" s="189" t="s">
        <v>4296</v>
      </c>
      <c r="C1234" s="189" t="s">
        <v>4489</v>
      </c>
      <c r="D1234" s="189" t="s">
        <v>4490</v>
      </c>
      <c r="E1234" s="189" t="s">
        <v>4491</v>
      </c>
      <c r="F1234" s="189" t="s">
        <v>4492</v>
      </c>
      <c r="G1234" s="273">
        <v>6346</v>
      </c>
      <c r="H1234" s="189" t="s">
        <v>3337</v>
      </c>
      <c r="I1234" s="273">
        <v>60350</v>
      </c>
      <c r="J1234" s="189" t="s">
        <v>2065</v>
      </c>
      <c r="K1234" s="189" t="s">
        <v>17678</v>
      </c>
    </row>
    <row r="1235" spans="1:11" x14ac:dyDescent="0.25">
      <c r="A1235" s="189" t="s">
        <v>2879</v>
      </c>
      <c r="B1235" s="189" t="s">
        <v>4296</v>
      </c>
      <c r="C1235" s="189" t="s">
        <v>4489</v>
      </c>
      <c r="D1235" s="189" t="s">
        <v>4490</v>
      </c>
      <c r="E1235" s="189" t="s">
        <v>4491</v>
      </c>
      <c r="F1235" s="189" t="s">
        <v>4492</v>
      </c>
      <c r="G1235" s="273">
        <v>6347</v>
      </c>
      <c r="H1235" s="189" t="s">
        <v>4338</v>
      </c>
      <c r="I1235" s="273">
        <v>60350</v>
      </c>
      <c r="J1235" s="189" t="s">
        <v>2065</v>
      </c>
      <c r="K1235" s="189" t="s">
        <v>17674</v>
      </c>
    </row>
    <row r="1236" spans="1:11" x14ac:dyDescent="0.25">
      <c r="A1236" s="189" t="s">
        <v>2879</v>
      </c>
      <c r="B1236" s="189" t="s">
        <v>4296</v>
      </c>
      <c r="C1236" s="189" t="s">
        <v>4489</v>
      </c>
      <c r="D1236" s="189" t="s">
        <v>4490</v>
      </c>
      <c r="E1236" s="189" t="s">
        <v>4493</v>
      </c>
      <c r="F1236" s="189" t="s">
        <v>3336</v>
      </c>
      <c r="G1236" s="273">
        <v>6348</v>
      </c>
      <c r="H1236" s="189" t="s">
        <v>3337</v>
      </c>
      <c r="I1236" s="273">
        <v>60350</v>
      </c>
      <c r="J1236" s="189" t="s">
        <v>2065</v>
      </c>
      <c r="K1236" s="189" t="s">
        <v>17910</v>
      </c>
    </row>
    <row r="1237" spans="1:11" x14ac:dyDescent="0.25">
      <c r="A1237" s="189" t="s">
        <v>2879</v>
      </c>
      <c r="B1237" s="189" t="s">
        <v>4296</v>
      </c>
      <c r="C1237" s="189" t="s">
        <v>4489</v>
      </c>
      <c r="D1237" s="189" t="s">
        <v>4490</v>
      </c>
      <c r="E1237" s="189" t="s">
        <v>4493</v>
      </c>
      <c r="F1237" s="189" t="s">
        <v>3336</v>
      </c>
      <c r="G1237" s="273">
        <v>6349</v>
      </c>
      <c r="H1237" s="189" t="s">
        <v>4338</v>
      </c>
      <c r="I1237" s="273">
        <v>60350</v>
      </c>
      <c r="J1237" s="189" t="s">
        <v>2065</v>
      </c>
      <c r="K1237" s="189" t="s">
        <v>17682</v>
      </c>
    </row>
    <row r="1238" spans="1:11" x14ac:dyDescent="0.25">
      <c r="A1238" s="189" t="s">
        <v>2879</v>
      </c>
      <c r="B1238" s="189" t="s">
        <v>4296</v>
      </c>
      <c r="C1238" s="189" t="s">
        <v>4489</v>
      </c>
      <c r="D1238" s="189" t="s">
        <v>4490</v>
      </c>
      <c r="E1238" s="189" t="s">
        <v>4494</v>
      </c>
      <c r="F1238" s="189" t="s">
        <v>3368</v>
      </c>
      <c r="G1238" s="273">
        <v>6350</v>
      </c>
      <c r="H1238" s="189" t="s">
        <v>3368</v>
      </c>
      <c r="I1238" s="273">
        <v>60350</v>
      </c>
      <c r="J1238" s="189" t="s">
        <v>2065</v>
      </c>
      <c r="K1238" s="189" t="s">
        <v>17674</v>
      </c>
    </row>
    <row r="1239" spans="1:11" x14ac:dyDescent="0.25">
      <c r="A1239" s="189" t="s">
        <v>2879</v>
      </c>
      <c r="B1239" s="189" t="s">
        <v>4296</v>
      </c>
      <c r="C1239" s="189" t="s">
        <v>4495</v>
      </c>
      <c r="D1239" s="189" t="s">
        <v>4496</v>
      </c>
      <c r="E1239" s="189" t="s">
        <v>4497</v>
      </c>
      <c r="F1239" s="189" t="s">
        <v>4496</v>
      </c>
      <c r="G1239" s="273">
        <v>7483</v>
      </c>
      <c r="H1239" s="189" t="s">
        <v>4498</v>
      </c>
      <c r="I1239" s="273">
        <v>90867</v>
      </c>
      <c r="J1239" s="189" t="s">
        <v>4356</v>
      </c>
      <c r="K1239" s="189" t="s">
        <v>17911</v>
      </c>
    </row>
    <row r="1240" spans="1:11" x14ac:dyDescent="0.25">
      <c r="A1240" s="189" t="s">
        <v>2879</v>
      </c>
      <c r="B1240" s="189" t="s">
        <v>4296</v>
      </c>
      <c r="C1240" s="189" t="s">
        <v>4495</v>
      </c>
      <c r="D1240" s="189" t="s">
        <v>4496</v>
      </c>
      <c r="E1240" s="189" t="s">
        <v>4497</v>
      </c>
      <c r="F1240" s="189" t="s">
        <v>4496</v>
      </c>
      <c r="G1240" s="273">
        <v>4694</v>
      </c>
      <c r="H1240" s="189" t="s">
        <v>4499</v>
      </c>
      <c r="I1240" s="273">
        <v>90867</v>
      </c>
      <c r="J1240" s="189" t="s">
        <v>4356</v>
      </c>
      <c r="K1240" s="189" t="s">
        <v>17857</v>
      </c>
    </row>
    <row r="1241" spans="1:11" x14ac:dyDescent="0.25">
      <c r="A1241" s="189" t="s">
        <v>2879</v>
      </c>
      <c r="B1241" s="189" t="s">
        <v>4296</v>
      </c>
      <c r="C1241" s="189" t="s">
        <v>4495</v>
      </c>
      <c r="D1241" s="189" t="s">
        <v>4496</v>
      </c>
      <c r="E1241" s="189" t="s">
        <v>4497</v>
      </c>
      <c r="F1241" s="189" t="s">
        <v>4496</v>
      </c>
      <c r="G1241" s="273">
        <v>7557</v>
      </c>
      <c r="H1241" s="189" t="s">
        <v>4411</v>
      </c>
      <c r="I1241" s="273">
        <v>90867</v>
      </c>
      <c r="J1241" s="189" t="s">
        <v>4356</v>
      </c>
      <c r="K1241" s="189" t="s">
        <v>17723</v>
      </c>
    </row>
    <row r="1242" spans="1:11" x14ac:dyDescent="0.25">
      <c r="A1242" s="189" t="s">
        <v>2879</v>
      </c>
      <c r="B1242" s="189" t="s">
        <v>4296</v>
      </c>
      <c r="C1242" s="189" t="s">
        <v>4495</v>
      </c>
      <c r="D1242" s="189" t="s">
        <v>4496</v>
      </c>
      <c r="E1242" s="189" t="s">
        <v>4500</v>
      </c>
      <c r="F1242" s="189" t="s">
        <v>4501</v>
      </c>
      <c r="G1242" s="273">
        <v>2304</v>
      </c>
      <c r="H1242" s="189" t="s">
        <v>4502</v>
      </c>
      <c r="I1242" s="273">
        <v>90867</v>
      </c>
      <c r="J1242" s="189" t="s">
        <v>4356</v>
      </c>
      <c r="K1242" s="189" t="s">
        <v>17912</v>
      </c>
    </row>
    <row r="1243" spans="1:11" x14ac:dyDescent="0.25">
      <c r="A1243" s="189" t="s">
        <v>2879</v>
      </c>
      <c r="B1243" s="189" t="s">
        <v>4296</v>
      </c>
      <c r="C1243" s="189" t="s">
        <v>4495</v>
      </c>
      <c r="D1243" s="189" t="s">
        <v>4496</v>
      </c>
      <c r="E1243" s="189" t="s">
        <v>4500</v>
      </c>
      <c r="F1243" s="189" t="s">
        <v>4501</v>
      </c>
      <c r="G1243" s="273">
        <v>7461</v>
      </c>
      <c r="H1243" s="189" t="s">
        <v>4164</v>
      </c>
      <c r="I1243" s="273">
        <v>60350</v>
      </c>
      <c r="J1243" s="189" t="s">
        <v>2065</v>
      </c>
      <c r="K1243" s="189" t="s">
        <v>17675</v>
      </c>
    </row>
    <row r="1244" spans="1:11" x14ac:dyDescent="0.25">
      <c r="A1244" s="189" t="s">
        <v>2879</v>
      </c>
      <c r="B1244" s="189" t="s">
        <v>4296</v>
      </c>
      <c r="C1244" s="189" t="s">
        <v>4495</v>
      </c>
      <c r="D1244" s="189" t="s">
        <v>4496</v>
      </c>
      <c r="E1244" s="189" t="s">
        <v>4500</v>
      </c>
      <c r="F1244" s="189" t="s">
        <v>4501</v>
      </c>
      <c r="G1244" s="273">
        <v>7462</v>
      </c>
      <c r="H1244" s="189" t="s">
        <v>3021</v>
      </c>
      <c r="I1244" s="273">
        <v>60350</v>
      </c>
      <c r="J1244" s="189" t="s">
        <v>2065</v>
      </c>
      <c r="K1244" s="189" t="s">
        <v>17707</v>
      </c>
    </row>
    <row r="1245" spans="1:11" x14ac:dyDescent="0.25">
      <c r="A1245" s="189" t="s">
        <v>2879</v>
      </c>
      <c r="B1245" s="189" t="s">
        <v>4296</v>
      </c>
      <c r="C1245" s="189" t="s">
        <v>4495</v>
      </c>
      <c r="D1245" s="189" t="s">
        <v>4496</v>
      </c>
      <c r="E1245" s="189" t="s">
        <v>4500</v>
      </c>
      <c r="F1245" s="189" t="s">
        <v>4501</v>
      </c>
      <c r="G1245" s="273">
        <v>7463</v>
      </c>
      <c r="H1245" s="189" t="s">
        <v>4503</v>
      </c>
      <c r="I1245" s="273">
        <v>90867</v>
      </c>
      <c r="J1245" s="189" t="s">
        <v>4356</v>
      </c>
      <c r="K1245" s="189" t="s">
        <v>17778</v>
      </c>
    </row>
    <row r="1246" spans="1:11" x14ac:dyDescent="0.25">
      <c r="A1246" s="189" t="s">
        <v>2879</v>
      </c>
      <c r="B1246" s="189" t="s">
        <v>4296</v>
      </c>
      <c r="C1246" s="189" t="s">
        <v>4495</v>
      </c>
      <c r="D1246" s="189" t="s">
        <v>4496</v>
      </c>
      <c r="E1246" s="189" t="s">
        <v>4500</v>
      </c>
      <c r="F1246" s="189" t="s">
        <v>4501</v>
      </c>
      <c r="G1246" s="273">
        <v>7464</v>
      </c>
      <c r="H1246" s="189" t="s">
        <v>2211</v>
      </c>
      <c r="I1246" s="273">
        <v>60350</v>
      </c>
      <c r="J1246" s="189" t="s">
        <v>2065</v>
      </c>
      <c r="K1246" s="189" t="s">
        <v>17913</v>
      </c>
    </row>
    <row r="1247" spans="1:11" x14ac:dyDescent="0.25">
      <c r="A1247" s="189" t="s">
        <v>2879</v>
      </c>
      <c r="B1247" s="189" t="s">
        <v>4296</v>
      </c>
      <c r="C1247" s="189" t="s">
        <v>4495</v>
      </c>
      <c r="D1247" s="189" t="s">
        <v>4496</v>
      </c>
      <c r="E1247" s="189" t="s">
        <v>4500</v>
      </c>
      <c r="F1247" s="189" t="s">
        <v>4501</v>
      </c>
      <c r="G1247" s="273">
        <v>7465</v>
      </c>
      <c r="H1247" s="189" t="s">
        <v>4504</v>
      </c>
      <c r="I1247" s="273">
        <v>60350</v>
      </c>
      <c r="J1247" s="189" t="s">
        <v>2065</v>
      </c>
      <c r="K1247" s="189" t="s">
        <v>17722</v>
      </c>
    </row>
    <row r="1248" spans="1:11" x14ac:dyDescent="0.25">
      <c r="A1248" s="189" t="s">
        <v>2879</v>
      </c>
      <c r="B1248" s="189" t="s">
        <v>4296</v>
      </c>
      <c r="C1248" s="189" t="s">
        <v>4505</v>
      </c>
      <c r="D1248" s="189" t="s">
        <v>2323</v>
      </c>
      <c r="E1248" s="189" t="s">
        <v>4506</v>
      </c>
      <c r="F1248" s="189" t="s">
        <v>4507</v>
      </c>
      <c r="G1248" s="273">
        <v>5835</v>
      </c>
      <c r="H1248" s="189" t="s">
        <v>4507</v>
      </c>
      <c r="I1248" s="273">
        <v>60350</v>
      </c>
      <c r="J1248" s="189" t="s">
        <v>2065</v>
      </c>
      <c r="K1248" s="189" t="s">
        <v>17894</v>
      </c>
    </row>
    <row r="1249" spans="1:11" x14ac:dyDescent="0.25">
      <c r="A1249" s="189" t="s">
        <v>2879</v>
      </c>
      <c r="B1249" s="189" t="s">
        <v>4296</v>
      </c>
      <c r="C1249" s="189" t="s">
        <v>4505</v>
      </c>
      <c r="D1249" s="189" t="s">
        <v>2323</v>
      </c>
      <c r="E1249" s="189" t="s">
        <v>4508</v>
      </c>
      <c r="F1249" s="189" t="s">
        <v>4425</v>
      </c>
      <c r="G1249" s="273">
        <v>6351</v>
      </c>
      <c r="H1249" s="189" t="s">
        <v>4425</v>
      </c>
      <c r="I1249" s="273">
        <v>60350</v>
      </c>
      <c r="J1249" s="189" t="s">
        <v>2065</v>
      </c>
      <c r="K1249" s="189" t="s">
        <v>17681</v>
      </c>
    </row>
    <row r="1250" spans="1:11" x14ac:dyDescent="0.25">
      <c r="A1250" s="189" t="s">
        <v>2879</v>
      </c>
      <c r="B1250" s="189" t="s">
        <v>4296</v>
      </c>
      <c r="C1250" s="189" t="s">
        <v>4505</v>
      </c>
      <c r="D1250" s="189" t="s">
        <v>2323</v>
      </c>
      <c r="E1250" s="189" t="s">
        <v>4509</v>
      </c>
      <c r="F1250" s="189" t="s">
        <v>4510</v>
      </c>
      <c r="G1250" s="273">
        <v>6352</v>
      </c>
      <c r="H1250" s="189" t="s">
        <v>4510</v>
      </c>
      <c r="I1250" s="273">
        <v>90706</v>
      </c>
      <c r="J1250" s="189" t="s">
        <v>3111</v>
      </c>
      <c r="K1250" s="189" t="s">
        <v>17698</v>
      </c>
    </row>
    <row r="1251" spans="1:11" x14ac:dyDescent="0.25">
      <c r="A1251" s="189" t="s">
        <v>2879</v>
      </c>
      <c r="B1251" s="189" t="s">
        <v>4296</v>
      </c>
      <c r="C1251" s="189" t="s">
        <v>4505</v>
      </c>
      <c r="D1251" s="189" t="s">
        <v>2323</v>
      </c>
      <c r="E1251" s="189" t="s">
        <v>4511</v>
      </c>
      <c r="F1251" s="189" t="s">
        <v>3135</v>
      </c>
      <c r="G1251" s="273">
        <v>6157</v>
      </c>
      <c r="H1251" s="189" t="s">
        <v>4512</v>
      </c>
      <c r="I1251" s="273">
        <v>60350</v>
      </c>
      <c r="J1251" s="189" t="s">
        <v>2065</v>
      </c>
      <c r="K1251" s="189" t="s">
        <v>17684</v>
      </c>
    </row>
    <row r="1252" spans="1:11" x14ac:dyDescent="0.25">
      <c r="A1252" s="189" t="s">
        <v>2879</v>
      </c>
      <c r="B1252" s="189" t="s">
        <v>4296</v>
      </c>
      <c r="C1252" s="189" t="s">
        <v>4505</v>
      </c>
      <c r="D1252" s="189" t="s">
        <v>2323</v>
      </c>
      <c r="E1252" s="189" t="s">
        <v>4513</v>
      </c>
      <c r="F1252" s="189" t="s">
        <v>4514</v>
      </c>
      <c r="G1252" s="273">
        <v>5831</v>
      </c>
      <c r="H1252" s="189" t="s">
        <v>4514</v>
      </c>
      <c r="I1252" s="273">
        <v>60350</v>
      </c>
      <c r="J1252" s="189" t="s">
        <v>2065</v>
      </c>
      <c r="K1252" s="189" t="s">
        <v>17679</v>
      </c>
    </row>
    <row r="1253" spans="1:11" x14ac:dyDescent="0.25">
      <c r="A1253" s="189" t="s">
        <v>2879</v>
      </c>
      <c r="B1253" s="189" t="s">
        <v>4296</v>
      </c>
      <c r="C1253" s="189" t="s">
        <v>4505</v>
      </c>
      <c r="D1253" s="189" t="s">
        <v>2323</v>
      </c>
      <c r="E1253" s="189" t="s">
        <v>4515</v>
      </c>
      <c r="F1253" s="189" t="s">
        <v>4516</v>
      </c>
      <c r="G1253" s="273">
        <v>6353</v>
      </c>
      <c r="H1253" s="189" t="s">
        <v>4517</v>
      </c>
      <c r="I1253" s="273">
        <v>60350</v>
      </c>
      <c r="J1253" s="189" t="s">
        <v>2065</v>
      </c>
      <c r="K1253" s="189" t="s">
        <v>17707</v>
      </c>
    </row>
    <row r="1254" spans="1:11" x14ac:dyDescent="0.25">
      <c r="A1254" s="189" t="s">
        <v>2879</v>
      </c>
      <c r="B1254" s="189" t="s">
        <v>4296</v>
      </c>
      <c r="C1254" s="189" t="s">
        <v>4505</v>
      </c>
      <c r="D1254" s="189" t="s">
        <v>2323</v>
      </c>
      <c r="E1254" s="189" t="s">
        <v>4519</v>
      </c>
      <c r="F1254" s="189" t="s">
        <v>4520</v>
      </c>
      <c r="G1254" s="273">
        <v>6159</v>
      </c>
      <c r="H1254" s="189" t="s">
        <v>4521</v>
      </c>
      <c r="I1254" s="273">
        <v>60350</v>
      </c>
      <c r="J1254" s="189" t="s">
        <v>2065</v>
      </c>
      <c r="K1254" s="189" t="s">
        <v>17691</v>
      </c>
    </row>
    <row r="1255" spans="1:11" x14ac:dyDescent="0.25">
      <c r="A1255" s="189" t="s">
        <v>2879</v>
      </c>
      <c r="B1255" s="189" t="s">
        <v>4296</v>
      </c>
      <c r="C1255" s="189" t="s">
        <v>4505</v>
      </c>
      <c r="D1255" s="189" t="s">
        <v>2323</v>
      </c>
      <c r="E1255" s="189" t="s">
        <v>4519</v>
      </c>
      <c r="F1255" s="189" t="s">
        <v>4520</v>
      </c>
      <c r="G1255" s="273">
        <v>6160</v>
      </c>
      <c r="H1255" s="189" t="s">
        <v>4522</v>
      </c>
      <c r="I1255" s="273">
        <v>60350</v>
      </c>
      <c r="J1255" s="189" t="s">
        <v>2065</v>
      </c>
      <c r="K1255" s="189" t="s">
        <v>17722</v>
      </c>
    </row>
    <row r="1256" spans="1:11" x14ac:dyDescent="0.25">
      <c r="A1256" s="189" t="s">
        <v>2879</v>
      </c>
      <c r="B1256" s="189" t="s">
        <v>4296</v>
      </c>
      <c r="C1256" s="189" t="s">
        <v>4523</v>
      </c>
      <c r="D1256" s="189" t="s">
        <v>4524</v>
      </c>
      <c r="E1256" s="189" t="s">
        <v>4525</v>
      </c>
      <c r="F1256" s="189" t="s">
        <v>4526</v>
      </c>
      <c r="G1256" s="273">
        <v>4917</v>
      </c>
      <c r="H1256" s="189" t="s">
        <v>3163</v>
      </c>
      <c r="I1256" s="273">
        <v>90865</v>
      </c>
      <c r="J1256" s="189" t="s">
        <v>3301</v>
      </c>
      <c r="K1256" s="189" t="s">
        <v>17680</v>
      </c>
    </row>
    <row r="1257" spans="1:11" x14ac:dyDescent="0.25">
      <c r="A1257" s="189" t="s">
        <v>2879</v>
      </c>
      <c r="B1257" s="189" t="s">
        <v>4296</v>
      </c>
      <c r="C1257" s="189" t="s">
        <v>4523</v>
      </c>
      <c r="D1257" s="189" t="s">
        <v>4524</v>
      </c>
      <c r="E1257" s="189" t="s">
        <v>4525</v>
      </c>
      <c r="F1257" s="189" t="s">
        <v>4526</v>
      </c>
      <c r="G1257" s="273">
        <v>4920</v>
      </c>
      <c r="H1257" s="189" t="s">
        <v>4398</v>
      </c>
      <c r="I1257" s="273">
        <v>90736</v>
      </c>
      <c r="J1257" s="189" t="s">
        <v>4518</v>
      </c>
      <c r="K1257" s="189" t="s">
        <v>17668</v>
      </c>
    </row>
    <row r="1258" spans="1:11" x14ac:dyDescent="0.25">
      <c r="A1258" s="189" t="s">
        <v>2879</v>
      </c>
      <c r="B1258" s="189" t="s">
        <v>4296</v>
      </c>
      <c r="C1258" s="189" t="s">
        <v>4523</v>
      </c>
      <c r="D1258" s="189" t="s">
        <v>4524</v>
      </c>
      <c r="E1258" s="189" t="s">
        <v>4525</v>
      </c>
      <c r="F1258" s="189" t="s">
        <v>4526</v>
      </c>
      <c r="G1258" s="273">
        <v>4919</v>
      </c>
      <c r="H1258" s="189" t="s">
        <v>4527</v>
      </c>
      <c r="I1258" s="273">
        <v>90736</v>
      </c>
      <c r="J1258" s="189" t="s">
        <v>4518</v>
      </c>
      <c r="K1258" s="189" t="s">
        <v>17696</v>
      </c>
    </row>
    <row r="1259" spans="1:11" x14ac:dyDescent="0.25">
      <c r="A1259" s="189" t="s">
        <v>2879</v>
      </c>
      <c r="B1259" s="189" t="s">
        <v>4296</v>
      </c>
      <c r="C1259" s="189" t="s">
        <v>4523</v>
      </c>
      <c r="D1259" s="189" t="s">
        <v>4524</v>
      </c>
      <c r="E1259" s="189" t="s">
        <v>4525</v>
      </c>
      <c r="F1259" s="189" t="s">
        <v>4526</v>
      </c>
      <c r="G1259" s="273">
        <v>4918</v>
      </c>
      <c r="H1259" s="189" t="s">
        <v>4478</v>
      </c>
      <c r="I1259" s="273">
        <v>60350</v>
      </c>
      <c r="J1259" s="189" t="s">
        <v>2065</v>
      </c>
      <c r="K1259" s="189" t="s">
        <v>17683</v>
      </c>
    </row>
    <row r="1260" spans="1:11" x14ac:dyDescent="0.25">
      <c r="A1260" s="189" t="s">
        <v>2879</v>
      </c>
      <c r="B1260" s="189" t="s">
        <v>4296</v>
      </c>
      <c r="C1260" s="189" t="s">
        <v>4523</v>
      </c>
      <c r="D1260" s="189" t="s">
        <v>4524</v>
      </c>
      <c r="E1260" s="189" t="s">
        <v>4528</v>
      </c>
      <c r="F1260" s="189" t="s">
        <v>3124</v>
      </c>
      <c r="G1260" s="273">
        <v>4970</v>
      </c>
      <c r="H1260" s="189" t="s">
        <v>4529</v>
      </c>
      <c r="I1260" s="273">
        <v>90776</v>
      </c>
      <c r="J1260" s="189" t="s">
        <v>4322</v>
      </c>
      <c r="K1260" s="189" t="s">
        <v>17673</v>
      </c>
    </row>
    <row r="1261" spans="1:11" x14ac:dyDescent="0.25">
      <c r="A1261" s="189" t="s">
        <v>2879</v>
      </c>
      <c r="B1261" s="189" t="s">
        <v>4296</v>
      </c>
      <c r="C1261" s="189" t="s">
        <v>4523</v>
      </c>
      <c r="D1261" s="189" t="s">
        <v>4524</v>
      </c>
      <c r="E1261" s="189" t="s">
        <v>4528</v>
      </c>
      <c r="F1261" s="189" t="s">
        <v>3124</v>
      </c>
      <c r="G1261" s="273">
        <v>4916</v>
      </c>
      <c r="H1261" s="189" t="s">
        <v>3124</v>
      </c>
      <c r="I1261" s="273">
        <v>90865</v>
      </c>
      <c r="J1261" s="189" t="s">
        <v>3301</v>
      </c>
      <c r="K1261" s="189" t="s">
        <v>17670</v>
      </c>
    </row>
    <row r="1262" spans="1:11" x14ac:dyDescent="0.25">
      <c r="A1262" s="189" t="s">
        <v>2879</v>
      </c>
      <c r="B1262" s="189" t="s">
        <v>4296</v>
      </c>
      <c r="C1262" s="189" t="s">
        <v>4523</v>
      </c>
      <c r="D1262" s="189" t="s">
        <v>4524</v>
      </c>
      <c r="E1262" s="189" t="s">
        <v>4528</v>
      </c>
      <c r="F1262" s="189" t="s">
        <v>3124</v>
      </c>
      <c r="G1262" s="273">
        <v>6354</v>
      </c>
      <c r="H1262" s="189" t="s">
        <v>3124</v>
      </c>
      <c r="I1262" s="273">
        <v>60350</v>
      </c>
      <c r="J1262" s="189" t="s">
        <v>2065</v>
      </c>
      <c r="K1262" s="189" t="s">
        <v>17675</v>
      </c>
    </row>
    <row r="1263" spans="1:11" x14ac:dyDescent="0.25">
      <c r="A1263" s="189" t="s">
        <v>2879</v>
      </c>
      <c r="B1263" s="189" t="s">
        <v>4296</v>
      </c>
      <c r="C1263" s="189" t="s">
        <v>4523</v>
      </c>
      <c r="D1263" s="189" t="s">
        <v>4524</v>
      </c>
      <c r="E1263" s="189" t="s">
        <v>4531</v>
      </c>
      <c r="F1263" s="189" t="s">
        <v>4532</v>
      </c>
      <c r="G1263" s="273">
        <v>7511</v>
      </c>
      <c r="H1263" s="189" t="s">
        <v>2323</v>
      </c>
      <c r="I1263" s="273">
        <v>90736</v>
      </c>
      <c r="J1263" s="189" t="s">
        <v>4518</v>
      </c>
      <c r="K1263" s="189" t="s">
        <v>17698</v>
      </c>
    </row>
    <row r="1264" spans="1:11" x14ac:dyDescent="0.25">
      <c r="A1264" s="189" t="s">
        <v>2879</v>
      </c>
      <c r="B1264" s="189" t="s">
        <v>4296</v>
      </c>
      <c r="C1264" s="189" t="s">
        <v>4523</v>
      </c>
      <c r="D1264" s="189" t="s">
        <v>4524</v>
      </c>
      <c r="E1264" s="189" t="s">
        <v>4531</v>
      </c>
      <c r="F1264" s="189" t="s">
        <v>4532</v>
      </c>
      <c r="G1264" s="273">
        <v>5829</v>
      </c>
      <c r="H1264" s="189" t="s">
        <v>4532</v>
      </c>
      <c r="I1264" s="273">
        <v>60350</v>
      </c>
      <c r="J1264" s="189" t="s">
        <v>2065</v>
      </c>
      <c r="K1264" s="189" t="s">
        <v>17773</v>
      </c>
    </row>
    <row r="1265" spans="1:11" x14ac:dyDescent="0.25">
      <c r="A1265" s="189" t="s">
        <v>2879</v>
      </c>
      <c r="B1265" s="189" t="s">
        <v>4296</v>
      </c>
      <c r="C1265" s="189" t="s">
        <v>4523</v>
      </c>
      <c r="D1265" s="189" t="s">
        <v>4524</v>
      </c>
      <c r="E1265" s="189" t="s">
        <v>12790</v>
      </c>
      <c r="F1265" s="189" t="s">
        <v>12789</v>
      </c>
      <c r="G1265" s="273">
        <v>7524</v>
      </c>
      <c r="H1265" s="189" t="s">
        <v>4527</v>
      </c>
      <c r="I1265" s="273">
        <v>90865</v>
      </c>
      <c r="J1265" s="189" t="s">
        <v>3301</v>
      </c>
      <c r="K1265" s="189" t="s">
        <v>17681</v>
      </c>
    </row>
    <row r="1266" spans="1:11" x14ac:dyDescent="0.25">
      <c r="A1266" s="189" t="s">
        <v>2879</v>
      </c>
      <c r="B1266" s="189" t="s">
        <v>4296</v>
      </c>
      <c r="C1266" s="189" t="s">
        <v>4523</v>
      </c>
      <c r="D1266" s="189" t="s">
        <v>4524</v>
      </c>
      <c r="E1266" s="189" t="s">
        <v>12790</v>
      </c>
      <c r="F1266" s="189" t="s">
        <v>12789</v>
      </c>
      <c r="G1266" s="273">
        <v>7523</v>
      </c>
      <c r="H1266" s="189" t="s">
        <v>2300</v>
      </c>
      <c r="I1266" s="273">
        <v>90865</v>
      </c>
      <c r="J1266" s="189" t="s">
        <v>3301</v>
      </c>
      <c r="K1266" s="189" t="s">
        <v>17698</v>
      </c>
    </row>
    <row r="1267" spans="1:11" x14ac:dyDescent="0.25">
      <c r="A1267" s="189" t="s">
        <v>2879</v>
      </c>
      <c r="B1267" s="189" t="s">
        <v>4296</v>
      </c>
      <c r="C1267" s="189" t="s">
        <v>4533</v>
      </c>
      <c r="D1267" s="189" t="s">
        <v>3247</v>
      </c>
      <c r="E1267" s="189" t="s">
        <v>4534</v>
      </c>
      <c r="F1267" s="189" t="s">
        <v>4535</v>
      </c>
      <c r="G1267" s="273">
        <v>1980</v>
      </c>
      <c r="H1267" s="189" t="s">
        <v>3107</v>
      </c>
      <c r="I1267" s="273">
        <v>90661</v>
      </c>
      <c r="J1267" s="189" t="s">
        <v>4536</v>
      </c>
      <c r="K1267" s="189" t="s">
        <v>17675</v>
      </c>
    </row>
    <row r="1268" spans="1:11" x14ac:dyDescent="0.25">
      <c r="A1268" s="189" t="s">
        <v>2879</v>
      </c>
      <c r="B1268" s="189" t="s">
        <v>4296</v>
      </c>
      <c r="C1268" s="189" t="s">
        <v>4533</v>
      </c>
      <c r="D1268" s="189" t="s">
        <v>3247</v>
      </c>
      <c r="E1268" s="189" t="s">
        <v>4537</v>
      </c>
      <c r="F1268" s="189" t="s">
        <v>4538</v>
      </c>
      <c r="G1268" s="273">
        <v>5816</v>
      </c>
      <c r="H1268" s="189" t="s">
        <v>4539</v>
      </c>
      <c r="I1268" s="273">
        <v>60350</v>
      </c>
      <c r="J1268" s="189" t="s">
        <v>2065</v>
      </c>
      <c r="K1268" s="189" t="s">
        <v>17733</v>
      </c>
    </row>
    <row r="1269" spans="1:11" x14ac:dyDescent="0.25">
      <c r="A1269" s="189" t="s">
        <v>2879</v>
      </c>
      <c r="B1269" s="189" t="s">
        <v>4296</v>
      </c>
      <c r="C1269" s="189" t="s">
        <v>4533</v>
      </c>
      <c r="D1269" s="189" t="s">
        <v>3247</v>
      </c>
      <c r="E1269" s="189" t="s">
        <v>4537</v>
      </c>
      <c r="F1269" s="189" t="s">
        <v>4538</v>
      </c>
      <c r="G1269" s="273">
        <v>4858</v>
      </c>
      <c r="H1269" s="189" t="s">
        <v>4398</v>
      </c>
      <c r="I1269" s="273">
        <v>90666</v>
      </c>
      <c r="J1269" s="189" t="s">
        <v>4349</v>
      </c>
      <c r="K1269" s="189" t="s">
        <v>17678</v>
      </c>
    </row>
    <row r="1270" spans="1:11" x14ac:dyDescent="0.25">
      <c r="A1270" s="189" t="s">
        <v>2879</v>
      </c>
      <c r="B1270" s="189" t="s">
        <v>4296</v>
      </c>
      <c r="C1270" s="189" t="s">
        <v>4533</v>
      </c>
      <c r="D1270" s="189" t="s">
        <v>3247</v>
      </c>
      <c r="E1270" s="189" t="s">
        <v>4537</v>
      </c>
      <c r="F1270" s="189" t="s">
        <v>4538</v>
      </c>
      <c r="G1270" s="273">
        <v>4795</v>
      </c>
      <c r="H1270" s="189" t="s">
        <v>4540</v>
      </c>
      <c r="I1270" s="273">
        <v>90666</v>
      </c>
      <c r="J1270" s="189" t="s">
        <v>4349</v>
      </c>
      <c r="K1270" s="189" t="s">
        <v>17724</v>
      </c>
    </row>
    <row r="1271" spans="1:11" x14ac:dyDescent="0.25">
      <c r="A1271" s="189" t="s">
        <v>2879</v>
      </c>
      <c r="B1271" s="189" t="s">
        <v>4296</v>
      </c>
      <c r="C1271" s="189" t="s">
        <v>4533</v>
      </c>
      <c r="D1271" s="189" t="s">
        <v>3247</v>
      </c>
      <c r="E1271" s="189" t="s">
        <v>4537</v>
      </c>
      <c r="F1271" s="189" t="s">
        <v>4538</v>
      </c>
      <c r="G1271" s="273">
        <v>4865</v>
      </c>
      <c r="H1271" s="189" t="s">
        <v>4478</v>
      </c>
      <c r="I1271" s="273">
        <v>90666</v>
      </c>
      <c r="J1271" s="189" t="s">
        <v>4349</v>
      </c>
      <c r="K1271" s="189" t="s">
        <v>17673</v>
      </c>
    </row>
    <row r="1272" spans="1:11" x14ac:dyDescent="0.25">
      <c r="A1272" s="189" t="s">
        <v>2879</v>
      </c>
      <c r="B1272" s="189" t="s">
        <v>4296</v>
      </c>
      <c r="C1272" s="189" t="s">
        <v>4533</v>
      </c>
      <c r="D1272" s="189" t="s">
        <v>3247</v>
      </c>
      <c r="E1272" s="189" t="s">
        <v>4537</v>
      </c>
      <c r="F1272" s="189" t="s">
        <v>4538</v>
      </c>
      <c r="G1272" s="273">
        <v>5815</v>
      </c>
      <c r="H1272" s="189" t="s">
        <v>4350</v>
      </c>
      <c r="I1272" s="273">
        <v>60350</v>
      </c>
      <c r="J1272" s="189" t="s">
        <v>2065</v>
      </c>
      <c r="K1272" s="189" t="s">
        <v>17698</v>
      </c>
    </row>
    <row r="1273" spans="1:11" x14ac:dyDescent="0.25">
      <c r="A1273" s="189" t="s">
        <v>2879</v>
      </c>
      <c r="B1273" s="189" t="s">
        <v>4296</v>
      </c>
      <c r="C1273" s="189" t="s">
        <v>4533</v>
      </c>
      <c r="D1273" s="189" t="s">
        <v>3247</v>
      </c>
      <c r="E1273" s="189" t="s">
        <v>4541</v>
      </c>
      <c r="F1273" s="189" t="s">
        <v>4542</v>
      </c>
      <c r="G1273" s="273">
        <v>3921</v>
      </c>
      <c r="H1273" s="189" t="s">
        <v>3124</v>
      </c>
      <c r="I1273" s="273">
        <v>60350</v>
      </c>
      <c r="J1273" s="189" t="s">
        <v>2065</v>
      </c>
      <c r="K1273" s="189" t="s">
        <v>17782</v>
      </c>
    </row>
    <row r="1274" spans="1:11" x14ac:dyDescent="0.25">
      <c r="A1274" s="189" t="s">
        <v>2879</v>
      </c>
      <c r="B1274" s="189" t="s">
        <v>4296</v>
      </c>
      <c r="C1274" s="189" t="s">
        <v>4533</v>
      </c>
      <c r="D1274" s="189" t="s">
        <v>3247</v>
      </c>
      <c r="E1274" s="189" t="s">
        <v>4543</v>
      </c>
      <c r="F1274" s="189" t="s">
        <v>4544</v>
      </c>
      <c r="G1274" s="273">
        <v>4796</v>
      </c>
      <c r="H1274" s="189" t="s">
        <v>4545</v>
      </c>
      <c r="I1274" s="273">
        <v>90661</v>
      </c>
      <c r="J1274" s="189" t="s">
        <v>4536</v>
      </c>
      <c r="K1274" s="189" t="s">
        <v>17688</v>
      </c>
    </row>
    <row r="1275" spans="1:11" x14ac:dyDescent="0.25">
      <c r="A1275" s="189" t="s">
        <v>2879</v>
      </c>
      <c r="B1275" s="189" t="s">
        <v>4296</v>
      </c>
      <c r="C1275" s="189" t="s">
        <v>4533</v>
      </c>
      <c r="D1275" s="189" t="s">
        <v>3247</v>
      </c>
      <c r="E1275" s="189" t="s">
        <v>15916</v>
      </c>
      <c r="F1275" s="189" t="s">
        <v>15915</v>
      </c>
      <c r="G1275" s="273">
        <v>7527</v>
      </c>
      <c r="H1275" s="189" t="s">
        <v>3104</v>
      </c>
      <c r="I1275" s="273">
        <v>90661</v>
      </c>
      <c r="J1275" s="189" t="s">
        <v>4536</v>
      </c>
      <c r="K1275" s="189" t="s">
        <v>17672</v>
      </c>
    </row>
    <row r="1276" spans="1:11" x14ac:dyDescent="0.25">
      <c r="A1276" s="189" t="s">
        <v>2879</v>
      </c>
      <c r="B1276" s="189" t="s">
        <v>4296</v>
      </c>
      <c r="C1276" s="189" t="s">
        <v>4533</v>
      </c>
      <c r="D1276" s="189" t="s">
        <v>3247</v>
      </c>
      <c r="E1276" s="189" t="s">
        <v>15916</v>
      </c>
      <c r="F1276" s="189" t="s">
        <v>15915</v>
      </c>
      <c r="G1276" s="273">
        <v>7528</v>
      </c>
      <c r="H1276" s="189" t="s">
        <v>3141</v>
      </c>
      <c r="I1276" s="273">
        <v>90661</v>
      </c>
      <c r="J1276" s="189" t="s">
        <v>4536</v>
      </c>
      <c r="K1276" s="189" t="s">
        <v>17707</v>
      </c>
    </row>
    <row r="1277" spans="1:11" x14ac:dyDescent="0.25">
      <c r="A1277" s="189" t="s">
        <v>2879</v>
      </c>
      <c r="B1277" s="189" t="s">
        <v>4296</v>
      </c>
      <c r="C1277" s="189" t="s">
        <v>4533</v>
      </c>
      <c r="D1277" s="189" t="s">
        <v>3247</v>
      </c>
      <c r="E1277" s="189" t="s">
        <v>4546</v>
      </c>
      <c r="F1277" s="189" t="s">
        <v>4547</v>
      </c>
      <c r="G1277" s="273">
        <v>4862</v>
      </c>
      <c r="H1277" s="189" t="s">
        <v>4548</v>
      </c>
      <c r="I1277" s="273">
        <v>90661</v>
      </c>
      <c r="J1277" s="189" t="s">
        <v>4536</v>
      </c>
      <c r="K1277" s="189" t="s">
        <v>17668</v>
      </c>
    </row>
    <row r="1278" spans="1:11" x14ac:dyDescent="0.25">
      <c r="A1278" s="189" t="s">
        <v>2879</v>
      </c>
      <c r="B1278" s="189" t="s">
        <v>4296</v>
      </c>
      <c r="C1278" s="189" t="s">
        <v>4533</v>
      </c>
      <c r="D1278" s="189" t="s">
        <v>3247</v>
      </c>
      <c r="E1278" s="189" t="s">
        <v>4546</v>
      </c>
      <c r="F1278" s="189" t="s">
        <v>4547</v>
      </c>
      <c r="G1278" s="273">
        <v>4863</v>
      </c>
      <c r="H1278" s="189" t="s">
        <v>4549</v>
      </c>
      <c r="I1278" s="273">
        <v>90661</v>
      </c>
      <c r="J1278" s="189" t="s">
        <v>4536</v>
      </c>
      <c r="K1278" s="189" t="s">
        <v>17698</v>
      </c>
    </row>
    <row r="1279" spans="1:11" x14ac:dyDescent="0.25">
      <c r="A1279" s="189" t="s">
        <v>2879</v>
      </c>
      <c r="B1279" s="189" t="s">
        <v>4296</v>
      </c>
      <c r="C1279" s="189" t="s">
        <v>4533</v>
      </c>
      <c r="D1279" s="189" t="s">
        <v>3247</v>
      </c>
      <c r="E1279" s="189" t="s">
        <v>4546</v>
      </c>
      <c r="F1279" s="189" t="s">
        <v>4547</v>
      </c>
      <c r="G1279" s="273">
        <v>6362</v>
      </c>
      <c r="H1279" s="189" t="s">
        <v>3141</v>
      </c>
      <c r="I1279" s="273">
        <v>60350</v>
      </c>
      <c r="J1279" s="189" t="s">
        <v>2065</v>
      </c>
      <c r="K1279" s="189" t="s">
        <v>17667</v>
      </c>
    </row>
    <row r="1280" spans="1:11" x14ac:dyDescent="0.25">
      <c r="A1280" s="189" t="s">
        <v>2879</v>
      </c>
      <c r="B1280" s="189" t="s">
        <v>4296</v>
      </c>
      <c r="C1280" s="189" t="s">
        <v>4533</v>
      </c>
      <c r="D1280" s="189" t="s">
        <v>3247</v>
      </c>
      <c r="E1280" s="189" t="s">
        <v>4546</v>
      </c>
      <c r="F1280" s="189" t="s">
        <v>4547</v>
      </c>
      <c r="G1280" s="273">
        <v>5819</v>
      </c>
      <c r="H1280" s="189" t="s">
        <v>4550</v>
      </c>
      <c r="I1280" s="273">
        <v>60350</v>
      </c>
      <c r="J1280" s="189" t="s">
        <v>2065</v>
      </c>
      <c r="K1280" s="189" t="s">
        <v>17812</v>
      </c>
    </row>
    <row r="1281" spans="1:11" x14ac:dyDescent="0.25">
      <c r="A1281" s="189" t="s">
        <v>4551</v>
      </c>
      <c r="B1281" s="189" t="s">
        <v>4552</v>
      </c>
      <c r="C1281" s="189" t="s">
        <v>4553</v>
      </c>
      <c r="D1281" s="189" t="s">
        <v>4554</v>
      </c>
      <c r="E1281" s="189" t="s">
        <v>4555</v>
      </c>
      <c r="F1281" s="189" t="s">
        <v>4556</v>
      </c>
      <c r="G1281" s="273">
        <v>67</v>
      </c>
      <c r="H1281" s="189" t="s">
        <v>4557</v>
      </c>
      <c r="I1281" s="273">
        <v>80127</v>
      </c>
      <c r="J1281" s="189" t="s">
        <v>4567</v>
      </c>
      <c r="K1281" s="189" t="s">
        <v>17724</v>
      </c>
    </row>
    <row r="1282" spans="1:11" x14ac:dyDescent="0.25">
      <c r="A1282" s="189" t="s">
        <v>4551</v>
      </c>
      <c r="B1282" s="189" t="s">
        <v>4552</v>
      </c>
      <c r="C1282" s="189" t="s">
        <v>4553</v>
      </c>
      <c r="D1282" s="189" t="s">
        <v>4554</v>
      </c>
      <c r="E1282" s="189" t="s">
        <v>4555</v>
      </c>
      <c r="F1282" s="189" t="s">
        <v>4556</v>
      </c>
      <c r="G1282" s="273">
        <v>54</v>
      </c>
      <c r="H1282" s="189" t="s">
        <v>4556</v>
      </c>
      <c r="I1282" s="273">
        <v>80130</v>
      </c>
      <c r="J1282" s="189" t="s">
        <v>4558</v>
      </c>
      <c r="K1282" s="189" t="s">
        <v>17680</v>
      </c>
    </row>
    <row r="1283" spans="1:11" x14ac:dyDescent="0.25">
      <c r="A1283" s="189" t="s">
        <v>4551</v>
      </c>
      <c r="B1283" s="189" t="s">
        <v>4552</v>
      </c>
      <c r="C1283" s="189" t="s">
        <v>4553</v>
      </c>
      <c r="D1283" s="189" t="s">
        <v>4554</v>
      </c>
      <c r="E1283" s="189" t="s">
        <v>4559</v>
      </c>
      <c r="F1283" s="189" t="s">
        <v>2100</v>
      </c>
      <c r="G1283" s="273">
        <v>3219</v>
      </c>
      <c r="H1283" s="189" t="s">
        <v>4560</v>
      </c>
      <c r="I1283" s="273">
        <v>60350</v>
      </c>
      <c r="J1283" s="189" t="s">
        <v>2065</v>
      </c>
      <c r="K1283" s="189" t="s">
        <v>17698</v>
      </c>
    </row>
    <row r="1284" spans="1:11" x14ac:dyDescent="0.25">
      <c r="A1284" s="189" t="s">
        <v>4551</v>
      </c>
      <c r="B1284" s="189" t="s">
        <v>4552</v>
      </c>
      <c r="C1284" s="189" t="s">
        <v>4553</v>
      </c>
      <c r="D1284" s="189" t="s">
        <v>4554</v>
      </c>
      <c r="E1284" s="189" t="s">
        <v>4561</v>
      </c>
      <c r="F1284" s="189" t="s">
        <v>4562</v>
      </c>
      <c r="G1284" s="273">
        <v>3511</v>
      </c>
      <c r="H1284" s="189" t="s">
        <v>4563</v>
      </c>
      <c r="I1284" s="273">
        <v>80127</v>
      </c>
      <c r="J1284" s="189" t="s">
        <v>4567</v>
      </c>
      <c r="K1284" s="189" t="s">
        <v>17722</v>
      </c>
    </row>
    <row r="1285" spans="1:11" x14ac:dyDescent="0.25">
      <c r="A1285" s="189" t="s">
        <v>4551</v>
      </c>
      <c r="B1285" s="189" t="s">
        <v>4552</v>
      </c>
      <c r="C1285" s="189" t="s">
        <v>4553</v>
      </c>
      <c r="D1285" s="189" t="s">
        <v>4554</v>
      </c>
      <c r="E1285" s="189" t="s">
        <v>4561</v>
      </c>
      <c r="F1285" s="189" t="s">
        <v>4562</v>
      </c>
      <c r="G1285" s="273">
        <v>53</v>
      </c>
      <c r="H1285" s="189" t="s">
        <v>2401</v>
      </c>
      <c r="I1285" s="273">
        <v>80130</v>
      </c>
      <c r="J1285" s="189" t="s">
        <v>4558</v>
      </c>
      <c r="K1285" s="189" t="s">
        <v>17722</v>
      </c>
    </row>
    <row r="1286" spans="1:11" x14ac:dyDescent="0.25">
      <c r="A1286" s="189" t="s">
        <v>4551</v>
      </c>
      <c r="B1286" s="189" t="s">
        <v>4552</v>
      </c>
      <c r="C1286" s="189" t="s">
        <v>4553</v>
      </c>
      <c r="D1286" s="189" t="s">
        <v>4554</v>
      </c>
      <c r="E1286" s="189" t="s">
        <v>4564</v>
      </c>
      <c r="F1286" s="189" t="s">
        <v>4565</v>
      </c>
      <c r="G1286" s="273">
        <v>55</v>
      </c>
      <c r="H1286" s="189" t="s">
        <v>4566</v>
      </c>
      <c r="I1286" s="273">
        <v>80127</v>
      </c>
      <c r="J1286" s="189" t="s">
        <v>4567</v>
      </c>
      <c r="K1286" s="189" t="s">
        <v>17706</v>
      </c>
    </row>
    <row r="1287" spans="1:11" x14ac:dyDescent="0.25">
      <c r="A1287" s="189" t="s">
        <v>4551</v>
      </c>
      <c r="B1287" s="189" t="s">
        <v>4552</v>
      </c>
      <c r="C1287" s="189" t="s">
        <v>4553</v>
      </c>
      <c r="D1287" s="189" t="s">
        <v>4554</v>
      </c>
      <c r="E1287" s="189" t="s">
        <v>4564</v>
      </c>
      <c r="F1287" s="189" t="s">
        <v>4565</v>
      </c>
      <c r="G1287" s="273">
        <v>425</v>
      </c>
      <c r="H1287" s="189" t="s">
        <v>4568</v>
      </c>
      <c r="I1287" s="273">
        <v>80127</v>
      </c>
      <c r="J1287" s="189" t="s">
        <v>4567</v>
      </c>
      <c r="K1287" s="189" t="s">
        <v>17689</v>
      </c>
    </row>
    <row r="1288" spans="1:11" x14ac:dyDescent="0.25">
      <c r="A1288" s="189" t="s">
        <v>4551</v>
      </c>
      <c r="B1288" s="189" t="s">
        <v>4552</v>
      </c>
      <c r="C1288" s="189" t="s">
        <v>4553</v>
      </c>
      <c r="D1288" s="189" t="s">
        <v>4554</v>
      </c>
      <c r="E1288" s="189" t="s">
        <v>4569</v>
      </c>
      <c r="F1288" s="189" t="s">
        <v>4570</v>
      </c>
      <c r="G1288" s="273">
        <v>57</v>
      </c>
      <c r="H1288" s="189" t="s">
        <v>4571</v>
      </c>
      <c r="I1288" s="273">
        <v>60350</v>
      </c>
      <c r="J1288" s="189" t="s">
        <v>2065</v>
      </c>
      <c r="K1288" s="189" t="s">
        <v>17672</v>
      </c>
    </row>
    <row r="1289" spans="1:11" x14ac:dyDescent="0.25">
      <c r="A1289" s="189" t="s">
        <v>4551</v>
      </c>
      <c r="B1289" s="189" t="s">
        <v>4552</v>
      </c>
      <c r="C1289" s="189" t="s">
        <v>4572</v>
      </c>
      <c r="D1289" s="189" t="s">
        <v>4573</v>
      </c>
      <c r="E1289" s="189" t="s">
        <v>4574</v>
      </c>
      <c r="F1289" s="189" t="s">
        <v>4575</v>
      </c>
      <c r="G1289" s="273">
        <v>6212</v>
      </c>
      <c r="H1289" s="189" t="s">
        <v>4576</v>
      </c>
      <c r="I1289" s="273">
        <v>80128</v>
      </c>
      <c r="J1289" s="189" t="s">
        <v>4577</v>
      </c>
      <c r="K1289" s="189" t="s">
        <v>17667</v>
      </c>
    </row>
    <row r="1290" spans="1:11" x14ac:dyDescent="0.25">
      <c r="A1290" s="189" t="s">
        <v>4551</v>
      </c>
      <c r="B1290" s="189" t="s">
        <v>4552</v>
      </c>
      <c r="C1290" s="189" t="s">
        <v>4572</v>
      </c>
      <c r="D1290" s="189" t="s">
        <v>4573</v>
      </c>
      <c r="E1290" s="189" t="s">
        <v>4574</v>
      </c>
      <c r="F1290" s="189" t="s">
        <v>4575</v>
      </c>
      <c r="G1290" s="273">
        <v>202</v>
      </c>
      <c r="H1290" s="189" t="s">
        <v>4578</v>
      </c>
      <c r="I1290" s="273">
        <v>60350</v>
      </c>
      <c r="J1290" s="189" t="s">
        <v>2065</v>
      </c>
      <c r="K1290" s="189" t="s">
        <v>17673</v>
      </c>
    </row>
    <row r="1291" spans="1:11" x14ac:dyDescent="0.25">
      <c r="A1291" s="189" t="s">
        <v>4551</v>
      </c>
      <c r="B1291" s="189" t="s">
        <v>4552</v>
      </c>
      <c r="C1291" s="189" t="s">
        <v>4572</v>
      </c>
      <c r="D1291" s="189" t="s">
        <v>4573</v>
      </c>
      <c r="E1291" s="189" t="s">
        <v>4574</v>
      </c>
      <c r="F1291" s="189" t="s">
        <v>4575</v>
      </c>
      <c r="G1291" s="273">
        <v>6213</v>
      </c>
      <c r="H1291" s="189" t="s">
        <v>4579</v>
      </c>
      <c r="I1291" s="273">
        <v>10361</v>
      </c>
      <c r="J1291" s="189" t="s">
        <v>2106</v>
      </c>
      <c r="K1291" s="189" t="s">
        <v>17674</v>
      </c>
    </row>
    <row r="1292" spans="1:11" x14ac:dyDescent="0.25">
      <c r="A1292" s="189" t="s">
        <v>4551</v>
      </c>
      <c r="B1292" s="189" t="s">
        <v>4552</v>
      </c>
      <c r="C1292" s="189" t="s">
        <v>4572</v>
      </c>
      <c r="D1292" s="189" t="s">
        <v>4573</v>
      </c>
      <c r="E1292" s="189" t="s">
        <v>4574</v>
      </c>
      <c r="F1292" s="189" t="s">
        <v>4575</v>
      </c>
      <c r="G1292" s="273">
        <v>6215</v>
      </c>
      <c r="H1292" s="189" t="s">
        <v>4580</v>
      </c>
      <c r="I1292" s="273">
        <v>80128</v>
      </c>
      <c r="J1292" s="189" t="s">
        <v>4577</v>
      </c>
      <c r="K1292" s="189" t="s">
        <v>17763</v>
      </c>
    </row>
    <row r="1293" spans="1:11" x14ac:dyDescent="0.25">
      <c r="A1293" s="189" t="s">
        <v>4551</v>
      </c>
      <c r="B1293" s="189" t="s">
        <v>4552</v>
      </c>
      <c r="C1293" s="189" t="s">
        <v>4572</v>
      </c>
      <c r="D1293" s="189" t="s">
        <v>4573</v>
      </c>
      <c r="E1293" s="189" t="s">
        <v>4574</v>
      </c>
      <c r="F1293" s="189" t="s">
        <v>4575</v>
      </c>
      <c r="G1293" s="273">
        <v>6216</v>
      </c>
      <c r="H1293" s="189" t="s">
        <v>4581</v>
      </c>
      <c r="I1293" s="273">
        <v>60350</v>
      </c>
      <c r="J1293" s="189" t="s">
        <v>2065</v>
      </c>
      <c r="K1293" s="189" t="s">
        <v>17692</v>
      </c>
    </row>
    <row r="1294" spans="1:11" x14ac:dyDescent="0.25">
      <c r="A1294" s="189" t="s">
        <v>4551</v>
      </c>
      <c r="B1294" s="189" t="s">
        <v>4552</v>
      </c>
      <c r="C1294" s="189" t="s">
        <v>4572</v>
      </c>
      <c r="D1294" s="189" t="s">
        <v>4573</v>
      </c>
      <c r="E1294" s="189" t="s">
        <v>4582</v>
      </c>
      <c r="F1294" s="189" t="s">
        <v>3186</v>
      </c>
      <c r="G1294" s="273">
        <v>6217</v>
      </c>
      <c r="H1294" s="189" t="s">
        <v>4583</v>
      </c>
      <c r="I1294" s="273">
        <v>80128</v>
      </c>
      <c r="J1294" s="189" t="s">
        <v>4577</v>
      </c>
      <c r="K1294" s="189" t="s">
        <v>17678</v>
      </c>
    </row>
    <row r="1295" spans="1:11" x14ac:dyDescent="0.25">
      <c r="A1295" s="189" t="s">
        <v>4551</v>
      </c>
      <c r="B1295" s="189" t="s">
        <v>4552</v>
      </c>
      <c r="C1295" s="189" t="s">
        <v>4572</v>
      </c>
      <c r="D1295" s="189" t="s">
        <v>4573</v>
      </c>
      <c r="E1295" s="189" t="s">
        <v>4582</v>
      </c>
      <c r="F1295" s="189" t="s">
        <v>3186</v>
      </c>
      <c r="G1295" s="273">
        <v>6218</v>
      </c>
      <c r="H1295" s="189" t="s">
        <v>4584</v>
      </c>
      <c r="I1295" s="273">
        <v>80128</v>
      </c>
      <c r="J1295" s="189" t="s">
        <v>4577</v>
      </c>
      <c r="K1295" s="189" t="s">
        <v>17763</v>
      </c>
    </row>
    <row r="1296" spans="1:11" x14ac:dyDescent="0.25">
      <c r="A1296" s="189" t="s">
        <v>4551</v>
      </c>
      <c r="B1296" s="189" t="s">
        <v>4552</v>
      </c>
      <c r="C1296" s="189" t="s">
        <v>4572</v>
      </c>
      <c r="D1296" s="189" t="s">
        <v>4573</v>
      </c>
      <c r="E1296" s="189" t="s">
        <v>4582</v>
      </c>
      <c r="F1296" s="189" t="s">
        <v>3186</v>
      </c>
      <c r="G1296" s="273">
        <v>6219</v>
      </c>
      <c r="H1296" s="189" t="s">
        <v>4585</v>
      </c>
      <c r="I1296" s="273">
        <v>80128</v>
      </c>
      <c r="J1296" s="189" t="s">
        <v>4577</v>
      </c>
      <c r="K1296" s="189" t="s">
        <v>17712</v>
      </c>
    </row>
    <row r="1297" spans="1:11" x14ac:dyDescent="0.25">
      <c r="A1297" s="189" t="s">
        <v>4551</v>
      </c>
      <c r="B1297" s="189" t="s">
        <v>4552</v>
      </c>
      <c r="C1297" s="189" t="s">
        <v>4572</v>
      </c>
      <c r="D1297" s="189" t="s">
        <v>4573</v>
      </c>
      <c r="E1297" s="189" t="s">
        <v>4586</v>
      </c>
      <c r="F1297" s="189" t="s">
        <v>2100</v>
      </c>
      <c r="G1297" s="273">
        <v>3561</v>
      </c>
      <c r="H1297" s="189" t="s">
        <v>4587</v>
      </c>
      <c r="I1297" s="273">
        <v>10361</v>
      </c>
      <c r="J1297" s="189" t="s">
        <v>2106</v>
      </c>
      <c r="K1297" s="189" t="s">
        <v>17857</v>
      </c>
    </row>
    <row r="1298" spans="1:11" x14ac:dyDescent="0.25">
      <c r="A1298" s="189" t="s">
        <v>4551</v>
      </c>
      <c r="B1298" s="189" t="s">
        <v>4552</v>
      </c>
      <c r="C1298" s="189" t="s">
        <v>2861</v>
      </c>
      <c r="D1298" s="189" t="s">
        <v>4588</v>
      </c>
      <c r="E1298" s="189" t="s">
        <v>4590</v>
      </c>
      <c r="F1298" s="189" t="s">
        <v>4591</v>
      </c>
      <c r="G1298" s="273">
        <v>3289</v>
      </c>
      <c r="H1298" s="189" t="s">
        <v>4592</v>
      </c>
      <c r="I1298" s="273">
        <v>10361</v>
      </c>
      <c r="J1298" s="189" t="s">
        <v>2106</v>
      </c>
      <c r="K1298" s="189" t="s">
        <v>17674</v>
      </c>
    </row>
    <row r="1299" spans="1:11" x14ac:dyDescent="0.25">
      <c r="A1299" s="189" t="s">
        <v>4551</v>
      </c>
      <c r="B1299" s="189" t="s">
        <v>4552</v>
      </c>
      <c r="C1299" s="189" t="s">
        <v>2861</v>
      </c>
      <c r="D1299" s="189" t="s">
        <v>4588</v>
      </c>
      <c r="E1299" s="189" t="s">
        <v>4590</v>
      </c>
      <c r="F1299" s="189" t="s">
        <v>4591</v>
      </c>
      <c r="G1299" s="273">
        <v>3286</v>
      </c>
      <c r="H1299" s="189" t="s">
        <v>4593</v>
      </c>
      <c r="I1299" s="273">
        <v>80059</v>
      </c>
      <c r="J1299" s="189" t="s">
        <v>2227</v>
      </c>
      <c r="K1299" s="189" t="s">
        <v>17668</v>
      </c>
    </row>
    <row r="1300" spans="1:11" x14ac:dyDescent="0.25">
      <c r="A1300" s="189" t="s">
        <v>4551</v>
      </c>
      <c r="B1300" s="189" t="s">
        <v>4552</v>
      </c>
      <c r="C1300" s="189" t="s">
        <v>2861</v>
      </c>
      <c r="D1300" s="189" t="s">
        <v>4588</v>
      </c>
      <c r="E1300" s="189" t="s">
        <v>4590</v>
      </c>
      <c r="F1300" s="189" t="s">
        <v>4591</v>
      </c>
      <c r="G1300" s="273">
        <v>62</v>
      </c>
      <c r="H1300" s="189" t="s">
        <v>4594</v>
      </c>
      <c r="I1300" s="273">
        <v>10361</v>
      </c>
      <c r="J1300" s="189" t="s">
        <v>2106</v>
      </c>
      <c r="K1300" s="189" t="s">
        <v>17674</v>
      </c>
    </row>
    <row r="1301" spans="1:11" x14ac:dyDescent="0.25">
      <c r="A1301" s="189" t="s">
        <v>4551</v>
      </c>
      <c r="B1301" s="189" t="s">
        <v>4552</v>
      </c>
      <c r="C1301" s="189" t="s">
        <v>2861</v>
      </c>
      <c r="D1301" s="189" t="s">
        <v>4588</v>
      </c>
      <c r="E1301" s="189" t="s">
        <v>4590</v>
      </c>
      <c r="F1301" s="189" t="s">
        <v>4591</v>
      </c>
      <c r="G1301" s="273">
        <v>3288</v>
      </c>
      <c r="H1301" s="189" t="s">
        <v>4595</v>
      </c>
      <c r="I1301" s="273">
        <v>80052</v>
      </c>
      <c r="J1301" s="189" t="s">
        <v>4598</v>
      </c>
      <c r="K1301" s="189" t="s">
        <v>17674</v>
      </c>
    </row>
    <row r="1302" spans="1:11" x14ac:dyDescent="0.25">
      <c r="A1302" s="189" t="s">
        <v>4551</v>
      </c>
      <c r="B1302" s="189" t="s">
        <v>4552</v>
      </c>
      <c r="C1302" s="189" t="s">
        <v>2861</v>
      </c>
      <c r="D1302" s="189" t="s">
        <v>4588</v>
      </c>
      <c r="E1302" s="189" t="s">
        <v>4590</v>
      </c>
      <c r="F1302" s="189" t="s">
        <v>4591</v>
      </c>
      <c r="G1302" s="273">
        <v>6220</v>
      </c>
      <c r="H1302" s="189" t="s">
        <v>4596</v>
      </c>
      <c r="I1302" s="273">
        <v>10361</v>
      </c>
      <c r="J1302" s="189" t="s">
        <v>2106</v>
      </c>
      <c r="K1302" s="189" t="s">
        <v>17681</v>
      </c>
    </row>
    <row r="1303" spans="1:11" x14ac:dyDescent="0.25">
      <c r="A1303" s="189" t="s">
        <v>4551</v>
      </c>
      <c r="B1303" s="189" t="s">
        <v>4552</v>
      </c>
      <c r="C1303" s="189" t="s">
        <v>2861</v>
      </c>
      <c r="D1303" s="189" t="s">
        <v>4588</v>
      </c>
      <c r="E1303" s="189" t="s">
        <v>4590</v>
      </c>
      <c r="F1303" s="189" t="s">
        <v>4591</v>
      </c>
      <c r="G1303" s="273">
        <v>6221</v>
      </c>
      <c r="H1303" s="189" t="s">
        <v>4597</v>
      </c>
      <c r="I1303" s="273">
        <v>80052</v>
      </c>
      <c r="J1303" s="189" t="s">
        <v>4598</v>
      </c>
      <c r="K1303" s="189" t="s">
        <v>17693</v>
      </c>
    </row>
    <row r="1304" spans="1:11" x14ac:dyDescent="0.25">
      <c r="A1304" s="189" t="s">
        <v>4551</v>
      </c>
      <c r="B1304" s="189" t="s">
        <v>4552</v>
      </c>
      <c r="C1304" s="189" t="s">
        <v>2861</v>
      </c>
      <c r="D1304" s="189" t="s">
        <v>4588</v>
      </c>
      <c r="E1304" s="189" t="s">
        <v>4062</v>
      </c>
      <c r="F1304" s="189" t="s">
        <v>4599</v>
      </c>
      <c r="G1304" s="273">
        <v>3287</v>
      </c>
      <c r="H1304" s="189" t="s">
        <v>4600</v>
      </c>
      <c r="I1304" s="273">
        <v>80051</v>
      </c>
      <c r="J1304" s="189" t="s">
        <v>4601</v>
      </c>
      <c r="K1304" s="189" t="s">
        <v>17677</v>
      </c>
    </row>
    <row r="1305" spans="1:11" x14ac:dyDescent="0.25">
      <c r="A1305" s="189" t="s">
        <v>4551</v>
      </c>
      <c r="B1305" s="189" t="s">
        <v>4552</v>
      </c>
      <c r="C1305" s="189" t="s">
        <v>2861</v>
      </c>
      <c r="D1305" s="189" t="s">
        <v>4588</v>
      </c>
      <c r="E1305" s="189" t="s">
        <v>4602</v>
      </c>
      <c r="F1305" s="189" t="s">
        <v>4603</v>
      </c>
      <c r="G1305" s="273">
        <v>3294</v>
      </c>
      <c r="H1305" s="189" t="s">
        <v>3019</v>
      </c>
      <c r="I1305" s="273">
        <v>60350</v>
      </c>
      <c r="J1305" s="189" t="s">
        <v>2065</v>
      </c>
      <c r="K1305" s="189" t="s">
        <v>17722</v>
      </c>
    </row>
    <row r="1306" spans="1:11" x14ac:dyDescent="0.25">
      <c r="A1306" s="189" t="s">
        <v>4551</v>
      </c>
      <c r="B1306" s="189" t="s">
        <v>4552</v>
      </c>
      <c r="C1306" s="189" t="s">
        <v>2861</v>
      </c>
      <c r="D1306" s="189" t="s">
        <v>4588</v>
      </c>
      <c r="E1306" s="189" t="s">
        <v>4602</v>
      </c>
      <c r="F1306" s="189" t="s">
        <v>4603</v>
      </c>
      <c r="G1306" s="273">
        <v>1058</v>
      </c>
      <c r="H1306" s="189" t="s">
        <v>4604</v>
      </c>
      <c r="I1306" s="273">
        <v>80052</v>
      </c>
      <c r="J1306" s="189" t="s">
        <v>4598</v>
      </c>
      <c r="K1306" s="189" t="s">
        <v>17739</v>
      </c>
    </row>
    <row r="1307" spans="1:11" x14ac:dyDescent="0.25">
      <c r="A1307" s="189" t="s">
        <v>4551</v>
      </c>
      <c r="B1307" s="189" t="s">
        <v>4552</v>
      </c>
      <c r="C1307" s="189" t="s">
        <v>2861</v>
      </c>
      <c r="D1307" s="189" t="s">
        <v>4588</v>
      </c>
      <c r="E1307" s="189" t="s">
        <v>4602</v>
      </c>
      <c r="F1307" s="189" t="s">
        <v>4603</v>
      </c>
      <c r="G1307" s="273">
        <v>3293</v>
      </c>
      <c r="H1307" s="189" t="s">
        <v>4457</v>
      </c>
      <c r="I1307" s="273">
        <v>80052</v>
      </c>
      <c r="J1307" s="189" t="s">
        <v>4598</v>
      </c>
      <c r="K1307" s="189" t="s">
        <v>17914</v>
      </c>
    </row>
    <row r="1308" spans="1:11" x14ac:dyDescent="0.25">
      <c r="A1308" s="189" t="s">
        <v>4551</v>
      </c>
      <c r="B1308" s="189" t="s">
        <v>4552</v>
      </c>
      <c r="C1308" s="189" t="s">
        <v>2861</v>
      </c>
      <c r="D1308" s="189" t="s">
        <v>4588</v>
      </c>
      <c r="E1308" s="189" t="s">
        <v>4605</v>
      </c>
      <c r="F1308" s="189" t="s">
        <v>4606</v>
      </c>
      <c r="G1308" s="273">
        <v>3290</v>
      </c>
      <c r="H1308" s="189" t="s">
        <v>4607</v>
      </c>
      <c r="I1308" s="273">
        <v>80052</v>
      </c>
      <c r="J1308" s="189" t="s">
        <v>4598</v>
      </c>
      <c r="K1308" s="189" t="s">
        <v>17722</v>
      </c>
    </row>
    <row r="1309" spans="1:11" x14ac:dyDescent="0.25">
      <c r="A1309" s="189" t="s">
        <v>4551</v>
      </c>
      <c r="B1309" s="189" t="s">
        <v>4552</v>
      </c>
      <c r="C1309" s="189" t="s">
        <v>2861</v>
      </c>
      <c r="D1309" s="189" t="s">
        <v>4588</v>
      </c>
      <c r="E1309" s="189" t="s">
        <v>4605</v>
      </c>
      <c r="F1309" s="189" t="s">
        <v>4606</v>
      </c>
      <c r="G1309" s="273">
        <v>3291</v>
      </c>
      <c r="H1309" s="189" t="s">
        <v>4608</v>
      </c>
      <c r="I1309" s="273">
        <v>80051</v>
      </c>
      <c r="J1309" s="189" t="s">
        <v>4601</v>
      </c>
      <c r="K1309" s="189" t="s">
        <v>17761</v>
      </c>
    </row>
    <row r="1310" spans="1:11" x14ac:dyDescent="0.25">
      <c r="A1310" s="189" t="s">
        <v>4551</v>
      </c>
      <c r="B1310" s="189" t="s">
        <v>4552</v>
      </c>
      <c r="C1310" s="189" t="s">
        <v>2861</v>
      </c>
      <c r="D1310" s="189" t="s">
        <v>4588</v>
      </c>
      <c r="E1310" s="189" t="s">
        <v>4605</v>
      </c>
      <c r="F1310" s="189" t="s">
        <v>4606</v>
      </c>
      <c r="G1310" s="273">
        <v>434</v>
      </c>
      <c r="H1310" s="189" t="s">
        <v>4609</v>
      </c>
      <c r="I1310" s="273">
        <v>80051</v>
      </c>
      <c r="J1310" s="189" t="s">
        <v>4601</v>
      </c>
      <c r="K1310" s="189" t="s">
        <v>17849</v>
      </c>
    </row>
    <row r="1311" spans="1:11" x14ac:dyDescent="0.25">
      <c r="A1311" s="189" t="s">
        <v>4551</v>
      </c>
      <c r="B1311" s="189" t="s">
        <v>4552</v>
      </c>
      <c r="C1311" s="189" t="s">
        <v>2861</v>
      </c>
      <c r="D1311" s="189" t="s">
        <v>4588</v>
      </c>
      <c r="E1311" s="189" t="s">
        <v>4610</v>
      </c>
      <c r="F1311" s="189" t="s">
        <v>2100</v>
      </c>
      <c r="G1311" s="273">
        <v>3218</v>
      </c>
      <c r="H1311" s="189" t="s">
        <v>4611</v>
      </c>
      <c r="I1311" s="273">
        <v>10361</v>
      </c>
      <c r="J1311" s="189" t="s">
        <v>2106</v>
      </c>
      <c r="K1311" s="189" t="s">
        <v>17679</v>
      </c>
    </row>
    <row r="1312" spans="1:11" x14ac:dyDescent="0.25">
      <c r="A1312" s="189" t="s">
        <v>4551</v>
      </c>
      <c r="B1312" s="189" t="s">
        <v>4552</v>
      </c>
      <c r="C1312" s="189" t="s">
        <v>4612</v>
      </c>
      <c r="D1312" s="189" t="s">
        <v>4613</v>
      </c>
      <c r="E1312" s="189" t="s">
        <v>4614</v>
      </c>
      <c r="F1312" s="189" t="s">
        <v>4615</v>
      </c>
      <c r="G1312" s="273">
        <v>4836</v>
      </c>
      <c r="H1312" s="189" t="s">
        <v>4616</v>
      </c>
      <c r="I1312" s="273">
        <v>80026</v>
      </c>
      <c r="J1312" s="189" t="s">
        <v>4617</v>
      </c>
      <c r="K1312" s="189" t="s">
        <v>17724</v>
      </c>
    </row>
    <row r="1313" spans="1:11" x14ac:dyDescent="0.25">
      <c r="A1313" s="189" t="s">
        <v>4551</v>
      </c>
      <c r="B1313" s="189" t="s">
        <v>4552</v>
      </c>
      <c r="C1313" s="189" t="s">
        <v>4612</v>
      </c>
      <c r="D1313" s="189" t="s">
        <v>4613</v>
      </c>
      <c r="E1313" s="189" t="s">
        <v>4618</v>
      </c>
      <c r="F1313" s="189" t="s">
        <v>4619</v>
      </c>
      <c r="G1313" s="273">
        <v>4838</v>
      </c>
      <c r="H1313" s="189" t="s">
        <v>4164</v>
      </c>
      <c r="I1313" s="273">
        <v>60350</v>
      </c>
      <c r="J1313" s="189" t="s">
        <v>2065</v>
      </c>
      <c r="K1313" s="189" t="s">
        <v>17672</v>
      </c>
    </row>
    <row r="1314" spans="1:11" x14ac:dyDescent="0.25">
      <c r="A1314" s="189" t="s">
        <v>4551</v>
      </c>
      <c r="B1314" s="189" t="s">
        <v>4552</v>
      </c>
      <c r="C1314" s="189" t="s">
        <v>4612</v>
      </c>
      <c r="D1314" s="189" t="s">
        <v>4613</v>
      </c>
      <c r="E1314" s="189" t="s">
        <v>4618</v>
      </c>
      <c r="F1314" s="189" t="s">
        <v>4619</v>
      </c>
      <c r="G1314" s="273">
        <v>4840</v>
      </c>
      <c r="H1314" s="189" t="s">
        <v>4620</v>
      </c>
      <c r="I1314" s="273">
        <v>80026</v>
      </c>
      <c r="J1314" s="189" t="s">
        <v>4617</v>
      </c>
      <c r="K1314" s="189" t="s">
        <v>17682</v>
      </c>
    </row>
    <row r="1315" spans="1:11" x14ac:dyDescent="0.25">
      <c r="A1315" s="189" t="s">
        <v>4551</v>
      </c>
      <c r="B1315" s="189" t="s">
        <v>4552</v>
      </c>
      <c r="C1315" s="189" t="s">
        <v>4612</v>
      </c>
      <c r="D1315" s="189" t="s">
        <v>4613</v>
      </c>
      <c r="E1315" s="189" t="s">
        <v>4618</v>
      </c>
      <c r="F1315" s="189" t="s">
        <v>4619</v>
      </c>
      <c r="G1315" s="273">
        <v>4839</v>
      </c>
      <c r="H1315" s="189" t="s">
        <v>4621</v>
      </c>
      <c r="I1315" s="273">
        <v>80026</v>
      </c>
      <c r="J1315" s="189" t="s">
        <v>4617</v>
      </c>
      <c r="K1315" s="189" t="s">
        <v>17667</v>
      </c>
    </row>
    <row r="1316" spans="1:11" x14ac:dyDescent="0.25">
      <c r="A1316" s="189" t="s">
        <v>4551</v>
      </c>
      <c r="B1316" s="189" t="s">
        <v>4552</v>
      </c>
      <c r="C1316" s="189" t="s">
        <v>4612</v>
      </c>
      <c r="D1316" s="189" t="s">
        <v>4613</v>
      </c>
      <c r="E1316" s="189" t="s">
        <v>4622</v>
      </c>
      <c r="F1316" s="189" t="s">
        <v>4623</v>
      </c>
      <c r="G1316" s="273">
        <v>6222</v>
      </c>
      <c r="H1316" s="189" t="s">
        <v>4624</v>
      </c>
      <c r="I1316" s="273">
        <v>80027</v>
      </c>
      <c r="J1316" s="189" t="s">
        <v>4626</v>
      </c>
      <c r="K1316" s="189" t="s">
        <v>17675</v>
      </c>
    </row>
    <row r="1317" spans="1:11" x14ac:dyDescent="0.25">
      <c r="A1317" s="189" t="s">
        <v>4551</v>
      </c>
      <c r="B1317" s="189" t="s">
        <v>4552</v>
      </c>
      <c r="C1317" s="189" t="s">
        <v>4612</v>
      </c>
      <c r="D1317" s="189" t="s">
        <v>4613</v>
      </c>
      <c r="E1317" s="189" t="s">
        <v>4622</v>
      </c>
      <c r="F1317" s="189" t="s">
        <v>4623</v>
      </c>
      <c r="G1317" s="273">
        <v>6223</v>
      </c>
      <c r="H1317" s="189" t="s">
        <v>4625</v>
      </c>
      <c r="I1317" s="273">
        <v>80027</v>
      </c>
      <c r="J1317" s="189" t="s">
        <v>4626</v>
      </c>
      <c r="K1317" s="189" t="s">
        <v>17668</v>
      </c>
    </row>
    <row r="1318" spans="1:11" x14ac:dyDescent="0.25">
      <c r="A1318" s="189" t="s">
        <v>4551</v>
      </c>
      <c r="B1318" s="189" t="s">
        <v>4552</v>
      </c>
      <c r="C1318" s="189" t="s">
        <v>4612</v>
      </c>
      <c r="D1318" s="189" t="s">
        <v>4613</v>
      </c>
      <c r="E1318" s="189" t="s">
        <v>4622</v>
      </c>
      <c r="F1318" s="189" t="s">
        <v>4623</v>
      </c>
      <c r="G1318" s="273">
        <v>6224</v>
      </c>
      <c r="H1318" s="189" t="s">
        <v>4627</v>
      </c>
      <c r="I1318" s="273">
        <v>80027</v>
      </c>
      <c r="J1318" s="189" t="s">
        <v>4626</v>
      </c>
      <c r="K1318" s="189" t="s">
        <v>17724</v>
      </c>
    </row>
    <row r="1319" spans="1:11" x14ac:dyDescent="0.25">
      <c r="A1319" s="189" t="s">
        <v>4551</v>
      </c>
      <c r="B1319" s="189" t="s">
        <v>4552</v>
      </c>
      <c r="C1319" s="189" t="s">
        <v>4612</v>
      </c>
      <c r="D1319" s="189" t="s">
        <v>4613</v>
      </c>
      <c r="E1319" s="189" t="s">
        <v>4622</v>
      </c>
      <c r="F1319" s="189" t="s">
        <v>4623</v>
      </c>
      <c r="G1319" s="273">
        <v>6225</v>
      </c>
      <c r="H1319" s="189" t="s">
        <v>4628</v>
      </c>
      <c r="I1319" s="273">
        <v>80027</v>
      </c>
      <c r="J1319" s="189" t="s">
        <v>4626</v>
      </c>
      <c r="K1319" s="189" t="s">
        <v>17696</v>
      </c>
    </row>
    <row r="1320" spans="1:11" x14ac:dyDescent="0.25">
      <c r="A1320" s="189" t="s">
        <v>4551</v>
      </c>
      <c r="B1320" s="189" t="s">
        <v>4552</v>
      </c>
      <c r="C1320" s="189" t="s">
        <v>4612</v>
      </c>
      <c r="D1320" s="189" t="s">
        <v>4613</v>
      </c>
      <c r="E1320" s="189" t="s">
        <v>4629</v>
      </c>
      <c r="F1320" s="189" t="s">
        <v>4630</v>
      </c>
      <c r="G1320" s="273">
        <v>426</v>
      </c>
      <c r="H1320" s="189" t="s">
        <v>4613</v>
      </c>
      <c r="I1320" s="273">
        <v>60350</v>
      </c>
      <c r="J1320" s="189" t="s">
        <v>2065</v>
      </c>
      <c r="K1320" s="189" t="s">
        <v>17724</v>
      </c>
    </row>
    <row r="1321" spans="1:11" x14ac:dyDescent="0.25">
      <c r="A1321" s="189" t="s">
        <v>4551</v>
      </c>
      <c r="B1321" s="189" t="s">
        <v>4552</v>
      </c>
      <c r="C1321" s="189" t="s">
        <v>4612</v>
      </c>
      <c r="D1321" s="189" t="s">
        <v>4613</v>
      </c>
      <c r="E1321" s="189" t="s">
        <v>4631</v>
      </c>
      <c r="F1321" s="189" t="s">
        <v>2211</v>
      </c>
      <c r="G1321" s="273">
        <v>4339</v>
      </c>
      <c r="H1321" s="189" t="s">
        <v>4613</v>
      </c>
      <c r="I1321" s="273">
        <v>80026</v>
      </c>
      <c r="J1321" s="189" t="s">
        <v>4617</v>
      </c>
      <c r="K1321" s="189" t="s">
        <v>17724</v>
      </c>
    </row>
    <row r="1322" spans="1:11" x14ac:dyDescent="0.25">
      <c r="A1322" s="189" t="s">
        <v>4551</v>
      </c>
      <c r="B1322" s="189" t="s">
        <v>4552</v>
      </c>
      <c r="C1322" s="189" t="s">
        <v>4574</v>
      </c>
      <c r="D1322" s="189" t="s">
        <v>4632</v>
      </c>
      <c r="E1322" s="189" t="s">
        <v>4633</v>
      </c>
      <c r="F1322" s="189" t="s">
        <v>4634</v>
      </c>
      <c r="G1322" s="273">
        <v>6276</v>
      </c>
      <c r="H1322" s="189" t="s">
        <v>4635</v>
      </c>
      <c r="I1322" s="273">
        <v>63764</v>
      </c>
      <c r="J1322" s="189" t="s">
        <v>4636</v>
      </c>
      <c r="K1322" s="189" t="s">
        <v>17709</v>
      </c>
    </row>
    <row r="1323" spans="1:11" x14ac:dyDescent="0.25">
      <c r="A1323" s="189" t="s">
        <v>4551</v>
      </c>
      <c r="B1323" s="189" t="s">
        <v>4552</v>
      </c>
      <c r="C1323" s="189" t="s">
        <v>4574</v>
      </c>
      <c r="D1323" s="189" t="s">
        <v>4632</v>
      </c>
      <c r="E1323" s="189" t="s">
        <v>4637</v>
      </c>
      <c r="F1323" s="189" t="s">
        <v>4638</v>
      </c>
      <c r="G1323" s="273">
        <v>432</v>
      </c>
      <c r="H1323" s="189" t="s">
        <v>4639</v>
      </c>
      <c r="I1323" s="273">
        <v>63764</v>
      </c>
      <c r="J1323" s="189" t="s">
        <v>4636</v>
      </c>
      <c r="K1323" s="189" t="s">
        <v>17707</v>
      </c>
    </row>
    <row r="1324" spans="1:11" x14ac:dyDescent="0.25">
      <c r="A1324" s="189" t="s">
        <v>4551</v>
      </c>
      <c r="B1324" s="189" t="s">
        <v>4552</v>
      </c>
      <c r="C1324" s="189" t="s">
        <v>4574</v>
      </c>
      <c r="D1324" s="189" t="s">
        <v>4632</v>
      </c>
      <c r="E1324" s="189" t="s">
        <v>4637</v>
      </c>
      <c r="F1324" s="189" t="s">
        <v>4638</v>
      </c>
      <c r="G1324" s="273">
        <v>3623</v>
      </c>
      <c r="H1324" s="189" t="s">
        <v>4640</v>
      </c>
      <c r="I1324" s="273">
        <v>80479</v>
      </c>
      <c r="J1324" s="189" t="s">
        <v>4641</v>
      </c>
      <c r="K1324" s="189" t="s">
        <v>17696</v>
      </c>
    </row>
    <row r="1325" spans="1:11" x14ac:dyDescent="0.25">
      <c r="A1325" s="189" t="s">
        <v>4551</v>
      </c>
      <c r="B1325" s="189" t="s">
        <v>4552</v>
      </c>
      <c r="C1325" s="189" t="s">
        <v>4574</v>
      </c>
      <c r="D1325" s="189" t="s">
        <v>4632</v>
      </c>
      <c r="E1325" s="189" t="s">
        <v>4637</v>
      </c>
      <c r="F1325" s="189" t="s">
        <v>4638</v>
      </c>
      <c r="G1325" s="273">
        <v>3624</v>
      </c>
      <c r="H1325" s="189" t="s">
        <v>4642</v>
      </c>
      <c r="I1325" s="273">
        <v>80481</v>
      </c>
      <c r="J1325" s="189" t="s">
        <v>4643</v>
      </c>
      <c r="K1325" s="189" t="s">
        <v>17681</v>
      </c>
    </row>
    <row r="1326" spans="1:11" x14ac:dyDescent="0.25">
      <c r="A1326" s="189" t="s">
        <v>4551</v>
      </c>
      <c r="B1326" s="189" t="s">
        <v>4552</v>
      </c>
      <c r="C1326" s="189" t="s">
        <v>4574</v>
      </c>
      <c r="D1326" s="189" t="s">
        <v>4632</v>
      </c>
      <c r="E1326" s="189" t="s">
        <v>4644</v>
      </c>
      <c r="F1326" s="189" t="s">
        <v>4645</v>
      </c>
      <c r="G1326" s="273">
        <v>3626</v>
      </c>
      <c r="H1326" s="189" t="s">
        <v>4646</v>
      </c>
      <c r="I1326" s="273">
        <v>63783</v>
      </c>
      <c r="J1326" s="189" t="s">
        <v>4647</v>
      </c>
      <c r="K1326" s="189" t="s">
        <v>17675</v>
      </c>
    </row>
    <row r="1327" spans="1:11" x14ac:dyDescent="0.25">
      <c r="A1327" s="189" t="s">
        <v>4551</v>
      </c>
      <c r="B1327" s="189" t="s">
        <v>4552</v>
      </c>
      <c r="C1327" s="189" t="s">
        <v>4574</v>
      </c>
      <c r="D1327" s="189" t="s">
        <v>4632</v>
      </c>
      <c r="E1327" s="189" t="s">
        <v>4648</v>
      </c>
      <c r="F1327" s="189" t="s">
        <v>4649</v>
      </c>
      <c r="G1327" s="273">
        <v>6277</v>
      </c>
      <c r="H1327" s="189" t="s">
        <v>4650</v>
      </c>
      <c r="I1327" s="273">
        <v>80479</v>
      </c>
      <c r="J1327" s="189" t="s">
        <v>4641</v>
      </c>
      <c r="K1327" s="189" t="s">
        <v>17915</v>
      </c>
    </row>
    <row r="1328" spans="1:11" x14ac:dyDescent="0.25">
      <c r="A1328" s="189" t="s">
        <v>4551</v>
      </c>
      <c r="B1328" s="189" t="s">
        <v>4552</v>
      </c>
      <c r="C1328" s="189" t="s">
        <v>4574</v>
      </c>
      <c r="D1328" s="189" t="s">
        <v>4632</v>
      </c>
      <c r="E1328" s="189" t="s">
        <v>4648</v>
      </c>
      <c r="F1328" s="189" t="s">
        <v>4649</v>
      </c>
      <c r="G1328" s="273">
        <v>6278</v>
      </c>
      <c r="H1328" s="189" t="s">
        <v>2269</v>
      </c>
      <c r="I1328" s="273">
        <v>10361</v>
      </c>
      <c r="J1328" s="189" t="s">
        <v>2106</v>
      </c>
      <c r="K1328" s="189" t="s">
        <v>17707</v>
      </c>
    </row>
    <row r="1329" spans="1:11" x14ac:dyDescent="0.25">
      <c r="A1329" s="189" t="s">
        <v>4551</v>
      </c>
      <c r="B1329" s="189" t="s">
        <v>4552</v>
      </c>
      <c r="C1329" s="189" t="s">
        <v>4574</v>
      </c>
      <c r="D1329" s="189" t="s">
        <v>4632</v>
      </c>
      <c r="E1329" s="189" t="s">
        <v>4648</v>
      </c>
      <c r="F1329" s="189" t="s">
        <v>4649</v>
      </c>
      <c r="G1329" s="273">
        <v>6279</v>
      </c>
      <c r="H1329" s="189" t="s">
        <v>4651</v>
      </c>
      <c r="I1329" s="273">
        <v>63764</v>
      </c>
      <c r="J1329" s="189" t="s">
        <v>4636</v>
      </c>
      <c r="K1329" s="189" t="s">
        <v>17730</v>
      </c>
    </row>
    <row r="1330" spans="1:11" x14ac:dyDescent="0.25">
      <c r="A1330" s="189" t="s">
        <v>4551</v>
      </c>
      <c r="B1330" s="189" t="s">
        <v>4552</v>
      </c>
      <c r="C1330" s="189" t="s">
        <v>4574</v>
      </c>
      <c r="D1330" s="189" t="s">
        <v>4632</v>
      </c>
      <c r="E1330" s="189" t="s">
        <v>4648</v>
      </c>
      <c r="F1330" s="189" t="s">
        <v>4649</v>
      </c>
      <c r="G1330" s="273">
        <v>6280</v>
      </c>
      <c r="H1330" s="189" t="s">
        <v>4652</v>
      </c>
      <c r="I1330" s="273">
        <v>63763</v>
      </c>
      <c r="J1330" s="189" t="s">
        <v>4653</v>
      </c>
      <c r="K1330" s="189" t="s">
        <v>17724</v>
      </c>
    </row>
    <row r="1331" spans="1:11" x14ac:dyDescent="0.25">
      <c r="A1331" s="189" t="s">
        <v>4551</v>
      </c>
      <c r="B1331" s="189" t="s">
        <v>4552</v>
      </c>
      <c r="C1331" s="189" t="s">
        <v>4574</v>
      </c>
      <c r="D1331" s="189" t="s">
        <v>4632</v>
      </c>
      <c r="E1331" s="189" t="s">
        <v>4648</v>
      </c>
      <c r="F1331" s="189" t="s">
        <v>4649</v>
      </c>
      <c r="G1331" s="273">
        <v>6281</v>
      </c>
      <c r="H1331" s="189" t="s">
        <v>4654</v>
      </c>
      <c r="I1331" s="273">
        <v>60350</v>
      </c>
      <c r="J1331" s="189" t="s">
        <v>2065</v>
      </c>
      <c r="K1331" s="189" t="s">
        <v>17675</v>
      </c>
    </row>
    <row r="1332" spans="1:11" x14ac:dyDescent="0.25">
      <c r="A1332" s="189" t="s">
        <v>4551</v>
      </c>
      <c r="B1332" s="189" t="s">
        <v>4552</v>
      </c>
      <c r="C1332" s="189" t="s">
        <v>4574</v>
      </c>
      <c r="D1332" s="189" t="s">
        <v>4632</v>
      </c>
      <c r="E1332" s="189" t="s">
        <v>4648</v>
      </c>
      <c r="F1332" s="189" t="s">
        <v>4649</v>
      </c>
      <c r="G1332" s="273">
        <v>6282</v>
      </c>
      <c r="H1332" s="189" t="s">
        <v>4655</v>
      </c>
      <c r="I1332" s="273">
        <v>80479</v>
      </c>
      <c r="J1332" s="189" t="s">
        <v>4641</v>
      </c>
      <c r="K1332" s="189" t="s">
        <v>17680</v>
      </c>
    </row>
    <row r="1333" spans="1:11" x14ac:dyDescent="0.25">
      <c r="A1333" s="189" t="s">
        <v>4551</v>
      </c>
      <c r="B1333" s="189" t="s">
        <v>4552</v>
      </c>
      <c r="C1333" s="189" t="s">
        <v>4574</v>
      </c>
      <c r="D1333" s="189" t="s">
        <v>4632</v>
      </c>
      <c r="E1333" s="189" t="s">
        <v>4648</v>
      </c>
      <c r="F1333" s="189" t="s">
        <v>4649</v>
      </c>
      <c r="G1333" s="273">
        <v>3627</v>
      </c>
      <c r="H1333" s="189" t="s">
        <v>4656</v>
      </c>
      <c r="I1333" s="273">
        <v>10361</v>
      </c>
      <c r="J1333" s="189" t="s">
        <v>2106</v>
      </c>
      <c r="K1333" s="189" t="s">
        <v>17776</v>
      </c>
    </row>
    <row r="1334" spans="1:11" x14ac:dyDescent="0.25">
      <c r="A1334" s="189" t="s">
        <v>4551</v>
      </c>
      <c r="B1334" s="189" t="s">
        <v>4552</v>
      </c>
      <c r="C1334" s="189" t="s">
        <v>4574</v>
      </c>
      <c r="D1334" s="189" t="s">
        <v>4632</v>
      </c>
      <c r="E1334" s="189" t="s">
        <v>4657</v>
      </c>
      <c r="F1334" s="189" t="s">
        <v>4658</v>
      </c>
      <c r="G1334" s="273">
        <v>6283</v>
      </c>
      <c r="H1334" s="189" t="s">
        <v>4658</v>
      </c>
      <c r="I1334" s="273">
        <v>60350</v>
      </c>
      <c r="J1334" s="189" t="s">
        <v>2065</v>
      </c>
      <c r="K1334" s="189" t="s">
        <v>17673</v>
      </c>
    </row>
    <row r="1335" spans="1:11" x14ac:dyDescent="0.25">
      <c r="A1335" s="189" t="s">
        <v>4551</v>
      </c>
      <c r="B1335" s="189" t="s">
        <v>4552</v>
      </c>
      <c r="C1335" s="189" t="s">
        <v>4574</v>
      </c>
      <c r="D1335" s="189" t="s">
        <v>4632</v>
      </c>
      <c r="E1335" s="189" t="s">
        <v>4659</v>
      </c>
      <c r="F1335" s="189" t="s">
        <v>4660</v>
      </c>
      <c r="G1335" s="273">
        <v>6284</v>
      </c>
      <c r="H1335" s="189" t="s">
        <v>4661</v>
      </c>
      <c r="I1335" s="273">
        <v>80481</v>
      </c>
      <c r="J1335" s="189" t="s">
        <v>4643</v>
      </c>
      <c r="K1335" s="189" t="s">
        <v>17737</v>
      </c>
    </row>
    <row r="1336" spans="1:11" x14ac:dyDescent="0.25">
      <c r="A1336" s="189" t="s">
        <v>4551</v>
      </c>
      <c r="B1336" s="189" t="s">
        <v>4552</v>
      </c>
      <c r="C1336" s="189" t="s">
        <v>4574</v>
      </c>
      <c r="D1336" s="189" t="s">
        <v>4632</v>
      </c>
      <c r="E1336" s="189" t="s">
        <v>4659</v>
      </c>
      <c r="F1336" s="189" t="s">
        <v>4660</v>
      </c>
      <c r="G1336" s="273">
        <v>6285</v>
      </c>
      <c r="H1336" s="189" t="s">
        <v>4662</v>
      </c>
      <c r="I1336" s="273">
        <v>69016</v>
      </c>
      <c r="J1336" s="189" t="s">
        <v>3321</v>
      </c>
      <c r="K1336" s="189" t="s">
        <v>17727</v>
      </c>
    </row>
    <row r="1337" spans="1:11" x14ac:dyDescent="0.25">
      <c r="A1337" s="189" t="s">
        <v>4551</v>
      </c>
      <c r="B1337" s="189" t="s">
        <v>4552</v>
      </c>
      <c r="C1337" s="189" t="s">
        <v>4574</v>
      </c>
      <c r="D1337" s="189" t="s">
        <v>4632</v>
      </c>
      <c r="E1337" s="189" t="s">
        <v>4663</v>
      </c>
      <c r="F1337" s="189" t="s">
        <v>4664</v>
      </c>
      <c r="G1337" s="273">
        <v>6286</v>
      </c>
      <c r="H1337" s="189" t="s">
        <v>4665</v>
      </c>
      <c r="I1337" s="273">
        <v>80480</v>
      </c>
      <c r="J1337" s="189" t="s">
        <v>4666</v>
      </c>
      <c r="K1337" s="189" t="s">
        <v>17694</v>
      </c>
    </row>
    <row r="1338" spans="1:11" x14ac:dyDescent="0.25">
      <c r="A1338" s="189" t="s">
        <v>4551</v>
      </c>
      <c r="B1338" s="189" t="s">
        <v>4552</v>
      </c>
      <c r="C1338" s="189" t="s">
        <v>4574</v>
      </c>
      <c r="D1338" s="189" t="s">
        <v>4632</v>
      </c>
      <c r="E1338" s="189" t="s">
        <v>4663</v>
      </c>
      <c r="F1338" s="189" t="s">
        <v>4664</v>
      </c>
      <c r="G1338" s="273">
        <v>6287</v>
      </c>
      <c r="H1338" s="189" t="s">
        <v>4667</v>
      </c>
      <c r="I1338" s="273">
        <v>80480</v>
      </c>
      <c r="J1338" s="189" t="s">
        <v>4666</v>
      </c>
      <c r="K1338" s="189" t="s">
        <v>17674</v>
      </c>
    </row>
    <row r="1339" spans="1:11" x14ac:dyDescent="0.25">
      <c r="A1339" s="189" t="s">
        <v>4551</v>
      </c>
      <c r="B1339" s="189" t="s">
        <v>4552</v>
      </c>
      <c r="C1339" s="189" t="s">
        <v>4668</v>
      </c>
      <c r="D1339" s="189" t="s">
        <v>4669</v>
      </c>
      <c r="E1339" s="189" t="s">
        <v>4670</v>
      </c>
      <c r="F1339" s="189" t="s">
        <v>4671</v>
      </c>
      <c r="G1339" s="273">
        <v>6289</v>
      </c>
      <c r="H1339" s="189" t="s">
        <v>4672</v>
      </c>
      <c r="I1339" s="273">
        <v>60350</v>
      </c>
      <c r="J1339" s="189" t="s">
        <v>2065</v>
      </c>
      <c r="K1339" s="189" t="s">
        <v>17674</v>
      </c>
    </row>
    <row r="1340" spans="1:11" x14ac:dyDescent="0.25">
      <c r="A1340" s="189" t="s">
        <v>4551</v>
      </c>
      <c r="B1340" s="189" t="s">
        <v>4552</v>
      </c>
      <c r="C1340" s="189" t="s">
        <v>4668</v>
      </c>
      <c r="D1340" s="189" t="s">
        <v>4669</v>
      </c>
      <c r="E1340" s="189" t="s">
        <v>4673</v>
      </c>
      <c r="F1340" s="189" t="s">
        <v>4674</v>
      </c>
      <c r="G1340" s="273">
        <v>6291</v>
      </c>
      <c r="H1340" s="189" t="s">
        <v>4675</v>
      </c>
      <c r="I1340" s="273">
        <v>80227</v>
      </c>
      <c r="J1340" s="189" t="s">
        <v>4676</v>
      </c>
      <c r="K1340" s="189" t="s">
        <v>17737</v>
      </c>
    </row>
    <row r="1341" spans="1:11" x14ac:dyDescent="0.25">
      <c r="A1341" s="189" t="s">
        <v>4551</v>
      </c>
      <c r="B1341" s="189" t="s">
        <v>4552</v>
      </c>
      <c r="C1341" s="189" t="s">
        <v>4668</v>
      </c>
      <c r="D1341" s="189" t="s">
        <v>4669</v>
      </c>
      <c r="E1341" s="189" t="s">
        <v>4673</v>
      </c>
      <c r="F1341" s="189" t="s">
        <v>4674</v>
      </c>
      <c r="G1341" s="273">
        <v>6292</v>
      </c>
      <c r="H1341" s="189" t="s">
        <v>4677</v>
      </c>
      <c r="I1341" s="273">
        <v>60350</v>
      </c>
      <c r="J1341" s="189" t="s">
        <v>2065</v>
      </c>
      <c r="K1341" s="189" t="s">
        <v>17673</v>
      </c>
    </row>
    <row r="1342" spans="1:11" x14ac:dyDescent="0.25">
      <c r="A1342" s="189" t="s">
        <v>4551</v>
      </c>
      <c r="B1342" s="189" t="s">
        <v>4552</v>
      </c>
      <c r="C1342" s="189" t="s">
        <v>3031</v>
      </c>
      <c r="D1342" s="189" t="s">
        <v>4679</v>
      </c>
      <c r="E1342" s="189" t="s">
        <v>4680</v>
      </c>
      <c r="F1342" s="189" t="s">
        <v>4681</v>
      </c>
      <c r="G1342" s="273">
        <v>6325</v>
      </c>
      <c r="H1342" s="189" t="s">
        <v>4682</v>
      </c>
      <c r="I1342" s="273">
        <v>80102</v>
      </c>
      <c r="J1342" s="189" t="s">
        <v>4683</v>
      </c>
      <c r="K1342" s="189" t="s">
        <v>17722</v>
      </c>
    </row>
    <row r="1343" spans="1:11" x14ac:dyDescent="0.25">
      <c r="A1343" s="189" t="s">
        <v>4551</v>
      </c>
      <c r="B1343" s="189" t="s">
        <v>4552</v>
      </c>
      <c r="C1343" s="189" t="s">
        <v>3031</v>
      </c>
      <c r="D1343" s="189" t="s">
        <v>4679</v>
      </c>
      <c r="E1343" s="189" t="s">
        <v>4680</v>
      </c>
      <c r="F1343" s="189" t="s">
        <v>4681</v>
      </c>
      <c r="G1343" s="273">
        <v>6326</v>
      </c>
      <c r="H1343" s="189" t="s">
        <v>4684</v>
      </c>
      <c r="I1343" s="273">
        <v>60350</v>
      </c>
      <c r="J1343" s="189" t="s">
        <v>2065</v>
      </c>
      <c r="K1343" s="189" t="s">
        <v>17707</v>
      </c>
    </row>
    <row r="1344" spans="1:11" x14ac:dyDescent="0.25">
      <c r="A1344" s="189" t="s">
        <v>4551</v>
      </c>
      <c r="B1344" s="189" t="s">
        <v>4552</v>
      </c>
      <c r="C1344" s="189" t="s">
        <v>3031</v>
      </c>
      <c r="D1344" s="189" t="s">
        <v>4679</v>
      </c>
      <c r="E1344" s="189" t="s">
        <v>4680</v>
      </c>
      <c r="F1344" s="189" t="s">
        <v>4681</v>
      </c>
      <c r="G1344" s="273">
        <v>6327</v>
      </c>
      <c r="H1344" s="189" t="s">
        <v>4685</v>
      </c>
      <c r="I1344" s="273">
        <v>80102</v>
      </c>
      <c r="J1344" s="189" t="s">
        <v>4683</v>
      </c>
      <c r="K1344" s="189" t="s">
        <v>17668</v>
      </c>
    </row>
    <row r="1345" spans="1:11" x14ac:dyDescent="0.25">
      <c r="A1345" s="189" t="s">
        <v>4551</v>
      </c>
      <c r="B1345" s="189" t="s">
        <v>4552</v>
      </c>
      <c r="C1345" s="189" t="s">
        <v>4686</v>
      </c>
      <c r="D1345" s="189" t="s">
        <v>4687</v>
      </c>
      <c r="E1345" s="189" t="s">
        <v>4688</v>
      </c>
      <c r="F1345" s="189" t="s">
        <v>4689</v>
      </c>
      <c r="G1345" s="273">
        <v>7530</v>
      </c>
      <c r="H1345" s="189" t="s">
        <v>12706</v>
      </c>
      <c r="I1345" s="273">
        <v>11016</v>
      </c>
      <c r="J1345" s="189" t="s">
        <v>4414</v>
      </c>
      <c r="K1345" s="189" t="s">
        <v>17722</v>
      </c>
    </row>
    <row r="1346" spans="1:11" x14ac:dyDescent="0.25">
      <c r="A1346" s="189" t="s">
        <v>4551</v>
      </c>
      <c r="B1346" s="189" t="s">
        <v>4552</v>
      </c>
      <c r="C1346" s="189" t="s">
        <v>4686</v>
      </c>
      <c r="D1346" s="189" t="s">
        <v>4687</v>
      </c>
      <c r="E1346" s="189" t="s">
        <v>4688</v>
      </c>
      <c r="F1346" s="189" t="s">
        <v>4689</v>
      </c>
      <c r="G1346" s="273">
        <v>6317</v>
      </c>
      <c r="H1346" s="189" t="s">
        <v>4690</v>
      </c>
      <c r="I1346" s="273">
        <v>80030</v>
      </c>
      <c r="J1346" s="189" t="s">
        <v>4695</v>
      </c>
      <c r="K1346" s="189" t="s">
        <v>17724</v>
      </c>
    </row>
    <row r="1347" spans="1:11" x14ac:dyDescent="0.25">
      <c r="A1347" s="189" t="s">
        <v>4551</v>
      </c>
      <c r="B1347" s="189" t="s">
        <v>4552</v>
      </c>
      <c r="C1347" s="189" t="s">
        <v>4686</v>
      </c>
      <c r="D1347" s="189" t="s">
        <v>4687</v>
      </c>
      <c r="E1347" s="189" t="s">
        <v>4688</v>
      </c>
      <c r="F1347" s="189" t="s">
        <v>4689</v>
      </c>
      <c r="G1347" s="273">
        <v>6318</v>
      </c>
      <c r="H1347" s="189" t="s">
        <v>4691</v>
      </c>
      <c r="I1347" s="273">
        <v>10361</v>
      </c>
      <c r="J1347" s="189" t="s">
        <v>2106</v>
      </c>
      <c r="K1347" s="189" t="s">
        <v>17678</v>
      </c>
    </row>
    <row r="1348" spans="1:11" x14ac:dyDescent="0.25">
      <c r="A1348" s="189" t="s">
        <v>4551</v>
      </c>
      <c r="B1348" s="189" t="s">
        <v>4552</v>
      </c>
      <c r="C1348" s="189" t="s">
        <v>4686</v>
      </c>
      <c r="D1348" s="189" t="s">
        <v>4687</v>
      </c>
      <c r="E1348" s="189" t="s">
        <v>4688</v>
      </c>
      <c r="F1348" s="189" t="s">
        <v>4689</v>
      </c>
      <c r="G1348" s="273">
        <v>6319</v>
      </c>
      <c r="H1348" s="189" t="s">
        <v>4692</v>
      </c>
      <c r="I1348" s="273">
        <v>60350</v>
      </c>
      <c r="J1348" s="189" t="s">
        <v>2065</v>
      </c>
      <c r="K1348" s="189" t="s">
        <v>17674</v>
      </c>
    </row>
    <row r="1349" spans="1:11" x14ac:dyDescent="0.25">
      <c r="A1349" s="189" t="s">
        <v>4551</v>
      </c>
      <c r="B1349" s="189" t="s">
        <v>4552</v>
      </c>
      <c r="C1349" s="189" t="s">
        <v>4686</v>
      </c>
      <c r="D1349" s="189" t="s">
        <v>4687</v>
      </c>
      <c r="E1349" s="189" t="s">
        <v>4688</v>
      </c>
      <c r="F1349" s="189" t="s">
        <v>4689</v>
      </c>
      <c r="G1349" s="273">
        <v>6320</v>
      </c>
      <c r="H1349" s="189" t="s">
        <v>4693</v>
      </c>
      <c r="I1349" s="273">
        <v>80228</v>
      </c>
      <c r="J1349" s="189" t="s">
        <v>4694</v>
      </c>
      <c r="K1349" s="189" t="s">
        <v>17684</v>
      </c>
    </row>
    <row r="1350" spans="1:11" x14ac:dyDescent="0.25">
      <c r="A1350" s="189" t="s">
        <v>4551</v>
      </c>
      <c r="B1350" s="189" t="s">
        <v>4552</v>
      </c>
      <c r="C1350" s="189" t="s">
        <v>4686</v>
      </c>
      <c r="D1350" s="189" t="s">
        <v>4687</v>
      </c>
      <c r="E1350" s="189" t="s">
        <v>4688</v>
      </c>
      <c r="F1350" s="189" t="s">
        <v>4689</v>
      </c>
      <c r="G1350" s="273">
        <v>6321</v>
      </c>
      <c r="H1350" s="189" t="s">
        <v>4696</v>
      </c>
      <c r="I1350" s="273">
        <v>80030</v>
      </c>
      <c r="J1350" s="189" t="s">
        <v>4695</v>
      </c>
      <c r="K1350" s="189" t="s">
        <v>17674</v>
      </c>
    </row>
    <row r="1351" spans="1:11" x14ac:dyDescent="0.25">
      <c r="A1351" s="189" t="s">
        <v>4551</v>
      </c>
      <c r="B1351" s="189" t="s">
        <v>4552</v>
      </c>
      <c r="C1351" s="189" t="s">
        <v>4686</v>
      </c>
      <c r="D1351" s="189" t="s">
        <v>4687</v>
      </c>
      <c r="E1351" s="189" t="s">
        <v>4697</v>
      </c>
      <c r="F1351" s="189" t="s">
        <v>4698</v>
      </c>
      <c r="G1351" s="273">
        <v>6311</v>
      </c>
      <c r="H1351" s="189" t="s">
        <v>4699</v>
      </c>
      <c r="I1351" s="273">
        <v>80030</v>
      </c>
      <c r="J1351" s="189" t="s">
        <v>4695</v>
      </c>
      <c r="K1351" s="189" t="s">
        <v>17712</v>
      </c>
    </row>
    <row r="1352" spans="1:11" x14ac:dyDescent="0.25">
      <c r="A1352" s="189" t="s">
        <v>4551</v>
      </c>
      <c r="B1352" s="189" t="s">
        <v>4552</v>
      </c>
      <c r="C1352" s="189" t="s">
        <v>4686</v>
      </c>
      <c r="D1352" s="189" t="s">
        <v>4687</v>
      </c>
      <c r="E1352" s="189" t="s">
        <v>4697</v>
      </c>
      <c r="F1352" s="189" t="s">
        <v>4698</v>
      </c>
      <c r="G1352" s="273">
        <v>6312</v>
      </c>
      <c r="H1352" s="189" t="s">
        <v>4700</v>
      </c>
      <c r="I1352" s="273">
        <v>80030</v>
      </c>
      <c r="J1352" s="189" t="s">
        <v>4695</v>
      </c>
      <c r="K1352" s="189" t="s">
        <v>17673</v>
      </c>
    </row>
    <row r="1353" spans="1:11" x14ac:dyDescent="0.25">
      <c r="A1353" s="189" t="s">
        <v>4551</v>
      </c>
      <c r="B1353" s="189" t="s">
        <v>4552</v>
      </c>
      <c r="C1353" s="189" t="s">
        <v>4686</v>
      </c>
      <c r="D1353" s="189" t="s">
        <v>4687</v>
      </c>
      <c r="E1353" s="189" t="s">
        <v>4697</v>
      </c>
      <c r="F1353" s="189" t="s">
        <v>4698</v>
      </c>
      <c r="G1353" s="273">
        <v>3380</v>
      </c>
      <c r="H1353" s="189" t="s">
        <v>4698</v>
      </c>
      <c r="I1353" s="273">
        <v>60350</v>
      </c>
      <c r="J1353" s="189" t="s">
        <v>2065</v>
      </c>
      <c r="K1353" s="189" t="s">
        <v>17724</v>
      </c>
    </row>
    <row r="1354" spans="1:11" x14ac:dyDescent="0.25">
      <c r="A1354" s="189" t="s">
        <v>4551</v>
      </c>
      <c r="B1354" s="189" t="s">
        <v>4552</v>
      </c>
      <c r="C1354" s="189" t="s">
        <v>4686</v>
      </c>
      <c r="D1354" s="189" t="s">
        <v>4687</v>
      </c>
      <c r="E1354" s="189" t="s">
        <v>4697</v>
      </c>
      <c r="F1354" s="189" t="s">
        <v>4698</v>
      </c>
      <c r="G1354" s="273">
        <v>6313</v>
      </c>
      <c r="H1354" s="189" t="s">
        <v>4701</v>
      </c>
      <c r="I1354" s="273">
        <v>10361</v>
      </c>
      <c r="J1354" s="189" t="s">
        <v>2106</v>
      </c>
      <c r="K1354" s="189" t="s">
        <v>17693</v>
      </c>
    </row>
    <row r="1355" spans="1:11" x14ac:dyDescent="0.25">
      <c r="A1355" s="189" t="s">
        <v>4551</v>
      </c>
      <c r="B1355" s="189" t="s">
        <v>4552</v>
      </c>
      <c r="C1355" s="189" t="s">
        <v>4686</v>
      </c>
      <c r="D1355" s="189" t="s">
        <v>4687</v>
      </c>
      <c r="E1355" s="189" t="s">
        <v>4697</v>
      </c>
      <c r="F1355" s="189" t="s">
        <v>4698</v>
      </c>
      <c r="G1355" s="273">
        <v>6314</v>
      </c>
      <c r="H1355" s="189" t="s">
        <v>4702</v>
      </c>
      <c r="I1355" s="273">
        <v>80030</v>
      </c>
      <c r="J1355" s="189" t="s">
        <v>4695</v>
      </c>
      <c r="K1355" s="189" t="s">
        <v>17703</v>
      </c>
    </row>
    <row r="1356" spans="1:11" x14ac:dyDescent="0.25">
      <c r="A1356" s="189" t="s">
        <v>4551</v>
      </c>
      <c r="B1356" s="189" t="s">
        <v>4552</v>
      </c>
      <c r="C1356" s="189" t="s">
        <v>4686</v>
      </c>
      <c r="D1356" s="189" t="s">
        <v>4687</v>
      </c>
      <c r="E1356" s="189" t="s">
        <v>4697</v>
      </c>
      <c r="F1356" s="189" t="s">
        <v>4698</v>
      </c>
      <c r="G1356" s="273">
        <v>6315</v>
      </c>
      <c r="H1356" s="189" t="s">
        <v>4703</v>
      </c>
      <c r="I1356" s="273">
        <v>80030</v>
      </c>
      <c r="J1356" s="189" t="s">
        <v>4695</v>
      </c>
      <c r="K1356" s="189" t="s">
        <v>17762</v>
      </c>
    </row>
    <row r="1357" spans="1:11" x14ac:dyDescent="0.25">
      <c r="A1357" s="189" t="s">
        <v>4551</v>
      </c>
      <c r="B1357" s="189" t="s">
        <v>4552</v>
      </c>
      <c r="C1357" s="189" t="s">
        <v>4686</v>
      </c>
      <c r="D1357" s="189" t="s">
        <v>4687</v>
      </c>
      <c r="E1357" s="189" t="s">
        <v>4697</v>
      </c>
      <c r="F1357" s="189" t="s">
        <v>4698</v>
      </c>
      <c r="G1357" s="273">
        <v>6316</v>
      </c>
      <c r="H1357" s="189" t="s">
        <v>4704</v>
      </c>
      <c r="I1357" s="273">
        <v>80030</v>
      </c>
      <c r="J1357" s="189" t="s">
        <v>4695</v>
      </c>
      <c r="K1357" s="189" t="s">
        <v>17667</v>
      </c>
    </row>
    <row r="1358" spans="1:11" x14ac:dyDescent="0.25">
      <c r="A1358" s="189" t="s">
        <v>4551</v>
      </c>
      <c r="B1358" s="189" t="s">
        <v>4552</v>
      </c>
      <c r="C1358" s="189" t="s">
        <v>4686</v>
      </c>
      <c r="D1358" s="189" t="s">
        <v>4687</v>
      </c>
      <c r="E1358" s="189" t="s">
        <v>4705</v>
      </c>
      <c r="F1358" s="189" t="s">
        <v>4706</v>
      </c>
      <c r="G1358" s="273">
        <v>3385</v>
      </c>
      <c r="H1358" s="189" t="s">
        <v>4706</v>
      </c>
      <c r="I1358" s="273">
        <v>60350</v>
      </c>
      <c r="J1358" s="189" t="s">
        <v>2065</v>
      </c>
      <c r="K1358" s="189" t="s">
        <v>17675</v>
      </c>
    </row>
    <row r="1359" spans="1:11" x14ac:dyDescent="0.25">
      <c r="A1359" s="189" t="s">
        <v>4551</v>
      </c>
      <c r="B1359" s="189" t="s">
        <v>4552</v>
      </c>
      <c r="C1359" s="189" t="s">
        <v>4686</v>
      </c>
      <c r="D1359" s="189" t="s">
        <v>4687</v>
      </c>
      <c r="E1359" s="189" t="s">
        <v>4612</v>
      </c>
      <c r="F1359" s="189" t="s">
        <v>4707</v>
      </c>
      <c r="G1359" s="273">
        <v>3225</v>
      </c>
      <c r="H1359" s="189" t="s">
        <v>4707</v>
      </c>
      <c r="I1359" s="273">
        <v>80228</v>
      </c>
      <c r="J1359" s="189" t="s">
        <v>4694</v>
      </c>
      <c r="K1359" s="189" t="s">
        <v>17707</v>
      </c>
    </row>
    <row r="1360" spans="1:11" x14ac:dyDescent="0.25">
      <c r="A1360" s="189" t="s">
        <v>4551</v>
      </c>
      <c r="B1360" s="189" t="s">
        <v>4552</v>
      </c>
      <c r="C1360" s="189" t="s">
        <v>4686</v>
      </c>
      <c r="D1360" s="189" t="s">
        <v>4687</v>
      </c>
      <c r="E1360" s="189" t="s">
        <v>4708</v>
      </c>
      <c r="F1360" s="189" t="s">
        <v>4709</v>
      </c>
      <c r="G1360" s="273">
        <v>3382</v>
      </c>
      <c r="H1360" s="189" t="s">
        <v>4710</v>
      </c>
      <c r="I1360" s="273">
        <v>80158</v>
      </c>
      <c r="J1360" s="189" t="s">
        <v>4712</v>
      </c>
      <c r="K1360" s="189" t="s">
        <v>17672</v>
      </c>
    </row>
    <row r="1361" spans="1:11" x14ac:dyDescent="0.25">
      <c r="A1361" s="189" t="s">
        <v>4551</v>
      </c>
      <c r="B1361" s="189" t="s">
        <v>4552</v>
      </c>
      <c r="C1361" s="189" t="s">
        <v>4686</v>
      </c>
      <c r="D1361" s="189" t="s">
        <v>4687</v>
      </c>
      <c r="E1361" s="189" t="s">
        <v>4708</v>
      </c>
      <c r="F1361" s="189" t="s">
        <v>4709</v>
      </c>
      <c r="G1361" s="273">
        <v>3383</v>
      </c>
      <c r="H1361" s="189" t="s">
        <v>4711</v>
      </c>
      <c r="I1361" s="273">
        <v>80158</v>
      </c>
      <c r="J1361" s="189" t="s">
        <v>4712</v>
      </c>
      <c r="K1361" s="189" t="s">
        <v>17761</v>
      </c>
    </row>
    <row r="1362" spans="1:11" x14ac:dyDescent="0.25">
      <c r="A1362" s="189" t="s">
        <v>4551</v>
      </c>
      <c r="B1362" s="189" t="s">
        <v>4552</v>
      </c>
      <c r="C1362" s="189" t="s">
        <v>4686</v>
      </c>
      <c r="D1362" s="189" t="s">
        <v>4687</v>
      </c>
      <c r="E1362" s="189" t="s">
        <v>4713</v>
      </c>
      <c r="F1362" s="189" t="s">
        <v>4714</v>
      </c>
      <c r="G1362" s="273">
        <v>6323</v>
      </c>
      <c r="H1362" s="189" t="s">
        <v>4715</v>
      </c>
      <c r="I1362" s="273">
        <v>80030</v>
      </c>
      <c r="J1362" s="189" t="s">
        <v>4695</v>
      </c>
      <c r="K1362" s="189" t="s">
        <v>17681</v>
      </c>
    </row>
    <row r="1363" spans="1:11" x14ac:dyDescent="0.25">
      <c r="A1363" s="189" t="s">
        <v>4551</v>
      </c>
      <c r="B1363" s="189" t="s">
        <v>4552</v>
      </c>
      <c r="C1363" s="189" t="s">
        <v>4686</v>
      </c>
      <c r="D1363" s="189" t="s">
        <v>4687</v>
      </c>
      <c r="E1363" s="189" t="s">
        <v>4713</v>
      </c>
      <c r="F1363" s="189" t="s">
        <v>4714</v>
      </c>
      <c r="G1363" s="273">
        <v>6324</v>
      </c>
      <c r="H1363" s="189" t="s">
        <v>4716</v>
      </c>
      <c r="I1363" s="273">
        <v>80030</v>
      </c>
      <c r="J1363" s="189" t="s">
        <v>4695</v>
      </c>
      <c r="K1363" s="189" t="s">
        <v>17792</v>
      </c>
    </row>
    <row r="1364" spans="1:11" x14ac:dyDescent="0.25">
      <c r="A1364" s="189" t="s">
        <v>4551</v>
      </c>
      <c r="B1364" s="189" t="s">
        <v>4552</v>
      </c>
      <c r="C1364" s="189" t="s">
        <v>4686</v>
      </c>
      <c r="D1364" s="189" t="s">
        <v>4687</v>
      </c>
      <c r="E1364" s="189" t="s">
        <v>4717</v>
      </c>
      <c r="F1364" s="189" t="s">
        <v>2100</v>
      </c>
      <c r="G1364" s="273">
        <v>3217</v>
      </c>
      <c r="H1364" s="189" t="s">
        <v>4718</v>
      </c>
      <c r="I1364" s="273">
        <v>60350</v>
      </c>
      <c r="J1364" s="189" t="s">
        <v>2065</v>
      </c>
      <c r="K1364" s="189" t="s">
        <v>17673</v>
      </c>
    </row>
    <row r="1365" spans="1:11" x14ac:dyDescent="0.25">
      <c r="A1365" s="189" t="s">
        <v>4551</v>
      </c>
      <c r="B1365" s="189" t="s">
        <v>4552</v>
      </c>
      <c r="C1365" s="189" t="s">
        <v>4719</v>
      </c>
      <c r="D1365" s="189" t="s">
        <v>4720</v>
      </c>
      <c r="E1365" s="189" t="s">
        <v>4192</v>
      </c>
      <c r="F1365" s="189" t="s">
        <v>4721</v>
      </c>
      <c r="G1365" s="273">
        <v>3378</v>
      </c>
      <c r="H1365" s="189" t="s">
        <v>4722</v>
      </c>
      <c r="I1365" s="273">
        <v>60350</v>
      </c>
      <c r="J1365" s="189" t="s">
        <v>2065</v>
      </c>
      <c r="K1365" s="189" t="s">
        <v>17672</v>
      </c>
    </row>
    <row r="1366" spans="1:11" x14ac:dyDescent="0.25">
      <c r="A1366" s="189" t="s">
        <v>4551</v>
      </c>
      <c r="B1366" s="189" t="s">
        <v>4552</v>
      </c>
      <c r="C1366" s="189" t="s">
        <v>4719</v>
      </c>
      <c r="D1366" s="189" t="s">
        <v>4720</v>
      </c>
      <c r="E1366" s="189" t="s">
        <v>4192</v>
      </c>
      <c r="F1366" s="189" t="s">
        <v>4721</v>
      </c>
      <c r="G1366" s="273">
        <v>232</v>
      </c>
      <c r="H1366" s="189" t="s">
        <v>4723</v>
      </c>
      <c r="I1366" s="273">
        <v>80158</v>
      </c>
      <c r="J1366" s="189" t="s">
        <v>4712</v>
      </c>
      <c r="K1366" s="189" t="s">
        <v>17712</v>
      </c>
    </row>
    <row r="1367" spans="1:11" x14ac:dyDescent="0.25">
      <c r="A1367" s="189" t="s">
        <v>4551</v>
      </c>
      <c r="B1367" s="189" t="s">
        <v>4552</v>
      </c>
      <c r="C1367" s="189" t="s">
        <v>4719</v>
      </c>
      <c r="D1367" s="189" t="s">
        <v>4720</v>
      </c>
      <c r="E1367" s="189" t="s">
        <v>4192</v>
      </c>
      <c r="F1367" s="189" t="s">
        <v>4721</v>
      </c>
      <c r="G1367" s="273">
        <v>427</v>
      </c>
      <c r="H1367" s="189" t="s">
        <v>4724</v>
      </c>
      <c r="I1367" s="273">
        <v>80160</v>
      </c>
      <c r="J1367" s="189" t="s">
        <v>17602</v>
      </c>
      <c r="K1367" s="189" t="s">
        <v>17709</v>
      </c>
    </row>
    <row r="1368" spans="1:11" x14ac:dyDescent="0.25">
      <c r="A1368" s="189" t="s">
        <v>4551</v>
      </c>
      <c r="B1368" s="189" t="s">
        <v>4552</v>
      </c>
      <c r="C1368" s="189" t="s">
        <v>4725</v>
      </c>
      <c r="D1368" s="189" t="s">
        <v>4726</v>
      </c>
      <c r="E1368" s="189" t="s">
        <v>4727</v>
      </c>
      <c r="F1368" s="189" t="s">
        <v>4726</v>
      </c>
      <c r="G1368" s="273">
        <v>543</v>
      </c>
      <c r="H1368" s="189" t="s">
        <v>4726</v>
      </c>
      <c r="I1368" s="273">
        <v>63780</v>
      </c>
      <c r="J1368" s="189" t="s">
        <v>4728</v>
      </c>
      <c r="K1368" s="189" t="s">
        <v>17670</v>
      </c>
    </row>
    <row r="1369" spans="1:11" x14ac:dyDescent="0.25">
      <c r="A1369" s="189" t="s">
        <v>4551</v>
      </c>
      <c r="B1369" s="189" t="s">
        <v>4552</v>
      </c>
      <c r="C1369" s="189" t="s">
        <v>4725</v>
      </c>
      <c r="D1369" s="189" t="s">
        <v>4726</v>
      </c>
      <c r="E1369" s="189" t="s">
        <v>4729</v>
      </c>
      <c r="F1369" s="189" t="s">
        <v>2100</v>
      </c>
      <c r="G1369" s="273">
        <v>3563</v>
      </c>
      <c r="H1369" s="189" t="s">
        <v>4726</v>
      </c>
      <c r="I1369" s="273">
        <v>10361</v>
      </c>
      <c r="J1369" s="189" t="s">
        <v>2106</v>
      </c>
      <c r="K1369" s="189" t="s">
        <v>17707</v>
      </c>
    </row>
    <row r="1370" spans="1:11" x14ac:dyDescent="0.25">
      <c r="A1370" s="189" t="s">
        <v>4551</v>
      </c>
      <c r="B1370" s="189" t="s">
        <v>4552</v>
      </c>
      <c r="C1370" s="189" t="s">
        <v>3661</v>
      </c>
      <c r="D1370" s="189" t="s">
        <v>4730</v>
      </c>
      <c r="E1370" s="189" t="s">
        <v>4292</v>
      </c>
      <c r="F1370" s="189" t="s">
        <v>4731</v>
      </c>
      <c r="G1370" s="273">
        <v>7508</v>
      </c>
      <c r="H1370" s="189" t="s">
        <v>4732</v>
      </c>
      <c r="I1370" s="273">
        <v>80463</v>
      </c>
      <c r="J1370" s="189" t="s">
        <v>4733</v>
      </c>
      <c r="K1370" s="189" t="s">
        <v>17774</v>
      </c>
    </row>
    <row r="1371" spans="1:11" x14ac:dyDescent="0.25">
      <c r="A1371" s="189" t="s">
        <v>4551</v>
      </c>
      <c r="B1371" s="189" t="s">
        <v>4552</v>
      </c>
      <c r="C1371" s="189" t="s">
        <v>3661</v>
      </c>
      <c r="D1371" s="189" t="s">
        <v>4730</v>
      </c>
      <c r="E1371" s="189" t="s">
        <v>4292</v>
      </c>
      <c r="F1371" s="189" t="s">
        <v>4731</v>
      </c>
      <c r="G1371" s="273">
        <v>6241</v>
      </c>
      <c r="H1371" s="189" t="s">
        <v>4734</v>
      </c>
      <c r="I1371" s="273">
        <v>60350</v>
      </c>
      <c r="J1371" s="189" t="s">
        <v>2065</v>
      </c>
      <c r="K1371" s="189" t="s">
        <v>17674</v>
      </c>
    </row>
    <row r="1372" spans="1:11" x14ac:dyDescent="0.25">
      <c r="A1372" s="189" t="s">
        <v>4551</v>
      </c>
      <c r="B1372" s="189" t="s">
        <v>4552</v>
      </c>
      <c r="C1372" s="189" t="s">
        <v>3661</v>
      </c>
      <c r="D1372" s="189" t="s">
        <v>4730</v>
      </c>
      <c r="E1372" s="189" t="s">
        <v>4292</v>
      </c>
      <c r="F1372" s="189" t="s">
        <v>4731</v>
      </c>
      <c r="G1372" s="273">
        <v>6242</v>
      </c>
      <c r="H1372" s="189" t="s">
        <v>4735</v>
      </c>
      <c r="I1372" s="273">
        <v>60350</v>
      </c>
      <c r="J1372" s="189" t="s">
        <v>2065</v>
      </c>
      <c r="K1372" s="189" t="s">
        <v>17681</v>
      </c>
    </row>
    <row r="1373" spans="1:11" x14ac:dyDescent="0.25">
      <c r="A1373" s="189" t="s">
        <v>4551</v>
      </c>
      <c r="B1373" s="189" t="s">
        <v>4552</v>
      </c>
      <c r="C1373" s="189" t="s">
        <v>3661</v>
      </c>
      <c r="D1373" s="189" t="s">
        <v>4730</v>
      </c>
      <c r="E1373" s="189" t="s">
        <v>4292</v>
      </c>
      <c r="F1373" s="189" t="s">
        <v>4731</v>
      </c>
      <c r="G1373" s="273">
        <v>6243</v>
      </c>
      <c r="H1373" s="189" t="s">
        <v>4736</v>
      </c>
      <c r="I1373" s="273">
        <v>63783</v>
      </c>
      <c r="J1373" s="189" t="s">
        <v>4647</v>
      </c>
      <c r="K1373" s="189" t="s">
        <v>17696</v>
      </c>
    </row>
    <row r="1374" spans="1:11" x14ac:dyDescent="0.25">
      <c r="A1374" s="189" t="s">
        <v>4551</v>
      </c>
      <c r="B1374" s="189" t="s">
        <v>4552</v>
      </c>
      <c r="C1374" s="189" t="s">
        <v>3661</v>
      </c>
      <c r="D1374" s="189" t="s">
        <v>4730</v>
      </c>
      <c r="E1374" s="189" t="s">
        <v>4292</v>
      </c>
      <c r="F1374" s="189" t="s">
        <v>4731</v>
      </c>
      <c r="G1374" s="273">
        <v>544</v>
      </c>
      <c r="H1374" s="189" t="s">
        <v>4738</v>
      </c>
      <c r="I1374" s="273">
        <v>63783</v>
      </c>
      <c r="J1374" s="189" t="s">
        <v>4647</v>
      </c>
      <c r="K1374" s="189" t="s">
        <v>17795</v>
      </c>
    </row>
    <row r="1375" spans="1:11" x14ac:dyDescent="0.25">
      <c r="A1375" s="189" t="s">
        <v>4551</v>
      </c>
      <c r="B1375" s="189" t="s">
        <v>4552</v>
      </c>
      <c r="C1375" s="189" t="s">
        <v>3661</v>
      </c>
      <c r="D1375" s="189" t="s">
        <v>4730</v>
      </c>
      <c r="E1375" s="189" t="s">
        <v>4292</v>
      </c>
      <c r="F1375" s="189" t="s">
        <v>4731</v>
      </c>
      <c r="G1375" s="273">
        <v>6244</v>
      </c>
      <c r="H1375" s="189" t="s">
        <v>4739</v>
      </c>
      <c r="I1375" s="273">
        <v>63783</v>
      </c>
      <c r="J1375" s="189" t="s">
        <v>4647</v>
      </c>
      <c r="K1375" s="189" t="s">
        <v>17916</v>
      </c>
    </row>
    <row r="1376" spans="1:11" x14ac:dyDescent="0.25">
      <c r="A1376" s="189" t="s">
        <v>4551</v>
      </c>
      <c r="B1376" s="189" t="s">
        <v>4552</v>
      </c>
      <c r="C1376" s="189" t="s">
        <v>3661</v>
      </c>
      <c r="D1376" s="189" t="s">
        <v>4730</v>
      </c>
      <c r="E1376" s="189" t="s">
        <v>4294</v>
      </c>
      <c r="F1376" s="189" t="s">
        <v>4740</v>
      </c>
      <c r="G1376" s="273">
        <v>6245</v>
      </c>
      <c r="H1376" s="189" t="s">
        <v>4741</v>
      </c>
      <c r="I1376" s="273">
        <v>10361</v>
      </c>
      <c r="J1376" s="189" t="s">
        <v>2106</v>
      </c>
      <c r="K1376" s="189" t="s">
        <v>17672</v>
      </c>
    </row>
    <row r="1377" spans="1:11" x14ac:dyDescent="0.25">
      <c r="A1377" s="189" t="s">
        <v>4551</v>
      </c>
      <c r="B1377" s="189" t="s">
        <v>4552</v>
      </c>
      <c r="C1377" s="189" t="s">
        <v>3661</v>
      </c>
      <c r="D1377" s="189" t="s">
        <v>4730</v>
      </c>
      <c r="E1377" s="189" t="s">
        <v>4294</v>
      </c>
      <c r="F1377" s="189" t="s">
        <v>4740</v>
      </c>
      <c r="G1377" s="273">
        <v>6246</v>
      </c>
      <c r="H1377" s="189" t="s">
        <v>4734</v>
      </c>
      <c r="I1377" s="273">
        <v>10361</v>
      </c>
      <c r="J1377" s="189" t="s">
        <v>2106</v>
      </c>
      <c r="K1377" s="189" t="s">
        <v>17675</v>
      </c>
    </row>
    <row r="1378" spans="1:11" x14ac:dyDescent="0.25">
      <c r="A1378" s="189" t="s">
        <v>4551</v>
      </c>
      <c r="B1378" s="189" t="s">
        <v>4552</v>
      </c>
      <c r="C1378" s="189" t="s">
        <v>3661</v>
      </c>
      <c r="D1378" s="189" t="s">
        <v>4730</v>
      </c>
      <c r="E1378" s="189" t="s">
        <v>4294</v>
      </c>
      <c r="F1378" s="189" t="s">
        <v>4740</v>
      </c>
      <c r="G1378" s="273">
        <v>6247</v>
      </c>
      <c r="H1378" s="189" t="s">
        <v>4736</v>
      </c>
      <c r="I1378" s="273">
        <v>80463</v>
      </c>
      <c r="J1378" s="189" t="s">
        <v>4733</v>
      </c>
      <c r="K1378" s="189" t="s">
        <v>17671</v>
      </c>
    </row>
    <row r="1379" spans="1:11" x14ac:dyDescent="0.25">
      <c r="A1379" s="189" t="s">
        <v>4551</v>
      </c>
      <c r="B1379" s="189" t="s">
        <v>4552</v>
      </c>
      <c r="C1379" s="189" t="s">
        <v>3661</v>
      </c>
      <c r="D1379" s="189" t="s">
        <v>4730</v>
      </c>
      <c r="E1379" s="189" t="s">
        <v>4294</v>
      </c>
      <c r="F1379" s="189" t="s">
        <v>4740</v>
      </c>
      <c r="G1379" s="273">
        <v>1052</v>
      </c>
      <c r="H1379" s="189" t="s">
        <v>4742</v>
      </c>
      <c r="I1379" s="273">
        <v>80463</v>
      </c>
      <c r="J1379" s="189" t="s">
        <v>4733</v>
      </c>
      <c r="K1379" s="189" t="s">
        <v>17917</v>
      </c>
    </row>
    <row r="1380" spans="1:11" x14ac:dyDescent="0.25">
      <c r="A1380" s="189" t="s">
        <v>4551</v>
      </c>
      <c r="B1380" s="189" t="s">
        <v>4552</v>
      </c>
      <c r="C1380" s="189" t="s">
        <v>3661</v>
      </c>
      <c r="D1380" s="189" t="s">
        <v>4730</v>
      </c>
      <c r="E1380" s="189" t="s">
        <v>4294</v>
      </c>
      <c r="F1380" s="189" t="s">
        <v>4740</v>
      </c>
      <c r="G1380" s="273">
        <v>3996</v>
      </c>
      <c r="H1380" s="189" t="s">
        <v>4743</v>
      </c>
      <c r="I1380" s="273">
        <v>60350</v>
      </c>
      <c r="J1380" s="189" t="s">
        <v>2065</v>
      </c>
      <c r="K1380" s="189" t="s">
        <v>17684</v>
      </c>
    </row>
    <row r="1381" spans="1:11" x14ac:dyDescent="0.25">
      <c r="A1381" s="189" t="s">
        <v>4551</v>
      </c>
      <c r="B1381" s="189" t="s">
        <v>4552</v>
      </c>
      <c r="C1381" s="189" t="s">
        <v>3661</v>
      </c>
      <c r="D1381" s="189" t="s">
        <v>4730</v>
      </c>
      <c r="E1381" s="189" t="s">
        <v>4294</v>
      </c>
      <c r="F1381" s="189" t="s">
        <v>4740</v>
      </c>
      <c r="G1381" s="273">
        <v>6248</v>
      </c>
      <c r="H1381" s="189" t="s">
        <v>4739</v>
      </c>
      <c r="I1381" s="273">
        <v>80463</v>
      </c>
      <c r="J1381" s="189" t="s">
        <v>4733</v>
      </c>
      <c r="K1381" s="189" t="s">
        <v>17849</v>
      </c>
    </row>
    <row r="1382" spans="1:11" x14ac:dyDescent="0.25">
      <c r="A1382" s="189" t="s">
        <v>4551</v>
      </c>
      <c r="B1382" s="189" t="s">
        <v>4552</v>
      </c>
      <c r="C1382" s="189" t="s">
        <v>3661</v>
      </c>
      <c r="D1382" s="189" t="s">
        <v>4730</v>
      </c>
      <c r="E1382" s="189" t="s">
        <v>4744</v>
      </c>
      <c r="F1382" s="189" t="s">
        <v>4745</v>
      </c>
      <c r="G1382" s="273">
        <v>6249</v>
      </c>
      <c r="H1382" s="189" t="s">
        <v>4739</v>
      </c>
      <c r="I1382" s="273">
        <v>80473</v>
      </c>
      <c r="J1382" s="189" t="s">
        <v>4746</v>
      </c>
      <c r="K1382" s="189" t="s">
        <v>17681</v>
      </c>
    </row>
    <row r="1383" spans="1:11" x14ac:dyDescent="0.25">
      <c r="A1383" s="189" t="s">
        <v>4551</v>
      </c>
      <c r="B1383" s="189" t="s">
        <v>4552</v>
      </c>
      <c r="C1383" s="189" t="s">
        <v>3661</v>
      </c>
      <c r="D1383" s="189" t="s">
        <v>4730</v>
      </c>
      <c r="E1383" s="189" t="s">
        <v>4747</v>
      </c>
      <c r="F1383" s="189" t="s">
        <v>2100</v>
      </c>
      <c r="G1383" s="273">
        <v>4061</v>
      </c>
      <c r="H1383" s="189" t="s">
        <v>4748</v>
      </c>
      <c r="I1383" s="273">
        <v>10361</v>
      </c>
      <c r="J1383" s="189" t="s">
        <v>2106</v>
      </c>
      <c r="K1383" s="189" t="s">
        <v>17791</v>
      </c>
    </row>
    <row r="1384" spans="1:11" x14ac:dyDescent="0.25">
      <c r="A1384" s="189" t="s">
        <v>4551</v>
      </c>
      <c r="B1384" s="189" t="s">
        <v>4552</v>
      </c>
      <c r="C1384" s="189" t="s">
        <v>3661</v>
      </c>
      <c r="D1384" s="189" t="s">
        <v>4730</v>
      </c>
      <c r="E1384" s="189" t="s">
        <v>4750</v>
      </c>
      <c r="F1384" s="189" t="s">
        <v>2211</v>
      </c>
      <c r="G1384" s="273">
        <v>4060</v>
      </c>
      <c r="H1384" s="189" t="s">
        <v>4748</v>
      </c>
      <c r="I1384" s="273">
        <v>69016</v>
      </c>
      <c r="J1384" s="189" t="s">
        <v>3321</v>
      </c>
      <c r="K1384" s="189" t="s">
        <v>17724</v>
      </c>
    </row>
    <row r="1385" spans="1:11" x14ac:dyDescent="0.25">
      <c r="A1385" s="189" t="s">
        <v>4551</v>
      </c>
      <c r="B1385" s="189" t="s">
        <v>4552</v>
      </c>
      <c r="C1385" s="189" t="s">
        <v>3737</v>
      </c>
      <c r="D1385" s="189" t="s">
        <v>4751</v>
      </c>
      <c r="E1385" s="189" t="s">
        <v>4753</v>
      </c>
      <c r="F1385" s="189" t="s">
        <v>4754</v>
      </c>
      <c r="G1385" s="273">
        <v>6250</v>
      </c>
      <c r="H1385" s="189" t="s">
        <v>4755</v>
      </c>
      <c r="I1385" s="273">
        <v>60350</v>
      </c>
      <c r="J1385" s="189" t="s">
        <v>2065</v>
      </c>
      <c r="K1385" s="189" t="s">
        <v>17673</v>
      </c>
    </row>
    <row r="1386" spans="1:11" x14ac:dyDescent="0.25">
      <c r="A1386" s="189" t="s">
        <v>4551</v>
      </c>
      <c r="B1386" s="189" t="s">
        <v>4552</v>
      </c>
      <c r="C1386" s="189" t="s">
        <v>3737</v>
      </c>
      <c r="D1386" s="189" t="s">
        <v>4751</v>
      </c>
      <c r="E1386" s="189" t="s">
        <v>4753</v>
      </c>
      <c r="F1386" s="189" t="s">
        <v>4754</v>
      </c>
      <c r="G1386" s="273">
        <v>6251</v>
      </c>
      <c r="H1386" s="189" t="s">
        <v>4756</v>
      </c>
      <c r="I1386" s="273">
        <v>60350</v>
      </c>
      <c r="J1386" s="189" t="s">
        <v>2065</v>
      </c>
      <c r="K1386" s="189" t="s">
        <v>17675</v>
      </c>
    </row>
    <row r="1387" spans="1:11" x14ac:dyDescent="0.25">
      <c r="A1387" s="189" t="s">
        <v>4551</v>
      </c>
      <c r="B1387" s="189" t="s">
        <v>4552</v>
      </c>
      <c r="C1387" s="189" t="s">
        <v>3737</v>
      </c>
      <c r="D1387" s="189" t="s">
        <v>4751</v>
      </c>
      <c r="E1387" s="189" t="s">
        <v>4758</v>
      </c>
      <c r="F1387" s="189" t="s">
        <v>4759</v>
      </c>
      <c r="G1387" s="273">
        <v>6252</v>
      </c>
      <c r="H1387" s="189" t="s">
        <v>4760</v>
      </c>
      <c r="I1387" s="273">
        <v>80081</v>
      </c>
      <c r="J1387" s="189" t="s">
        <v>4761</v>
      </c>
      <c r="K1387" s="189" t="s">
        <v>17722</v>
      </c>
    </row>
    <row r="1388" spans="1:11" x14ac:dyDescent="0.25">
      <c r="A1388" s="189" t="s">
        <v>4551</v>
      </c>
      <c r="B1388" s="189" t="s">
        <v>4552</v>
      </c>
      <c r="C1388" s="189" t="s">
        <v>3737</v>
      </c>
      <c r="D1388" s="189" t="s">
        <v>4751</v>
      </c>
      <c r="E1388" s="189" t="s">
        <v>4762</v>
      </c>
      <c r="F1388" s="189" t="s">
        <v>4763</v>
      </c>
      <c r="G1388" s="273">
        <v>6253</v>
      </c>
      <c r="H1388" s="189" t="s">
        <v>4763</v>
      </c>
      <c r="I1388" s="273">
        <v>80081</v>
      </c>
      <c r="J1388" s="189" t="s">
        <v>4761</v>
      </c>
      <c r="K1388" s="189" t="s">
        <v>17675</v>
      </c>
    </row>
    <row r="1389" spans="1:11" x14ac:dyDescent="0.25">
      <c r="A1389" s="189" t="s">
        <v>4551</v>
      </c>
      <c r="B1389" s="189" t="s">
        <v>4552</v>
      </c>
      <c r="C1389" s="189" t="s">
        <v>3737</v>
      </c>
      <c r="D1389" s="189" t="s">
        <v>4751</v>
      </c>
      <c r="E1389" s="189" t="s">
        <v>4765</v>
      </c>
      <c r="F1389" s="189" t="s">
        <v>4766</v>
      </c>
      <c r="G1389" s="273">
        <v>445</v>
      </c>
      <c r="H1389" s="189" t="s">
        <v>4767</v>
      </c>
      <c r="I1389" s="273">
        <v>80083</v>
      </c>
      <c r="J1389" s="189" t="s">
        <v>17918</v>
      </c>
      <c r="K1389" s="189" t="s">
        <v>17674</v>
      </c>
    </row>
    <row r="1390" spans="1:11" x14ac:dyDescent="0.25">
      <c r="A1390" s="189" t="s">
        <v>4551</v>
      </c>
      <c r="B1390" s="189" t="s">
        <v>4552</v>
      </c>
      <c r="C1390" s="189" t="s">
        <v>3737</v>
      </c>
      <c r="D1390" s="189" t="s">
        <v>4751</v>
      </c>
      <c r="E1390" s="189" t="s">
        <v>4765</v>
      </c>
      <c r="F1390" s="189" t="s">
        <v>4766</v>
      </c>
      <c r="G1390" s="273">
        <v>452</v>
      </c>
      <c r="H1390" s="189" t="s">
        <v>4768</v>
      </c>
      <c r="I1390" s="273">
        <v>80075</v>
      </c>
      <c r="J1390" s="189" t="s">
        <v>17919</v>
      </c>
      <c r="K1390" s="189" t="s">
        <v>17724</v>
      </c>
    </row>
    <row r="1391" spans="1:11" x14ac:dyDescent="0.25">
      <c r="A1391" s="189" t="s">
        <v>4551</v>
      </c>
      <c r="B1391" s="189" t="s">
        <v>4552</v>
      </c>
      <c r="C1391" s="189" t="s">
        <v>2093</v>
      </c>
      <c r="D1391" s="189" t="s">
        <v>4769</v>
      </c>
      <c r="E1391" s="189" t="s">
        <v>4770</v>
      </c>
      <c r="F1391" s="189" t="s">
        <v>3103</v>
      </c>
      <c r="G1391" s="273">
        <v>6254</v>
      </c>
      <c r="H1391" s="189" t="s">
        <v>4771</v>
      </c>
      <c r="I1391" s="273">
        <v>80053</v>
      </c>
      <c r="J1391" s="189" t="s">
        <v>4772</v>
      </c>
      <c r="K1391" s="189" t="s">
        <v>17722</v>
      </c>
    </row>
    <row r="1392" spans="1:11" x14ac:dyDescent="0.25">
      <c r="A1392" s="189" t="s">
        <v>4551</v>
      </c>
      <c r="B1392" s="189" t="s">
        <v>4552</v>
      </c>
      <c r="C1392" s="189" t="s">
        <v>2093</v>
      </c>
      <c r="D1392" s="189" t="s">
        <v>4769</v>
      </c>
      <c r="E1392" s="189" t="s">
        <v>4770</v>
      </c>
      <c r="F1392" s="189" t="s">
        <v>3103</v>
      </c>
      <c r="G1392" s="273">
        <v>6255</v>
      </c>
      <c r="H1392" s="189" t="s">
        <v>4773</v>
      </c>
      <c r="I1392" s="273">
        <v>80053</v>
      </c>
      <c r="J1392" s="189" t="s">
        <v>4772</v>
      </c>
      <c r="K1392" s="189" t="s">
        <v>17707</v>
      </c>
    </row>
    <row r="1393" spans="1:11" x14ac:dyDescent="0.25">
      <c r="A1393" s="189" t="s">
        <v>4551</v>
      </c>
      <c r="B1393" s="189" t="s">
        <v>4552</v>
      </c>
      <c r="C1393" s="189" t="s">
        <v>2093</v>
      </c>
      <c r="D1393" s="189" t="s">
        <v>4769</v>
      </c>
      <c r="E1393" s="189" t="s">
        <v>4770</v>
      </c>
      <c r="F1393" s="189" t="s">
        <v>3103</v>
      </c>
      <c r="G1393" s="273">
        <v>6256</v>
      </c>
      <c r="H1393" s="189" t="s">
        <v>4774</v>
      </c>
      <c r="I1393" s="273">
        <v>80053</v>
      </c>
      <c r="J1393" s="189" t="s">
        <v>4772</v>
      </c>
      <c r="K1393" s="189" t="s">
        <v>17698</v>
      </c>
    </row>
    <row r="1394" spans="1:11" x14ac:dyDescent="0.25">
      <c r="A1394" s="189" t="s">
        <v>4551</v>
      </c>
      <c r="B1394" s="189" t="s">
        <v>4552</v>
      </c>
      <c r="C1394" s="189" t="s">
        <v>2093</v>
      </c>
      <c r="D1394" s="189" t="s">
        <v>4769</v>
      </c>
      <c r="E1394" s="189" t="s">
        <v>4775</v>
      </c>
      <c r="F1394" s="189" t="s">
        <v>3104</v>
      </c>
      <c r="G1394" s="273">
        <v>6257</v>
      </c>
      <c r="H1394" s="189" t="s">
        <v>4776</v>
      </c>
      <c r="I1394" s="273">
        <v>60350</v>
      </c>
      <c r="J1394" s="189" t="s">
        <v>2065</v>
      </c>
      <c r="K1394" s="189" t="s">
        <v>17672</v>
      </c>
    </row>
    <row r="1395" spans="1:11" x14ac:dyDescent="0.25">
      <c r="A1395" s="189" t="s">
        <v>4551</v>
      </c>
      <c r="B1395" s="189" t="s">
        <v>4552</v>
      </c>
      <c r="C1395" s="189" t="s">
        <v>2093</v>
      </c>
      <c r="D1395" s="189" t="s">
        <v>4769</v>
      </c>
      <c r="E1395" s="189" t="s">
        <v>4775</v>
      </c>
      <c r="F1395" s="189" t="s">
        <v>3104</v>
      </c>
      <c r="G1395" s="273">
        <v>6258</v>
      </c>
      <c r="H1395" s="189" t="s">
        <v>4777</v>
      </c>
      <c r="I1395" s="273">
        <v>60350</v>
      </c>
      <c r="J1395" s="189" t="s">
        <v>2065</v>
      </c>
      <c r="K1395" s="189" t="s">
        <v>17674</v>
      </c>
    </row>
    <row r="1396" spans="1:11" x14ac:dyDescent="0.25">
      <c r="A1396" s="189" t="s">
        <v>4551</v>
      </c>
      <c r="B1396" s="189" t="s">
        <v>4552</v>
      </c>
      <c r="C1396" s="189" t="s">
        <v>2093</v>
      </c>
      <c r="D1396" s="189" t="s">
        <v>4769</v>
      </c>
      <c r="E1396" s="189" t="s">
        <v>4775</v>
      </c>
      <c r="F1396" s="189" t="s">
        <v>3104</v>
      </c>
      <c r="G1396" s="273">
        <v>6259</v>
      </c>
      <c r="H1396" s="189" t="s">
        <v>4774</v>
      </c>
      <c r="I1396" s="273">
        <v>80053</v>
      </c>
      <c r="J1396" s="189" t="s">
        <v>4772</v>
      </c>
      <c r="K1396" s="189" t="s">
        <v>17695</v>
      </c>
    </row>
    <row r="1397" spans="1:11" x14ac:dyDescent="0.25">
      <c r="A1397" s="189" t="s">
        <v>4551</v>
      </c>
      <c r="B1397" s="189" t="s">
        <v>4552</v>
      </c>
      <c r="C1397" s="189" t="s">
        <v>2093</v>
      </c>
      <c r="D1397" s="189" t="s">
        <v>4769</v>
      </c>
      <c r="E1397" s="189" t="s">
        <v>4778</v>
      </c>
      <c r="F1397" s="189" t="s">
        <v>4779</v>
      </c>
      <c r="G1397" s="273">
        <v>6260</v>
      </c>
      <c r="H1397" s="189" t="s">
        <v>4780</v>
      </c>
      <c r="I1397" s="273">
        <v>60350</v>
      </c>
      <c r="J1397" s="189" t="s">
        <v>2065</v>
      </c>
      <c r="K1397" s="189" t="s">
        <v>17707</v>
      </c>
    </row>
    <row r="1398" spans="1:11" x14ac:dyDescent="0.25">
      <c r="A1398" s="189" t="s">
        <v>4551</v>
      </c>
      <c r="B1398" s="189" t="s">
        <v>4552</v>
      </c>
      <c r="C1398" s="189" t="s">
        <v>2093</v>
      </c>
      <c r="D1398" s="189" t="s">
        <v>4769</v>
      </c>
      <c r="E1398" s="189" t="s">
        <v>4781</v>
      </c>
      <c r="F1398" s="189" t="s">
        <v>4769</v>
      </c>
      <c r="G1398" s="273">
        <v>1081</v>
      </c>
      <c r="H1398" s="189" t="s">
        <v>4782</v>
      </c>
      <c r="I1398" s="273">
        <v>80053</v>
      </c>
      <c r="J1398" s="189" t="s">
        <v>4772</v>
      </c>
      <c r="K1398" s="189" t="s">
        <v>17884</v>
      </c>
    </row>
    <row r="1399" spans="1:11" x14ac:dyDescent="0.25">
      <c r="A1399" s="189" t="s">
        <v>4551</v>
      </c>
      <c r="B1399" s="189" t="s">
        <v>4552</v>
      </c>
      <c r="C1399" s="189" t="s">
        <v>2093</v>
      </c>
      <c r="D1399" s="189" t="s">
        <v>4769</v>
      </c>
      <c r="E1399" s="189" t="s">
        <v>4783</v>
      </c>
      <c r="F1399" s="189" t="s">
        <v>2100</v>
      </c>
      <c r="G1399" s="273">
        <v>3223</v>
      </c>
      <c r="H1399" s="189" t="s">
        <v>4784</v>
      </c>
      <c r="I1399" s="273">
        <v>10361</v>
      </c>
      <c r="J1399" s="189" t="s">
        <v>2106</v>
      </c>
      <c r="K1399" s="189" t="s">
        <v>17667</v>
      </c>
    </row>
    <row r="1400" spans="1:11" x14ac:dyDescent="0.25">
      <c r="A1400" s="189" t="s">
        <v>4551</v>
      </c>
      <c r="B1400" s="189" t="s">
        <v>4552</v>
      </c>
      <c r="C1400" s="189" t="s">
        <v>2093</v>
      </c>
      <c r="D1400" s="189" t="s">
        <v>4769</v>
      </c>
      <c r="E1400" s="189" t="s">
        <v>4785</v>
      </c>
      <c r="F1400" s="189" t="s">
        <v>4786</v>
      </c>
      <c r="G1400" s="273">
        <v>6261</v>
      </c>
      <c r="H1400" s="189" t="s">
        <v>4787</v>
      </c>
      <c r="I1400" s="273">
        <v>60350</v>
      </c>
      <c r="J1400" s="189" t="s">
        <v>2065</v>
      </c>
      <c r="K1400" s="189" t="s">
        <v>17707</v>
      </c>
    </row>
    <row r="1401" spans="1:11" x14ac:dyDescent="0.25">
      <c r="A1401" s="189" t="s">
        <v>4551</v>
      </c>
      <c r="B1401" s="189" t="s">
        <v>4552</v>
      </c>
      <c r="C1401" s="189" t="s">
        <v>2093</v>
      </c>
      <c r="D1401" s="189" t="s">
        <v>4769</v>
      </c>
      <c r="E1401" s="189" t="s">
        <v>4785</v>
      </c>
      <c r="F1401" s="189" t="s">
        <v>4786</v>
      </c>
      <c r="G1401" s="273">
        <v>7495</v>
      </c>
      <c r="H1401" s="189" t="s">
        <v>4788</v>
      </c>
      <c r="I1401" s="273">
        <v>80053</v>
      </c>
      <c r="J1401" s="189" t="s">
        <v>4772</v>
      </c>
      <c r="K1401" s="189" t="s">
        <v>17673</v>
      </c>
    </row>
    <row r="1402" spans="1:11" x14ac:dyDescent="0.25">
      <c r="A1402" s="189" t="s">
        <v>4551</v>
      </c>
      <c r="B1402" s="189" t="s">
        <v>4552</v>
      </c>
      <c r="C1402" s="189" t="s">
        <v>2093</v>
      </c>
      <c r="D1402" s="189" t="s">
        <v>4769</v>
      </c>
      <c r="E1402" s="189" t="s">
        <v>4785</v>
      </c>
      <c r="F1402" s="189" t="s">
        <v>4786</v>
      </c>
      <c r="G1402" s="273">
        <v>6263</v>
      </c>
      <c r="H1402" s="189" t="s">
        <v>4789</v>
      </c>
      <c r="I1402" s="273">
        <v>80053</v>
      </c>
      <c r="J1402" s="189" t="s">
        <v>4772</v>
      </c>
      <c r="K1402" s="189" t="s">
        <v>17678</v>
      </c>
    </row>
    <row r="1403" spans="1:11" x14ac:dyDescent="0.25">
      <c r="A1403" s="189" t="s">
        <v>4551</v>
      </c>
      <c r="B1403" s="189" t="s">
        <v>4552</v>
      </c>
      <c r="C1403" s="189" t="s">
        <v>2093</v>
      </c>
      <c r="D1403" s="189" t="s">
        <v>4769</v>
      </c>
      <c r="E1403" s="189" t="s">
        <v>4785</v>
      </c>
      <c r="F1403" s="189" t="s">
        <v>4786</v>
      </c>
      <c r="G1403" s="273">
        <v>6265</v>
      </c>
      <c r="H1403" s="189" t="s">
        <v>4790</v>
      </c>
      <c r="I1403" s="273">
        <v>60350</v>
      </c>
      <c r="J1403" s="189" t="s">
        <v>2065</v>
      </c>
      <c r="K1403" s="189" t="s">
        <v>17674</v>
      </c>
    </row>
    <row r="1404" spans="1:11" x14ac:dyDescent="0.25">
      <c r="A1404" s="189" t="s">
        <v>4551</v>
      </c>
      <c r="B1404" s="189" t="s">
        <v>4552</v>
      </c>
      <c r="C1404" s="189" t="s">
        <v>2093</v>
      </c>
      <c r="D1404" s="189" t="s">
        <v>4769</v>
      </c>
      <c r="E1404" s="189" t="s">
        <v>4785</v>
      </c>
      <c r="F1404" s="189" t="s">
        <v>4786</v>
      </c>
      <c r="G1404" s="273">
        <v>6266</v>
      </c>
      <c r="H1404" s="189" t="s">
        <v>4774</v>
      </c>
      <c r="I1404" s="273">
        <v>80053</v>
      </c>
      <c r="J1404" s="189" t="s">
        <v>4772</v>
      </c>
      <c r="K1404" s="189" t="s">
        <v>17695</v>
      </c>
    </row>
    <row r="1405" spans="1:11" x14ac:dyDescent="0.25">
      <c r="A1405" s="189" t="s">
        <v>4551</v>
      </c>
      <c r="B1405" s="189" t="s">
        <v>4552</v>
      </c>
      <c r="C1405" s="189" t="s">
        <v>2093</v>
      </c>
      <c r="D1405" s="189" t="s">
        <v>4769</v>
      </c>
      <c r="E1405" s="189" t="s">
        <v>4785</v>
      </c>
      <c r="F1405" s="189" t="s">
        <v>4786</v>
      </c>
      <c r="G1405" s="273">
        <v>6268</v>
      </c>
      <c r="H1405" s="189" t="s">
        <v>4792</v>
      </c>
      <c r="I1405" s="273">
        <v>60350</v>
      </c>
      <c r="J1405" s="189" t="s">
        <v>2065</v>
      </c>
      <c r="K1405" s="189" t="s">
        <v>17674</v>
      </c>
    </row>
    <row r="1406" spans="1:11" x14ac:dyDescent="0.25">
      <c r="A1406" s="189" t="s">
        <v>4551</v>
      </c>
      <c r="B1406" s="189" t="s">
        <v>4552</v>
      </c>
      <c r="C1406" s="189" t="s">
        <v>2093</v>
      </c>
      <c r="D1406" s="189" t="s">
        <v>4769</v>
      </c>
      <c r="E1406" s="189" t="s">
        <v>4793</v>
      </c>
      <c r="F1406" s="189" t="s">
        <v>4410</v>
      </c>
      <c r="G1406" s="273">
        <v>6269</v>
      </c>
      <c r="H1406" s="189" t="s">
        <v>4794</v>
      </c>
      <c r="I1406" s="273">
        <v>60350</v>
      </c>
      <c r="J1406" s="189" t="s">
        <v>2065</v>
      </c>
      <c r="K1406" s="189" t="s">
        <v>17707</v>
      </c>
    </row>
    <row r="1407" spans="1:11" x14ac:dyDescent="0.25">
      <c r="A1407" s="189" t="s">
        <v>4551</v>
      </c>
      <c r="B1407" s="189" t="s">
        <v>4552</v>
      </c>
      <c r="C1407" s="189" t="s">
        <v>2093</v>
      </c>
      <c r="D1407" s="189" t="s">
        <v>4769</v>
      </c>
      <c r="E1407" s="189" t="s">
        <v>4795</v>
      </c>
      <c r="F1407" s="189" t="s">
        <v>3247</v>
      </c>
      <c r="G1407" s="273">
        <v>6270</v>
      </c>
      <c r="H1407" s="189" t="s">
        <v>4796</v>
      </c>
      <c r="I1407" s="273">
        <v>60350</v>
      </c>
      <c r="J1407" s="189" t="s">
        <v>2065</v>
      </c>
      <c r="K1407" s="189" t="s">
        <v>17674</v>
      </c>
    </row>
    <row r="1408" spans="1:11" x14ac:dyDescent="0.25">
      <c r="A1408" s="189" t="s">
        <v>4551</v>
      </c>
      <c r="B1408" s="189" t="s">
        <v>4552</v>
      </c>
      <c r="C1408" s="189" t="s">
        <v>2093</v>
      </c>
      <c r="D1408" s="189" t="s">
        <v>4769</v>
      </c>
      <c r="E1408" s="189" t="s">
        <v>4797</v>
      </c>
      <c r="F1408" s="189" t="s">
        <v>4798</v>
      </c>
      <c r="G1408" s="273">
        <v>6272</v>
      </c>
      <c r="H1408" s="189" t="s">
        <v>4799</v>
      </c>
      <c r="I1408" s="273">
        <v>60350</v>
      </c>
      <c r="J1408" s="189" t="s">
        <v>2065</v>
      </c>
      <c r="K1408" s="189" t="s">
        <v>17707</v>
      </c>
    </row>
    <row r="1409" spans="1:11" x14ac:dyDescent="0.25">
      <c r="A1409" s="189" t="s">
        <v>4551</v>
      </c>
      <c r="B1409" s="189" t="s">
        <v>4552</v>
      </c>
      <c r="C1409" s="189" t="s">
        <v>2093</v>
      </c>
      <c r="D1409" s="189" t="s">
        <v>4769</v>
      </c>
      <c r="E1409" s="189" t="s">
        <v>4797</v>
      </c>
      <c r="F1409" s="189" t="s">
        <v>4798</v>
      </c>
      <c r="G1409" s="273">
        <v>6273</v>
      </c>
      <c r="H1409" s="189" t="s">
        <v>4774</v>
      </c>
      <c r="I1409" s="273">
        <v>80053</v>
      </c>
      <c r="J1409" s="189" t="s">
        <v>4772</v>
      </c>
      <c r="K1409" s="189" t="s">
        <v>17695</v>
      </c>
    </row>
    <row r="1410" spans="1:11" x14ac:dyDescent="0.25">
      <c r="A1410" s="189" t="s">
        <v>4551</v>
      </c>
      <c r="B1410" s="189" t="s">
        <v>4552</v>
      </c>
      <c r="C1410" s="189" t="s">
        <v>2093</v>
      </c>
      <c r="D1410" s="189" t="s">
        <v>4769</v>
      </c>
      <c r="E1410" s="189" t="s">
        <v>4800</v>
      </c>
      <c r="F1410" s="189" t="s">
        <v>3289</v>
      </c>
      <c r="G1410" s="273">
        <v>6274</v>
      </c>
      <c r="H1410" s="189" t="s">
        <v>4801</v>
      </c>
      <c r="I1410" s="273">
        <v>10361</v>
      </c>
      <c r="J1410" s="189" t="s">
        <v>2106</v>
      </c>
      <c r="K1410" s="189" t="s">
        <v>17707</v>
      </c>
    </row>
    <row r="1411" spans="1:11" x14ac:dyDescent="0.25">
      <c r="A1411" s="189" t="s">
        <v>4551</v>
      </c>
      <c r="B1411" s="189" t="s">
        <v>4552</v>
      </c>
      <c r="C1411" s="189" t="s">
        <v>2093</v>
      </c>
      <c r="D1411" s="189" t="s">
        <v>4769</v>
      </c>
      <c r="E1411" s="189" t="s">
        <v>4800</v>
      </c>
      <c r="F1411" s="189" t="s">
        <v>3289</v>
      </c>
      <c r="G1411" s="273">
        <v>6275</v>
      </c>
      <c r="H1411" s="189" t="s">
        <v>4774</v>
      </c>
      <c r="I1411" s="273">
        <v>10361</v>
      </c>
      <c r="J1411" s="189" t="s">
        <v>2106</v>
      </c>
      <c r="K1411" s="189" t="s">
        <v>17698</v>
      </c>
    </row>
    <row r="1412" spans="1:11" x14ac:dyDescent="0.25">
      <c r="A1412" s="189" t="s">
        <v>4551</v>
      </c>
      <c r="B1412" s="189" t="s">
        <v>4552</v>
      </c>
      <c r="C1412" s="189" t="s">
        <v>4802</v>
      </c>
      <c r="D1412" s="189" t="s">
        <v>4803</v>
      </c>
      <c r="E1412" s="189" t="s">
        <v>4804</v>
      </c>
      <c r="F1412" s="189" t="s">
        <v>2100</v>
      </c>
      <c r="G1412" s="273">
        <v>3222</v>
      </c>
      <c r="H1412" s="189" t="s">
        <v>4805</v>
      </c>
      <c r="I1412" s="273">
        <v>10361</v>
      </c>
      <c r="J1412" s="189" t="s">
        <v>2106</v>
      </c>
      <c r="K1412" s="189" t="s">
        <v>17745</v>
      </c>
    </row>
    <row r="1413" spans="1:11" x14ac:dyDescent="0.25">
      <c r="A1413" s="189" t="s">
        <v>4551</v>
      </c>
      <c r="B1413" s="189" t="s">
        <v>4552</v>
      </c>
      <c r="C1413" s="189" t="s">
        <v>4802</v>
      </c>
      <c r="D1413" s="189" t="s">
        <v>4803</v>
      </c>
      <c r="E1413" s="189" t="s">
        <v>4804</v>
      </c>
      <c r="F1413" s="189" t="s">
        <v>2100</v>
      </c>
      <c r="G1413" s="273">
        <v>4164</v>
      </c>
      <c r="H1413" s="189" t="s">
        <v>2786</v>
      </c>
      <c r="I1413" s="273">
        <v>60350</v>
      </c>
      <c r="J1413" s="189" t="s">
        <v>2065</v>
      </c>
      <c r="K1413" s="189" t="s">
        <v>17707</v>
      </c>
    </row>
    <row r="1414" spans="1:11" x14ac:dyDescent="0.25">
      <c r="A1414" s="189" t="s">
        <v>4551</v>
      </c>
      <c r="B1414" s="189" t="s">
        <v>4552</v>
      </c>
      <c r="C1414" s="189" t="s">
        <v>4802</v>
      </c>
      <c r="D1414" s="189" t="s">
        <v>4803</v>
      </c>
      <c r="E1414" s="189" t="s">
        <v>4806</v>
      </c>
      <c r="F1414" s="189" t="s">
        <v>4807</v>
      </c>
      <c r="G1414" s="273">
        <v>6226</v>
      </c>
      <c r="H1414" s="189" t="s">
        <v>4808</v>
      </c>
      <c r="I1414" s="273">
        <v>63942</v>
      </c>
      <c r="J1414" s="189" t="s">
        <v>2746</v>
      </c>
      <c r="K1414" s="189" t="s">
        <v>17673</v>
      </c>
    </row>
    <row r="1415" spans="1:11" x14ac:dyDescent="0.25">
      <c r="A1415" s="189" t="s">
        <v>4551</v>
      </c>
      <c r="B1415" s="189" t="s">
        <v>4552</v>
      </c>
      <c r="C1415" s="189" t="s">
        <v>4802</v>
      </c>
      <c r="D1415" s="189" t="s">
        <v>4803</v>
      </c>
      <c r="E1415" s="189" t="s">
        <v>4806</v>
      </c>
      <c r="F1415" s="189" t="s">
        <v>4807</v>
      </c>
      <c r="G1415" s="273">
        <v>6227</v>
      </c>
      <c r="H1415" s="189" t="s">
        <v>4809</v>
      </c>
      <c r="I1415" s="273">
        <v>60350</v>
      </c>
      <c r="J1415" s="189" t="s">
        <v>2065</v>
      </c>
      <c r="K1415" s="189" t="s">
        <v>17672</v>
      </c>
    </row>
    <row r="1416" spans="1:11" x14ac:dyDescent="0.25">
      <c r="A1416" s="189" t="s">
        <v>4551</v>
      </c>
      <c r="B1416" s="189" t="s">
        <v>4552</v>
      </c>
      <c r="C1416" s="189" t="s">
        <v>4802</v>
      </c>
      <c r="D1416" s="189" t="s">
        <v>4803</v>
      </c>
      <c r="E1416" s="189" t="s">
        <v>4806</v>
      </c>
      <c r="F1416" s="189" t="s">
        <v>4807</v>
      </c>
      <c r="G1416" s="273">
        <v>3306</v>
      </c>
      <c r="H1416" s="189" t="s">
        <v>4811</v>
      </c>
      <c r="I1416" s="273">
        <v>80157</v>
      </c>
      <c r="J1416" s="189" t="s">
        <v>4812</v>
      </c>
      <c r="K1416" s="189" t="s">
        <v>17680</v>
      </c>
    </row>
    <row r="1417" spans="1:11" x14ac:dyDescent="0.25">
      <c r="A1417" s="189" t="s">
        <v>4551</v>
      </c>
      <c r="B1417" s="189" t="s">
        <v>4552</v>
      </c>
      <c r="C1417" s="189" t="s">
        <v>4802</v>
      </c>
      <c r="D1417" s="189" t="s">
        <v>4803</v>
      </c>
      <c r="E1417" s="189" t="s">
        <v>4806</v>
      </c>
      <c r="F1417" s="189" t="s">
        <v>4807</v>
      </c>
      <c r="G1417" s="273">
        <v>3305</v>
      </c>
      <c r="H1417" s="189" t="s">
        <v>4813</v>
      </c>
      <c r="I1417" s="273">
        <v>63868</v>
      </c>
      <c r="J1417" s="189" t="s">
        <v>4814</v>
      </c>
      <c r="K1417" s="189" t="s">
        <v>17679</v>
      </c>
    </row>
    <row r="1418" spans="1:11" x14ac:dyDescent="0.25">
      <c r="A1418" s="189" t="s">
        <v>4551</v>
      </c>
      <c r="B1418" s="189" t="s">
        <v>4552</v>
      </c>
      <c r="C1418" s="189" t="s">
        <v>4802</v>
      </c>
      <c r="D1418" s="189" t="s">
        <v>4803</v>
      </c>
      <c r="E1418" s="189" t="s">
        <v>4806</v>
      </c>
      <c r="F1418" s="189" t="s">
        <v>4807</v>
      </c>
      <c r="G1418" s="273">
        <v>737</v>
      </c>
      <c r="H1418" s="189" t="s">
        <v>4815</v>
      </c>
      <c r="I1418" s="273">
        <v>63811</v>
      </c>
      <c r="J1418" s="189" t="s">
        <v>4816</v>
      </c>
      <c r="K1418" s="189" t="s">
        <v>17778</v>
      </c>
    </row>
    <row r="1419" spans="1:11" x14ac:dyDescent="0.25">
      <c r="A1419" s="189" t="s">
        <v>4551</v>
      </c>
      <c r="B1419" s="189" t="s">
        <v>4552</v>
      </c>
      <c r="C1419" s="189" t="s">
        <v>4802</v>
      </c>
      <c r="D1419" s="189" t="s">
        <v>4803</v>
      </c>
      <c r="E1419" s="189" t="s">
        <v>4806</v>
      </c>
      <c r="F1419" s="189" t="s">
        <v>4807</v>
      </c>
      <c r="G1419" s="273">
        <v>734</v>
      </c>
      <c r="H1419" s="189" t="s">
        <v>4817</v>
      </c>
      <c r="I1419" s="273">
        <v>63868</v>
      </c>
      <c r="J1419" s="189" t="s">
        <v>4814</v>
      </c>
      <c r="K1419" s="189" t="s">
        <v>17672</v>
      </c>
    </row>
    <row r="1420" spans="1:11" x14ac:dyDescent="0.25">
      <c r="A1420" s="189" t="s">
        <v>4551</v>
      </c>
      <c r="B1420" s="189" t="s">
        <v>4552</v>
      </c>
      <c r="C1420" s="189" t="s">
        <v>4802</v>
      </c>
      <c r="D1420" s="189" t="s">
        <v>4803</v>
      </c>
      <c r="E1420" s="189" t="s">
        <v>4818</v>
      </c>
      <c r="F1420" s="189" t="s">
        <v>4819</v>
      </c>
      <c r="G1420" s="273">
        <v>6228</v>
      </c>
      <c r="H1420" s="189" t="s">
        <v>4808</v>
      </c>
      <c r="I1420" s="273">
        <v>60350</v>
      </c>
      <c r="J1420" s="189" t="s">
        <v>2065</v>
      </c>
      <c r="K1420" s="189" t="s">
        <v>17698</v>
      </c>
    </row>
    <row r="1421" spans="1:11" x14ac:dyDescent="0.25">
      <c r="A1421" s="189" t="s">
        <v>4551</v>
      </c>
      <c r="B1421" s="189" t="s">
        <v>4552</v>
      </c>
      <c r="C1421" s="189" t="s">
        <v>4802</v>
      </c>
      <c r="D1421" s="189" t="s">
        <v>4803</v>
      </c>
      <c r="E1421" s="189" t="s">
        <v>4818</v>
      </c>
      <c r="F1421" s="189" t="s">
        <v>4819</v>
      </c>
      <c r="G1421" s="273">
        <v>3308</v>
      </c>
      <c r="H1421" s="189" t="s">
        <v>4820</v>
      </c>
      <c r="I1421" s="273">
        <v>80157</v>
      </c>
      <c r="J1421" s="189" t="s">
        <v>4812</v>
      </c>
      <c r="K1421" s="189" t="s">
        <v>17684</v>
      </c>
    </row>
    <row r="1422" spans="1:11" x14ac:dyDescent="0.25">
      <c r="A1422" s="189" t="s">
        <v>4551</v>
      </c>
      <c r="B1422" s="189" t="s">
        <v>4552</v>
      </c>
      <c r="C1422" s="189" t="s">
        <v>4802</v>
      </c>
      <c r="D1422" s="189" t="s">
        <v>4803</v>
      </c>
      <c r="E1422" s="189" t="s">
        <v>4818</v>
      </c>
      <c r="F1422" s="189" t="s">
        <v>4819</v>
      </c>
      <c r="G1422" s="273">
        <v>3307</v>
      </c>
      <c r="H1422" s="189" t="s">
        <v>4821</v>
      </c>
      <c r="I1422" s="273">
        <v>63811</v>
      </c>
      <c r="J1422" s="189" t="s">
        <v>4816</v>
      </c>
      <c r="K1422" s="189" t="s">
        <v>17668</v>
      </c>
    </row>
    <row r="1423" spans="1:11" x14ac:dyDescent="0.25">
      <c r="A1423" s="189" t="s">
        <v>4551</v>
      </c>
      <c r="B1423" s="189" t="s">
        <v>4552</v>
      </c>
      <c r="C1423" s="189" t="s">
        <v>4802</v>
      </c>
      <c r="D1423" s="189" t="s">
        <v>4803</v>
      </c>
      <c r="E1423" s="189" t="s">
        <v>4818</v>
      </c>
      <c r="F1423" s="189" t="s">
        <v>4819</v>
      </c>
      <c r="G1423" s="273">
        <v>3901</v>
      </c>
      <c r="H1423" s="189" t="s">
        <v>4822</v>
      </c>
      <c r="I1423" s="273">
        <v>80157</v>
      </c>
      <c r="J1423" s="189" t="s">
        <v>4812</v>
      </c>
      <c r="K1423" s="189" t="s">
        <v>17668</v>
      </c>
    </row>
    <row r="1424" spans="1:11" x14ac:dyDescent="0.25">
      <c r="A1424" s="189" t="s">
        <v>4551</v>
      </c>
      <c r="B1424" s="189" t="s">
        <v>4552</v>
      </c>
      <c r="C1424" s="189" t="s">
        <v>4802</v>
      </c>
      <c r="D1424" s="189" t="s">
        <v>4803</v>
      </c>
      <c r="E1424" s="189" t="s">
        <v>4823</v>
      </c>
      <c r="F1424" s="189" t="s">
        <v>2211</v>
      </c>
      <c r="G1424" s="273">
        <v>2520</v>
      </c>
      <c r="H1424" s="189" t="s">
        <v>4824</v>
      </c>
      <c r="I1424" s="273">
        <v>60350</v>
      </c>
      <c r="J1424" s="189" t="s">
        <v>2065</v>
      </c>
      <c r="K1424" s="189" t="s">
        <v>17674</v>
      </c>
    </row>
    <row r="1425" spans="1:11" x14ac:dyDescent="0.25">
      <c r="A1425" s="189" t="s">
        <v>4551</v>
      </c>
      <c r="B1425" s="189" t="s">
        <v>4552</v>
      </c>
      <c r="C1425" s="189" t="s">
        <v>4826</v>
      </c>
      <c r="D1425" s="189" t="s">
        <v>4827</v>
      </c>
      <c r="E1425" s="189" t="s">
        <v>4828</v>
      </c>
      <c r="F1425" s="189" t="s">
        <v>4829</v>
      </c>
      <c r="G1425" s="273">
        <v>971</v>
      </c>
      <c r="H1425" s="189" t="s">
        <v>4829</v>
      </c>
      <c r="I1425" s="273">
        <v>80151</v>
      </c>
      <c r="J1425" s="189" t="s">
        <v>4830</v>
      </c>
      <c r="K1425" s="189" t="s">
        <v>17681</v>
      </c>
    </row>
    <row r="1426" spans="1:11" x14ac:dyDescent="0.25">
      <c r="A1426" s="189" t="s">
        <v>4551</v>
      </c>
      <c r="B1426" s="189" t="s">
        <v>4552</v>
      </c>
      <c r="C1426" s="189" t="s">
        <v>4826</v>
      </c>
      <c r="D1426" s="189" t="s">
        <v>4827</v>
      </c>
      <c r="E1426" s="189" t="s">
        <v>4129</v>
      </c>
      <c r="F1426" s="189" t="s">
        <v>4831</v>
      </c>
      <c r="G1426" s="273">
        <v>3352</v>
      </c>
      <c r="H1426" s="189" t="s">
        <v>4832</v>
      </c>
      <c r="I1426" s="273">
        <v>80151</v>
      </c>
      <c r="J1426" s="189" t="s">
        <v>4830</v>
      </c>
      <c r="K1426" s="189" t="s">
        <v>17710</v>
      </c>
    </row>
    <row r="1427" spans="1:11" x14ac:dyDescent="0.25">
      <c r="A1427" s="189" t="s">
        <v>4551</v>
      </c>
      <c r="B1427" s="189" t="s">
        <v>4552</v>
      </c>
      <c r="C1427" s="189" t="s">
        <v>4826</v>
      </c>
      <c r="D1427" s="189" t="s">
        <v>4827</v>
      </c>
      <c r="E1427" s="189" t="s">
        <v>4129</v>
      </c>
      <c r="F1427" s="189" t="s">
        <v>4831</v>
      </c>
      <c r="G1427" s="273">
        <v>974</v>
      </c>
      <c r="H1427" s="189" t="s">
        <v>4833</v>
      </c>
      <c r="I1427" s="273">
        <v>80151</v>
      </c>
      <c r="J1427" s="189" t="s">
        <v>4830</v>
      </c>
      <c r="K1427" s="189" t="s">
        <v>17721</v>
      </c>
    </row>
    <row r="1428" spans="1:11" x14ac:dyDescent="0.25">
      <c r="A1428" s="189" t="s">
        <v>4551</v>
      </c>
      <c r="B1428" s="189" t="s">
        <v>4552</v>
      </c>
      <c r="C1428" s="189" t="s">
        <v>4826</v>
      </c>
      <c r="D1428" s="189" t="s">
        <v>4827</v>
      </c>
      <c r="E1428" s="189" t="s">
        <v>4129</v>
      </c>
      <c r="F1428" s="189" t="s">
        <v>4831</v>
      </c>
      <c r="G1428" s="273">
        <v>6294</v>
      </c>
      <c r="H1428" s="189" t="s">
        <v>4834</v>
      </c>
      <c r="I1428" s="273">
        <v>60350</v>
      </c>
      <c r="J1428" s="189" t="s">
        <v>2065</v>
      </c>
      <c r="K1428" s="189" t="s">
        <v>17682</v>
      </c>
    </row>
    <row r="1429" spans="1:11" x14ac:dyDescent="0.25">
      <c r="A1429" s="189" t="s">
        <v>4551</v>
      </c>
      <c r="B1429" s="189" t="s">
        <v>4552</v>
      </c>
      <c r="C1429" s="189" t="s">
        <v>4826</v>
      </c>
      <c r="D1429" s="189" t="s">
        <v>4827</v>
      </c>
      <c r="E1429" s="189" t="s">
        <v>4129</v>
      </c>
      <c r="F1429" s="189" t="s">
        <v>4831</v>
      </c>
      <c r="G1429" s="273">
        <v>6295</v>
      </c>
      <c r="H1429" s="189" t="s">
        <v>4835</v>
      </c>
      <c r="I1429" s="273">
        <v>80151</v>
      </c>
      <c r="J1429" s="189" t="s">
        <v>4830</v>
      </c>
      <c r="K1429" s="189" t="s">
        <v>17724</v>
      </c>
    </row>
    <row r="1430" spans="1:11" x14ac:dyDescent="0.25">
      <c r="A1430" s="189" t="s">
        <v>4551</v>
      </c>
      <c r="B1430" s="189" t="s">
        <v>4552</v>
      </c>
      <c r="C1430" s="189" t="s">
        <v>4826</v>
      </c>
      <c r="D1430" s="189" t="s">
        <v>4827</v>
      </c>
      <c r="E1430" s="189" t="s">
        <v>4836</v>
      </c>
      <c r="F1430" s="189" t="s">
        <v>2100</v>
      </c>
      <c r="G1430" s="273">
        <v>4427</v>
      </c>
      <c r="H1430" s="189" t="s">
        <v>4831</v>
      </c>
      <c r="I1430" s="273">
        <v>10361</v>
      </c>
      <c r="J1430" s="189" t="s">
        <v>2106</v>
      </c>
      <c r="K1430" s="189" t="s">
        <v>17722</v>
      </c>
    </row>
    <row r="1431" spans="1:11" x14ac:dyDescent="0.25">
      <c r="A1431" s="189" t="s">
        <v>4551</v>
      </c>
      <c r="B1431" s="189" t="s">
        <v>4552</v>
      </c>
      <c r="C1431" s="189" t="s">
        <v>4826</v>
      </c>
      <c r="D1431" s="189" t="s">
        <v>4827</v>
      </c>
      <c r="E1431" s="189" t="s">
        <v>4837</v>
      </c>
      <c r="F1431" s="189" t="s">
        <v>4838</v>
      </c>
      <c r="G1431" s="273">
        <v>350</v>
      </c>
      <c r="H1431" s="189" t="s">
        <v>4839</v>
      </c>
      <c r="I1431" s="273">
        <v>80228</v>
      </c>
      <c r="J1431" s="189" t="s">
        <v>4694</v>
      </c>
      <c r="K1431" s="189" t="s">
        <v>17670</v>
      </c>
    </row>
    <row r="1432" spans="1:11" x14ac:dyDescent="0.25">
      <c r="A1432" s="189" t="s">
        <v>4551</v>
      </c>
      <c r="B1432" s="189" t="s">
        <v>4552</v>
      </c>
      <c r="C1432" s="189" t="s">
        <v>4826</v>
      </c>
      <c r="D1432" s="189" t="s">
        <v>4827</v>
      </c>
      <c r="E1432" s="189" t="s">
        <v>4840</v>
      </c>
      <c r="F1432" s="189" t="s">
        <v>4841</v>
      </c>
      <c r="G1432" s="273">
        <v>6290</v>
      </c>
      <c r="H1432" s="189" t="s">
        <v>4841</v>
      </c>
      <c r="I1432" s="273">
        <v>60350</v>
      </c>
      <c r="J1432" s="189" t="s">
        <v>2065</v>
      </c>
      <c r="K1432" s="189" t="s">
        <v>17681</v>
      </c>
    </row>
    <row r="1433" spans="1:11" x14ac:dyDescent="0.25">
      <c r="A1433" s="189" t="s">
        <v>4551</v>
      </c>
      <c r="B1433" s="189" t="s">
        <v>4552</v>
      </c>
      <c r="C1433" s="189" t="s">
        <v>4842</v>
      </c>
      <c r="D1433" s="189" t="s">
        <v>4843</v>
      </c>
      <c r="E1433" s="189" t="s">
        <v>4844</v>
      </c>
      <c r="F1433" s="189" t="s">
        <v>4845</v>
      </c>
      <c r="G1433" s="273">
        <v>6297</v>
      </c>
      <c r="H1433" s="189" t="s">
        <v>4846</v>
      </c>
      <c r="I1433" s="273">
        <v>11016</v>
      </c>
      <c r="J1433" s="189" t="s">
        <v>4414</v>
      </c>
      <c r="K1433" s="189" t="s">
        <v>17767</v>
      </c>
    </row>
    <row r="1434" spans="1:11" x14ac:dyDescent="0.25">
      <c r="A1434" s="189" t="s">
        <v>4551</v>
      </c>
      <c r="B1434" s="189" t="s">
        <v>4552</v>
      </c>
      <c r="C1434" s="189" t="s">
        <v>4842</v>
      </c>
      <c r="D1434" s="189" t="s">
        <v>4843</v>
      </c>
      <c r="E1434" s="189" t="s">
        <v>4844</v>
      </c>
      <c r="F1434" s="189" t="s">
        <v>4845</v>
      </c>
      <c r="G1434" s="273">
        <v>6298</v>
      </c>
      <c r="H1434" s="189" t="s">
        <v>4692</v>
      </c>
      <c r="I1434" s="273">
        <v>10361</v>
      </c>
      <c r="J1434" s="189" t="s">
        <v>2106</v>
      </c>
      <c r="K1434" s="189" t="s">
        <v>17674</v>
      </c>
    </row>
    <row r="1435" spans="1:11" x14ac:dyDescent="0.25">
      <c r="A1435" s="189" t="s">
        <v>4551</v>
      </c>
      <c r="B1435" s="189" t="s">
        <v>4552</v>
      </c>
      <c r="C1435" s="189" t="s">
        <v>4842</v>
      </c>
      <c r="D1435" s="189" t="s">
        <v>4843</v>
      </c>
      <c r="E1435" s="189" t="s">
        <v>4844</v>
      </c>
      <c r="F1435" s="189" t="s">
        <v>4845</v>
      </c>
      <c r="G1435" s="273">
        <v>6299</v>
      </c>
      <c r="H1435" s="189" t="s">
        <v>4847</v>
      </c>
      <c r="I1435" s="273">
        <v>10361</v>
      </c>
      <c r="J1435" s="189" t="s">
        <v>2106</v>
      </c>
      <c r="K1435" s="189" t="s">
        <v>17707</v>
      </c>
    </row>
    <row r="1436" spans="1:11" x14ac:dyDescent="0.25">
      <c r="A1436" s="189" t="s">
        <v>4551</v>
      </c>
      <c r="B1436" s="189" t="s">
        <v>4552</v>
      </c>
      <c r="C1436" s="189" t="s">
        <v>4842</v>
      </c>
      <c r="D1436" s="189" t="s">
        <v>4843</v>
      </c>
      <c r="E1436" s="189" t="s">
        <v>4844</v>
      </c>
      <c r="F1436" s="189" t="s">
        <v>4845</v>
      </c>
      <c r="G1436" s="273">
        <v>6301</v>
      </c>
      <c r="H1436" s="189" t="s">
        <v>4849</v>
      </c>
      <c r="I1436" s="273">
        <v>80205</v>
      </c>
      <c r="J1436" s="189" t="s">
        <v>4850</v>
      </c>
      <c r="K1436" s="189" t="s">
        <v>17793</v>
      </c>
    </row>
    <row r="1437" spans="1:11" x14ac:dyDescent="0.25">
      <c r="A1437" s="189" t="s">
        <v>4551</v>
      </c>
      <c r="B1437" s="189" t="s">
        <v>4552</v>
      </c>
      <c r="C1437" s="189" t="s">
        <v>4842</v>
      </c>
      <c r="D1437" s="189" t="s">
        <v>4843</v>
      </c>
      <c r="E1437" s="189" t="s">
        <v>4844</v>
      </c>
      <c r="F1437" s="189" t="s">
        <v>4845</v>
      </c>
      <c r="G1437" s="273">
        <v>6302</v>
      </c>
      <c r="H1437" s="189" t="s">
        <v>4851</v>
      </c>
      <c r="I1437" s="273">
        <v>60350</v>
      </c>
      <c r="J1437" s="189" t="s">
        <v>2065</v>
      </c>
      <c r="K1437" s="189" t="s">
        <v>17707</v>
      </c>
    </row>
    <row r="1438" spans="1:11" x14ac:dyDescent="0.25">
      <c r="A1438" s="189" t="s">
        <v>4551</v>
      </c>
      <c r="B1438" s="189" t="s">
        <v>4552</v>
      </c>
      <c r="C1438" s="189" t="s">
        <v>4842</v>
      </c>
      <c r="D1438" s="189" t="s">
        <v>4843</v>
      </c>
      <c r="E1438" s="189" t="s">
        <v>4844</v>
      </c>
      <c r="F1438" s="189" t="s">
        <v>4845</v>
      </c>
      <c r="G1438" s="273">
        <v>6303</v>
      </c>
      <c r="H1438" s="189" t="s">
        <v>4791</v>
      </c>
      <c r="I1438" s="273">
        <v>80226</v>
      </c>
      <c r="J1438" s="189" t="s">
        <v>4852</v>
      </c>
      <c r="K1438" s="189" t="s">
        <v>17722</v>
      </c>
    </row>
    <row r="1439" spans="1:11" x14ac:dyDescent="0.25">
      <c r="A1439" s="189" t="s">
        <v>4551</v>
      </c>
      <c r="B1439" s="189" t="s">
        <v>4552</v>
      </c>
      <c r="C1439" s="189" t="s">
        <v>4842</v>
      </c>
      <c r="D1439" s="189" t="s">
        <v>4843</v>
      </c>
      <c r="E1439" s="189" t="s">
        <v>4844</v>
      </c>
      <c r="F1439" s="189" t="s">
        <v>4845</v>
      </c>
      <c r="G1439" s="273">
        <v>6304</v>
      </c>
      <c r="H1439" s="189" t="s">
        <v>4853</v>
      </c>
      <c r="I1439" s="273">
        <v>80260</v>
      </c>
      <c r="J1439" s="189" t="s">
        <v>17920</v>
      </c>
      <c r="K1439" s="189" t="s">
        <v>17674</v>
      </c>
    </row>
    <row r="1440" spans="1:11" x14ac:dyDescent="0.25">
      <c r="A1440" s="189" t="s">
        <v>4551</v>
      </c>
      <c r="B1440" s="189" t="s">
        <v>4552</v>
      </c>
      <c r="C1440" s="189" t="s">
        <v>4842</v>
      </c>
      <c r="D1440" s="189" t="s">
        <v>4843</v>
      </c>
      <c r="E1440" s="189" t="s">
        <v>4854</v>
      </c>
      <c r="F1440" s="189" t="s">
        <v>2100</v>
      </c>
      <c r="G1440" s="273">
        <v>3221</v>
      </c>
      <c r="H1440" s="189" t="s">
        <v>4855</v>
      </c>
      <c r="I1440" s="273">
        <v>10361</v>
      </c>
      <c r="J1440" s="189" t="s">
        <v>2106</v>
      </c>
      <c r="K1440" s="189" t="s">
        <v>17814</v>
      </c>
    </row>
    <row r="1441" spans="1:11" x14ac:dyDescent="0.25">
      <c r="A1441" s="189" t="s">
        <v>4551</v>
      </c>
      <c r="B1441" s="189" t="s">
        <v>4552</v>
      </c>
      <c r="C1441" s="189" t="s">
        <v>4842</v>
      </c>
      <c r="D1441" s="189" t="s">
        <v>4843</v>
      </c>
      <c r="E1441" s="189" t="s">
        <v>4854</v>
      </c>
      <c r="F1441" s="189" t="s">
        <v>2100</v>
      </c>
      <c r="G1441" s="273">
        <v>3220</v>
      </c>
      <c r="H1441" s="189" t="s">
        <v>4856</v>
      </c>
      <c r="I1441" s="273">
        <v>10361</v>
      </c>
      <c r="J1441" s="189" t="s">
        <v>2106</v>
      </c>
      <c r="K1441" s="189" t="s">
        <v>17680</v>
      </c>
    </row>
    <row r="1442" spans="1:11" x14ac:dyDescent="0.25">
      <c r="A1442" s="189" t="s">
        <v>4551</v>
      </c>
      <c r="B1442" s="189" t="s">
        <v>4552</v>
      </c>
      <c r="C1442" s="189" t="s">
        <v>4842</v>
      </c>
      <c r="D1442" s="189" t="s">
        <v>4843</v>
      </c>
      <c r="E1442" s="189" t="s">
        <v>4857</v>
      </c>
      <c r="F1442" s="189" t="s">
        <v>4858</v>
      </c>
      <c r="G1442" s="273">
        <v>344</v>
      </c>
      <c r="H1442" s="189" t="s">
        <v>4859</v>
      </c>
      <c r="I1442" s="273">
        <v>63713</v>
      </c>
      <c r="J1442" s="189" t="s">
        <v>4860</v>
      </c>
      <c r="K1442" s="189" t="s">
        <v>17698</v>
      </c>
    </row>
    <row r="1443" spans="1:11" x14ac:dyDescent="0.25">
      <c r="A1443" s="189" t="s">
        <v>4551</v>
      </c>
      <c r="B1443" s="189" t="s">
        <v>4552</v>
      </c>
      <c r="C1443" s="189" t="s">
        <v>4842</v>
      </c>
      <c r="D1443" s="189" t="s">
        <v>4843</v>
      </c>
      <c r="E1443" s="189" t="s">
        <v>4861</v>
      </c>
      <c r="F1443" s="189" t="s">
        <v>3216</v>
      </c>
      <c r="G1443" s="273">
        <v>745</v>
      </c>
      <c r="H1443" s="189" t="s">
        <v>4862</v>
      </c>
      <c r="I1443" s="273">
        <v>60350</v>
      </c>
      <c r="J1443" s="189" t="s">
        <v>2065</v>
      </c>
      <c r="K1443" s="189" t="s">
        <v>17678</v>
      </c>
    </row>
    <row r="1444" spans="1:11" x14ac:dyDescent="0.25">
      <c r="A1444" s="189" t="s">
        <v>4551</v>
      </c>
      <c r="B1444" s="189" t="s">
        <v>4552</v>
      </c>
      <c r="C1444" s="189" t="s">
        <v>4842</v>
      </c>
      <c r="D1444" s="189" t="s">
        <v>4843</v>
      </c>
      <c r="E1444" s="189" t="s">
        <v>4861</v>
      </c>
      <c r="F1444" s="189" t="s">
        <v>3216</v>
      </c>
      <c r="G1444" s="273">
        <v>301</v>
      </c>
      <c r="H1444" s="189" t="s">
        <v>4863</v>
      </c>
      <c r="I1444" s="273">
        <v>60350</v>
      </c>
      <c r="J1444" s="189" t="s">
        <v>2065</v>
      </c>
      <c r="K1444" s="189" t="s">
        <v>17674</v>
      </c>
    </row>
    <row r="1445" spans="1:11" x14ac:dyDescent="0.25">
      <c r="A1445" s="189" t="s">
        <v>4551</v>
      </c>
      <c r="B1445" s="189" t="s">
        <v>4552</v>
      </c>
      <c r="C1445" s="189" t="s">
        <v>4842</v>
      </c>
      <c r="D1445" s="189" t="s">
        <v>4843</v>
      </c>
      <c r="E1445" s="189" t="s">
        <v>4864</v>
      </c>
      <c r="F1445" s="189" t="s">
        <v>4865</v>
      </c>
      <c r="G1445" s="273">
        <v>6305</v>
      </c>
      <c r="H1445" s="189" t="s">
        <v>4846</v>
      </c>
      <c r="I1445" s="273">
        <v>80228</v>
      </c>
      <c r="J1445" s="189" t="s">
        <v>4694</v>
      </c>
      <c r="K1445" s="189" t="s">
        <v>17791</v>
      </c>
    </row>
    <row r="1446" spans="1:11" x14ac:dyDescent="0.25">
      <c r="A1446" s="189" t="s">
        <v>4551</v>
      </c>
      <c r="B1446" s="189" t="s">
        <v>4552</v>
      </c>
      <c r="C1446" s="189" t="s">
        <v>4842</v>
      </c>
      <c r="D1446" s="189" t="s">
        <v>4843</v>
      </c>
      <c r="E1446" s="189" t="s">
        <v>4864</v>
      </c>
      <c r="F1446" s="189" t="s">
        <v>4865</v>
      </c>
      <c r="G1446" s="273">
        <v>6306</v>
      </c>
      <c r="H1446" s="189" t="s">
        <v>4847</v>
      </c>
      <c r="I1446" s="273">
        <v>80234</v>
      </c>
      <c r="J1446" s="189" t="s">
        <v>4866</v>
      </c>
      <c r="K1446" s="189" t="s">
        <v>17921</v>
      </c>
    </row>
    <row r="1447" spans="1:11" x14ac:dyDescent="0.25">
      <c r="A1447" s="189" t="s">
        <v>4551</v>
      </c>
      <c r="B1447" s="189" t="s">
        <v>4552</v>
      </c>
      <c r="C1447" s="189" t="s">
        <v>4842</v>
      </c>
      <c r="D1447" s="189" t="s">
        <v>4843</v>
      </c>
      <c r="E1447" s="189" t="s">
        <v>4864</v>
      </c>
      <c r="F1447" s="189" t="s">
        <v>4865</v>
      </c>
      <c r="G1447" s="273">
        <v>6307</v>
      </c>
      <c r="H1447" s="189" t="s">
        <v>4848</v>
      </c>
      <c r="I1447" s="273">
        <v>80230</v>
      </c>
      <c r="J1447" s="189" t="s">
        <v>4867</v>
      </c>
      <c r="K1447" s="189" t="s">
        <v>17693</v>
      </c>
    </row>
    <row r="1448" spans="1:11" x14ac:dyDescent="0.25">
      <c r="A1448" s="189" t="s">
        <v>4551</v>
      </c>
      <c r="B1448" s="189" t="s">
        <v>4552</v>
      </c>
      <c r="C1448" s="189" t="s">
        <v>4842</v>
      </c>
      <c r="D1448" s="189" t="s">
        <v>4843</v>
      </c>
      <c r="E1448" s="189" t="s">
        <v>4864</v>
      </c>
      <c r="F1448" s="189" t="s">
        <v>4865</v>
      </c>
      <c r="G1448" s="273">
        <v>6308</v>
      </c>
      <c r="H1448" s="189" t="s">
        <v>4849</v>
      </c>
      <c r="I1448" s="273">
        <v>80226</v>
      </c>
      <c r="J1448" s="189" t="s">
        <v>4852</v>
      </c>
      <c r="K1448" s="189" t="s">
        <v>17922</v>
      </c>
    </row>
    <row r="1449" spans="1:11" x14ac:dyDescent="0.25">
      <c r="A1449" s="189" t="s">
        <v>4551</v>
      </c>
      <c r="B1449" s="189" t="s">
        <v>4552</v>
      </c>
      <c r="C1449" s="189" t="s">
        <v>4842</v>
      </c>
      <c r="D1449" s="189" t="s">
        <v>4843</v>
      </c>
      <c r="E1449" s="189" t="s">
        <v>4864</v>
      </c>
      <c r="F1449" s="189" t="s">
        <v>4865</v>
      </c>
      <c r="G1449" s="273">
        <v>6309</v>
      </c>
      <c r="H1449" s="189" t="s">
        <v>4791</v>
      </c>
      <c r="I1449" s="273">
        <v>80226</v>
      </c>
      <c r="J1449" s="189" t="s">
        <v>4852</v>
      </c>
      <c r="K1449" s="189" t="s">
        <v>17670</v>
      </c>
    </row>
    <row r="1450" spans="1:11" x14ac:dyDescent="0.25">
      <c r="A1450" s="189" t="s">
        <v>4551</v>
      </c>
      <c r="B1450" s="189" t="s">
        <v>4552</v>
      </c>
      <c r="C1450" s="189" t="s">
        <v>4842</v>
      </c>
      <c r="D1450" s="189" t="s">
        <v>4843</v>
      </c>
      <c r="E1450" s="189" t="s">
        <v>4864</v>
      </c>
      <c r="F1450" s="189" t="s">
        <v>4865</v>
      </c>
      <c r="G1450" s="273">
        <v>6310</v>
      </c>
      <c r="H1450" s="189" t="s">
        <v>4853</v>
      </c>
      <c r="I1450" s="273">
        <v>80230</v>
      </c>
      <c r="J1450" s="189" t="s">
        <v>4867</v>
      </c>
      <c r="K1450" s="189" t="s">
        <v>17819</v>
      </c>
    </row>
    <row r="1451" spans="1:11" x14ac:dyDescent="0.25">
      <c r="A1451" s="189" t="s">
        <v>4551</v>
      </c>
      <c r="B1451" s="189" t="s">
        <v>4552</v>
      </c>
      <c r="C1451" s="189" t="s">
        <v>4842</v>
      </c>
      <c r="D1451" s="189" t="s">
        <v>4843</v>
      </c>
      <c r="E1451" s="189" t="s">
        <v>4868</v>
      </c>
      <c r="F1451" s="189" t="s">
        <v>2211</v>
      </c>
      <c r="G1451" s="273">
        <v>4689</v>
      </c>
      <c r="H1451" s="189" t="s">
        <v>4843</v>
      </c>
      <c r="I1451" s="273">
        <v>60350</v>
      </c>
      <c r="J1451" s="189" t="s">
        <v>2065</v>
      </c>
      <c r="K1451" s="189" t="s">
        <v>17674</v>
      </c>
    </row>
    <row r="1452" spans="1:11" x14ac:dyDescent="0.25">
      <c r="A1452" s="189" t="s">
        <v>4551</v>
      </c>
      <c r="B1452" s="189" t="s">
        <v>4552</v>
      </c>
      <c r="C1452" s="189" t="s">
        <v>2511</v>
      </c>
      <c r="D1452" s="189" t="s">
        <v>4869</v>
      </c>
      <c r="E1452" s="189" t="s">
        <v>4870</v>
      </c>
      <c r="F1452" s="189" t="s">
        <v>4871</v>
      </c>
      <c r="G1452" s="273">
        <v>6329</v>
      </c>
      <c r="H1452" s="189" t="s">
        <v>4872</v>
      </c>
      <c r="I1452" s="273">
        <v>80281</v>
      </c>
      <c r="J1452" s="189" t="s">
        <v>4873</v>
      </c>
      <c r="K1452" s="189" t="s">
        <v>17812</v>
      </c>
    </row>
    <row r="1453" spans="1:11" x14ac:dyDescent="0.25">
      <c r="A1453" s="189" t="s">
        <v>4551</v>
      </c>
      <c r="B1453" s="189" t="s">
        <v>4552</v>
      </c>
      <c r="C1453" s="189" t="s">
        <v>2511</v>
      </c>
      <c r="D1453" s="189" t="s">
        <v>4869</v>
      </c>
      <c r="E1453" s="189" t="s">
        <v>4870</v>
      </c>
      <c r="F1453" s="189" t="s">
        <v>4871</v>
      </c>
      <c r="G1453" s="273">
        <v>1557</v>
      </c>
      <c r="H1453" s="189" t="s">
        <v>4874</v>
      </c>
      <c r="I1453" s="273">
        <v>80281</v>
      </c>
      <c r="J1453" s="189" t="s">
        <v>4873</v>
      </c>
      <c r="K1453" s="189" t="s">
        <v>17699</v>
      </c>
    </row>
    <row r="1454" spans="1:11" x14ac:dyDescent="0.25">
      <c r="A1454" s="189" t="s">
        <v>4551</v>
      </c>
      <c r="B1454" s="189" t="s">
        <v>4552</v>
      </c>
      <c r="C1454" s="189" t="s">
        <v>2511</v>
      </c>
      <c r="D1454" s="189" t="s">
        <v>4869</v>
      </c>
      <c r="E1454" s="189" t="s">
        <v>4870</v>
      </c>
      <c r="F1454" s="189" t="s">
        <v>4871</v>
      </c>
      <c r="G1454" s="273">
        <v>6330</v>
      </c>
      <c r="H1454" s="189" t="s">
        <v>4875</v>
      </c>
      <c r="I1454" s="273">
        <v>80281</v>
      </c>
      <c r="J1454" s="189" t="s">
        <v>4873</v>
      </c>
      <c r="K1454" s="189" t="s">
        <v>17693</v>
      </c>
    </row>
    <row r="1455" spans="1:11" x14ac:dyDescent="0.25">
      <c r="A1455" s="189" t="s">
        <v>4551</v>
      </c>
      <c r="B1455" s="189" t="s">
        <v>4552</v>
      </c>
      <c r="C1455" s="189" t="s">
        <v>2511</v>
      </c>
      <c r="D1455" s="189" t="s">
        <v>4869</v>
      </c>
      <c r="E1455" s="189" t="s">
        <v>4876</v>
      </c>
      <c r="F1455" s="189" t="s">
        <v>4877</v>
      </c>
      <c r="G1455" s="273">
        <v>6331</v>
      </c>
      <c r="H1455" s="189" t="s">
        <v>4872</v>
      </c>
      <c r="I1455" s="273">
        <v>80281</v>
      </c>
      <c r="J1455" s="189" t="s">
        <v>4873</v>
      </c>
      <c r="K1455" s="189" t="s">
        <v>17675</v>
      </c>
    </row>
    <row r="1456" spans="1:11" x14ac:dyDescent="0.25">
      <c r="A1456" s="189" t="s">
        <v>4551</v>
      </c>
      <c r="B1456" s="189" t="s">
        <v>4552</v>
      </c>
      <c r="C1456" s="189" t="s">
        <v>2511</v>
      </c>
      <c r="D1456" s="189" t="s">
        <v>4869</v>
      </c>
      <c r="E1456" s="189" t="s">
        <v>4876</v>
      </c>
      <c r="F1456" s="189" t="s">
        <v>4877</v>
      </c>
      <c r="G1456" s="273">
        <v>6332</v>
      </c>
      <c r="H1456" s="189" t="s">
        <v>4878</v>
      </c>
      <c r="I1456" s="273">
        <v>80281</v>
      </c>
      <c r="J1456" s="189" t="s">
        <v>4873</v>
      </c>
      <c r="K1456" s="189" t="s">
        <v>17673</v>
      </c>
    </row>
    <row r="1457" spans="1:11" x14ac:dyDescent="0.25">
      <c r="A1457" s="189" t="s">
        <v>4551</v>
      </c>
      <c r="B1457" s="189" t="s">
        <v>4552</v>
      </c>
      <c r="C1457" s="189" t="s">
        <v>2511</v>
      </c>
      <c r="D1457" s="189" t="s">
        <v>4869</v>
      </c>
      <c r="E1457" s="189" t="s">
        <v>4876</v>
      </c>
      <c r="F1457" s="189" t="s">
        <v>4877</v>
      </c>
      <c r="G1457" s="273">
        <v>6333</v>
      </c>
      <c r="H1457" s="189" t="s">
        <v>4875</v>
      </c>
      <c r="I1457" s="273">
        <v>80281</v>
      </c>
      <c r="J1457" s="189" t="s">
        <v>4873</v>
      </c>
      <c r="K1457" s="189" t="s">
        <v>17707</v>
      </c>
    </row>
    <row r="1458" spans="1:11" x14ac:dyDescent="0.25">
      <c r="A1458" s="189" t="s">
        <v>4551</v>
      </c>
      <c r="B1458" s="189" t="s">
        <v>4552</v>
      </c>
      <c r="C1458" s="189" t="s">
        <v>2451</v>
      </c>
      <c r="D1458" s="189" t="s">
        <v>4880</v>
      </c>
      <c r="E1458" s="189" t="s">
        <v>4881</v>
      </c>
      <c r="F1458" s="189" t="s">
        <v>4882</v>
      </c>
      <c r="G1458" s="273">
        <v>6229</v>
      </c>
      <c r="H1458" s="189" t="s">
        <v>4883</v>
      </c>
      <c r="I1458" s="273">
        <v>80209</v>
      </c>
      <c r="J1458" s="189" t="s">
        <v>4884</v>
      </c>
      <c r="K1458" s="189" t="s">
        <v>17696</v>
      </c>
    </row>
    <row r="1459" spans="1:11" x14ac:dyDescent="0.25">
      <c r="A1459" s="189" t="s">
        <v>4551</v>
      </c>
      <c r="B1459" s="189" t="s">
        <v>4552</v>
      </c>
      <c r="C1459" s="189" t="s">
        <v>2451</v>
      </c>
      <c r="D1459" s="189" t="s">
        <v>4880</v>
      </c>
      <c r="E1459" s="189" t="s">
        <v>4881</v>
      </c>
      <c r="F1459" s="189" t="s">
        <v>4882</v>
      </c>
      <c r="G1459" s="273">
        <v>6230</v>
      </c>
      <c r="H1459" s="189" t="s">
        <v>4885</v>
      </c>
      <c r="I1459" s="273">
        <v>80209</v>
      </c>
      <c r="J1459" s="189" t="s">
        <v>4884</v>
      </c>
      <c r="K1459" s="189" t="s">
        <v>17767</v>
      </c>
    </row>
    <row r="1460" spans="1:11" x14ac:dyDescent="0.25">
      <c r="A1460" s="189" t="s">
        <v>4551</v>
      </c>
      <c r="B1460" s="189" t="s">
        <v>4552</v>
      </c>
      <c r="C1460" s="189" t="s">
        <v>2451</v>
      </c>
      <c r="D1460" s="189" t="s">
        <v>4880</v>
      </c>
      <c r="E1460" s="189" t="s">
        <v>4881</v>
      </c>
      <c r="F1460" s="189" t="s">
        <v>4882</v>
      </c>
      <c r="G1460" s="273">
        <v>6231</v>
      </c>
      <c r="H1460" s="189" t="s">
        <v>4886</v>
      </c>
      <c r="I1460" s="273">
        <v>80190</v>
      </c>
      <c r="J1460" s="189" t="s">
        <v>4887</v>
      </c>
      <c r="K1460" s="189" t="s">
        <v>17698</v>
      </c>
    </row>
    <row r="1461" spans="1:11" x14ac:dyDescent="0.25">
      <c r="A1461" s="189" t="s">
        <v>4551</v>
      </c>
      <c r="B1461" s="189" t="s">
        <v>4552</v>
      </c>
      <c r="C1461" s="189" t="s">
        <v>2451</v>
      </c>
      <c r="D1461" s="189" t="s">
        <v>4880</v>
      </c>
      <c r="E1461" s="189" t="s">
        <v>4888</v>
      </c>
      <c r="F1461" s="189" t="s">
        <v>2100</v>
      </c>
      <c r="G1461" s="273">
        <v>3224</v>
      </c>
      <c r="H1461" s="189" t="s">
        <v>4889</v>
      </c>
      <c r="I1461" s="273">
        <v>10361</v>
      </c>
      <c r="J1461" s="189" t="s">
        <v>2106</v>
      </c>
      <c r="K1461" s="189" t="s">
        <v>17668</v>
      </c>
    </row>
    <row r="1462" spans="1:11" x14ac:dyDescent="0.25">
      <c r="A1462" s="189" t="s">
        <v>4551</v>
      </c>
      <c r="B1462" s="189" t="s">
        <v>4552</v>
      </c>
      <c r="C1462" s="189" t="s">
        <v>2451</v>
      </c>
      <c r="D1462" s="189" t="s">
        <v>4880</v>
      </c>
      <c r="E1462" s="189" t="s">
        <v>4890</v>
      </c>
      <c r="F1462" s="189" t="s">
        <v>4891</v>
      </c>
      <c r="G1462" s="273">
        <v>6232</v>
      </c>
      <c r="H1462" s="189" t="s">
        <v>4892</v>
      </c>
      <c r="I1462" s="273">
        <v>80210</v>
      </c>
      <c r="J1462" s="189" t="s">
        <v>4894</v>
      </c>
      <c r="K1462" s="189" t="s">
        <v>17673</v>
      </c>
    </row>
    <row r="1463" spans="1:11" x14ac:dyDescent="0.25">
      <c r="A1463" s="189" t="s">
        <v>4551</v>
      </c>
      <c r="B1463" s="189" t="s">
        <v>4552</v>
      </c>
      <c r="C1463" s="189" t="s">
        <v>2451</v>
      </c>
      <c r="D1463" s="189" t="s">
        <v>4880</v>
      </c>
      <c r="E1463" s="189" t="s">
        <v>4890</v>
      </c>
      <c r="F1463" s="189" t="s">
        <v>4891</v>
      </c>
      <c r="G1463" s="273">
        <v>6233</v>
      </c>
      <c r="H1463" s="189" t="s">
        <v>4893</v>
      </c>
      <c r="I1463" s="273">
        <v>60350</v>
      </c>
      <c r="J1463" s="189" t="s">
        <v>2065</v>
      </c>
      <c r="K1463" s="189" t="s">
        <v>17724</v>
      </c>
    </row>
    <row r="1464" spans="1:11" x14ac:dyDescent="0.25">
      <c r="A1464" s="189" t="s">
        <v>4551</v>
      </c>
      <c r="B1464" s="189" t="s">
        <v>4552</v>
      </c>
      <c r="C1464" s="189" t="s">
        <v>2451</v>
      </c>
      <c r="D1464" s="189" t="s">
        <v>4880</v>
      </c>
      <c r="E1464" s="189" t="s">
        <v>4890</v>
      </c>
      <c r="F1464" s="189" t="s">
        <v>4891</v>
      </c>
      <c r="G1464" s="273">
        <v>6234</v>
      </c>
      <c r="H1464" s="189" t="s">
        <v>4895</v>
      </c>
      <c r="I1464" s="273">
        <v>80190</v>
      </c>
      <c r="J1464" s="189" t="s">
        <v>4887</v>
      </c>
      <c r="K1464" s="189" t="s">
        <v>17727</v>
      </c>
    </row>
    <row r="1465" spans="1:11" x14ac:dyDescent="0.25">
      <c r="A1465" s="189" t="s">
        <v>4551</v>
      </c>
      <c r="B1465" s="189" t="s">
        <v>4552</v>
      </c>
      <c r="C1465" s="189" t="s">
        <v>2451</v>
      </c>
      <c r="D1465" s="189" t="s">
        <v>4880</v>
      </c>
      <c r="E1465" s="189" t="s">
        <v>4890</v>
      </c>
      <c r="F1465" s="189" t="s">
        <v>4891</v>
      </c>
      <c r="G1465" s="273">
        <v>6235</v>
      </c>
      <c r="H1465" s="189" t="s">
        <v>4896</v>
      </c>
      <c r="I1465" s="273">
        <v>80190</v>
      </c>
      <c r="J1465" s="189" t="s">
        <v>4887</v>
      </c>
      <c r="K1465" s="189" t="s">
        <v>17694</v>
      </c>
    </row>
    <row r="1466" spans="1:11" x14ac:dyDescent="0.25">
      <c r="A1466" s="189" t="s">
        <v>4551</v>
      </c>
      <c r="B1466" s="189" t="s">
        <v>4552</v>
      </c>
      <c r="C1466" s="189" t="s">
        <v>2451</v>
      </c>
      <c r="D1466" s="189" t="s">
        <v>4880</v>
      </c>
      <c r="E1466" s="189" t="s">
        <v>4890</v>
      </c>
      <c r="F1466" s="189" t="s">
        <v>4891</v>
      </c>
      <c r="G1466" s="273">
        <v>6237</v>
      </c>
      <c r="H1466" s="189" t="s">
        <v>4897</v>
      </c>
      <c r="I1466" s="273">
        <v>80210</v>
      </c>
      <c r="J1466" s="189" t="s">
        <v>4894</v>
      </c>
      <c r="K1466" s="189" t="s">
        <v>17673</v>
      </c>
    </row>
    <row r="1467" spans="1:11" x14ac:dyDescent="0.25">
      <c r="A1467" s="189" t="s">
        <v>4551</v>
      </c>
      <c r="B1467" s="189" t="s">
        <v>4552</v>
      </c>
      <c r="C1467" s="189" t="s">
        <v>2451</v>
      </c>
      <c r="D1467" s="189" t="s">
        <v>4880</v>
      </c>
      <c r="E1467" s="189" t="s">
        <v>4890</v>
      </c>
      <c r="F1467" s="189" t="s">
        <v>4891</v>
      </c>
      <c r="G1467" s="273">
        <v>6238</v>
      </c>
      <c r="H1467" s="189" t="s">
        <v>4898</v>
      </c>
      <c r="I1467" s="273">
        <v>80210</v>
      </c>
      <c r="J1467" s="189" t="s">
        <v>4894</v>
      </c>
      <c r="K1467" s="189" t="s">
        <v>17707</v>
      </c>
    </row>
    <row r="1468" spans="1:11" x14ac:dyDescent="0.25">
      <c r="A1468" s="189" t="s">
        <v>4551</v>
      </c>
      <c r="B1468" s="189" t="s">
        <v>4552</v>
      </c>
      <c r="C1468" s="189" t="s">
        <v>2451</v>
      </c>
      <c r="D1468" s="189" t="s">
        <v>4880</v>
      </c>
      <c r="E1468" s="189" t="s">
        <v>4899</v>
      </c>
      <c r="F1468" s="189" t="s">
        <v>4900</v>
      </c>
      <c r="G1468" s="273">
        <v>6239</v>
      </c>
      <c r="H1468" s="189" t="s">
        <v>4883</v>
      </c>
      <c r="I1468" s="273">
        <v>80210</v>
      </c>
      <c r="J1468" s="189" t="s">
        <v>4894</v>
      </c>
      <c r="K1468" s="189" t="s">
        <v>17671</v>
      </c>
    </row>
    <row r="1469" spans="1:11" x14ac:dyDescent="0.25">
      <c r="A1469" s="189" t="s">
        <v>4551</v>
      </c>
      <c r="B1469" s="189" t="s">
        <v>4552</v>
      </c>
      <c r="C1469" s="189" t="s">
        <v>2451</v>
      </c>
      <c r="D1469" s="189" t="s">
        <v>4880</v>
      </c>
      <c r="E1469" s="189" t="s">
        <v>4899</v>
      </c>
      <c r="F1469" s="189" t="s">
        <v>4900</v>
      </c>
      <c r="G1469" s="273">
        <v>6240</v>
      </c>
      <c r="H1469" s="189" t="s">
        <v>4885</v>
      </c>
      <c r="I1469" s="273">
        <v>80210</v>
      </c>
      <c r="J1469" s="189" t="s">
        <v>4894</v>
      </c>
      <c r="K1469" s="189" t="s">
        <v>17776</v>
      </c>
    </row>
    <row r="1470" spans="1:11" x14ac:dyDescent="0.25">
      <c r="A1470" s="189" t="s">
        <v>4551</v>
      </c>
      <c r="B1470" s="189" t="s">
        <v>4552</v>
      </c>
      <c r="C1470" s="189" t="s">
        <v>2451</v>
      </c>
      <c r="D1470" s="189" t="s">
        <v>4880</v>
      </c>
      <c r="E1470" s="189" t="s">
        <v>4901</v>
      </c>
      <c r="F1470" s="189" t="s">
        <v>4902</v>
      </c>
      <c r="G1470" s="273">
        <v>3906</v>
      </c>
      <c r="H1470" s="189" t="s">
        <v>4903</v>
      </c>
      <c r="I1470" s="273">
        <v>80210</v>
      </c>
      <c r="J1470" s="189" t="s">
        <v>4894</v>
      </c>
      <c r="K1470" s="189" t="s">
        <v>17724</v>
      </c>
    </row>
    <row r="1471" spans="1:11" x14ac:dyDescent="0.25">
      <c r="A1471" s="189" t="s">
        <v>4551</v>
      </c>
      <c r="B1471" s="189" t="s">
        <v>4552</v>
      </c>
      <c r="C1471" s="189" t="s">
        <v>2451</v>
      </c>
      <c r="D1471" s="189" t="s">
        <v>4880</v>
      </c>
      <c r="E1471" s="189" t="s">
        <v>4901</v>
      </c>
      <c r="F1471" s="189" t="s">
        <v>4902</v>
      </c>
      <c r="G1471" s="273">
        <v>969</v>
      </c>
      <c r="H1471" s="189" t="s">
        <v>4904</v>
      </c>
      <c r="I1471" s="273">
        <v>80185</v>
      </c>
      <c r="J1471" s="189" t="s">
        <v>4905</v>
      </c>
      <c r="K1471" s="189" t="s">
        <v>17693</v>
      </c>
    </row>
    <row r="1472" spans="1:11" x14ac:dyDescent="0.25">
      <c r="A1472" s="189" t="s">
        <v>4551</v>
      </c>
      <c r="B1472" s="189" t="s">
        <v>4552</v>
      </c>
      <c r="C1472" s="189" t="s">
        <v>2451</v>
      </c>
      <c r="D1472" s="189" t="s">
        <v>4880</v>
      </c>
      <c r="E1472" s="189" t="s">
        <v>4901</v>
      </c>
      <c r="F1472" s="189" t="s">
        <v>4902</v>
      </c>
      <c r="G1472" s="273">
        <v>1001</v>
      </c>
      <c r="H1472" s="189" t="s">
        <v>4906</v>
      </c>
      <c r="I1472" s="273">
        <v>80190</v>
      </c>
      <c r="J1472" s="189" t="s">
        <v>4887</v>
      </c>
      <c r="K1472" s="189" t="s">
        <v>17722</v>
      </c>
    </row>
    <row r="1473" spans="1:11" x14ac:dyDescent="0.25">
      <c r="A1473" s="189" t="s">
        <v>4551</v>
      </c>
      <c r="B1473" s="189" t="s">
        <v>4552</v>
      </c>
      <c r="C1473" s="189" t="s">
        <v>2451</v>
      </c>
      <c r="D1473" s="189" t="s">
        <v>4880</v>
      </c>
      <c r="E1473" s="189" t="s">
        <v>4901</v>
      </c>
      <c r="F1473" s="189" t="s">
        <v>4902</v>
      </c>
      <c r="G1473" s="273">
        <v>968</v>
      </c>
      <c r="H1473" s="189" t="s">
        <v>4907</v>
      </c>
      <c r="I1473" s="273">
        <v>80190</v>
      </c>
      <c r="J1473" s="189" t="s">
        <v>4887</v>
      </c>
      <c r="K1473" s="189" t="s">
        <v>17700</v>
      </c>
    </row>
    <row r="1474" spans="1:11" x14ac:dyDescent="0.25">
      <c r="A1474" s="189" t="s">
        <v>4551</v>
      </c>
      <c r="B1474" s="189" t="s">
        <v>4552</v>
      </c>
      <c r="C1474" s="189" t="s">
        <v>2451</v>
      </c>
      <c r="D1474" s="189" t="s">
        <v>4880</v>
      </c>
      <c r="E1474" s="189" t="s">
        <v>4901</v>
      </c>
      <c r="F1474" s="189" t="s">
        <v>4902</v>
      </c>
      <c r="G1474" s="273">
        <v>970</v>
      </c>
      <c r="H1474" s="189" t="s">
        <v>4908</v>
      </c>
      <c r="I1474" s="273">
        <v>18</v>
      </c>
      <c r="J1474" s="189" t="s">
        <v>8932</v>
      </c>
      <c r="K1474" s="189" t="s">
        <v>17707</v>
      </c>
    </row>
    <row r="1475" spans="1:11" x14ac:dyDescent="0.25">
      <c r="A1475" s="189" t="s">
        <v>4551</v>
      </c>
      <c r="B1475" s="189" t="s">
        <v>4552</v>
      </c>
      <c r="C1475" s="189" t="s">
        <v>2451</v>
      </c>
      <c r="D1475" s="189" t="s">
        <v>4880</v>
      </c>
      <c r="E1475" s="189" t="s">
        <v>4901</v>
      </c>
      <c r="F1475" s="189" t="s">
        <v>4902</v>
      </c>
      <c r="G1475" s="273">
        <v>978</v>
      </c>
      <c r="H1475" s="189" t="s">
        <v>4909</v>
      </c>
      <c r="I1475" s="273">
        <v>80209</v>
      </c>
      <c r="J1475" s="189" t="s">
        <v>4884</v>
      </c>
      <c r="K1475" s="189" t="s">
        <v>17674</v>
      </c>
    </row>
    <row r="1476" spans="1:11" x14ac:dyDescent="0.25">
      <c r="A1476" s="189" t="s">
        <v>4551</v>
      </c>
      <c r="B1476" s="189" t="s">
        <v>4552</v>
      </c>
      <c r="C1476" s="189" t="s">
        <v>2451</v>
      </c>
      <c r="D1476" s="189" t="s">
        <v>4880</v>
      </c>
      <c r="E1476" s="189" t="s">
        <v>4901</v>
      </c>
      <c r="F1476" s="189" t="s">
        <v>4902</v>
      </c>
      <c r="G1476" s="273">
        <v>966</v>
      </c>
      <c r="H1476" s="189" t="s">
        <v>4910</v>
      </c>
      <c r="I1476" s="273">
        <v>80210</v>
      </c>
      <c r="J1476" s="189" t="s">
        <v>4894</v>
      </c>
      <c r="K1476" s="189" t="s">
        <v>17673</v>
      </c>
    </row>
    <row r="1477" spans="1:11" x14ac:dyDescent="0.25">
      <c r="A1477" s="189" t="s">
        <v>4551</v>
      </c>
      <c r="B1477" s="189" t="s">
        <v>4552</v>
      </c>
      <c r="C1477" s="189" t="s">
        <v>2451</v>
      </c>
      <c r="D1477" s="189" t="s">
        <v>4880</v>
      </c>
      <c r="E1477" s="189" t="s">
        <v>4911</v>
      </c>
      <c r="F1477" s="189" t="s">
        <v>4912</v>
      </c>
      <c r="G1477" s="273">
        <v>967</v>
      </c>
      <c r="H1477" s="189" t="s">
        <v>4913</v>
      </c>
      <c r="I1477" s="273">
        <v>80185</v>
      </c>
      <c r="J1477" s="189" t="s">
        <v>4905</v>
      </c>
      <c r="K1477" s="189" t="s">
        <v>17679</v>
      </c>
    </row>
    <row r="1478" spans="1:11" x14ac:dyDescent="0.25">
      <c r="A1478" s="189" t="s">
        <v>2217</v>
      </c>
      <c r="B1478" s="189" t="s">
        <v>4914</v>
      </c>
      <c r="C1478" s="189" t="s">
        <v>4915</v>
      </c>
      <c r="D1478" s="189" t="s">
        <v>4916</v>
      </c>
      <c r="E1478" s="189" t="s">
        <v>4917</v>
      </c>
      <c r="F1478" s="189" t="s">
        <v>3129</v>
      </c>
      <c r="G1478" s="273">
        <v>6865</v>
      </c>
      <c r="H1478" s="189" t="s">
        <v>4918</v>
      </c>
      <c r="I1478" s="273">
        <v>52534</v>
      </c>
      <c r="J1478" s="189" t="s">
        <v>4920</v>
      </c>
      <c r="K1478" s="189" t="s">
        <v>17675</v>
      </c>
    </row>
    <row r="1479" spans="1:11" x14ac:dyDescent="0.25">
      <c r="A1479" s="189" t="s">
        <v>2217</v>
      </c>
      <c r="B1479" s="189" t="s">
        <v>4914</v>
      </c>
      <c r="C1479" s="189" t="s">
        <v>4915</v>
      </c>
      <c r="D1479" s="189" t="s">
        <v>4916</v>
      </c>
      <c r="E1479" s="189" t="s">
        <v>4917</v>
      </c>
      <c r="F1479" s="189" t="s">
        <v>3129</v>
      </c>
      <c r="G1479" s="273">
        <v>6866</v>
      </c>
      <c r="H1479" s="189" t="s">
        <v>4919</v>
      </c>
      <c r="I1479" s="273">
        <v>52534</v>
      </c>
      <c r="J1479" s="189" t="s">
        <v>4920</v>
      </c>
      <c r="K1479" s="189" t="s">
        <v>17778</v>
      </c>
    </row>
    <row r="1480" spans="1:11" x14ac:dyDescent="0.25">
      <c r="A1480" s="189" t="s">
        <v>2217</v>
      </c>
      <c r="B1480" s="189" t="s">
        <v>4914</v>
      </c>
      <c r="C1480" s="189" t="s">
        <v>4915</v>
      </c>
      <c r="D1480" s="189" t="s">
        <v>4916</v>
      </c>
      <c r="E1480" s="189" t="s">
        <v>4921</v>
      </c>
      <c r="F1480" s="189" t="s">
        <v>4922</v>
      </c>
      <c r="G1480" s="273">
        <v>6867</v>
      </c>
      <c r="H1480" s="189" t="s">
        <v>4922</v>
      </c>
      <c r="I1480" s="273">
        <v>52536</v>
      </c>
      <c r="J1480" s="189" t="s">
        <v>4922</v>
      </c>
      <c r="K1480" s="189" t="s">
        <v>17680</v>
      </c>
    </row>
    <row r="1481" spans="1:11" x14ac:dyDescent="0.25">
      <c r="A1481" s="189" t="s">
        <v>2217</v>
      </c>
      <c r="B1481" s="189" t="s">
        <v>4914</v>
      </c>
      <c r="C1481" s="189" t="s">
        <v>4923</v>
      </c>
      <c r="D1481" s="189" t="s">
        <v>4924</v>
      </c>
      <c r="E1481" s="189" t="s">
        <v>4925</v>
      </c>
      <c r="F1481" s="189" t="s">
        <v>4926</v>
      </c>
      <c r="G1481" s="273">
        <v>4002</v>
      </c>
      <c r="H1481" s="189" t="s">
        <v>4927</v>
      </c>
      <c r="I1481" s="273">
        <v>52537</v>
      </c>
      <c r="J1481" s="189" t="s">
        <v>4928</v>
      </c>
      <c r="K1481" s="189" t="s">
        <v>17698</v>
      </c>
    </row>
    <row r="1482" spans="1:11" x14ac:dyDescent="0.25">
      <c r="A1482" s="189" t="s">
        <v>2217</v>
      </c>
      <c r="B1482" s="189" t="s">
        <v>4914</v>
      </c>
      <c r="C1482" s="189" t="s">
        <v>4923</v>
      </c>
      <c r="D1482" s="189" t="s">
        <v>4924</v>
      </c>
      <c r="E1482" s="189" t="s">
        <v>4925</v>
      </c>
      <c r="F1482" s="189" t="s">
        <v>4926</v>
      </c>
      <c r="G1482" s="273">
        <v>6868</v>
      </c>
      <c r="H1482" s="189" t="s">
        <v>4929</v>
      </c>
      <c r="I1482" s="273">
        <v>52546</v>
      </c>
      <c r="J1482" s="189" t="s">
        <v>4930</v>
      </c>
      <c r="K1482" s="189" t="s">
        <v>17923</v>
      </c>
    </row>
    <row r="1483" spans="1:11" x14ac:dyDescent="0.25">
      <c r="A1483" s="189" t="s">
        <v>2217</v>
      </c>
      <c r="B1483" s="189" t="s">
        <v>4914</v>
      </c>
      <c r="C1483" s="189" t="s">
        <v>4923</v>
      </c>
      <c r="D1483" s="189" t="s">
        <v>4924</v>
      </c>
      <c r="E1483" s="189" t="s">
        <v>4931</v>
      </c>
      <c r="F1483" s="189" t="s">
        <v>4932</v>
      </c>
      <c r="G1483" s="273">
        <v>6869</v>
      </c>
      <c r="H1483" s="189" t="s">
        <v>4933</v>
      </c>
      <c r="I1483" s="273">
        <v>60350</v>
      </c>
      <c r="J1483" s="189" t="s">
        <v>2065</v>
      </c>
      <c r="K1483" s="189" t="s">
        <v>17674</v>
      </c>
    </row>
    <row r="1484" spans="1:11" x14ac:dyDescent="0.25">
      <c r="A1484" s="189" t="s">
        <v>2217</v>
      </c>
      <c r="B1484" s="189" t="s">
        <v>4914</v>
      </c>
      <c r="C1484" s="189" t="s">
        <v>4923</v>
      </c>
      <c r="D1484" s="189" t="s">
        <v>4924</v>
      </c>
      <c r="E1484" s="189" t="s">
        <v>4931</v>
      </c>
      <c r="F1484" s="189" t="s">
        <v>4932</v>
      </c>
      <c r="G1484" s="273">
        <v>6870</v>
      </c>
      <c r="H1484" s="189" t="s">
        <v>4935</v>
      </c>
      <c r="I1484" s="273">
        <v>52552</v>
      </c>
      <c r="J1484" s="189" t="s">
        <v>4936</v>
      </c>
      <c r="K1484" s="189" t="s">
        <v>17674</v>
      </c>
    </row>
    <row r="1485" spans="1:11" x14ac:dyDescent="0.25">
      <c r="A1485" s="189" t="s">
        <v>2217</v>
      </c>
      <c r="B1485" s="189" t="s">
        <v>4914</v>
      </c>
      <c r="C1485" s="189" t="s">
        <v>4923</v>
      </c>
      <c r="D1485" s="189" t="s">
        <v>4924</v>
      </c>
      <c r="E1485" s="189" t="s">
        <v>4931</v>
      </c>
      <c r="F1485" s="189" t="s">
        <v>4932</v>
      </c>
      <c r="G1485" s="273">
        <v>3997</v>
      </c>
      <c r="H1485" s="189" t="s">
        <v>4937</v>
      </c>
      <c r="I1485" s="273">
        <v>52534</v>
      </c>
      <c r="J1485" s="189" t="s">
        <v>4920</v>
      </c>
      <c r="K1485" s="189" t="s">
        <v>17674</v>
      </c>
    </row>
    <row r="1486" spans="1:11" x14ac:dyDescent="0.25">
      <c r="A1486" s="189" t="s">
        <v>2217</v>
      </c>
      <c r="B1486" s="189" t="s">
        <v>4914</v>
      </c>
      <c r="C1486" s="189" t="s">
        <v>4923</v>
      </c>
      <c r="D1486" s="189" t="s">
        <v>4924</v>
      </c>
      <c r="E1486" s="189" t="s">
        <v>4931</v>
      </c>
      <c r="F1486" s="189" t="s">
        <v>4932</v>
      </c>
      <c r="G1486" s="273">
        <v>4001</v>
      </c>
      <c r="H1486" s="189" t="s">
        <v>4938</v>
      </c>
      <c r="I1486" s="273">
        <v>52548</v>
      </c>
      <c r="J1486" s="189" t="s">
        <v>4939</v>
      </c>
      <c r="K1486" s="189" t="s">
        <v>17719</v>
      </c>
    </row>
    <row r="1487" spans="1:11" x14ac:dyDescent="0.25">
      <c r="A1487" s="189" t="s">
        <v>2217</v>
      </c>
      <c r="B1487" s="189" t="s">
        <v>4914</v>
      </c>
      <c r="C1487" s="189" t="s">
        <v>4923</v>
      </c>
      <c r="D1487" s="189" t="s">
        <v>4924</v>
      </c>
      <c r="E1487" s="189" t="s">
        <v>4931</v>
      </c>
      <c r="F1487" s="189" t="s">
        <v>4932</v>
      </c>
      <c r="G1487" s="273">
        <v>4000</v>
      </c>
      <c r="H1487" s="189" t="s">
        <v>4351</v>
      </c>
      <c r="I1487" s="273">
        <v>52642</v>
      </c>
      <c r="J1487" s="189" t="s">
        <v>4934</v>
      </c>
      <c r="K1487" s="189" t="s">
        <v>17668</v>
      </c>
    </row>
    <row r="1488" spans="1:11" x14ac:dyDescent="0.25">
      <c r="A1488" s="189" t="s">
        <v>2217</v>
      </c>
      <c r="B1488" s="189" t="s">
        <v>4914</v>
      </c>
      <c r="C1488" s="189" t="s">
        <v>4923</v>
      </c>
      <c r="D1488" s="189" t="s">
        <v>4924</v>
      </c>
      <c r="E1488" s="189" t="s">
        <v>4940</v>
      </c>
      <c r="F1488" s="189" t="s">
        <v>4922</v>
      </c>
      <c r="G1488" s="273">
        <v>6871</v>
      </c>
      <c r="H1488" s="189" t="s">
        <v>4922</v>
      </c>
      <c r="I1488" s="273">
        <v>52690</v>
      </c>
      <c r="J1488" s="189" t="s">
        <v>4798</v>
      </c>
      <c r="K1488" s="189" t="s">
        <v>17675</v>
      </c>
    </row>
    <row r="1489" spans="1:11" x14ac:dyDescent="0.25">
      <c r="A1489" s="189" t="s">
        <v>2217</v>
      </c>
      <c r="B1489" s="189" t="s">
        <v>4914</v>
      </c>
      <c r="C1489" s="189" t="s">
        <v>4941</v>
      </c>
      <c r="D1489" s="189" t="s">
        <v>4942</v>
      </c>
      <c r="E1489" s="189" t="s">
        <v>4943</v>
      </c>
      <c r="F1489" s="189" t="s">
        <v>4944</v>
      </c>
      <c r="G1489" s="273">
        <v>6872</v>
      </c>
      <c r="H1489" s="189" t="s">
        <v>4945</v>
      </c>
      <c r="I1489" s="273">
        <v>52171</v>
      </c>
      <c r="J1489" s="189" t="s">
        <v>4946</v>
      </c>
      <c r="K1489" s="189" t="s">
        <v>17678</v>
      </c>
    </row>
    <row r="1490" spans="1:11" x14ac:dyDescent="0.25">
      <c r="A1490" s="189" t="s">
        <v>2217</v>
      </c>
      <c r="B1490" s="189" t="s">
        <v>4914</v>
      </c>
      <c r="C1490" s="189" t="s">
        <v>4941</v>
      </c>
      <c r="D1490" s="189" t="s">
        <v>4942</v>
      </c>
      <c r="E1490" s="189" t="s">
        <v>4943</v>
      </c>
      <c r="F1490" s="189" t="s">
        <v>4944</v>
      </c>
      <c r="G1490" s="273">
        <v>6873</v>
      </c>
      <c r="H1490" s="189" t="s">
        <v>4947</v>
      </c>
      <c r="I1490" s="273">
        <v>60350</v>
      </c>
      <c r="J1490" s="189" t="s">
        <v>2065</v>
      </c>
      <c r="K1490" s="189" t="s">
        <v>17678</v>
      </c>
    </row>
    <row r="1491" spans="1:11" x14ac:dyDescent="0.25">
      <c r="A1491" s="189" t="s">
        <v>2217</v>
      </c>
      <c r="B1491" s="189" t="s">
        <v>4914</v>
      </c>
      <c r="C1491" s="189" t="s">
        <v>4941</v>
      </c>
      <c r="D1491" s="189" t="s">
        <v>4942</v>
      </c>
      <c r="E1491" s="189" t="s">
        <v>4943</v>
      </c>
      <c r="F1491" s="189" t="s">
        <v>4944</v>
      </c>
      <c r="G1491" s="273">
        <v>6874</v>
      </c>
      <c r="H1491" s="189" t="s">
        <v>4948</v>
      </c>
      <c r="I1491" s="273">
        <v>60350</v>
      </c>
      <c r="J1491" s="189" t="s">
        <v>2065</v>
      </c>
      <c r="K1491" s="189" t="s">
        <v>17674</v>
      </c>
    </row>
    <row r="1492" spans="1:11" x14ac:dyDescent="0.25">
      <c r="A1492" s="189" t="s">
        <v>2217</v>
      </c>
      <c r="B1492" s="189" t="s">
        <v>4914</v>
      </c>
      <c r="C1492" s="189" t="s">
        <v>4941</v>
      </c>
      <c r="D1492" s="189" t="s">
        <v>4942</v>
      </c>
      <c r="E1492" s="189" t="s">
        <v>4943</v>
      </c>
      <c r="F1492" s="189" t="s">
        <v>4944</v>
      </c>
      <c r="G1492" s="273">
        <v>6875</v>
      </c>
      <c r="H1492" s="189" t="s">
        <v>4949</v>
      </c>
      <c r="I1492" s="273">
        <v>60350</v>
      </c>
      <c r="J1492" s="189" t="s">
        <v>2065</v>
      </c>
      <c r="K1492" s="189" t="s">
        <v>17674</v>
      </c>
    </row>
    <row r="1493" spans="1:11" x14ac:dyDescent="0.25">
      <c r="A1493" s="189" t="s">
        <v>2217</v>
      </c>
      <c r="B1493" s="189" t="s">
        <v>4914</v>
      </c>
      <c r="C1493" s="189" t="s">
        <v>4950</v>
      </c>
      <c r="D1493" s="189" t="s">
        <v>4951</v>
      </c>
      <c r="E1493" s="189" t="s">
        <v>4952</v>
      </c>
      <c r="F1493" s="189" t="s">
        <v>4306</v>
      </c>
      <c r="G1493" s="273">
        <v>6876</v>
      </c>
      <c r="H1493" s="189" t="s">
        <v>4953</v>
      </c>
      <c r="I1493" s="273">
        <v>52830</v>
      </c>
      <c r="J1493" s="189" t="s">
        <v>4530</v>
      </c>
      <c r="K1493" s="189" t="s">
        <v>17712</v>
      </c>
    </row>
    <row r="1494" spans="1:11" x14ac:dyDescent="0.25">
      <c r="A1494" s="189" t="s">
        <v>2217</v>
      </c>
      <c r="B1494" s="189" t="s">
        <v>4914</v>
      </c>
      <c r="C1494" s="189" t="s">
        <v>4950</v>
      </c>
      <c r="D1494" s="189" t="s">
        <v>4951</v>
      </c>
      <c r="E1494" s="189" t="s">
        <v>4954</v>
      </c>
      <c r="F1494" s="189" t="s">
        <v>2121</v>
      </c>
      <c r="G1494" s="273">
        <v>6878</v>
      </c>
      <c r="H1494" s="189" t="s">
        <v>4955</v>
      </c>
      <c r="I1494" s="273">
        <v>52830</v>
      </c>
      <c r="J1494" s="189" t="s">
        <v>4530</v>
      </c>
      <c r="K1494" s="189" t="s">
        <v>17675</v>
      </c>
    </row>
    <row r="1495" spans="1:11" x14ac:dyDescent="0.25">
      <c r="A1495" s="189" t="s">
        <v>2217</v>
      </c>
      <c r="B1495" s="189" t="s">
        <v>4914</v>
      </c>
      <c r="C1495" s="189" t="s">
        <v>4950</v>
      </c>
      <c r="D1495" s="189" t="s">
        <v>4951</v>
      </c>
      <c r="E1495" s="189" t="s">
        <v>4954</v>
      </c>
      <c r="F1495" s="189" t="s">
        <v>2121</v>
      </c>
      <c r="G1495" s="273">
        <v>2738</v>
      </c>
      <c r="H1495" s="189" t="s">
        <v>3252</v>
      </c>
      <c r="I1495" s="273">
        <v>52811</v>
      </c>
      <c r="J1495" s="189" t="s">
        <v>4956</v>
      </c>
      <c r="K1495" s="189" t="s">
        <v>17924</v>
      </c>
    </row>
    <row r="1496" spans="1:11" x14ac:dyDescent="0.25">
      <c r="A1496" s="189" t="s">
        <v>2217</v>
      </c>
      <c r="B1496" s="189" t="s">
        <v>4914</v>
      </c>
      <c r="C1496" s="189" t="s">
        <v>4950</v>
      </c>
      <c r="D1496" s="189" t="s">
        <v>4951</v>
      </c>
      <c r="E1496" s="189" t="s">
        <v>4954</v>
      </c>
      <c r="F1496" s="189" t="s">
        <v>2121</v>
      </c>
      <c r="G1496" s="273">
        <v>6879</v>
      </c>
      <c r="H1496" s="189" t="s">
        <v>4957</v>
      </c>
      <c r="I1496" s="273">
        <v>52830</v>
      </c>
      <c r="J1496" s="189" t="s">
        <v>4530</v>
      </c>
      <c r="K1496" s="189" t="s">
        <v>17672</v>
      </c>
    </row>
    <row r="1497" spans="1:11" x14ac:dyDescent="0.25">
      <c r="A1497" s="189" t="s">
        <v>2217</v>
      </c>
      <c r="B1497" s="189" t="s">
        <v>4914</v>
      </c>
      <c r="C1497" s="189" t="s">
        <v>4950</v>
      </c>
      <c r="D1497" s="189" t="s">
        <v>4951</v>
      </c>
      <c r="E1497" s="189" t="s">
        <v>4954</v>
      </c>
      <c r="F1497" s="189" t="s">
        <v>2121</v>
      </c>
      <c r="G1497" s="273">
        <v>3678</v>
      </c>
      <c r="H1497" s="189" t="s">
        <v>4774</v>
      </c>
      <c r="I1497" s="273">
        <v>52534</v>
      </c>
      <c r="J1497" s="189" t="s">
        <v>4920</v>
      </c>
      <c r="K1497" s="189" t="s">
        <v>17707</v>
      </c>
    </row>
    <row r="1498" spans="1:11" x14ac:dyDescent="0.25">
      <c r="A1498" s="189" t="s">
        <v>2217</v>
      </c>
      <c r="B1498" s="189" t="s">
        <v>4914</v>
      </c>
      <c r="C1498" s="189" t="s">
        <v>4950</v>
      </c>
      <c r="D1498" s="189" t="s">
        <v>4951</v>
      </c>
      <c r="E1498" s="189" t="s">
        <v>4954</v>
      </c>
      <c r="F1498" s="189" t="s">
        <v>2121</v>
      </c>
      <c r="G1498" s="273">
        <v>6880</v>
      </c>
      <c r="H1498" s="189" t="s">
        <v>3131</v>
      </c>
      <c r="I1498" s="273">
        <v>52556</v>
      </c>
      <c r="J1498" s="189" t="s">
        <v>3644</v>
      </c>
      <c r="K1498" s="189" t="s">
        <v>17712</v>
      </c>
    </row>
    <row r="1499" spans="1:11" x14ac:dyDescent="0.25">
      <c r="A1499" s="189" t="s">
        <v>2217</v>
      </c>
      <c r="B1499" s="189" t="s">
        <v>4914</v>
      </c>
      <c r="C1499" s="189" t="s">
        <v>4950</v>
      </c>
      <c r="D1499" s="189" t="s">
        <v>4951</v>
      </c>
      <c r="E1499" s="189" t="s">
        <v>4954</v>
      </c>
      <c r="F1499" s="189" t="s">
        <v>2121</v>
      </c>
      <c r="G1499" s="273">
        <v>6881</v>
      </c>
      <c r="H1499" s="189" t="s">
        <v>4958</v>
      </c>
      <c r="I1499" s="273">
        <v>52830</v>
      </c>
      <c r="J1499" s="189" t="s">
        <v>4530</v>
      </c>
      <c r="K1499" s="189" t="s">
        <v>17699</v>
      </c>
    </row>
    <row r="1500" spans="1:11" x14ac:dyDescent="0.25">
      <c r="A1500" s="189" t="s">
        <v>2217</v>
      </c>
      <c r="B1500" s="189" t="s">
        <v>4914</v>
      </c>
      <c r="C1500" s="189" t="s">
        <v>4950</v>
      </c>
      <c r="D1500" s="189" t="s">
        <v>4951</v>
      </c>
      <c r="E1500" s="189" t="s">
        <v>4959</v>
      </c>
      <c r="F1500" s="189" t="s">
        <v>4922</v>
      </c>
      <c r="G1500" s="273">
        <v>2735</v>
      </c>
      <c r="H1500" s="189" t="s">
        <v>4922</v>
      </c>
      <c r="I1500" s="273">
        <v>52536</v>
      </c>
      <c r="J1500" s="189" t="s">
        <v>4922</v>
      </c>
      <c r="K1500" s="189" t="s">
        <v>17707</v>
      </c>
    </row>
    <row r="1501" spans="1:11" x14ac:dyDescent="0.25">
      <c r="A1501" s="189" t="s">
        <v>2217</v>
      </c>
      <c r="B1501" s="189" t="s">
        <v>4914</v>
      </c>
      <c r="C1501" s="189" t="s">
        <v>4950</v>
      </c>
      <c r="D1501" s="189" t="s">
        <v>4951</v>
      </c>
      <c r="E1501" s="189" t="s">
        <v>4960</v>
      </c>
      <c r="F1501" s="189" t="s">
        <v>4961</v>
      </c>
      <c r="G1501" s="273">
        <v>6877</v>
      </c>
      <c r="H1501" s="189" t="s">
        <v>4962</v>
      </c>
      <c r="I1501" s="273">
        <v>52556</v>
      </c>
      <c r="J1501" s="189" t="s">
        <v>3644</v>
      </c>
      <c r="K1501" s="189" t="s">
        <v>17707</v>
      </c>
    </row>
    <row r="1502" spans="1:11" x14ac:dyDescent="0.25">
      <c r="A1502" s="189" t="s">
        <v>2217</v>
      </c>
      <c r="B1502" s="189" t="s">
        <v>4914</v>
      </c>
      <c r="C1502" s="189" t="s">
        <v>4950</v>
      </c>
      <c r="D1502" s="189" t="s">
        <v>4951</v>
      </c>
      <c r="E1502" s="189" t="s">
        <v>4960</v>
      </c>
      <c r="F1502" s="189" t="s">
        <v>4961</v>
      </c>
      <c r="G1502" s="273">
        <v>3770</v>
      </c>
      <c r="H1502" s="189" t="s">
        <v>4961</v>
      </c>
      <c r="I1502" s="273">
        <v>52517</v>
      </c>
      <c r="J1502" s="189" t="s">
        <v>4963</v>
      </c>
      <c r="K1502" s="189" t="s">
        <v>17722</v>
      </c>
    </row>
    <row r="1503" spans="1:11" x14ac:dyDescent="0.25">
      <c r="A1503" s="189" t="s">
        <v>2217</v>
      </c>
      <c r="B1503" s="189" t="s">
        <v>4914</v>
      </c>
      <c r="C1503" s="189" t="s">
        <v>4964</v>
      </c>
      <c r="D1503" s="189" t="s">
        <v>4965</v>
      </c>
      <c r="E1503" s="189" t="s">
        <v>4966</v>
      </c>
      <c r="F1503" s="189" t="s">
        <v>3103</v>
      </c>
      <c r="G1503" s="273">
        <v>6883</v>
      </c>
      <c r="H1503" s="189" t="s">
        <v>3185</v>
      </c>
      <c r="I1503" s="273">
        <v>52542</v>
      </c>
      <c r="J1503" s="189" t="s">
        <v>4967</v>
      </c>
      <c r="K1503" s="189" t="s">
        <v>17670</v>
      </c>
    </row>
    <row r="1504" spans="1:11" x14ac:dyDescent="0.25">
      <c r="A1504" s="189" t="s">
        <v>2217</v>
      </c>
      <c r="B1504" s="189" t="s">
        <v>4914</v>
      </c>
      <c r="C1504" s="189" t="s">
        <v>4964</v>
      </c>
      <c r="D1504" s="189" t="s">
        <v>4965</v>
      </c>
      <c r="E1504" s="189" t="s">
        <v>4968</v>
      </c>
      <c r="F1504" s="189" t="s">
        <v>4410</v>
      </c>
      <c r="G1504" s="273">
        <v>6884</v>
      </c>
      <c r="H1504" s="189" t="s">
        <v>3185</v>
      </c>
      <c r="I1504" s="273">
        <v>52542</v>
      </c>
      <c r="J1504" s="189" t="s">
        <v>4967</v>
      </c>
      <c r="K1504" s="189" t="s">
        <v>17683</v>
      </c>
    </row>
    <row r="1505" spans="1:11" x14ac:dyDescent="0.25">
      <c r="A1505" s="189" t="s">
        <v>2217</v>
      </c>
      <c r="B1505" s="189" t="s">
        <v>4914</v>
      </c>
      <c r="C1505" s="189" t="s">
        <v>4969</v>
      </c>
      <c r="D1505" s="189" t="s">
        <v>4970</v>
      </c>
      <c r="E1505" s="189" t="s">
        <v>4971</v>
      </c>
      <c r="F1505" s="189" t="s">
        <v>4972</v>
      </c>
      <c r="G1505" s="273">
        <v>6885</v>
      </c>
      <c r="H1505" s="189" t="s">
        <v>4973</v>
      </c>
      <c r="I1505" s="273">
        <v>52534</v>
      </c>
      <c r="J1505" s="189" t="s">
        <v>4920</v>
      </c>
      <c r="K1505" s="189" t="s">
        <v>17695</v>
      </c>
    </row>
    <row r="1506" spans="1:11" x14ac:dyDescent="0.25">
      <c r="A1506" s="189" t="s">
        <v>2217</v>
      </c>
      <c r="B1506" s="189" t="s">
        <v>4914</v>
      </c>
      <c r="C1506" s="189" t="s">
        <v>4969</v>
      </c>
      <c r="D1506" s="189" t="s">
        <v>4970</v>
      </c>
      <c r="E1506" s="189" t="s">
        <v>4971</v>
      </c>
      <c r="F1506" s="189" t="s">
        <v>4972</v>
      </c>
      <c r="G1506" s="273">
        <v>4681</v>
      </c>
      <c r="H1506" s="189" t="s">
        <v>4937</v>
      </c>
      <c r="I1506" s="273">
        <v>52534</v>
      </c>
      <c r="J1506" s="189" t="s">
        <v>4920</v>
      </c>
      <c r="K1506" s="189" t="s">
        <v>17693</v>
      </c>
    </row>
    <row r="1507" spans="1:11" x14ac:dyDescent="0.25">
      <c r="A1507" s="189" t="s">
        <v>2217</v>
      </c>
      <c r="B1507" s="189" t="s">
        <v>4914</v>
      </c>
      <c r="C1507" s="189" t="s">
        <v>4969</v>
      </c>
      <c r="D1507" s="189" t="s">
        <v>4970</v>
      </c>
      <c r="E1507" s="189" t="s">
        <v>4974</v>
      </c>
      <c r="F1507" s="189" t="s">
        <v>4975</v>
      </c>
      <c r="G1507" s="273">
        <v>7480</v>
      </c>
      <c r="H1507" s="189" t="s">
        <v>4973</v>
      </c>
      <c r="I1507" s="273">
        <v>52830</v>
      </c>
      <c r="J1507" s="189" t="s">
        <v>4530</v>
      </c>
      <c r="K1507" s="189" t="s">
        <v>17722</v>
      </c>
    </row>
    <row r="1508" spans="1:11" x14ac:dyDescent="0.25">
      <c r="A1508" s="189" t="s">
        <v>2217</v>
      </c>
      <c r="B1508" s="189" t="s">
        <v>4914</v>
      </c>
      <c r="C1508" s="189" t="s">
        <v>4969</v>
      </c>
      <c r="D1508" s="189" t="s">
        <v>4970</v>
      </c>
      <c r="E1508" s="189" t="s">
        <v>4976</v>
      </c>
      <c r="F1508" s="189" t="s">
        <v>4977</v>
      </c>
      <c r="G1508" s="273">
        <v>6887</v>
      </c>
      <c r="H1508" s="189" t="s">
        <v>2325</v>
      </c>
      <c r="I1508" s="273">
        <v>52544</v>
      </c>
      <c r="J1508" s="189" t="s">
        <v>4798</v>
      </c>
      <c r="K1508" s="189" t="s">
        <v>17675</v>
      </c>
    </row>
    <row r="1509" spans="1:11" x14ac:dyDescent="0.25">
      <c r="A1509" s="189" t="s">
        <v>2217</v>
      </c>
      <c r="B1509" s="189" t="s">
        <v>4914</v>
      </c>
      <c r="C1509" s="189" t="s">
        <v>4969</v>
      </c>
      <c r="D1509" s="189" t="s">
        <v>4970</v>
      </c>
      <c r="E1509" s="189" t="s">
        <v>4976</v>
      </c>
      <c r="F1509" s="189" t="s">
        <v>4977</v>
      </c>
      <c r="G1509" s="273">
        <v>6864</v>
      </c>
      <c r="H1509" s="189" t="s">
        <v>4978</v>
      </c>
      <c r="I1509" s="273">
        <v>52544</v>
      </c>
      <c r="J1509" s="189" t="s">
        <v>4798</v>
      </c>
      <c r="K1509" s="189" t="s">
        <v>17695</v>
      </c>
    </row>
    <row r="1510" spans="1:11" x14ac:dyDescent="0.25">
      <c r="A1510" s="189" t="s">
        <v>2217</v>
      </c>
      <c r="B1510" s="189" t="s">
        <v>4914</v>
      </c>
      <c r="C1510" s="189" t="s">
        <v>3866</v>
      </c>
      <c r="D1510" s="189" t="s">
        <v>4979</v>
      </c>
      <c r="E1510" s="189" t="s">
        <v>4980</v>
      </c>
      <c r="F1510" s="189" t="s">
        <v>4981</v>
      </c>
      <c r="G1510" s="273">
        <v>6888</v>
      </c>
      <c r="H1510" s="189" t="s">
        <v>4981</v>
      </c>
      <c r="I1510" s="273">
        <v>60350</v>
      </c>
      <c r="J1510" s="189" t="s">
        <v>2065</v>
      </c>
      <c r="K1510" s="189" t="s">
        <v>17675</v>
      </c>
    </row>
    <row r="1511" spans="1:11" x14ac:dyDescent="0.25">
      <c r="A1511" s="189" t="s">
        <v>2217</v>
      </c>
      <c r="B1511" s="189" t="s">
        <v>4914</v>
      </c>
      <c r="C1511" s="189" t="s">
        <v>4678</v>
      </c>
      <c r="D1511" s="189" t="s">
        <v>4982</v>
      </c>
      <c r="E1511" s="189" t="s">
        <v>4983</v>
      </c>
      <c r="F1511" s="189" t="s">
        <v>4932</v>
      </c>
      <c r="G1511" s="273">
        <v>6890</v>
      </c>
      <c r="H1511" s="189" t="s">
        <v>4984</v>
      </c>
      <c r="I1511" s="273">
        <v>52558</v>
      </c>
      <c r="J1511" s="189" t="s">
        <v>3141</v>
      </c>
      <c r="K1511" s="189" t="s">
        <v>17675</v>
      </c>
    </row>
    <row r="1512" spans="1:11" x14ac:dyDescent="0.25">
      <c r="A1512" s="189" t="s">
        <v>2217</v>
      </c>
      <c r="B1512" s="189" t="s">
        <v>4914</v>
      </c>
      <c r="C1512" s="189" t="s">
        <v>4678</v>
      </c>
      <c r="D1512" s="189" t="s">
        <v>4982</v>
      </c>
      <c r="E1512" s="189" t="s">
        <v>4983</v>
      </c>
      <c r="F1512" s="189" t="s">
        <v>4932</v>
      </c>
      <c r="G1512" s="273">
        <v>6891</v>
      </c>
      <c r="H1512" s="189" t="s">
        <v>4985</v>
      </c>
      <c r="I1512" s="273">
        <v>60350</v>
      </c>
      <c r="J1512" s="189" t="s">
        <v>2065</v>
      </c>
      <c r="K1512" s="189" t="s">
        <v>17720</v>
      </c>
    </row>
    <row r="1513" spans="1:11" x14ac:dyDescent="0.25">
      <c r="A1513" s="189" t="s">
        <v>2217</v>
      </c>
      <c r="B1513" s="189" t="s">
        <v>4914</v>
      </c>
      <c r="C1513" s="189" t="s">
        <v>4678</v>
      </c>
      <c r="D1513" s="189" t="s">
        <v>4982</v>
      </c>
      <c r="E1513" s="189" t="s">
        <v>4983</v>
      </c>
      <c r="F1513" s="189" t="s">
        <v>4932</v>
      </c>
      <c r="G1513" s="273">
        <v>6892</v>
      </c>
      <c r="H1513" s="189" t="s">
        <v>3129</v>
      </c>
      <c r="I1513" s="273">
        <v>52534</v>
      </c>
      <c r="J1513" s="189" t="s">
        <v>4920</v>
      </c>
      <c r="K1513" s="189" t="s">
        <v>17675</v>
      </c>
    </row>
    <row r="1514" spans="1:11" x14ac:dyDescent="0.25">
      <c r="A1514" s="189" t="s">
        <v>2217</v>
      </c>
      <c r="B1514" s="189" t="s">
        <v>4914</v>
      </c>
      <c r="C1514" s="189" t="s">
        <v>4678</v>
      </c>
      <c r="D1514" s="189" t="s">
        <v>4982</v>
      </c>
      <c r="E1514" s="189" t="s">
        <v>4983</v>
      </c>
      <c r="F1514" s="189" t="s">
        <v>4932</v>
      </c>
      <c r="G1514" s="273">
        <v>6893</v>
      </c>
      <c r="H1514" s="189" t="s">
        <v>4986</v>
      </c>
      <c r="I1514" s="273">
        <v>52155</v>
      </c>
      <c r="J1514" s="189" t="s">
        <v>4987</v>
      </c>
      <c r="K1514" s="189" t="s">
        <v>17714</v>
      </c>
    </row>
    <row r="1515" spans="1:11" x14ac:dyDescent="0.25">
      <c r="A1515" s="189" t="s">
        <v>2217</v>
      </c>
      <c r="B1515" s="189" t="s">
        <v>4914</v>
      </c>
      <c r="C1515" s="189" t="s">
        <v>4988</v>
      </c>
      <c r="D1515" s="189" t="s">
        <v>4989</v>
      </c>
      <c r="E1515" s="189" t="s">
        <v>4990</v>
      </c>
      <c r="F1515" s="189" t="s">
        <v>4991</v>
      </c>
      <c r="G1515" s="273">
        <v>6894</v>
      </c>
      <c r="H1515" s="189" t="s">
        <v>4991</v>
      </c>
      <c r="I1515" s="273">
        <v>52591</v>
      </c>
      <c r="J1515" s="189" t="s">
        <v>4992</v>
      </c>
      <c r="K1515" s="189" t="s">
        <v>17675</v>
      </c>
    </row>
    <row r="1516" spans="1:11" x14ac:dyDescent="0.25">
      <c r="A1516" s="189" t="s">
        <v>2754</v>
      </c>
      <c r="B1516" s="189" t="s">
        <v>4993</v>
      </c>
      <c r="C1516" s="189" t="s">
        <v>2179</v>
      </c>
      <c r="D1516" s="189" t="s">
        <v>5000</v>
      </c>
      <c r="E1516" s="189" t="s">
        <v>5001</v>
      </c>
      <c r="F1516" s="189" t="s">
        <v>5002</v>
      </c>
      <c r="G1516" s="273">
        <v>1590</v>
      </c>
      <c r="H1516" s="189" t="s">
        <v>5002</v>
      </c>
      <c r="I1516" s="273">
        <v>60350</v>
      </c>
      <c r="J1516" s="189" t="s">
        <v>2065</v>
      </c>
      <c r="K1516" s="189" t="s">
        <v>17674</v>
      </c>
    </row>
    <row r="1517" spans="1:11" x14ac:dyDescent="0.25">
      <c r="A1517" s="189" t="s">
        <v>2441</v>
      </c>
      <c r="B1517" s="189" t="s">
        <v>5010</v>
      </c>
      <c r="C1517" s="189" t="s">
        <v>5011</v>
      </c>
      <c r="D1517" s="189" t="s">
        <v>5012</v>
      </c>
      <c r="E1517" s="189" t="s">
        <v>5013</v>
      </c>
      <c r="F1517" s="189" t="s">
        <v>5014</v>
      </c>
      <c r="G1517" s="273">
        <v>6599</v>
      </c>
      <c r="H1517" s="189" t="s">
        <v>2384</v>
      </c>
      <c r="I1517" s="273">
        <v>63523</v>
      </c>
      <c r="J1517" s="189" t="s">
        <v>5015</v>
      </c>
      <c r="K1517" s="189" t="s">
        <v>17691</v>
      </c>
    </row>
    <row r="1518" spans="1:11" x14ac:dyDescent="0.25">
      <c r="A1518" s="189" t="s">
        <v>2441</v>
      </c>
      <c r="B1518" s="189" t="s">
        <v>5010</v>
      </c>
      <c r="C1518" s="189" t="s">
        <v>5011</v>
      </c>
      <c r="D1518" s="189" t="s">
        <v>5012</v>
      </c>
      <c r="E1518" s="189" t="s">
        <v>5013</v>
      </c>
      <c r="F1518" s="189" t="s">
        <v>5014</v>
      </c>
      <c r="G1518" s="273">
        <v>6600</v>
      </c>
      <c r="H1518" s="189" t="s">
        <v>2386</v>
      </c>
      <c r="I1518" s="273">
        <v>60987</v>
      </c>
      <c r="J1518" s="189" t="s">
        <v>5016</v>
      </c>
      <c r="K1518" s="189" t="s">
        <v>17792</v>
      </c>
    </row>
    <row r="1519" spans="1:11" x14ac:dyDescent="0.25">
      <c r="A1519" s="189" t="s">
        <v>2441</v>
      </c>
      <c r="B1519" s="189" t="s">
        <v>5010</v>
      </c>
      <c r="C1519" s="189" t="s">
        <v>5011</v>
      </c>
      <c r="D1519" s="189" t="s">
        <v>5012</v>
      </c>
      <c r="E1519" s="189" t="s">
        <v>5013</v>
      </c>
      <c r="F1519" s="189" t="s">
        <v>5014</v>
      </c>
      <c r="G1519" s="273">
        <v>6601</v>
      </c>
      <c r="H1519" s="189" t="s">
        <v>2406</v>
      </c>
      <c r="I1519" s="273">
        <v>60350</v>
      </c>
      <c r="J1519" s="189" t="s">
        <v>2065</v>
      </c>
      <c r="K1519" s="189" t="s">
        <v>17667</v>
      </c>
    </row>
    <row r="1520" spans="1:11" x14ac:dyDescent="0.25">
      <c r="A1520" s="189" t="s">
        <v>2441</v>
      </c>
      <c r="B1520" s="189" t="s">
        <v>5010</v>
      </c>
      <c r="C1520" s="189" t="s">
        <v>5011</v>
      </c>
      <c r="D1520" s="189" t="s">
        <v>5012</v>
      </c>
      <c r="E1520" s="189" t="s">
        <v>5017</v>
      </c>
      <c r="F1520" s="189" t="s">
        <v>5018</v>
      </c>
      <c r="G1520" s="273">
        <v>6602</v>
      </c>
      <c r="H1520" s="189" t="s">
        <v>5019</v>
      </c>
      <c r="I1520" s="273">
        <v>60987</v>
      </c>
      <c r="J1520" s="189" t="s">
        <v>5016</v>
      </c>
      <c r="K1520" s="189" t="s">
        <v>17670</v>
      </c>
    </row>
    <row r="1521" spans="1:11" x14ac:dyDescent="0.25">
      <c r="A1521" s="189" t="s">
        <v>2441</v>
      </c>
      <c r="B1521" s="189" t="s">
        <v>5010</v>
      </c>
      <c r="C1521" s="189" t="s">
        <v>5011</v>
      </c>
      <c r="D1521" s="189" t="s">
        <v>5012</v>
      </c>
      <c r="E1521" s="189" t="s">
        <v>5017</v>
      </c>
      <c r="F1521" s="189" t="s">
        <v>5018</v>
      </c>
      <c r="G1521" s="273">
        <v>6603</v>
      </c>
      <c r="H1521" s="189" t="s">
        <v>3216</v>
      </c>
      <c r="I1521" s="273">
        <v>60987</v>
      </c>
      <c r="J1521" s="189" t="s">
        <v>5016</v>
      </c>
      <c r="K1521" s="189" t="s">
        <v>17777</v>
      </c>
    </row>
    <row r="1522" spans="1:11" x14ac:dyDescent="0.25">
      <c r="A1522" s="189" t="s">
        <v>2441</v>
      </c>
      <c r="B1522" s="189" t="s">
        <v>5010</v>
      </c>
      <c r="C1522" s="189" t="s">
        <v>5011</v>
      </c>
      <c r="D1522" s="189" t="s">
        <v>5012</v>
      </c>
      <c r="E1522" s="189" t="s">
        <v>2411</v>
      </c>
      <c r="F1522" s="189" t="s">
        <v>5021</v>
      </c>
      <c r="G1522" s="273">
        <v>63</v>
      </c>
      <c r="H1522" s="189" t="s">
        <v>5022</v>
      </c>
      <c r="I1522" s="273">
        <v>60964</v>
      </c>
      <c r="J1522" s="189" t="s">
        <v>5023</v>
      </c>
      <c r="K1522" s="189" t="s">
        <v>17707</v>
      </c>
    </row>
    <row r="1523" spans="1:11" x14ac:dyDescent="0.25">
      <c r="A1523" s="189" t="s">
        <v>2441</v>
      </c>
      <c r="B1523" s="189" t="s">
        <v>5010</v>
      </c>
      <c r="C1523" s="189" t="s">
        <v>5011</v>
      </c>
      <c r="D1523" s="189" t="s">
        <v>5012</v>
      </c>
      <c r="E1523" s="189" t="s">
        <v>3915</v>
      </c>
      <c r="F1523" s="189" t="s">
        <v>5024</v>
      </c>
      <c r="G1523" s="273">
        <v>3052</v>
      </c>
      <c r="H1523" s="189" t="s">
        <v>2321</v>
      </c>
      <c r="I1523" s="273">
        <v>60963</v>
      </c>
      <c r="J1523" s="189" t="s">
        <v>5020</v>
      </c>
      <c r="K1523" s="189" t="s">
        <v>17925</v>
      </c>
    </row>
    <row r="1524" spans="1:11" x14ac:dyDescent="0.25">
      <c r="A1524" s="189" t="s">
        <v>2441</v>
      </c>
      <c r="B1524" s="189" t="s">
        <v>5010</v>
      </c>
      <c r="C1524" s="189" t="s">
        <v>5011</v>
      </c>
      <c r="D1524" s="189" t="s">
        <v>5012</v>
      </c>
      <c r="E1524" s="189" t="s">
        <v>5025</v>
      </c>
      <c r="F1524" s="189" t="s">
        <v>5026</v>
      </c>
      <c r="G1524" s="273">
        <v>69</v>
      </c>
      <c r="H1524" s="189" t="s">
        <v>2309</v>
      </c>
      <c r="I1524" s="273">
        <v>60987</v>
      </c>
      <c r="J1524" s="189" t="s">
        <v>5016</v>
      </c>
      <c r="K1524" s="189" t="s">
        <v>17674</v>
      </c>
    </row>
    <row r="1525" spans="1:11" x14ac:dyDescent="0.25">
      <c r="A1525" s="189" t="s">
        <v>2441</v>
      </c>
      <c r="B1525" s="189" t="s">
        <v>5010</v>
      </c>
      <c r="C1525" s="189" t="s">
        <v>5011</v>
      </c>
      <c r="D1525" s="189" t="s">
        <v>5012</v>
      </c>
      <c r="E1525" s="189" t="s">
        <v>5011</v>
      </c>
      <c r="F1525" s="189" t="s">
        <v>5027</v>
      </c>
      <c r="G1525" s="273">
        <v>6604</v>
      </c>
      <c r="H1525" s="189" t="s">
        <v>5019</v>
      </c>
      <c r="I1525" s="273">
        <v>60987</v>
      </c>
      <c r="J1525" s="189" t="s">
        <v>5016</v>
      </c>
      <c r="K1525" s="189" t="s">
        <v>17775</v>
      </c>
    </row>
    <row r="1526" spans="1:11" x14ac:dyDescent="0.25">
      <c r="A1526" s="189" t="s">
        <v>2441</v>
      </c>
      <c r="B1526" s="189" t="s">
        <v>5010</v>
      </c>
      <c r="C1526" s="189" t="s">
        <v>5011</v>
      </c>
      <c r="D1526" s="189" t="s">
        <v>5012</v>
      </c>
      <c r="E1526" s="189" t="s">
        <v>5011</v>
      </c>
      <c r="F1526" s="189" t="s">
        <v>5027</v>
      </c>
      <c r="G1526" s="273">
        <v>56</v>
      </c>
      <c r="H1526" s="189" t="s">
        <v>2328</v>
      </c>
      <c r="I1526" s="273">
        <v>60957</v>
      </c>
      <c r="J1526" s="189" t="s">
        <v>5028</v>
      </c>
      <c r="K1526" s="189" t="s">
        <v>17674</v>
      </c>
    </row>
    <row r="1527" spans="1:11" x14ac:dyDescent="0.25">
      <c r="A1527" s="189" t="s">
        <v>2441</v>
      </c>
      <c r="B1527" s="189" t="s">
        <v>5010</v>
      </c>
      <c r="C1527" s="189" t="s">
        <v>5011</v>
      </c>
      <c r="D1527" s="189" t="s">
        <v>5012</v>
      </c>
      <c r="E1527" s="189" t="s">
        <v>5011</v>
      </c>
      <c r="F1527" s="189" t="s">
        <v>5027</v>
      </c>
      <c r="G1527" s="273">
        <v>6605</v>
      </c>
      <c r="H1527" s="189" t="s">
        <v>3216</v>
      </c>
      <c r="I1527" s="273">
        <v>60350</v>
      </c>
      <c r="J1527" s="189" t="s">
        <v>2065</v>
      </c>
      <c r="K1527" s="189" t="s">
        <v>17674</v>
      </c>
    </row>
    <row r="1528" spans="1:11" x14ac:dyDescent="0.25">
      <c r="A1528" s="189" t="s">
        <v>2441</v>
      </c>
      <c r="B1528" s="189" t="s">
        <v>5010</v>
      </c>
      <c r="C1528" s="189" t="s">
        <v>5011</v>
      </c>
      <c r="D1528" s="189" t="s">
        <v>5012</v>
      </c>
      <c r="E1528" s="189" t="s">
        <v>5029</v>
      </c>
      <c r="F1528" s="189" t="s">
        <v>5030</v>
      </c>
      <c r="G1528" s="273">
        <v>65</v>
      </c>
      <c r="H1528" s="189" t="s">
        <v>2275</v>
      </c>
      <c r="I1528" s="273">
        <v>31101</v>
      </c>
      <c r="J1528" s="189" t="s">
        <v>3740</v>
      </c>
      <c r="K1528" s="189" t="s">
        <v>17695</v>
      </c>
    </row>
    <row r="1529" spans="1:11" x14ac:dyDescent="0.25">
      <c r="A1529" s="189" t="s">
        <v>2441</v>
      </c>
      <c r="B1529" s="189" t="s">
        <v>5010</v>
      </c>
      <c r="C1529" s="189" t="s">
        <v>5011</v>
      </c>
      <c r="D1529" s="189" t="s">
        <v>5012</v>
      </c>
      <c r="E1529" s="189" t="s">
        <v>5029</v>
      </c>
      <c r="F1529" s="189" t="s">
        <v>5030</v>
      </c>
      <c r="G1529" s="273">
        <v>6606</v>
      </c>
      <c r="H1529" s="189" t="s">
        <v>2983</v>
      </c>
      <c r="I1529" s="273">
        <v>60963</v>
      </c>
      <c r="J1529" s="189" t="s">
        <v>5020</v>
      </c>
      <c r="K1529" s="189" t="s">
        <v>17675</v>
      </c>
    </row>
    <row r="1530" spans="1:11" x14ac:dyDescent="0.25">
      <c r="A1530" s="189" t="s">
        <v>2441</v>
      </c>
      <c r="B1530" s="189" t="s">
        <v>5010</v>
      </c>
      <c r="C1530" s="189" t="s">
        <v>5011</v>
      </c>
      <c r="D1530" s="189" t="s">
        <v>5012</v>
      </c>
      <c r="E1530" s="189" t="s">
        <v>5029</v>
      </c>
      <c r="F1530" s="189" t="s">
        <v>5030</v>
      </c>
      <c r="G1530" s="273">
        <v>6607</v>
      </c>
      <c r="H1530" s="189" t="s">
        <v>2321</v>
      </c>
      <c r="I1530" s="273">
        <v>69017</v>
      </c>
      <c r="J1530" s="189" t="s">
        <v>5031</v>
      </c>
      <c r="K1530" s="189" t="s">
        <v>17894</v>
      </c>
    </row>
    <row r="1531" spans="1:11" x14ac:dyDescent="0.25">
      <c r="A1531" s="189" t="s">
        <v>2441</v>
      </c>
      <c r="B1531" s="189" t="s">
        <v>5010</v>
      </c>
      <c r="C1531" s="189" t="s">
        <v>5011</v>
      </c>
      <c r="D1531" s="189" t="s">
        <v>5012</v>
      </c>
      <c r="E1531" s="189" t="s">
        <v>5032</v>
      </c>
      <c r="F1531" s="189" t="s">
        <v>5033</v>
      </c>
      <c r="G1531" s="273">
        <v>6608</v>
      </c>
      <c r="H1531" s="189" t="s">
        <v>5034</v>
      </c>
      <c r="I1531" s="273">
        <v>60350</v>
      </c>
      <c r="J1531" s="189" t="s">
        <v>2065</v>
      </c>
      <c r="K1531" s="189" t="s">
        <v>17683</v>
      </c>
    </row>
    <row r="1532" spans="1:11" x14ac:dyDescent="0.25">
      <c r="A1532" s="189" t="s">
        <v>2441</v>
      </c>
      <c r="B1532" s="189" t="s">
        <v>5010</v>
      </c>
      <c r="C1532" s="189" t="s">
        <v>5011</v>
      </c>
      <c r="D1532" s="189" t="s">
        <v>5012</v>
      </c>
      <c r="E1532" s="189" t="s">
        <v>5032</v>
      </c>
      <c r="F1532" s="189" t="s">
        <v>5033</v>
      </c>
      <c r="G1532" s="273">
        <v>60</v>
      </c>
      <c r="H1532" s="189" t="s">
        <v>5033</v>
      </c>
      <c r="I1532" s="273">
        <v>60963</v>
      </c>
      <c r="J1532" s="189" t="s">
        <v>5020</v>
      </c>
      <c r="K1532" s="189" t="s">
        <v>17703</v>
      </c>
    </row>
    <row r="1533" spans="1:11" x14ac:dyDescent="0.25">
      <c r="A1533" s="189" t="s">
        <v>2441</v>
      </c>
      <c r="B1533" s="189" t="s">
        <v>5010</v>
      </c>
      <c r="C1533" s="189" t="s">
        <v>5035</v>
      </c>
      <c r="D1533" s="189" t="s">
        <v>5036</v>
      </c>
      <c r="E1533" s="189" t="s">
        <v>5037</v>
      </c>
      <c r="F1533" s="189" t="s">
        <v>5038</v>
      </c>
      <c r="G1533" s="273">
        <v>6609</v>
      </c>
      <c r="H1533" s="189" t="s">
        <v>5039</v>
      </c>
      <c r="I1533" s="273">
        <v>24038</v>
      </c>
      <c r="J1533" s="189" t="s">
        <v>5040</v>
      </c>
      <c r="K1533" s="189" t="s">
        <v>17675</v>
      </c>
    </row>
    <row r="1534" spans="1:11" x14ac:dyDescent="0.25">
      <c r="A1534" s="189" t="s">
        <v>2441</v>
      </c>
      <c r="B1534" s="189" t="s">
        <v>5010</v>
      </c>
      <c r="C1534" s="189" t="s">
        <v>5035</v>
      </c>
      <c r="D1534" s="189" t="s">
        <v>5036</v>
      </c>
      <c r="E1534" s="189" t="s">
        <v>5037</v>
      </c>
      <c r="F1534" s="189" t="s">
        <v>5038</v>
      </c>
      <c r="G1534" s="273">
        <v>6610</v>
      </c>
      <c r="H1534" s="189" t="s">
        <v>3507</v>
      </c>
      <c r="I1534" s="273">
        <v>24038</v>
      </c>
      <c r="J1534" s="189" t="s">
        <v>5040</v>
      </c>
      <c r="K1534" s="189" t="s">
        <v>17743</v>
      </c>
    </row>
    <row r="1535" spans="1:11" x14ac:dyDescent="0.25">
      <c r="A1535" s="189" t="s">
        <v>2441</v>
      </c>
      <c r="B1535" s="189" t="s">
        <v>5010</v>
      </c>
      <c r="C1535" s="189" t="s">
        <v>5035</v>
      </c>
      <c r="D1535" s="189" t="s">
        <v>5036</v>
      </c>
      <c r="E1535" s="189" t="s">
        <v>5037</v>
      </c>
      <c r="F1535" s="189" t="s">
        <v>5038</v>
      </c>
      <c r="G1535" s="273">
        <v>6611</v>
      </c>
      <c r="H1535" s="189" t="s">
        <v>2624</v>
      </c>
      <c r="I1535" s="273">
        <v>24038</v>
      </c>
      <c r="J1535" s="189" t="s">
        <v>5040</v>
      </c>
      <c r="K1535" s="189" t="s">
        <v>17857</v>
      </c>
    </row>
    <row r="1536" spans="1:11" x14ac:dyDescent="0.25">
      <c r="A1536" s="189" t="s">
        <v>2441</v>
      </c>
      <c r="B1536" s="189" t="s">
        <v>5010</v>
      </c>
      <c r="C1536" s="189" t="s">
        <v>5035</v>
      </c>
      <c r="D1536" s="189" t="s">
        <v>5036</v>
      </c>
      <c r="E1536" s="189" t="s">
        <v>5037</v>
      </c>
      <c r="F1536" s="189" t="s">
        <v>5038</v>
      </c>
      <c r="G1536" s="273">
        <v>6612</v>
      </c>
      <c r="H1536" s="189" t="s">
        <v>5041</v>
      </c>
      <c r="I1536" s="273">
        <v>24043</v>
      </c>
      <c r="J1536" s="189" t="s">
        <v>5042</v>
      </c>
      <c r="K1536" s="189" t="s">
        <v>17724</v>
      </c>
    </row>
    <row r="1537" spans="1:11" x14ac:dyDescent="0.25">
      <c r="A1537" s="189" t="s">
        <v>2441</v>
      </c>
      <c r="B1537" s="189" t="s">
        <v>5010</v>
      </c>
      <c r="C1537" s="189" t="s">
        <v>5035</v>
      </c>
      <c r="D1537" s="189" t="s">
        <v>5036</v>
      </c>
      <c r="E1537" s="189" t="s">
        <v>5037</v>
      </c>
      <c r="F1537" s="189" t="s">
        <v>5038</v>
      </c>
      <c r="G1537" s="273">
        <v>6613</v>
      </c>
      <c r="H1537" s="189" t="s">
        <v>5043</v>
      </c>
      <c r="I1537" s="273">
        <v>24038</v>
      </c>
      <c r="J1537" s="189" t="s">
        <v>5040</v>
      </c>
      <c r="K1537" s="189" t="s">
        <v>17667</v>
      </c>
    </row>
    <row r="1538" spans="1:11" x14ac:dyDescent="0.25">
      <c r="A1538" s="189" t="s">
        <v>2441</v>
      </c>
      <c r="B1538" s="189" t="s">
        <v>5010</v>
      </c>
      <c r="C1538" s="189" t="s">
        <v>5035</v>
      </c>
      <c r="D1538" s="189" t="s">
        <v>5036</v>
      </c>
      <c r="E1538" s="189" t="s">
        <v>5037</v>
      </c>
      <c r="F1538" s="189" t="s">
        <v>5038</v>
      </c>
      <c r="G1538" s="273">
        <v>6614</v>
      </c>
      <c r="H1538" s="189" t="s">
        <v>5044</v>
      </c>
      <c r="I1538" s="273">
        <v>24038</v>
      </c>
      <c r="J1538" s="189" t="s">
        <v>5040</v>
      </c>
      <c r="K1538" s="189" t="s">
        <v>17758</v>
      </c>
    </row>
    <row r="1539" spans="1:11" x14ac:dyDescent="0.25">
      <c r="A1539" s="189" t="s">
        <v>2441</v>
      </c>
      <c r="B1539" s="189" t="s">
        <v>5010</v>
      </c>
      <c r="C1539" s="189" t="s">
        <v>5035</v>
      </c>
      <c r="D1539" s="189" t="s">
        <v>5036</v>
      </c>
      <c r="E1539" s="189" t="s">
        <v>5045</v>
      </c>
      <c r="F1539" s="189" t="s">
        <v>5046</v>
      </c>
      <c r="G1539" s="273">
        <v>114</v>
      </c>
      <c r="H1539" s="189" t="s">
        <v>5047</v>
      </c>
      <c r="I1539" s="273">
        <v>24038</v>
      </c>
      <c r="J1539" s="189" t="s">
        <v>5040</v>
      </c>
      <c r="K1539" s="189" t="s">
        <v>17794</v>
      </c>
    </row>
    <row r="1540" spans="1:11" x14ac:dyDescent="0.25">
      <c r="A1540" s="189" t="s">
        <v>2441</v>
      </c>
      <c r="B1540" s="189" t="s">
        <v>5010</v>
      </c>
      <c r="C1540" s="189" t="s">
        <v>5035</v>
      </c>
      <c r="D1540" s="189" t="s">
        <v>5036</v>
      </c>
      <c r="E1540" s="189" t="s">
        <v>5045</v>
      </c>
      <c r="F1540" s="189" t="s">
        <v>5046</v>
      </c>
      <c r="G1540" s="273">
        <v>392</v>
      </c>
      <c r="H1540" s="189" t="s">
        <v>5048</v>
      </c>
      <c r="I1540" s="273">
        <v>24043</v>
      </c>
      <c r="J1540" s="189" t="s">
        <v>5042</v>
      </c>
      <c r="K1540" s="189" t="s">
        <v>17724</v>
      </c>
    </row>
    <row r="1541" spans="1:11" x14ac:dyDescent="0.25">
      <c r="A1541" s="189" t="s">
        <v>2441</v>
      </c>
      <c r="B1541" s="189" t="s">
        <v>5010</v>
      </c>
      <c r="C1541" s="189" t="s">
        <v>5035</v>
      </c>
      <c r="D1541" s="189" t="s">
        <v>5036</v>
      </c>
      <c r="E1541" s="189" t="s">
        <v>5049</v>
      </c>
      <c r="F1541" s="189" t="s">
        <v>5050</v>
      </c>
      <c r="G1541" s="273">
        <v>6616</v>
      </c>
      <c r="H1541" s="189" t="s">
        <v>5050</v>
      </c>
      <c r="I1541" s="273">
        <v>24038</v>
      </c>
      <c r="J1541" s="189" t="s">
        <v>5040</v>
      </c>
      <c r="K1541" s="189" t="s">
        <v>17770</v>
      </c>
    </row>
    <row r="1542" spans="1:11" x14ac:dyDescent="0.25">
      <c r="A1542" s="189" t="s">
        <v>2441</v>
      </c>
      <c r="B1542" s="189" t="s">
        <v>5010</v>
      </c>
      <c r="C1542" s="189" t="s">
        <v>2631</v>
      </c>
      <c r="D1542" s="189" t="s">
        <v>5051</v>
      </c>
      <c r="E1542" s="189" t="s">
        <v>5053</v>
      </c>
      <c r="F1542" s="189" t="s">
        <v>2100</v>
      </c>
      <c r="G1542" s="273">
        <v>2916</v>
      </c>
      <c r="H1542" s="189" t="s">
        <v>5051</v>
      </c>
      <c r="I1542" s="273">
        <v>10361</v>
      </c>
      <c r="J1542" s="189" t="s">
        <v>2106</v>
      </c>
      <c r="K1542" s="189" t="s">
        <v>17777</v>
      </c>
    </row>
    <row r="1543" spans="1:11" x14ac:dyDescent="0.25">
      <c r="A1543" s="189" t="s">
        <v>2441</v>
      </c>
      <c r="B1543" s="189" t="s">
        <v>5010</v>
      </c>
      <c r="C1543" s="189" t="s">
        <v>2631</v>
      </c>
      <c r="D1543" s="189" t="s">
        <v>5051</v>
      </c>
      <c r="E1543" s="189" t="s">
        <v>5056</v>
      </c>
      <c r="F1543" s="189" t="s">
        <v>2211</v>
      </c>
      <c r="G1543" s="273">
        <v>4260</v>
      </c>
      <c r="H1543" s="189" t="s">
        <v>5051</v>
      </c>
      <c r="I1543" s="273">
        <v>69016</v>
      </c>
      <c r="J1543" s="189" t="s">
        <v>3321</v>
      </c>
      <c r="K1543" s="189" t="s">
        <v>17673</v>
      </c>
    </row>
    <row r="1544" spans="1:11" x14ac:dyDescent="0.25">
      <c r="A1544" s="189" t="s">
        <v>2441</v>
      </c>
      <c r="B1544" s="189" t="s">
        <v>5010</v>
      </c>
      <c r="C1544" s="189" t="s">
        <v>5058</v>
      </c>
      <c r="D1544" s="189" t="s">
        <v>5059</v>
      </c>
      <c r="E1544" s="189" t="s">
        <v>5060</v>
      </c>
      <c r="F1544" s="189" t="s">
        <v>5061</v>
      </c>
      <c r="G1544" s="273">
        <v>74</v>
      </c>
      <c r="H1544" s="189" t="s">
        <v>5062</v>
      </c>
      <c r="I1544" s="273">
        <v>21005</v>
      </c>
      <c r="J1544" s="189" t="s">
        <v>5063</v>
      </c>
      <c r="K1544" s="189" t="s">
        <v>17695</v>
      </c>
    </row>
    <row r="1545" spans="1:11" x14ac:dyDescent="0.25">
      <c r="A1545" s="189" t="s">
        <v>2441</v>
      </c>
      <c r="B1545" s="189" t="s">
        <v>5010</v>
      </c>
      <c r="C1545" s="189" t="s">
        <v>5058</v>
      </c>
      <c r="D1545" s="189" t="s">
        <v>5059</v>
      </c>
      <c r="E1545" s="189" t="s">
        <v>5060</v>
      </c>
      <c r="F1545" s="189" t="s">
        <v>5061</v>
      </c>
      <c r="G1545" s="273">
        <v>73</v>
      </c>
      <c r="H1545" s="189" t="s">
        <v>5064</v>
      </c>
      <c r="I1545" s="273">
        <v>21005</v>
      </c>
      <c r="J1545" s="189" t="s">
        <v>5063</v>
      </c>
      <c r="K1545" s="189" t="s">
        <v>17675</v>
      </c>
    </row>
    <row r="1546" spans="1:11" x14ac:dyDescent="0.25">
      <c r="A1546" s="189" t="s">
        <v>2441</v>
      </c>
      <c r="B1546" s="189" t="s">
        <v>5010</v>
      </c>
      <c r="C1546" s="189" t="s">
        <v>5058</v>
      </c>
      <c r="D1546" s="189" t="s">
        <v>5059</v>
      </c>
      <c r="E1546" s="189" t="s">
        <v>5060</v>
      </c>
      <c r="F1546" s="189" t="s">
        <v>5061</v>
      </c>
      <c r="G1546" s="273">
        <v>184</v>
      </c>
      <c r="H1546" s="189" t="s">
        <v>5065</v>
      </c>
      <c r="I1546" s="273">
        <v>21005</v>
      </c>
      <c r="J1546" s="189" t="s">
        <v>5063</v>
      </c>
      <c r="K1546" s="189" t="s">
        <v>17695</v>
      </c>
    </row>
    <row r="1547" spans="1:11" x14ac:dyDescent="0.25">
      <c r="A1547" s="189" t="s">
        <v>2441</v>
      </c>
      <c r="B1547" s="189" t="s">
        <v>5010</v>
      </c>
      <c r="C1547" s="189" t="s">
        <v>5058</v>
      </c>
      <c r="D1547" s="189" t="s">
        <v>5059</v>
      </c>
      <c r="E1547" s="189" t="s">
        <v>5066</v>
      </c>
      <c r="F1547" s="189" t="s">
        <v>5067</v>
      </c>
      <c r="G1547" s="273">
        <v>75</v>
      </c>
      <c r="H1547" s="189" t="s">
        <v>5067</v>
      </c>
      <c r="I1547" s="273">
        <v>21005</v>
      </c>
      <c r="J1547" s="189" t="s">
        <v>5063</v>
      </c>
      <c r="K1547" s="189" t="s">
        <v>17688</v>
      </c>
    </row>
    <row r="1548" spans="1:11" x14ac:dyDescent="0.25">
      <c r="A1548" s="189" t="s">
        <v>2441</v>
      </c>
      <c r="B1548" s="189" t="s">
        <v>5010</v>
      </c>
      <c r="C1548" s="189" t="s">
        <v>5058</v>
      </c>
      <c r="D1548" s="189" t="s">
        <v>5059</v>
      </c>
      <c r="E1548" s="189" t="s">
        <v>5066</v>
      </c>
      <c r="F1548" s="189" t="s">
        <v>5067</v>
      </c>
      <c r="G1548" s="273">
        <v>6617</v>
      </c>
      <c r="H1548" s="189" t="s">
        <v>3317</v>
      </c>
      <c r="I1548" s="273">
        <v>21005</v>
      </c>
      <c r="J1548" s="189" t="s">
        <v>5063</v>
      </c>
      <c r="K1548" s="189" t="s">
        <v>17667</v>
      </c>
    </row>
    <row r="1549" spans="1:11" x14ac:dyDescent="0.25">
      <c r="A1549" s="189" t="s">
        <v>2441</v>
      </c>
      <c r="B1549" s="189" t="s">
        <v>5010</v>
      </c>
      <c r="C1549" s="189" t="s">
        <v>5058</v>
      </c>
      <c r="D1549" s="189" t="s">
        <v>5059</v>
      </c>
      <c r="E1549" s="189" t="s">
        <v>5066</v>
      </c>
      <c r="F1549" s="189" t="s">
        <v>5067</v>
      </c>
      <c r="G1549" s="273">
        <v>6618</v>
      </c>
      <c r="H1549" s="189" t="s">
        <v>3320</v>
      </c>
      <c r="I1549" s="273">
        <v>21005</v>
      </c>
      <c r="J1549" s="189" t="s">
        <v>5063</v>
      </c>
      <c r="K1549" s="189" t="s">
        <v>17893</v>
      </c>
    </row>
    <row r="1550" spans="1:11" x14ac:dyDescent="0.25">
      <c r="A1550" s="189" t="s">
        <v>2441</v>
      </c>
      <c r="B1550" s="189" t="s">
        <v>5010</v>
      </c>
      <c r="C1550" s="189" t="s">
        <v>5058</v>
      </c>
      <c r="D1550" s="189" t="s">
        <v>5059</v>
      </c>
      <c r="E1550" s="189" t="s">
        <v>5066</v>
      </c>
      <c r="F1550" s="189" t="s">
        <v>5067</v>
      </c>
      <c r="G1550" s="273">
        <v>6619</v>
      </c>
      <c r="H1550" s="189" t="s">
        <v>3343</v>
      </c>
      <c r="I1550" s="273">
        <v>10361</v>
      </c>
      <c r="J1550" s="189" t="s">
        <v>2106</v>
      </c>
      <c r="K1550" s="189" t="s">
        <v>17673</v>
      </c>
    </row>
    <row r="1551" spans="1:11" x14ac:dyDescent="0.25">
      <c r="A1551" s="189" t="s">
        <v>2441</v>
      </c>
      <c r="B1551" s="189" t="s">
        <v>5010</v>
      </c>
      <c r="C1551" s="189" t="s">
        <v>5058</v>
      </c>
      <c r="D1551" s="189" t="s">
        <v>5059</v>
      </c>
      <c r="E1551" s="189" t="s">
        <v>5066</v>
      </c>
      <c r="F1551" s="189" t="s">
        <v>5067</v>
      </c>
      <c r="G1551" s="273">
        <v>6620</v>
      </c>
      <c r="H1551" s="189" t="s">
        <v>5068</v>
      </c>
      <c r="I1551" s="273">
        <v>21005</v>
      </c>
      <c r="J1551" s="189" t="s">
        <v>5063</v>
      </c>
      <c r="K1551" s="189" t="s">
        <v>17673</v>
      </c>
    </row>
    <row r="1552" spans="1:11" x14ac:dyDescent="0.25">
      <c r="A1552" s="189" t="s">
        <v>2441</v>
      </c>
      <c r="B1552" s="189" t="s">
        <v>5010</v>
      </c>
      <c r="C1552" s="189" t="s">
        <v>5058</v>
      </c>
      <c r="D1552" s="189" t="s">
        <v>5059</v>
      </c>
      <c r="E1552" s="189" t="s">
        <v>5070</v>
      </c>
      <c r="F1552" s="189" t="s">
        <v>5059</v>
      </c>
      <c r="G1552" s="273">
        <v>6624</v>
      </c>
      <c r="H1552" s="189" t="s">
        <v>3389</v>
      </c>
      <c r="I1552" s="273">
        <v>21090</v>
      </c>
      <c r="J1552" s="189" t="s">
        <v>5130</v>
      </c>
      <c r="K1552" s="189" t="s">
        <v>17724</v>
      </c>
    </row>
    <row r="1553" spans="1:11" x14ac:dyDescent="0.25">
      <c r="A1553" s="189" t="s">
        <v>2441</v>
      </c>
      <c r="B1553" s="189" t="s">
        <v>5010</v>
      </c>
      <c r="C1553" s="189" t="s">
        <v>5058</v>
      </c>
      <c r="D1553" s="189" t="s">
        <v>5059</v>
      </c>
      <c r="E1553" s="189" t="s">
        <v>5070</v>
      </c>
      <c r="F1553" s="189" t="s">
        <v>5059</v>
      </c>
      <c r="G1553" s="273">
        <v>6625</v>
      </c>
      <c r="H1553" s="189" t="s">
        <v>4029</v>
      </c>
      <c r="I1553" s="273">
        <v>24038</v>
      </c>
      <c r="J1553" s="189" t="s">
        <v>5040</v>
      </c>
      <c r="K1553" s="189" t="s">
        <v>17673</v>
      </c>
    </row>
    <row r="1554" spans="1:11" x14ac:dyDescent="0.25">
      <c r="A1554" s="189" t="s">
        <v>2441</v>
      </c>
      <c r="B1554" s="189" t="s">
        <v>5010</v>
      </c>
      <c r="C1554" s="189" t="s">
        <v>5058</v>
      </c>
      <c r="D1554" s="189" t="s">
        <v>5059</v>
      </c>
      <c r="E1554" s="189" t="s">
        <v>5071</v>
      </c>
      <c r="F1554" s="189" t="s">
        <v>5072</v>
      </c>
      <c r="G1554" s="273">
        <v>6626</v>
      </c>
      <c r="H1554" s="189" t="s">
        <v>5073</v>
      </c>
      <c r="I1554" s="273">
        <v>60350</v>
      </c>
      <c r="J1554" s="189" t="s">
        <v>2065</v>
      </c>
      <c r="K1554" s="189" t="s">
        <v>17707</v>
      </c>
    </row>
    <row r="1555" spans="1:11" x14ac:dyDescent="0.25">
      <c r="A1555" s="189" t="s">
        <v>2441</v>
      </c>
      <c r="B1555" s="189" t="s">
        <v>5010</v>
      </c>
      <c r="C1555" s="189" t="s">
        <v>5058</v>
      </c>
      <c r="D1555" s="189" t="s">
        <v>5059</v>
      </c>
      <c r="E1555" s="189" t="s">
        <v>5071</v>
      </c>
      <c r="F1555" s="189" t="s">
        <v>5072</v>
      </c>
      <c r="G1555" s="273">
        <v>6627</v>
      </c>
      <c r="H1555" s="189" t="s">
        <v>5074</v>
      </c>
      <c r="I1555" s="273">
        <v>10361</v>
      </c>
      <c r="J1555" s="189" t="s">
        <v>2106</v>
      </c>
      <c r="K1555" s="189" t="s">
        <v>17712</v>
      </c>
    </row>
    <row r="1556" spans="1:11" x14ac:dyDescent="0.25">
      <c r="A1556" s="189" t="s">
        <v>2441</v>
      </c>
      <c r="B1556" s="189" t="s">
        <v>5010</v>
      </c>
      <c r="C1556" s="189" t="s">
        <v>5058</v>
      </c>
      <c r="D1556" s="189" t="s">
        <v>5059</v>
      </c>
      <c r="E1556" s="189" t="s">
        <v>5075</v>
      </c>
      <c r="F1556" s="189" t="s">
        <v>5076</v>
      </c>
      <c r="G1556" s="273">
        <v>6628</v>
      </c>
      <c r="H1556" s="189" t="s">
        <v>5077</v>
      </c>
      <c r="I1556" s="273">
        <v>63502</v>
      </c>
      <c r="J1556" s="189" t="s">
        <v>17604</v>
      </c>
      <c r="K1556" s="189" t="s">
        <v>17674</v>
      </c>
    </row>
    <row r="1557" spans="1:11" x14ac:dyDescent="0.25">
      <c r="A1557" s="189" t="s">
        <v>2441</v>
      </c>
      <c r="B1557" s="189" t="s">
        <v>5010</v>
      </c>
      <c r="C1557" s="189" t="s">
        <v>5058</v>
      </c>
      <c r="D1557" s="189" t="s">
        <v>5059</v>
      </c>
      <c r="E1557" s="189" t="s">
        <v>5075</v>
      </c>
      <c r="F1557" s="189" t="s">
        <v>5076</v>
      </c>
      <c r="G1557" s="273">
        <v>6629</v>
      </c>
      <c r="H1557" s="189" t="s">
        <v>5078</v>
      </c>
      <c r="I1557" s="273">
        <v>10361</v>
      </c>
      <c r="J1557" s="189" t="s">
        <v>2106</v>
      </c>
      <c r="K1557" s="189" t="s">
        <v>17673</v>
      </c>
    </row>
    <row r="1558" spans="1:11" x14ac:dyDescent="0.25">
      <c r="A1558" s="189" t="s">
        <v>2441</v>
      </c>
      <c r="B1558" s="189" t="s">
        <v>5010</v>
      </c>
      <c r="C1558" s="189" t="s">
        <v>5058</v>
      </c>
      <c r="D1558" s="189" t="s">
        <v>5059</v>
      </c>
      <c r="E1558" s="189" t="s">
        <v>5075</v>
      </c>
      <c r="F1558" s="189" t="s">
        <v>5076</v>
      </c>
      <c r="G1558" s="273">
        <v>6630</v>
      </c>
      <c r="H1558" s="189" t="s">
        <v>5079</v>
      </c>
      <c r="I1558" s="273">
        <v>69016</v>
      </c>
      <c r="J1558" s="189" t="s">
        <v>3321</v>
      </c>
      <c r="K1558" s="189" t="s">
        <v>17673</v>
      </c>
    </row>
    <row r="1559" spans="1:11" x14ac:dyDescent="0.25">
      <c r="A1559" s="189" t="s">
        <v>2441</v>
      </c>
      <c r="B1559" s="189" t="s">
        <v>5010</v>
      </c>
      <c r="C1559" s="189" t="s">
        <v>5058</v>
      </c>
      <c r="D1559" s="189" t="s">
        <v>5059</v>
      </c>
      <c r="E1559" s="189" t="s">
        <v>5075</v>
      </c>
      <c r="F1559" s="189" t="s">
        <v>5076</v>
      </c>
      <c r="G1559" s="273">
        <v>6631</v>
      </c>
      <c r="H1559" s="189" t="s">
        <v>5080</v>
      </c>
      <c r="I1559" s="273">
        <v>26039</v>
      </c>
      <c r="J1559" s="189" t="s">
        <v>5081</v>
      </c>
      <c r="K1559" s="189" t="s">
        <v>17724</v>
      </c>
    </row>
    <row r="1560" spans="1:11" x14ac:dyDescent="0.25">
      <c r="A1560" s="189" t="s">
        <v>2441</v>
      </c>
      <c r="B1560" s="189" t="s">
        <v>5010</v>
      </c>
      <c r="C1560" s="189" t="s">
        <v>5058</v>
      </c>
      <c r="D1560" s="189" t="s">
        <v>5059</v>
      </c>
      <c r="E1560" s="189" t="s">
        <v>5082</v>
      </c>
      <c r="F1560" s="189" t="s">
        <v>5083</v>
      </c>
      <c r="G1560" s="273">
        <v>6640</v>
      </c>
      <c r="H1560" s="189" t="s">
        <v>3114</v>
      </c>
      <c r="I1560" s="273">
        <v>21085</v>
      </c>
      <c r="J1560" s="189" t="s">
        <v>5084</v>
      </c>
      <c r="K1560" s="189" t="s">
        <v>17720</v>
      </c>
    </row>
    <row r="1561" spans="1:11" x14ac:dyDescent="0.25">
      <c r="A1561" s="189" t="s">
        <v>2441</v>
      </c>
      <c r="B1561" s="189" t="s">
        <v>5010</v>
      </c>
      <c r="C1561" s="189" t="s">
        <v>5058</v>
      </c>
      <c r="D1561" s="189" t="s">
        <v>5059</v>
      </c>
      <c r="E1561" s="189" t="s">
        <v>5082</v>
      </c>
      <c r="F1561" s="189" t="s">
        <v>5083</v>
      </c>
      <c r="G1561" s="273">
        <v>644</v>
      </c>
      <c r="H1561" s="189" t="s">
        <v>5085</v>
      </c>
      <c r="I1561" s="273">
        <v>21085</v>
      </c>
      <c r="J1561" s="189" t="s">
        <v>5084</v>
      </c>
      <c r="K1561" s="189" t="s">
        <v>17722</v>
      </c>
    </row>
    <row r="1562" spans="1:11" x14ac:dyDescent="0.25">
      <c r="A1562" s="189" t="s">
        <v>2441</v>
      </c>
      <c r="B1562" s="189" t="s">
        <v>5010</v>
      </c>
      <c r="C1562" s="189" t="s">
        <v>5058</v>
      </c>
      <c r="D1562" s="189" t="s">
        <v>5059</v>
      </c>
      <c r="E1562" s="189" t="s">
        <v>5082</v>
      </c>
      <c r="F1562" s="189" t="s">
        <v>5083</v>
      </c>
      <c r="G1562" s="273">
        <v>731</v>
      </c>
      <c r="H1562" s="189" t="s">
        <v>5086</v>
      </c>
      <c r="I1562" s="273">
        <v>21085</v>
      </c>
      <c r="J1562" s="189" t="s">
        <v>5084</v>
      </c>
      <c r="K1562" s="189" t="s">
        <v>17674</v>
      </c>
    </row>
    <row r="1563" spans="1:11" x14ac:dyDescent="0.25">
      <c r="A1563" s="189" t="s">
        <v>2441</v>
      </c>
      <c r="B1563" s="189" t="s">
        <v>5010</v>
      </c>
      <c r="C1563" s="189" t="s">
        <v>5058</v>
      </c>
      <c r="D1563" s="189" t="s">
        <v>5059</v>
      </c>
      <c r="E1563" s="189" t="s">
        <v>5082</v>
      </c>
      <c r="F1563" s="189" t="s">
        <v>5083</v>
      </c>
      <c r="G1563" s="273">
        <v>761</v>
      </c>
      <c r="H1563" s="189" t="s">
        <v>5087</v>
      </c>
      <c r="I1563" s="273">
        <v>21085</v>
      </c>
      <c r="J1563" s="189" t="s">
        <v>5084</v>
      </c>
      <c r="K1563" s="189" t="s">
        <v>17696</v>
      </c>
    </row>
    <row r="1564" spans="1:11" x14ac:dyDescent="0.25">
      <c r="A1564" s="189" t="s">
        <v>2441</v>
      </c>
      <c r="B1564" s="189" t="s">
        <v>5010</v>
      </c>
      <c r="C1564" s="189" t="s">
        <v>5058</v>
      </c>
      <c r="D1564" s="189" t="s">
        <v>5059</v>
      </c>
      <c r="E1564" s="189" t="s">
        <v>5088</v>
      </c>
      <c r="F1564" s="189" t="s">
        <v>2963</v>
      </c>
      <c r="G1564" s="273">
        <v>207</v>
      </c>
      <c r="H1564" s="189" t="s">
        <v>2963</v>
      </c>
      <c r="I1564" s="273">
        <v>21010</v>
      </c>
      <c r="J1564" s="189" t="s">
        <v>2963</v>
      </c>
      <c r="K1564" s="189" t="s">
        <v>17674</v>
      </c>
    </row>
    <row r="1565" spans="1:11" x14ac:dyDescent="0.25">
      <c r="A1565" s="189" t="s">
        <v>2441</v>
      </c>
      <c r="B1565" s="189" t="s">
        <v>5010</v>
      </c>
      <c r="C1565" s="189" t="s">
        <v>5058</v>
      </c>
      <c r="D1565" s="189" t="s">
        <v>5059</v>
      </c>
      <c r="E1565" s="189" t="s">
        <v>5090</v>
      </c>
      <c r="F1565" s="189" t="s">
        <v>5091</v>
      </c>
      <c r="G1565" s="273">
        <v>77</v>
      </c>
      <c r="H1565" s="189" t="s">
        <v>5092</v>
      </c>
      <c r="I1565" s="273">
        <v>21015</v>
      </c>
      <c r="J1565" s="189" t="s">
        <v>5093</v>
      </c>
      <c r="K1565" s="189" t="s">
        <v>17695</v>
      </c>
    </row>
    <row r="1566" spans="1:11" x14ac:dyDescent="0.25">
      <c r="A1566" s="189" t="s">
        <v>2441</v>
      </c>
      <c r="B1566" s="189" t="s">
        <v>5010</v>
      </c>
      <c r="C1566" s="189" t="s">
        <v>5058</v>
      </c>
      <c r="D1566" s="189" t="s">
        <v>5059</v>
      </c>
      <c r="E1566" s="189" t="s">
        <v>5090</v>
      </c>
      <c r="F1566" s="189" t="s">
        <v>5091</v>
      </c>
      <c r="G1566" s="273">
        <v>78</v>
      </c>
      <c r="H1566" s="189" t="s">
        <v>5094</v>
      </c>
      <c r="I1566" s="273">
        <v>21015</v>
      </c>
      <c r="J1566" s="189" t="s">
        <v>5093</v>
      </c>
      <c r="K1566" s="189" t="s">
        <v>17722</v>
      </c>
    </row>
    <row r="1567" spans="1:11" x14ac:dyDescent="0.25">
      <c r="A1567" s="189" t="s">
        <v>2441</v>
      </c>
      <c r="B1567" s="189" t="s">
        <v>5010</v>
      </c>
      <c r="C1567" s="189" t="s">
        <v>5058</v>
      </c>
      <c r="D1567" s="189" t="s">
        <v>5059</v>
      </c>
      <c r="E1567" s="189" t="s">
        <v>5090</v>
      </c>
      <c r="F1567" s="189" t="s">
        <v>5091</v>
      </c>
      <c r="G1567" s="273">
        <v>206</v>
      </c>
      <c r="H1567" s="189" t="s">
        <v>5095</v>
      </c>
      <c r="I1567" s="273">
        <v>21005</v>
      </c>
      <c r="J1567" s="189" t="s">
        <v>5063</v>
      </c>
      <c r="K1567" s="189" t="s">
        <v>17680</v>
      </c>
    </row>
    <row r="1568" spans="1:11" x14ac:dyDescent="0.25">
      <c r="A1568" s="189" t="s">
        <v>2441</v>
      </c>
      <c r="B1568" s="189" t="s">
        <v>5010</v>
      </c>
      <c r="C1568" s="189" t="s">
        <v>5058</v>
      </c>
      <c r="D1568" s="189" t="s">
        <v>5059</v>
      </c>
      <c r="E1568" s="189" t="s">
        <v>5090</v>
      </c>
      <c r="F1568" s="189" t="s">
        <v>5091</v>
      </c>
      <c r="G1568" s="273">
        <v>234</v>
      </c>
      <c r="H1568" s="189" t="s">
        <v>5096</v>
      </c>
      <c r="I1568" s="273">
        <v>10361</v>
      </c>
      <c r="J1568" s="189" t="s">
        <v>2106</v>
      </c>
      <c r="K1568" s="189" t="s">
        <v>17695</v>
      </c>
    </row>
    <row r="1569" spans="1:11" x14ac:dyDescent="0.25">
      <c r="A1569" s="189" t="s">
        <v>2441</v>
      </c>
      <c r="B1569" s="189" t="s">
        <v>5010</v>
      </c>
      <c r="C1569" s="189" t="s">
        <v>5058</v>
      </c>
      <c r="D1569" s="189" t="s">
        <v>5059</v>
      </c>
      <c r="E1569" s="189" t="s">
        <v>5090</v>
      </c>
      <c r="F1569" s="189" t="s">
        <v>5091</v>
      </c>
      <c r="G1569" s="273">
        <v>6633</v>
      </c>
      <c r="H1569" s="189" t="s">
        <v>5097</v>
      </c>
      <c r="I1569" s="273">
        <v>10361</v>
      </c>
      <c r="J1569" s="189" t="s">
        <v>2106</v>
      </c>
      <c r="K1569" s="189" t="s">
        <v>17707</v>
      </c>
    </row>
    <row r="1570" spans="1:11" x14ac:dyDescent="0.25">
      <c r="A1570" s="189" t="s">
        <v>2441</v>
      </c>
      <c r="B1570" s="189" t="s">
        <v>5010</v>
      </c>
      <c r="C1570" s="189" t="s">
        <v>5058</v>
      </c>
      <c r="D1570" s="189" t="s">
        <v>5059</v>
      </c>
      <c r="E1570" s="189" t="s">
        <v>5090</v>
      </c>
      <c r="F1570" s="189" t="s">
        <v>5091</v>
      </c>
      <c r="G1570" s="273">
        <v>3625</v>
      </c>
      <c r="H1570" s="189" t="s">
        <v>5054</v>
      </c>
      <c r="I1570" s="273">
        <v>10361</v>
      </c>
      <c r="J1570" s="189" t="s">
        <v>2106</v>
      </c>
      <c r="K1570" s="189" t="s">
        <v>17673</v>
      </c>
    </row>
    <row r="1571" spans="1:11" x14ac:dyDescent="0.25">
      <c r="A1571" s="189" t="s">
        <v>2441</v>
      </c>
      <c r="B1571" s="189" t="s">
        <v>5010</v>
      </c>
      <c r="C1571" s="189" t="s">
        <v>5058</v>
      </c>
      <c r="D1571" s="189" t="s">
        <v>5059</v>
      </c>
      <c r="E1571" s="189" t="s">
        <v>5090</v>
      </c>
      <c r="F1571" s="189" t="s">
        <v>5091</v>
      </c>
      <c r="G1571" s="273">
        <v>1050</v>
      </c>
      <c r="H1571" s="189" t="s">
        <v>5098</v>
      </c>
      <c r="I1571" s="273">
        <v>10361</v>
      </c>
      <c r="J1571" s="189" t="s">
        <v>2106</v>
      </c>
      <c r="K1571" s="189" t="s">
        <v>17673</v>
      </c>
    </row>
    <row r="1572" spans="1:11" x14ac:dyDescent="0.25">
      <c r="A1572" s="189" t="s">
        <v>2441</v>
      </c>
      <c r="B1572" s="189" t="s">
        <v>5010</v>
      </c>
      <c r="C1572" s="189" t="s">
        <v>5058</v>
      </c>
      <c r="D1572" s="189" t="s">
        <v>5059</v>
      </c>
      <c r="E1572" s="189" t="s">
        <v>5100</v>
      </c>
      <c r="F1572" s="189" t="s">
        <v>5101</v>
      </c>
      <c r="G1572" s="273">
        <v>6634</v>
      </c>
      <c r="H1572" s="189" t="s">
        <v>5102</v>
      </c>
      <c r="I1572" s="273">
        <v>33900</v>
      </c>
      <c r="J1572" s="189" t="s">
        <v>5103</v>
      </c>
      <c r="K1572" s="189" t="s">
        <v>17681</v>
      </c>
    </row>
    <row r="1573" spans="1:11" x14ac:dyDescent="0.25">
      <c r="A1573" s="189" t="s">
        <v>2441</v>
      </c>
      <c r="B1573" s="189" t="s">
        <v>5010</v>
      </c>
      <c r="C1573" s="189" t="s">
        <v>5058</v>
      </c>
      <c r="D1573" s="189" t="s">
        <v>5059</v>
      </c>
      <c r="E1573" s="189" t="s">
        <v>5100</v>
      </c>
      <c r="F1573" s="189" t="s">
        <v>5101</v>
      </c>
      <c r="G1573" s="273">
        <v>6635</v>
      </c>
      <c r="H1573" s="189" t="s">
        <v>2229</v>
      </c>
      <c r="I1573" s="273">
        <v>33900</v>
      </c>
      <c r="J1573" s="189" t="s">
        <v>5103</v>
      </c>
      <c r="K1573" s="189" t="s">
        <v>17673</v>
      </c>
    </row>
    <row r="1574" spans="1:11" x14ac:dyDescent="0.25">
      <c r="A1574" s="189" t="s">
        <v>2441</v>
      </c>
      <c r="B1574" s="189" t="s">
        <v>5010</v>
      </c>
      <c r="C1574" s="189" t="s">
        <v>5058</v>
      </c>
      <c r="D1574" s="189" t="s">
        <v>5059</v>
      </c>
      <c r="E1574" s="189" t="s">
        <v>5104</v>
      </c>
      <c r="F1574" s="189" t="s">
        <v>2100</v>
      </c>
      <c r="G1574" s="273">
        <v>1510</v>
      </c>
      <c r="H1574" s="189" t="s">
        <v>5067</v>
      </c>
      <c r="I1574" s="273">
        <v>10361</v>
      </c>
      <c r="J1574" s="189" t="s">
        <v>2106</v>
      </c>
      <c r="K1574" s="189" t="s">
        <v>17722</v>
      </c>
    </row>
    <row r="1575" spans="1:11" x14ac:dyDescent="0.25">
      <c r="A1575" s="189" t="s">
        <v>2441</v>
      </c>
      <c r="B1575" s="189" t="s">
        <v>5010</v>
      </c>
      <c r="C1575" s="189" t="s">
        <v>5058</v>
      </c>
      <c r="D1575" s="189" t="s">
        <v>5059</v>
      </c>
      <c r="E1575" s="189" t="s">
        <v>5104</v>
      </c>
      <c r="F1575" s="189" t="s">
        <v>2100</v>
      </c>
      <c r="G1575" s="273">
        <v>4114</v>
      </c>
      <c r="H1575" s="189" t="s">
        <v>5106</v>
      </c>
      <c r="I1575" s="273">
        <v>10361</v>
      </c>
      <c r="J1575" s="189" t="s">
        <v>2106</v>
      </c>
      <c r="K1575" s="189" t="s">
        <v>17674</v>
      </c>
    </row>
    <row r="1576" spans="1:11" x14ac:dyDescent="0.25">
      <c r="A1576" s="189" t="s">
        <v>2441</v>
      </c>
      <c r="B1576" s="189" t="s">
        <v>5010</v>
      </c>
      <c r="C1576" s="189" t="s">
        <v>5058</v>
      </c>
      <c r="D1576" s="189" t="s">
        <v>5059</v>
      </c>
      <c r="E1576" s="189" t="s">
        <v>5104</v>
      </c>
      <c r="F1576" s="189" t="s">
        <v>2100</v>
      </c>
      <c r="G1576" s="273">
        <v>4119</v>
      </c>
      <c r="H1576" s="189" t="s">
        <v>5108</v>
      </c>
      <c r="I1576" s="273">
        <v>60350</v>
      </c>
      <c r="J1576" s="189" t="s">
        <v>2065</v>
      </c>
      <c r="K1576" s="189" t="s">
        <v>17673</v>
      </c>
    </row>
    <row r="1577" spans="1:11" x14ac:dyDescent="0.25">
      <c r="A1577" s="189" t="s">
        <v>2441</v>
      </c>
      <c r="B1577" s="189" t="s">
        <v>5010</v>
      </c>
      <c r="C1577" s="189" t="s">
        <v>5058</v>
      </c>
      <c r="D1577" s="189" t="s">
        <v>5059</v>
      </c>
      <c r="E1577" s="189" t="s">
        <v>5104</v>
      </c>
      <c r="F1577" s="189" t="s">
        <v>2100</v>
      </c>
      <c r="G1577" s="273">
        <v>265</v>
      </c>
      <c r="H1577" s="189" t="s">
        <v>5109</v>
      </c>
      <c r="I1577" s="273">
        <v>10361</v>
      </c>
      <c r="J1577" s="189" t="s">
        <v>2106</v>
      </c>
      <c r="K1577" s="189" t="s">
        <v>17707</v>
      </c>
    </row>
    <row r="1578" spans="1:11" x14ac:dyDescent="0.25">
      <c r="A1578" s="189" t="s">
        <v>2441</v>
      </c>
      <c r="B1578" s="189" t="s">
        <v>5010</v>
      </c>
      <c r="C1578" s="189" t="s">
        <v>5058</v>
      </c>
      <c r="D1578" s="189" t="s">
        <v>5059</v>
      </c>
      <c r="E1578" s="189" t="s">
        <v>5110</v>
      </c>
      <c r="F1578" s="189" t="s">
        <v>5111</v>
      </c>
      <c r="G1578" s="273">
        <v>6621</v>
      </c>
      <c r="H1578" s="189" t="s">
        <v>5112</v>
      </c>
      <c r="I1578" s="273">
        <v>20137</v>
      </c>
      <c r="J1578" s="189" t="s">
        <v>5113</v>
      </c>
      <c r="K1578" s="189" t="s">
        <v>17667</v>
      </c>
    </row>
    <row r="1579" spans="1:11" x14ac:dyDescent="0.25">
      <c r="A1579" s="189" t="s">
        <v>2441</v>
      </c>
      <c r="B1579" s="189" t="s">
        <v>5010</v>
      </c>
      <c r="C1579" s="189" t="s">
        <v>5058</v>
      </c>
      <c r="D1579" s="189" t="s">
        <v>5059</v>
      </c>
      <c r="E1579" s="189" t="s">
        <v>5110</v>
      </c>
      <c r="F1579" s="189" t="s">
        <v>5111</v>
      </c>
      <c r="G1579" s="273">
        <v>2894</v>
      </c>
      <c r="H1579" s="189" t="s">
        <v>5114</v>
      </c>
      <c r="I1579" s="273">
        <v>20137</v>
      </c>
      <c r="J1579" s="189" t="s">
        <v>5113</v>
      </c>
      <c r="K1579" s="189" t="s">
        <v>17695</v>
      </c>
    </row>
    <row r="1580" spans="1:11" x14ac:dyDescent="0.25">
      <c r="A1580" s="189" t="s">
        <v>2441</v>
      </c>
      <c r="B1580" s="189" t="s">
        <v>5010</v>
      </c>
      <c r="C1580" s="189" t="s">
        <v>5058</v>
      </c>
      <c r="D1580" s="189" t="s">
        <v>5059</v>
      </c>
      <c r="E1580" s="189" t="s">
        <v>5110</v>
      </c>
      <c r="F1580" s="189" t="s">
        <v>5111</v>
      </c>
      <c r="G1580" s="273">
        <v>6622</v>
      </c>
      <c r="H1580" s="189" t="s">
        <v>5115</v>
      </c>
      <c r="I1580" s="273">
        <v>60809</v>
      </c>
      <c r="J1580" s="189" t="s">
        <v>5308</v>
      </c>
      <c r="K1580" s="189" t="s">
        <v>17724</v>
      </c>
    </row>
    <row r="1581" spans="1:11" x14ac:dyDescent="0.25">
      <c r="A1581" s="189" t="s">
        <v>2441</v>
      </c>
      <c r="B1581" s="189" t="s">
        <v>5010</v>
      </c>
      <c r="C1581" s="189" t="s">
        <v>5058</v>
      </c>
      <c r="D1581" s="189" t="s">
        <v>5059</v>
      </c>
      <c r="E1581" s="189" t="s">
        <v>5110</v>
      </c>
      <c r="F1581" s="189" t="s">
        <v>5111</v>
      </c>
      <c r="G1581" s="273">
        <v>6623</v>
      </c>
      <c r="H1581" s="189" t="s">
        <v>5116</v>
      </c>
      <c r="I1581" s="273">
        <v>20137</v>
      </c>
      <c r="J1581" s="189" t="s">
        <v>5113</v>
      </c>
      <c r="K1581" s="189" t="s">
        <v>17763</v>
      </c>
    </row>
    <row r="1582" spans="1:11" x14ac:dyDescent="0.25">
      <c r="A1582" s="189" t="s">
        <v>2441</v>
      </c>
      <c r="B1582" s="189" t="s">
        <v>5010</v>
      </c>
      <c r="C1582" s="189" t="s">
        <v>5058</v>
      </c>
      <c r="D1582" s="189" t="s">
        <v>5059</v>
      </c>
      <c r="E1582" s="189" t="s">
        <v>5117</v>
      </c>
      <c r="F1582" s="189" t="s">
        <v>5118</v>
      </c>
      <c r="G1582" s="273">
        <v>6636</v>
      </c>
      <c r="H1582" s="189" t="s">
        <v>2963</v>
      </c>
      <c r="I1582" s="273">
        <v>21010</v>
      </c>
      <c r="J1582" s="189" t="s">
        <v>2963</v>
      </c>
      <c r="K1582" s="189" t="s">
        <v>17672</v>
      </c>
    </row>
    <row r="1583" spans="1:11" x14ac:dyDescent="0.25">
      <c r="A1583" s="189" t="s">
        <v>2441</v>
      </c>
      <c r="B1583" s="189" t="s">
        <v>5010</v>
      </c>
      <c r="C1583" s="189" t="s">
        <v>5058</v>
      </c>
      <c r="D1583" s="189" t="s">
        <v>5059</v>
      </c>
      <c r="E1583" s="189" t="s">
        <v>5117</v>
      </c>
      <c r="F1583" s="189" t="s">
        <v>5118</v>
      </c>
      <c r="G1583" s="273">
        <v>6637</v>
      </c>
      <c r="H1583" s="189" t="s">
        <v>5119</v>
      </c>
      <c r="I1583" s="273">
        <v>10361</v>
      </c>
      <c r="J1583" s="189" t="s">
        <v>2106</v>
      </c>
      <c r="K1583" s="189" t="s">
        <v>17707</v>
      </c>
    </row>
    <row r="1584" spans="1:11" x14ac:dyDescent="0.25">
      <c r="A1584" s="189" t="s">
        <v>2441</v>
      </c>
      <c r="B1584" s="189" t="s">
        <v>5010</v>
      </c>
      <c r="C1584" s="189" t="s">
        <v>5058</v>
      </c>
      <c r="D1584" s="189" t="s">
        <v>5059</v>
      </c>
      <c r="E1584" s="189" t="s">
        <v>5117</v>
      </c>
      <c r="F1584" s="189" t="s">
        <v>5118</v>
      </c>
      <c r="G1584" s="273">
        <v>6638</v>
      </c>
      <c r="H1584" s="189" t="s">
        <v>5120</v>
      </c>
      <c r="I1584" s="273">
        <v>60350</v>
      </c>
      <c r="J1584" s="189" t="s">
        <v>2065</v>
      </c>
      <c r="K1584" s="189" t="s">
        <v>17674</v>
      </c>
    </row>
    <row r="1585" spans="1:11" x14ac:dyDescent="0.25">
      <c r="A1585" s="189" t="s">
        <v>2441</v>
      </c>
      <c r="B1585" s="189" t="s">
        <v>5010</v>
      </c>
      <c r="C1585" s="189" t="s">
        <v>5058</v>
      </c>
      <c r="D1585" s="189" t="s">
        <v>5059</v>
      </c>
      <c r="E1585" s="189" t="s">
        <v>5117</v>
      </c>
      <c r="F1585" s="189" t="s">
        <v>5118</v>
      </c>
      <c r="G1585" s="273">
        <v>6639</v>
      </c>
      <c r="H1585" s="189" t="s">
        <v>2781</v>
      </c>
      <c r="I1585" s="273">
        <v>10361</v>
      </c>
      <c r="J1585" s="189" t="s">
        <v>2106</v>
      </c>
      <c r="K1585" s="189" t="s">
        <v>17763</v>
      </c>
    </row>
    <row r="1586" spans="1:11" x14ac:dyDescent="0.25">
      <c r="A1586" s="189" t="s">
        <v>2441</v>
      </c>
      <c r="B1586" s="189" t="s">
        <v>5010</v>
      </c>
      <c r="C1586" s="189" t="s">
        <v>5058</v>
      </c>
      <c r="D1586" s="189" t="s">
        <v>5059</v>
      </c>
      <c r="E1586" s="189" t="s">
        <v>5121</v>
      </c>
      <c r="F1586" s="189" t="s">
        <v>5122</v>
      </c>
      <c r="G1586" s="273">
        <v>6641</v>
      </c>
      <c r="H1586" s="189" t="s">
        <v>3284</v>
      </c>
      <c r="I1586" s="273">
        <v>21080</v>
      </c>
      <c r="J1586" s="189" t="s">
        <v>5123</v>
      </c>
      <c r="K1586" s="189" t="s">
        <v>17700</v>
      </c>
    </row>
    <row r="1587" spans="1:11" x14ac:dyDescent="0.25">
      <c r="A1587" s="189" t="s">
        <v>2441</v>
      </c>
      <c r="B1587" s="189" t="s">
        <v>5010</v>
      </c>
      <c r="C1587" s="189" t="s">
        <v>5058</v>
      </c>
      <c r="D1587" s="189" t="s">
        <v>5059</v>
      </c>
      <c r="E1587" s="189" t="s">
        <v>5121</v>
      </c>
      <c r="F1587" s="189" t="s">
        <v>5122</v>
      </c>
      <c r="G1587" s="273">
        <v>6642</v>
      </c>
      <c r="H1587" s="189" t="s">
        <v>5124</v>
      </c>
      <c r="I1587" s="273">
        <v>21080</v>
      </c>
      <c r="J1587" s="189" t="s">
        <v>5123</v>
      </c>
      <c r="K1587" s="189" t="s">
        <v>17681</v>
      </c>
    </row>
    <row r="1588" spans="1:11" x14ac:dyDescent="0.25">
      <c r="A1588" s="189" t="s">
        <v>2441</v>
      </c>
      <c r="B1588" s="189" t="s">
        <v>5010</v>
      </c>
      <c r="C1588" s="189" t="s">
        <v>5058</v>
      </c>
      <c r="D1588" s="189" t="s">
        <v>5059</v>
      </c>
      <c r="E1588" s="189" t="s">
        <v>5121</v>
      </c>
      <c r="F1588" s="189" t="s">
        <v>5122</v>
      </c>
      <c r="G1588" s="273">
        <v>732</v>
      </c>
      <c r="H1588" s="189" t="s">
        <v>5126</v>
      </c>
      <c r="I1588" s="273">
        <v>21080</v>
      </c>
      <c r="J1588" s="189" t="s">
        <v>5123</v>
      </c>
      <c r="K1588" s="189" t="s">
        <v>17680</v>
      </c>
    </row>
    <row r="1589" spans="1:11" x14ac:dyDescent="0.25">
      <c r="A1589" s="189" t="s">
        <v>2441</v>
      </c>
      <c r="B1589" s="189" t="s">
        <v>5010</v>
      </c>
      <c r="C1589" s="189" t="s">
        <v>5058</v>
      </c>
      <c r="D1589" s="189" t="s">
        <v>5059</v>
      </c>
      <c r="E1589" s="189" t="s">
        <v>5127</v>
      </c>
      <c r="F1589" s="189" t="s">
        <v>5128</v>
      </c>
      <c r="G1589" s="273">
        <v>1572</v>
      </c>
      <c r="H1589" s="189" t="s">
        <v>5129</v>
      </c>
      <c r="I1589" s="273">
        <v>21090</v>
      </c>
      <c r="J1589" s="189" t="s">
        <v>5130</v>
      </c>
      <c r="K1589" s="189" t="s">
        <v>17674</v>
      </c>
    </row>
    <row r="1590" spans="1:11" x14ac:dyDescent="0.25">
      <c r="A1590" s="189" t="s">
        <v>2441</v>
      </c>
      <c r="B1590" s="189" t="s">
        <v>5010</v>
      </c>
      <c r="C1590" s="189" t="s">
        <v>5058</v>
      </c>
      <c r="D1590" s="189" t="s">
        <v>5059</v>
      </c>
      <c r="E1590" s="189" t="s">
        <v>5127</v>
      </c>
      <c r="F1590" s="189" t="s">
        <v>5128</v>
      </c>
      <c r="G1590" s="273">
        <v>4687</v>
      </c>
      <c r="H1590" s="189" t="s">
        <v>5101</v>
      </c>
      <c r="I1590" s="273">
        <v>33900</v>
      </c>
      <c r="J1590" s="189" t="s">
        <v>5103</v>
      </c>
      <c r="K1590" s="189" t="s">
        <v>17777</v>
      </c>
    </row>
    <row r="1591" spans="1:11" x14ac:dyDescent="0.25">
      <c r="A1591" s="189" t="s">
        <v>2441</v>
      </c>
      <c r="B1591" s="189" t="s">
        <v>5010</v>
      </c>
      <c r="C1591" s="189" t="s">
        <v>5058</v>
      </c>
      <c r="D1591" s="189" t="s">
        <v>5059</v>
      </c>
      <c r="E1591" s="189" t="s">
        <v>5131</v>
      </c>
      <c r="F1591" s="189" t="s">
        <v>2211</v>
      </c>
      <c r="G1591" s="273">
        <v>4275</v>
      </c>
      <c r="H1591" s="189" t="s">
        <v>2963</v>
      </c>
      <c r="I1591" s="273">
        <v>10361</v>
      </c>
      <c r="J1591" s="189" t="s">
        <v>2106</v>
      </c>
      <c r="K1591" s="189" t="s">
        <v>17707</v>
      </c>
    </row>
    <row r="1592" spans="1:11" x14ac:dyDescent="0.25">
      <c r="A1592" s="189" t="s">
        <v>2441</v>
      </c>
      <c r="B1592" s="189" t="s">
        <v>5010</v>
      </c>
      <c r="C1592" s="189" t="s">
        <v>5058</v>
      </c>
      <c r="D1592" s="189" t="s">
        <v>5059</v>
      </c>
      <c r="E1592" s="189" t="s">
        <v>5131</v>
      </c>
      <c r="F1592" s="189" t="s">
        <v>2211</v>
      </c>
      <c r="G1592" s="273">
        <v>4111</v>
      </c>
      <c r="H1592" s="189" t="s">
        <v>2416</v>
      </c>
      <c r="I1592" s="273">
        <v>69016</v>
      </c>
      <c r="J1592" s="189" t="s">
        <v>3321</v>
      </c>
      <c r="K1592" s="189" t="s">
        <v>17707</v>
      </c>
    </row>
    <row r="1593" spans="1:11" x14ac:dyDescent="0.25">
      <c r="A1593" s="189" t="s">
        <v>2441</v>
      </c>
      <c r="B1593" s="189" t="s">
        <v>5010</v>
      </c>
      <c r="C1593" s="189" t="s">
        <v>5058</v>
      </c>
      <c r="D1593" s="189" t="s">
        <v>5059</v>
      </c>
      <c r="E1593" s="189" t="s">
        <v>5131</v>
      </c>
      <c r="F1593" s="189" t="s">
        <v>2211</v>
      </c>
      <c r="G1593" s="273">
        <v>4109</v>
      </c>
      <c r="H1593" s="189" t="s">
        <v>5132</v>
      </c>
      <c r="I1593" s="273">
        <v>10361</v>
      </c>
      <c r="J1593" s="189" t="s">
        <v>2106</v>
      </c>
      <c r="K1593" s="189" t="s">
        <v>17707</v>
      </c>
    </row>
    <row r="1594" spans="1:11" x14ac:dyDescent="0.25">
      <c r="A1594" s="189" t="s">
        <v>2441</v>
      </c>
      <c r="B1594" s="189" t="s">
        <v>5010</v>
      </c>
      <c r="C1594" s="189" t="s">
        <v>5058</v>
      </c>
      <c r="D1594" s="189" t="s">
        <v>5059</v>
      </c>
      <c r="E1594" s="189" t="s">
        <v>5131</v>
      </c>
      <c r="F1594" s="189" t="s">
        <v>2211</v>
      </c>
      <c r="G1594" s="273">
        <v>4075</v>
      </c>
      <c r="H1594" s="189" t="s">
        <v>5133</v>
      </c>
      <c r="I1594" s="273">
        <v>21085</v>
      </c>
      <c r="J1594" s="189" t="s">
        <v>5084</v>
      </c>
      <c r="K1594" s="189" t="s">
        <v>17675</v>
      </c>
    </row>
    <row r="1595" spans="1:11" x14ac:dyDescent="0.25">
      <c r="A1595" s="189" t="s">
        <v>2441</v>
      </c>
      <c r="B1595" s="189" t="s">
        <v>5010</v>
      </c>
      <c r="C1595" s="189" t="s">
        <v>4537</v>
      </c>
      <c r="D1595" s="189" t="s">
        <v>5135</v>
      </c>
      <c r="E1595" s="189" t="s">
        <v>5136</v>
      </c>
      <c r="F1595" s="189" t="s">
        <v>5137</v>
      </c>
      <c r="G1595" s="273">
        <v>7444</v>
      </c>
      <c r="H1595" s="189" t="s">
        <v>5137</v>
      </c>
      <c r="I1595" s="273">
        <v>10361</v>
      </c>
      <c r="J1595" s="189" t="s">
        <v>2106</v>
      </c>
      <c r="K1595" s="189" t="s">
        <v>17793</v>
      </c>
    </row>
    <row r="1596" spans="1:11" x14ac:dyDescent="0.25">
      <c r="A1596" s="189" t="s">
        <v>2441</v>
      </c>
      <c r="B1596" s="189" t="s">
        <v>5010</v>
      </c>
      <c r="C1596" s="189" t="s">
        <v>4537</v>
      </c>
      <c r="D1596" s="189" t="s">
        <v>5135</v>
      </c>
      <c r="E1596" s="189" t="s">
        <v>5138</v>
      </c>
      <c r="F1596" s="189" t="s">
        <v>5139</v>
      </c>
      <c r="G1596" s="273">
        <v>7445</v>
      </c>
      <c r="H1596" s="189" t="s">
        <v>5139</v>
      </c>
      <c r="I1596" s="273">
        <v>61977</v>
      </c>
      <c r="J1596" s="189" t="s">
        <v>5140</v>
      </c>
      <c r="K1596" s="189" t="s">
        <v>17678</v>
      </c>
    </row>
    <row r="1597" spans="1:11" x14ac:dyDescent="0.25">
      <c r="A1597" s="189" t="s">
        <v>2441</v>
      </c>
      <c r="B1597" s="189" t="s">
        <v>5010</v>
      </c>
      <c r="C1597" s="189" t="s">
        <v>4537</v>
      </c>
      <c r="D1597" s="189" t="s">
        <v>5135</v>
      </c>
      <c r="E1597" s="189" t="s">
        <v>5138</v>
      </c>
      <c r="F1597" s="189" t="s">
        <v>5139</v>
      </c>
      <c r="G1597" s="273">
        <v>4231</v>
      </c>
      <c r="H1597" s="189" t="s">
        <v>5141</v>
      </c>
      <c r="I1597" s="273">
        <v>10361</v>
      </c>
      <c r="J1597" s="189" t="s">
        <v>2106</v>
      </c>
      <c r="K1597" s="189" t="s">
        <v>17707</v>
      </c>
    </row>
    <row r="1598" spans="1:11" x14ac:dyDescent="0.25">
      <c r="A1598" s="189" t="s">
        <v>2441</v>
      </c>
      <c r="B1598" s="189" t="s">
        <v>5010</v>
      </c>
      <c r="C1598" s="189" t="s">
        <v>4537</v>
      </c>
      <c r="D1598" s="189" t="s">
        <v>5135</v>
      </c>
      <c r="E1598" s="189" t="s">
        <v>5138</v>
      </c>
      <c r="F1598" s="189" t="s">
        <v>5139</v>
      </c>
      <c r="G1598" s="273">
        <v>2487</v>
      </c>
      <c r="H1598" s="189" t="s">
        <v>5141</v>
      </c>
      <c r="I1598" s="273">
        <v>10361</v>
      </c>
      <c r="J1598" s="189" t="s">
        <v>2106</v>
      </c>
      <c r="K1598" s="189" t="s">
        <v>17761</v>
      </c>
    </row>
    <row r="1599" spans="1:11" x14ac:dyDescent="0.25">
      <c r="A1599" s="189" t="s">
        <v>2441</v>
      </c>
      <c r="B1599" s="189" t="s">
        <v>5010</v>
      </c>
      <c r="C1599" s="189" t="s">
        <v>4537</v>
      </c>
      <c r="D1599" s="189" t="s">
        <v>5135</v>
      </c>
      <c r="E1599" s="189" t="s">
        <v>5138</v>
      </c>
      <c r="F1599" s="189" t="s">
        <v>5139</v>
      </c>
      <c r="G1599" s="273">
        <v>4361</v>
      </c>
      <c r="H1599" s="189" t="s">
        <v>5142</v>
      </c>
      <c r="I1599" s="273">
        <v>10361</v>
      </c>
      <c r="J1599" s="189" t="s">
        <v>2106</v>
      </c>
      <c r="K1599" s="189" t="s">
        <v>17674</v>
      </c>
    </row>
    <row r="1600" spans="1:11" x14ac:dyDescent="0.25">
      <c r="A1600" s="189" t="s">
        <v>2441</v>
      </c>
      <c r="B1600" s="189" t="s">
        <v>5010</v>
      </c>
      <c r="C1600" s="189" t="s">
        <v>5143</v>
      </c>
      <c r="D1600" s="189" t="s">
        <v>5144</v>
      </c>
      <c r="E1600" s="189" t="s">
        <v>5147</v>
      </c>
      <c r="F1600" s="189" t="s">
        <v>5148</v>
      </c>
      <c r="G1600" s="273">
        <v>984</v>
      </c>
      <c r="H1600" s="189" t="s">
        <v>5149</v>
      </c>
      <c r="I1600" s="273">
        <v>14025</v>
      </c>
      <c r="J1600" s="189" t="s">
        <v>5145</v>
      </c>
      <c r="K1600" s="189" t="s">
        <v>17684</v>
      </c>
    </row>
    <row r="1601" spans="1:11" x14ac:dyDescent="0.25">
      <c r="A1601" s="189" t="s">
        <v>2441</v>
      </c>
      <c r="B1601" s="189" t="s">
        <v>5010</v>
      </c>
      <c r="C1601" s="189" t="s">
        <v>5143</v>
      </c>
      <c r="D1601" s="189" t="s">
        <v>5144</v>
      </c>
      <c r="E1601" s="189" t="s">
        <v>5147</v>
      </c>
      <c r="F1601" s="189" t="s">
        <v>5148</v>
      </c>
      <c r="G1601" s="273">
        <v>986</v>
      </c>
      <c r="H1601" s="189" t="s">
        <v>5150</v>
      </c>
      <c r="I1601" s="273">
        <v>14025</v>
      </c>
      <c r="J1601" s="189" t="s">
        <v>5145</v>
      </c>
      <c r="K1601" s="189" t="s">
        <v>17688</v>
      </c>
    </row>
    <row r="1602" spans="1:11" x14ac:dyDescent="0.25">
      <c r="A1602" s="189" t="s">
        <v>2441</v>
      </c>
      <c r="B1602" s="189" t="s">
        <v>5010</v>
      </c>
      <c r="C1602" s="189" t="s">
        <v>5143</v>
      </c>
      <c r="D1602" s="189" t="s">
        <v>5144</v>
      </c>
      <c r="E1602" s="189" t="s">
        <v>5147</v>
      </c>
      <c r="F1602" s="189" t="s">
        <v>5148</v>
      </c>
      <c r="G1602" s="273">
        <v>989</v>
      </c>
      <c r="H1602" s="189" t="s">
        <v>5151</v>
      </c>
      <c r="I1602" s="273">
        <v>60350</v>
      </c>
      <c r="J1602" s="189" t="s">
        <v>2065</v>
      </c>
      <c r="K1602" s="189" t="s">
        <v>17668</v>
      </c>
    </row>
    <row r="1603" spans="1:11" x14ac:dyDescent="0.25">
      <c r="A1603" s="189" t="s">
        <v>2441</v>
      </c>
      <c r="B1603" s="189" t="s">
        <v>5010</v>
      </c>
      <c r="C1603" s="189" t="s">
        <v>5143</v>
      </c>
      <c r="D1603" s="189" t="s">
        <v>5144</v>
      </c>
      <c r="E1603" s="189" t="s">
        <v>5147</v>
      </c>
      <c r="F1603" s="189" t="s">
        <v>5148</v>
      </c>
      <c r="G1603" s="273">
        <v>992</v>
      </c>
      <c r="H1603" s="189" t="s">
        <v>5152</v>
      </c>
      <c r="I1603" s="273">
        <v>14025</v>
      </c>
      <c r="J1603" s="189" t="s">
        <v>5145</v>
      </c>
      <c r="K1603" s="189" t="s">
        <v>17675</v>
      </c>
    </row>
    <row r="1604" spans="1:11" x14ac:dyDescent="0.25">
      <c r="A1604" s="189" t="s">
        <v>2441</v>
      </c>
      <c r="B1604" s="189" t="s">
        <v>5010</v>
      </c>
      <c r="C1604" s="189" t="s">
        <v>5143</v>
      </c>
      <c r="D1604" s="189" t="s">
        <v>5144</v>
      </c>
      <c r="E1604" s="189" t="s">
        <v>5147</v>
      </c>
      <c r="F1604" s="189" t="s">
        <v>5148</v>
      </c>
      <c r="G1604" s="273">
        <v>6644</v>
      </c>
      <c r="H1604" s="189" t="s">
        <v>5153</v>
      </c>
      <c r="I1604" s="273">
        <v>60350</v>
      </c>
      <c r="J1604" s="189" t="s">
        <v>2065</v>
      </c>
      <c r="K1604" s="189" t="s">
        <v>17724</v>
      </c>
    </row>
    <row r="1605" spans="1:11" x14ac:dyDescent="0.25">
      <c r="A1605" s="189" t="s">
        <v>2441</v>
      </c>
      <c r="B1605" s="189" t="s">
        <v>5010</v>
      </c>
      <c r="C1605" s="189" t="s">
        <v>5143</v>
      </c>
      <c r="D1605" s="189" t="s">
        <v>5144</v>
      </c>
      <c r="E1605" s="189" t="s">
        <v>5154</v>
      </c>
      <c r="F1605" s="189" t="s">
        <v>2100</v>
      </c>
      <c r="G1605" s="273">
        <v>980</v>
      </c>
      <c r="H1605" s="189" t="s">
        <v>5144</v>
      </c>
      <c r="I1605" s="273">
        <v>10361</v>
      </c>
      <c r="J1605" s="189" t="s">
        <v>2106</v>
      </c>
      <c r="K1605" s="189" t="s">
        <v>17681</v>
      </c>
    </row>
    <row r="1606" spans="1:11" x14ac:dyDescent="0.25">
      <c r="A1606" s="189" t="s">
        <v>2441</v>
      </c>
      <c r="B1606" s="189" t="s">
        <v>5010</v>
      </c>
      <c r="C1606" s="189" t="s">
        <v>5143</v>
      </c>
      <c r="D1606" s="189" t="s">
        <v>5144</v>
      </c>
      <c r="E1606" s="189" t="s">
        <v>5155</v>
      </c>
      <c r="F1606" s="189" t="s">
        <v>5156</v>
      </c>
      <c r="G1606" s="273">
        <v>6645</v>
      </c>
      <c r="H1606" s="189" t="s">
        <v>5156</v>
      </c>
      <c r="I1606" s="273">
        <v>60350</v>
      </c>
      <c r="J1606" s="189" t="s">
        <v>2065</v>
      </c>
      <c r="K1606" s="189" t="s">
        <v>17722</v>
      </c>
    </row>
    <row r="1607" spans="1:11" x14ac:dyDescent="0.25">
      <c r="A1607" s="189" t="s">
        <v>2441</v>
      </c>
      <c r="B1607" s="189" t="s">
        <v>5010</v>
      </c>
      <c r="C1607" s="189" t="s">
        <v>5143</v>
      </c>
      <c r="D1607" s="189" t="s">
        <v>5144</v>
      </c>
      <c r="E1607" s="189" t="s">
        <v>5157</v>
      </c>
      <c r="F1607" s="189" t="s">
        <v>2211</v>
      </c>
      <c r="G1607" s="273">
        <v>979</v>
      </c>
      <c r="H1607" s="189" t="s">
        <v>5144</v>
      </c>
      <c r="I1607" s="273">
        <v>10361</v>
      </c>
      <c r="J1607" s="189" t="s">
        <v>2106</v>
      </c>
      <c r="K1607" s="189" t="s">
        <v>17675</v>
      </c>
    </row>
    <row r="1608" spans="1:11" x14ac:dyDescent="0.25">
      <c r="A1608" s="189" t="s">
        <v>2441</v>
      </c>
      <c r="B1608" s="189" t="s">
        <v>5010</v>
      </c>
      <c r="C1608" s="189" t="s">
        <v>5158</v>
      </c>
      <c r="D1608" s="189" t="s">
        <v>5159</v>
      </c>
      <c r="E1608" s="189" t="s">
        <v>5160</v>
      </c>
      <c r="F1608" s="189" t="s">
        <v>5161</v>
      </c>
      <c r="G1608" s="273">
        <v>1487</v>
      </c>
      <c r="H1608" s="189" t="s">
        <v>5162</v>
      </c>
      <c r="I1608" s="273">
        <v>65793</v>
      </c>
      <c r="J1608" s="189" t="s">
        <v>5163</v>
      </c>
      <c r="K1608" s="189" t="s">
        <v>17680</v>
      </c>
    </row>
    <row r="1609" spans="1:11" x14ac:dyDescent="0.25">
      <c r="A1609" s="189" t="s">
        <v>2441</v>
      </c>
      <c r="B1609" s="189" t="s">
        <v>5010</v>
      </c>
      <c r="C1609" s="189" t="s">
        <v>5158</v>
      </c>
      <c r="D1609" s="189" t="s">
        <v>5159</v>
      </c>
      <c r="E1609" s="189" t="s">
        <v>5160</v>
      </c>
      <c r="F1609" s="189" t="s">
        <v>5161</v>
      </c>
      <c r="G1609" s="273">
        <v>4363</v>
      </c>
      <c r="H1609" s="189" t="s">
        <v>2765</v>
      </c>
      <c r="I1609" s="273">
        <v>61925</v>
      </c>
      <c r="J1609" s="189" t="s">
        <v>5176</v>
      </c>
      <c r="K1609" s="189" t="s">
        <v>17926</v>
      </c>
    </row>
    <row r="1610" spans="1:11" x14ac:dyDescent="0.25">
      <c r="A1610" s="189" t="s">
        <v>2441</v>
      </c>
      <c r="B1610" s="189" t="s">
        <v>5010</v>
      </c>
      <c r="C1610" s="189" t="s">
        <v>5158</v>
      </c>
      <c r="D1610" s="189" t="s">
        <v>5159</v>
      </c>
      <c r="E1610" s="189" t="s">
        <v>5160</v>
      </c>
      <c r="F1610" s="189" t="s">
        <v>5161</v>
      </c>
      <c r="G1610" s="273">
        <v>1485</v>
      </c>
      <c r="H1610" s="189" t="s">
        <v>5165</v>
      </c>
      <c r="I1610" s="273">
        <v>61925</v>
      </c>
      <c r="J1610" s="189" t="s">
        <v>5176</v>
      </c>
      <c r="K1610" s="189" t="s">
        <v>17700</v>
      </c>
    </row>
    <row r="1611" spans="1:11" x14ac:dyDescent="0.25">
      <c r="A1611" s="189" t="s">
        <v>2441</v>
      </c>
      <c r="B1611" s="189" t="s">
        <v>5010</v>
      </c>
      <c r="C1611" s="189" t="s">
        <v>5158</v>
      </c>
      <c r="D1611" s="189" t="s">
        <v>5159</v>
      </c>
      <c r="E1611" s="189" t="s">
        <v>5160</v>
      </c>
      <c r="F1611" s="189" t="s">
        <v>5161</v>
      </c>
      <c r="G1611" s="273">
        <v>904</v>
      </c>
      <c r="H1611" s="189" t="s">
        <v>5166</v>
      </c>
      <c r="I1611" s="273">
        <v>60350</v>
      </c>
      <c r="J1611" s="189" t="s">
        <v>2065</v>
      </c>
      <c r="K1611" s="189" t="s">
        <v>17707</v>
      </c>
    </row>
    <row r="1612" spans="1:11" x14ac:dyDescent="0.25">
      <c r="A1612" s="189" t="s">
        <v>2441</v>
      </c>
      <c r="B1612" s="189" t="s">
        <v>5010</v>
      </c>
      <c r="C1612" s="189" t="s">
        <v>5158</v>
      </c>
      <c r="D1612" s="189" t="s">
        <v>5159</v>
      </c>
      <c r="E1612" s="189" t="s">
        <v>5160</v>
      </c>
      <c r="F1612" s="189" t="s">
        <v>5161</v>
      </c>
      <c r="G1612" s="273">
        <v>13</v>
      </c>
      <c r="H1612" s="189" t="s">
        <v>5167</v>
      </c>
      <c r="I1612" s="273">
        <v>60350</v>
      </c>
      <c r="J1612" s="189" t="s">
        <v>2065</v>
      </c>
      <c r="K1612" s="189" t="s">
        <v>17707</v>
      </c>
    </row>
    <row r="1613" spans="1:11" x14ac:dyDescent="0.25">
      <c r="A1613" s="189" t="s">
        <v>2441</v>
      </c>
      <c r="B1613" s="189" t="s">
        <v>5010</v>
      </c>
      <c r="C1613" s="189" t="s">
        <v>5158</v>
      </c>
      <c r="D1613" s="189" t="s">
        <v>5159</v>
      </c>
      <c r="E1613" s="189" t="s">
        <v>5160</v>
      </c>
      <c r="F1613" s="189" t="s">
        <v>5161</v>
      </c>
      <c r="G1613" s="273">
        <v>4364</v>
      </c>
      <c r="H1613" s="189" t="s">
        <v>5168</v>
      </c>
      <c r="I1613" s="273">
        <v>61925</v>
      </c>
      <c r="J1613" s="189" t="s">
        <v>5176</v>
      </c>
      <c r="K1613" s="189" t="s">
        <v>17927</v>
      </c>
    </row>
    <row r="1614" spans="1:11" x14ac:dyDescent="0.25">
      <c r="A1614" s="189" t="s">
        <v>2441</v>
      </c>
      <c r="B1614" s="189" t="s">
        <v>5010</v>
      </c>
      <c r="C1614" s="189" t="s">
        <v>5158</v>
      </c>
      <c r="D1614" s="189" t="s">
        <v>5159</v>
      </c>
      <c r="E1614" s="189" t="s">
        <v>5160</v>
      </c>
      <c r="F1614" s="189" t="s">
        <v>5161</v>
      </c>
      <c r="G1614" s="273">
        <v>4365</v>
      </c>
      <c r="H1614" s="189" t="s">
        <v>3216</v>
      </c>
      <c r="I1614" s="273">
        <v>61925</v>
      </c>
      <c r="J1614" s="189" t="s">
        <v>5176</v>
      </c>
      <c r="K1614" s="189" t="s">
        <v>17928</v>
      </c>
    </row>
    <row r="1615" spans="1:11" x14ac:dyDescent="0.25">
      <c r="A1615" s="189" t="s">
        <v>2441</v>
      </c>
      <c r="B1615" s="189" t="s">
        <v>5010</v>
      </c>
      <c r="C1615" s="189" t="s">
        <v>5158</v>
      </c>
      <c r="D1615" s="189" t="s">
        <v>5159</v>
      </c>
      <c r="E1615" s="189" t="s">
        <v>5169</v>
      </c>
      <c r="F1615" s="189" t="s">
        <v>5170</v>
      </c>
      <c r="G1615" s="273">
        <v>5757</v>
      </c>
      <c r="H1615" s="189" t="s">
        <v>5170</v>
      </c>
      <c r="I1615" s="273">
        <v>60350</v>
      </c>
      <c r="J1615" s="189" t="s">
        <v>2065</v>
      </c>
      <c r="K1615" s="189" t="s">
        <v>17720</v>
      </c>
    </row>
    <row r="1616" spans="1:11" x14ac:dyDescent="0.25">
      <c r="A1616" s="189" t="s">
        <v>2441</v>
      </c>
      <c r="B1616" s="189" t="s">
        <v>5010</v>
      </c>
      <c r="C1616" s="189" t="s">
        <v>5158</v>
      </c>
      <c r="D1616" s="189" t="s">
        <v>5159</v>
      </c>
      <c r="E1616" s="189" t="s">
        <v>5171</v>
      </c>
      <c r="F1616" s="189" t="s">
        <v>5172</v>
      </c>
      <c r="G1616" s="273">
        <v>5784</v>
      </c>
      <c r="H1616" s="189" t="s">
        <v>5173</v>
      </c>
      <c r="I1616" s="273">
        <v>65760</v>
      </c>
      <c r="J1616" s="189" t="s">
        <v>9477</v>
      </c>
      <c r="K1616" s="189" t="s">
        <v>17792</v>
      </c>
    </row>
    <row r="1617" spans="1:11" x14ac:dyDescent="0.25">
      <c r="A1617" s="189" t="s">
        <v>2441</v>
      </c>
      <c r="B1617" s="189" t="s">
        <v>5010</v>
      </c>
      <c r="C1617" s="189" t="s">
        <v>5158</v>
      </c>
      <c r="D1617" s="189" t="s">
        <v>5159</v>
      </c>
      <c r="E1617" s="189" t="s">
        <v>5171</v>
      </c>
      <c r="F1617" s="189" t="s">
        <v>5172</v>
      </c>
      <c r="G1617" s="273">
        <v>5758</v>
      </c>
      <c r="H1617" s="189" t="s">
        <v>5175</v>
      </c>
      <c r="I1617" s="273">
        <v>61925</v>
      </c>
      <c r="J1617" s="189" t="s">
        <v>5176</v>
      </c>
      <c r="K1617" s="189" t="s">
        <v>17929</v>
      </c>
    </row>
    <row r="1618" spans="1:11" x14ac:dyDescent="0.25">
      <c r="A1618" s="189" t="s">
        <v>2441</v>
      </c>
      <c r="B1618" s="189" t="s">
        <v>5010</v>
      </c>
      <c r="C1618" s="189" t="s">
        <v>5158</v>
      </c>
      <c r="D1618" s="189" t="s">
        <v>5159</v>
      </c>
      <c r="E1618" s="189" t="s">
        <v>5171</v>
      </c>
      <c r="F1618" s="189" t="s">
        <v>5172</v>
      </c>
      <c r="G1618" s="273">
        <v>5759</v>
      </c>
      <c r="H1618" s="189" t="s">
        <v>5177</v>
      </c>
      <c r="I1618" s="273">
        <v>62579</v>
      </c>
      <c r="J1618" s="189" t="s">
        <v>5182</v>
      </c>
      <c r="K1618" s="189" t="s">
        <v>17700</v>
      </c>
    </row>
    <row r="1619" spans="1:11" x14ac:dyDescent="0.25">
      <c r="A1619" s="189" t="s">
        <v>2441</v>
      </c>
      <c r="B1619" s="189" t="s">
        <v>5010</v>
      </c>
      <c r="C1619" s="189" t="s">
        <v>5158</v>
      </c>
      <c r="D1619" s="189" t="s">
        <v>5159</v>
      </c>
      <c r="E1619" s="189" t="s">
        <v>5171</v>
      </c>
      <c r="F1619" s="189" t="s">
        <v>5172</v>
      </c>
      <c r="G1619" s="273">
        <v>7492</v>
      </c>
      <c r="H1619" s="189" t="s">
        <v>5177</v>
      </c>
      <c r="I1619" s="273">
        <v>62579</v>
      </c>
      <c r="J1619" s="189" t="s">
        <v>5182</v>
      </c>
      <c r="K1619" s="189" t="s">
        <v>17930</v>
      </c>
    </row>
    <row r="1620" spans="1:11" x14ac:dyDescent="0.25">
      <c r="A1620" s="189" t="s">
        <v>2441</v>
      </c>
      <c r="B1620" s="189" t="s">
        <v>5010</v>
      </c>
      <c r="C1620" s="189" t="s">
        <v>5158</v>
      </c>
      <c r="D1620" s="189" t="s">
        <v>5159</v>
      </c>
      <c r="E1620" s="189" t="s">
        <v>5171</v>
      </c>
      <c r="F1620" s="189" t="s">
        <v>5172</v>
      </c>
      <c r="G1620" s="273">
        <v>7494</v>
      </c>
      <c r="H1620" s="189" t="s">
        <v>5179</v>
      </c>
      <c r="I1620" s="273">
        <v>61922</v>
      </c>
      <c r="J1620" s="189" t="s">
        <v>5180</v>
      </c>
      <c r="K1620" s="189" t="s">
        <v>17736</v>
      </c>
    </row>
    <row r="1621" spans="1:11" x14ac:dyDescent="0.25">
      <c r="A1621" s="189" t="s">
        <v>2441</v>
      </c>
      <c r="B1621" s="189" t="s">
        <v>5010</v>
      </c>
      <c r="C1621" s="189" t="s">
        <v>5158</v>
      </c>
      <c r="D1621" s="189" t="s">
        <v>5159</v>
      </c>
      <c r="E1621" s="189" t="s">
        <v>5171</v>
      </c>
      <c r="F1621" s="189" t="s">
        <v>5172</v>
      </c>
      <c r="G1621" s="273">
        <v>5783</v>
      </c>
      <c r="H1621" s="189" t="s">
        <v>5179</v>
      </c>
      <c r="I1621" s="273">
        <v>62579</v>
      </c>
      <c r="J1621" s="189" t="s">
        <v>5182</v>
      </c>
      <c r="K1621" s="189" t="s">
        <v>17931</v>
      </c>
    </row>
    <row r="1622" spans="1:11" x14ac:dyDescent="0.25">
      <c r="A1622" s="189" t="s">
        <v>2441</v>
      </c>
      <c r="B1622" s="189" t="s">
        <v>5010</v>
      </c>
      <c r="C1622" s="189" t="s">
        <v>5158</v>
      </c>
      <c r="D1622" s="189" t="s">
        <v>5159</v>
      </c>
      <c r="E1622" s="189" t="s">
        <v>5171</v>
      </c>
      <c r="F1622" s="189" t="s">
        <v>5172</v>
      </c>
      <c r="G1622" s="273">
        <v>5760</v>
      </c>
      <c r="H1622" s="189" t="s">
        <v>5181</v>
      </c>
      <c r="I1622" s="273">
        <v>62579</v>
      </c>
      <c r="J1622" s="189" t="s">
        <v>5182</v>
      </c>
      <c r="K1622" s="189" t="s">
        <v>17932</v>
      </c>
    </row>
    <row r="1623" spans="1:11" x14ac:dyDescent="0.25">
      <c r="A1623" s="189" t="s">
        <v>2441</v>
      </c>
      <c r="B1623" s="189" t="s">
        <v>5010</v>
      </c>
      <c r="C1623" s="189" t="s">
        <v>5158</v>
      </c>
      <c r="D1623" s="189" t="s">
        <v>5159</v>
      </c>
      <c r="E1623" s="189" t="s">
        <v>5171</v>
      </c>
      <c r="F1623" s="189" t="s">
        <v>5172</v>
      </c>
      <c r="G1623" s="273">
        <v>5762</v>
      </c>
      <c r="H1623" s="189" t="s">
        <v>5183</v>
      </c>
      <c r="I1623" s="273">
        <v>62579</v>
      </c>
      <c r="J1623" s="189" t="s">
        <v>5182</v>
      </c>
      <c r="K1623" s="189" t="s">
        <v>17858</v>
      </c>
    </row>
    <row r="1624" spans="1:11" x14ac:dyDescent="0.25">
      <c r="A1624" s="189" t="s">
        <v>2441</v>
      </c>
      <c r="B1624" s="189" t="s">
        <v>5010</v>
      </c>
      <c r="C1624" s="189" t="s">
        <v>5158</v>
      </c>
      <c r="D1624" s="189" t="s">
        <v>5159</v>
      </c>
      <c r="E1624" s="189" t="s">
        <v>5171</v>
      </c>
      <c r="F1624" s="189" t="s">
        <v>5172</v>
      </c>
      <c r="G1624" s="273">
        <v>7493</v>
      </c>
      <c r="H1624" s="189" t="s">
        <v>5184</v>
      </c>
      <c r="I1624" s="273">
        <v>65741</v>
      </c>
      <c r="J1624" s="189" t="s">
        <v>5178</v>
      </c>
      <c r="K1624" s="189" t="s">
        <v>17933</v>
      </c>
    </row>
    <row r="1625" spans="1:11" x14ac:dyDescent="0.25">
      <c r="A1625" s="189" t="s">
        <v>2441</v>
      </c>
      <c r="B1625" s="189" t="s">
        <v>5010</v>
      </c>
      <c r="C1625" s="189" t="s">
        <v>5158</v>
      </c>
      <c r="D1625" s="189" t="s">
        <v>5159</v>
      </c>
      <c r="E1625" s="189" t="s">
        <v>5187</v>
      </c>
      <c r="F1625" s="189" t="s">
        <v>5188</v>
      </c>
      <c r="G1625" s="273">
        <v>4383</v>
      </c>
      <c r="H1625" s="189" t="s">
        <v>5188</v>
      </c>
      <c r="I1625" s="273">
        <v>65741</v>
      </c>
      <c r="J1625" s="189" t="s">
        <v>5178</v>
      </c>
      <c r="K1625" s="189" t="s">
        <v>17934</v>
      </c>
    </row>
    <row r="1626" spans="1:11" x14ac:dyDescent="0.25">
      <c r="A1626" s="189" t="s">
        <v>2441</v>
      </c>
      <c r="B1626" s="189" t="s">
        <v>5010</v>
      </c>
      <c r="C1626" s="189" t="s">
        <v>5158</v>
      </c>
      <c r="D1626" s="189" t="s">
        <v>5159</v>
      </c>
      <c r="E1626" s="189" t="s">
        <v>5189</v>
      </c>
      <c r="F1626" s="189" t="s">
        <v>5190</v>
      </c>
      <c r="G1626" s="273">
        <v>4369</v>
      </c>
      <c r="H1626" s="189" t="s">
        <v>5191</v>
      </c>
      <c r="I1626" s="273">
        <v>62579</v>
      </c>
      <c r="J1626" s="189" t="s">
        <v>5182</v>
      </c>
      <c r="K1626" s="189" t="s">
        <v>17731</v>
      </c>
    </row>
    <row r="1627" spans="1:11" x14ac:dyDescent="0.25">
      <c r="A1627" s="189" t="s">
        <v>2441</v>
      </c>
      <c r="B1627" s="189" t="s">
        <v>5010</v>
      </c>
      <c r="C1627" s="189" t="s">
        <v>5158</v>
      </c>
      <c r="D1627" s="189" t="s">
        <v>5159</v>
      </c>
      <c r="E1627" s="189" t="s">
        <v>5189</v>
      </c>
      <c r="F1627" s="189" t="s">
        <v>5190</v>
      </c>
      <c r="G1627" s="273">
        <v>4370</v>
      </c>
      <c r="H1627" s="189" t="s">
        <v>5192</v>
      </c>
      <c r="I1627" s="273">
        <v>62579</v>
      </c>
      <c r="J1627" s="189" t="s">
        <v>5182</v>
      </c>
      <c r="K1627" s="189" t="s">
        <v>17769</v>
      </c>
    </row>
    <row r="1628" spans="1:11" x14ac:dyDescent="0.25">
      <c r="A1628" s="189" t="s">
        <v>2441</v>
      </c>
      <c r="B1628" s="189" t="s">
        <v>5010</v>
      </c>
      <c r="C1628" s="189" t="s">
        <v>5158</v>
      </c>
      <c r="D1628" s="189" t="s">
        <v>5159</v>
      </c>
      <c r="E1628" s="189" t="s">
        <v>5189</v>
      </c>
      <c r="F1628" s="189" t="s">
        <v>5190</v>
      </c>
      <c r="G1628" s="273">
        <v>4371</v>
      </c>
      <c r="H1628" s="189" t="s">
        <v>5193</v>
      </c>
      <c r="I1628" s="273">
        <v>62579</v>
      </c>
      <c r="J1628" s="189" t="s">
        <v>5182</v>
      </c>
      <c r="K1628" s="189" t="s">
        <v>17869</v>
      </c>
    </row>
    <row r="1629" spans="1:11" x14ac:dyDescent="0.25">
      <c r="A1629" s="189" t="s">
        <v>2441</v>
      </c>
      <c r="B1629" s="189" t="s">
        <v>5010</v>
      </c>
      <c r="C1629" s="189" t="s">
        <v>5158</v>
      </c>
      <c r="D1629" s="189" t="s">
        <v>5159</v>
      </c>
      <c r="E1629" s="189" t="s">
        <v>5189</v>
      </c>
      <c r="F1629" s="189" t="s">
        <v>5190</v>
      </c>
      <c r="G1629" s="273">
        <v>4372</v>
      </c>
      <c r="H1629" s="189" t="s">
        <v>5194</v>
      </c>
      <c r="I1629" s="273">
        <v>61925</v>
      </c>
      <c r="J1629" s="189" t="s">
        <v>5176</v>
      </c>
      <c r="K1629" s="189" t="s">
        <v>17935</v>
      </c>
    </row>
    <row r="1630" spans="1:11" x14ac:dyDescent="0.25">
      <c r="A1630" s="189" t="s">
        <v>2441</v>
      </c>
      <c r="B1630" s="189" t="s">
        <v>5010</v>
      </c>
      <c r="C1630" s="189" t="s">
        <v>5158</v>
      </c>
      <c r="D1630" s="189" t="s">
        <v>5159</v>
      </c>
      <c r="E1630" s="189" t="s">
        <v>5189</v>
      </c>
      <c r="F1630" s="189" t="s">
        <v>5190</v>
      </c>
      <c r="G1630" s="273">
        <v>4373</v>
      </c>
      <c r="H1630" s="189" t="s">
        <v>5195</v>
      </c>
      <c r="I1630" s="273">
        <v>65741</v>
      </c>
      <c r="J1630" s="189" t="s">
        <v>5178</v>
      </c>
      <c r="K1630" s="189" t="s">
        <v>17806</v>
      </c>
    </row>
    <row r="1631" spans="1:11" x14ac:dyDescent="0.25">
      <c r="A1631" s="189" t="s">
        <v>2441</v>
      </c>
      <c r="B1631" s="189" t="s">
        <v>5010</v>
      </c>
      <c r="C1631" s="189" t="s">
        <v>5158</v>
      </c>
      <c r="D1631" s="189" t="s">
        <v>5159</v>
      </c>
      <c r="E1631" s="189" t="s">
        <v>5189</v>
      </c>
      <c r="F1631" s="189" t="s">
        <v>5190</v>
      </c>
      <c r="G1631" s="273">
        <v>4374</v>
      </c>
      <c r="H1631" s="189" t="s">
        <v>5196</v>
      </c>
      <c r="I1631" s="273">
        <v>62579</v>
      </c>
      <c r="J1631" s="189" t="s">
        <v>5182</v>
      </c>
      <c r="K1631" s="189" t="s">
        <v>17936</v>
      </c>
    </row>
    <row r="1632" spans="1:11" x14ac:dyDescent="0.25">
      <c r="A1632" s="189" t="s">
        <v>2441</v>
      </c>
      <c r="B1632" s="189" t="s">
        <v>5010</v>
      </c>
      <c r="C1632" s="189" t="s">
        <v>5158</v>
      </c>
      <c r="D1632" s="189" t="s">
        <v>5159</v>
      </c>
      <c r="E1632" s="189" t="s">
        <v>5189</v>
      </c>
      <c r="F1632" s="189" t="s">
        <v>5190</v>
      </c>
      <c r="G1632" s="273">
        <v>4375</v>
      </c>
      <c r="H1632" s="189" t="s">
        <v>5197</v>
      </c>
      <c r="I1632" s="273">
        <v>65702</v>
      </c>
      <c r="J1632" s="189" t="s">
        <v>5164</v>
      </c>
      <c r="K1632" s="189" t="s">
        <v>17937</v>
      </c>
    </row>
    <row r="1633" spans="1:11" x14ac:dyDescent="0.25">
      <c r="A1633" s="189" t="s">
        <v>2441</v>
      </c>
      <c r="B1633" s="189" t="s">
        <v>5010</v>
      </c>
      <c r="C1633" s="189" t="s">
        <v>5158</v>
      </c>
      <c r="D1633" s="189" t="s">
        <v>5159</v>
      </c>
      <c r="E1633" s="189" t="s">
        <v>5189</v>
      </c>
      <c r="F1633" s="189" t="s">
        <v>5190</v>
      </c>
      <c r="G1633" s="273">
        <v>4376</v>
      </c>
      <c r="H1633" s="189" t="s">
        <v>2260</v>
      </c>
      <c r="I1633" s="273">
        <v>62579</v>
      </c>
      <c r="J1633" s="189" t="s">
        <v>5182</v>
      </c>
      <c r="K1633" s="189" t="s">
        <v>17938</v>
      </c>
    </row>
    <row r="1634" spans="1:11" x14ac:dyDescent="0.25">
      <c r="A1634" s="189" t="s">
        <v>2441</v>
      </c>
      <c r="B1634" s="189" t="s">
        <v>5010</v>
      </c>
      <c r="C1634" s="189" t="s">
        <v>5158</v>
      </c>
      <c r="D1634" s="189" t="s">
        <v>5159</v>
      </c>
      <c r="E1634" s="189" t="s">
        <v>5189</v>
      </c>
      <c r="F1634" s="189" t="s">
        <v>5190</v>
      </c>
      <c r="G1634" s="273">
        <v>4377</v>
      </c>
      <c r="H1634" s="189" t="s">
        <v>5198</v>
      </c>
      <c r="I1634" s="273">
        <v>61925</v>
      </c>
      <c r="J1634" s="189" t="s">
        <v>5176</v>
      </c>
      <c r="K1634" s="189" t="s">
        <v>17726</v>
      </c>
    </row>
    <row r="1635" spans="1:11" x14ac:dyDescent="0.25">
      <c r="A1635" s="189" t="s">
        <v>2441</v>
      </c>
      <c r="B1635" s="189" t="s">
        <v>5010</v>
      </c>
      <c r="C1635" s="189" t="s">
        <v>5158</v>
      </c>
      <c r="D1635" s="189" t="s">
        <v>5159</v>
      </c>
      <c r="E1635" s="189" t="s">
        <v>5189</v>
      </c>
      <c r="F1635" s="189" t="s">
        <v>5190</v>
      </c>
      <c r="G1635" s="273">
        <v>4378</v>
      </c>
      <c r="H1635" s="189" t="s">
        <v>5199</v>
      </c>
      <c r="I1635" s="273">
        <v>61925</v>
      </c>
      <c r="J1635" s="189" t="s">
        <v>5176</v>
      </c>
      <c r="K1635" s="189" t="s">
        <v>17810</v>
      </c>
    </row>
    <row r="1636" spans="1:11" x14ac:dyDescent="0.25">
      <c r="A1636" s="189" t="s">
        <v>2441</v>
      </c>
      <c r="B1636" s="189" t="s">
        <v>5010</v>
      </c>
      <c r="C1636" s="189" t="s">
        <v>5158</v>
      </c>
      <c r="D1636" s="189" t="s">
        <v>5159</v>
      </c>
      <c r="E1636" s="189" t="s">
        <v>5200</v>
      </c>
      <c r="F1636" s="189" t="s">
        <v>5201</v>
      </c>
      <c r="G1636" s="273">
        <v>4384</v>
      </c>
      <c r="H1636" s="189" t="s">
        <v>5202</v>
      </c>
      <c r="I1636" s="273">
        <v>62579</v>
      </c>
      <c r="J1636" s="189" t="s">
        <v>5182</v>
      </c>
      <c r="K1636" s="189" t="s">
        <v>17939</v>
      </c>
    </row>
    <row r="1637" spans="1:11" x14ac:dyDescent="0.25">
      <c r="A1637" s="189" t="s">
        <v>2441</v>
      </c>
      <c r="B1637" s="189" t="s">
        <v>5010</v>
      </c>
      <c r="C1637" s="189" t="s">
        <v>5158</v>
      </c>
      <c r="D1637" s="189" t="s">
        <v>5159</v>
      </c>
      <c r="E1637" s="189" t="s">
        <v>5200</v>
      </c>
      <c r="F1637" s="189" t="s">
        <v>5201</v>
      </c>
      <c r="G1637" s="273">
        <v>4385</v>
      </c>
      <c r="H1637" s="189" t="s">
        <v>5203</v>
      </c>
      <c r="I1637" s="273">
        <v>65765</v>
      </c>
      <c r="J1637" s="189" t="s">
        <v>5204</v>
      </c>
      <c r="K1637" s="189" t="s">
        <v>17767</v>
      </c>
    </row>
    <row r="1638" spans="1:11" x14ac:dyDescent="0.25">
      <c r="A1638" s="189" t="s">
        <v>2441</v>
      </c>
      <c r="B1638" s="189" t="s">
        <v>5010</v>
      </c>
      <c r="C1638" s="189" t="s">
        <v>5158</v>
      </c>
      <c r="D1638" s="189" t="s">
        <v>5159</v>
      </c>
      <c r="E1638" s="189" t="s">
        <v>5200</v>
      </c>
      <c r="F1638" s="189" t="s">
        <v>5201</v>
      </c>
      <c r="G1638" s="273">
        <v>5764</v>
      </c>
      <c r="H1638" s="189" t="s">
        <v>5205</v>
      </c>
      <c r="I1638" s="273">
        <v>61925</v>
      </c>
      <c r="J1638" s="189" t="s">
        <v>5176</v>
      </c>
      <c r="K1638" s="189" t="s">
        <v>17888</v>
      </c>
    </row>
    <row r="1639" spans="1:11" x14ac:dyDescent="0.25">
      <c r="A1639" s="189" t="s">
        <v>2441</v>
      </c>
      <c r="B1639" s="189" t="s">
        <v>5010</v>
      </c>
      <c r="C1639" s="189" t="s">
        <v>5158</v>
      </c>
      <c r="D1639" s="189" t="s">
        <v>5159</v>
      </c>
      <c r="E1639" s="189" t="s">
        <v>5200</v>
      </c>
      <c r="F1639" s="189" t="s">
        <v>5201</v>
      </c>
      <c r="G1639" s="273">
        <v>4386</v>
      </c>
      <c r="H1639" s="189" t="s">
        <v>5206</v>
      </c>
      <c r="I1639" s="273">
        <v>65738</v>
      </c>
      <c r="J1639" s="189" t="s">
        <v>17940</v>
      </c>
      <c r="K1639" s="189" t="s">
        <v>17692</v>
      </c>
    </row>
    <row r="1640" spans="1:11" x14ac:dyDescent="0.25">
      <c r="A1640" s="189" t="s">
        <v>2441</v>
      </c>
      <c r="B1640" s="189" t="s">
        <v>5010</v>
      </c>
      <c r="C1640" s="189" t="s">
        <v>5158</v>
      </c>
      <c r="D1640" s="189" t="s">
        <v>5159</v>
      </c>
      <c r="E1640" s="189" t="s">
        <v>5200</v>
      </c>
      <c r="F1640" s="189" t="s">
        <v>5201</v>
      </c>
      <c r="G1640" s="273">
        <v>4387</v>
      </c>
      <c r="H1640" s="189" t="s">
        <v>5207</v>
      </c>
      <c r="I1640" s="273">
        <v>62579</v>
      </c>
      <c r="J1640" s="189" t="s">
        <v>5182</v>
      </c>
      <c r="K1640" s="189" t="s">
        <v>17668</v>
      </c>
    </row>
    <row r="1641" spans="1:11" x14ac:dyDescent="0.25">
      <c r="A1641" s="189" t="s">
        <v>2441</v>
      </c>
      <c r="B1641" s="189" t="s">
        <v>5010</v>
      </c>
      <c r="C1641" s="189" t="s">
        <v>5158</v>
      </c>
      <c r="D1641" s="189" t="s">
        <v>5159</v>
      </c>
      <c r="E1641" s="189" t="s">
        <v>5200</v>
      </c>
      <c r="F1641" s="189" t="s">
        <v>5201</v>
      </c>
      <c r="G1641" s="273">
        <v>4388</v>
      </c>
      <c r="H1641" s="189" t="s">
        <v>4370</v>
      </c>
      <c r="I1641" s="273">
        <v>65771</v>
      </c>
      <c r="J1641" s="189" t="s">
        <v>17941</v>
      </c>
      <c r="K1641" s="189" t="s">
        <v>17942</v>
      </c>
    </row>
    <row r="1642" spans="1:11" x14ac:dyDescent="0.25">
      <c r="A1642" s="189" t="s">
        <v>2441</v>
      </c>
      <c r="B1642" s="189" t="s">
        <v>5010</v>
      </c>
      <c r="C1642" s="189" t="s">
        <v>5158</v>
      </c>
      <c r="D1642" s="189" t="s">
        <v>5159</v>
      </c>
      <c r="E1642" s="189" t="s">
        <v>5200</v>
      </c>
      <c r="F1642" s="189" t="s">
        <v>5201</v>
      </c>
      <c r="G1642" s="273">
        <v>4389</v>
      </c>
      <c r="H1642" s="189" t="s">
        <v>5208</v>
      </c>
      <c r="I1642" s="273">
        <v>61925</v>
      </c>
      <c r="J1642" s="189" t="s">
        <v>5176</v>
      </c>
      <c r="K1642" s="189" t="s">
        <v>17667</v>
      </c>
    </row>
    <row r="1643" spans="1:11" x14ac:dyDescent="0.25">
      <c r="A1643" s="189" t="s">
        <v>2441</v>
      </c>
      <c r="B1643" s="189" t="s">
        <v>5010</v>
      </c>
      <c r="C1643" s="189" t="s">
        <v>5158</v>
      </c>
      <c r="D1643" s="189" t="s">
        <v>5159</v>
      </c>
      <c r="E1643" s="189" t="s">
        <v>5209</v>
      </c>
      <c r="F1643" s="189" t="s">
        <v>5210</v>
      </c>
      <c r="G1643" s="273">
        <v>5766</v>
      </c>
      <c r="H1643" s="189" t="s">
        <v>5206</v>
      </c>
      <c r="I1643" s="273">
        <v>62579</v>
      </c>
      <c r="J1643" s="189" t="s">
        <v>5182</v>
      </c>
      <c r="K1643" s="189" t="s">
        <v>17943</v>
      </c>
    </row>
    <row r="1644" spans="1:11" x14ac:dyDescent="0.25">
      <c r="A1644" s="189" t="s">
        <v>2441</v>
      </c>
      <c r="B1644" s="189" t="s">
        <v>5010</v>
      </c>
      <c r="C1644" s="189" t="s">
        <v>5158</v>
      </c>
      <c r="D1644" s="189" t="s">
        <v>5159</v>
      </c>
      <c r="E1644" s="189" t="s">
        <v>5211</v>
      </c>
      <c r="F1644" s="189" t="s">
        <v>5212</v>
      </c>
      <c r="G1644" s="273">
        <v>4381</v>
      </c>
      <c r="H1644" s="189" t="s">
        <v>2825</v>
      </c>
      <c r="I1644" s="273">
        <v>62579</v>
      </c>
      <c r="J1644" s="189" t="s">
        <v>5182</v>
      </c>
      <c r="K1644" s="189" t="s">
        <v>17779</v>
      </c>
    </row>
    <row r="1645" spans="1:11" x14ac:dyDescent="0.25">
      <c r="A1645" s="189" t="s">
        <v>2441</v>
      </c>
      <c r="B1645" s="189" t="s">
        <v>5010</v>
      </c>
      <c r="C1645" s="189" t="s">
        <v>5158</v>
      </c>
      <c r="D1645" s="189" t="s">
        <v>5159</v>
      </c>
      <c r="E1645" s="189" t="s">
        <v>5211</v>
      </c>
      <c r="F1645" s="189" t="s">
        <v>5212</v>
      </c>
      <c r="G1645" s="273">
        <v>4379</v>
      </c>
      <c r="H1645" s="189" t="s">
        <v>5213</v>
      </c>
      <c r="I1645" s="273">
        <v>62579</v>
      </c>
      <c r="J1645" s="189" t="s">
        <v>5182</v>
      </c>
      <c r="K1645" s="189" t="s">
        <v>17944</v>
      </c>
    </row>
    <row r="1646" spans="1:11" x14ac:dyDescent="0.25">
      <c r="A1646" s="189" t="s">
        <v>2441</v>
      </c>
      <c r="B1646" s="189" t="s">
        <v>5010</v>
      </c>
      <c r="C1646" s="189" t="s">
        <v>5158</v>
      </c>
      <c r="D1646" s="189" t="s">
        <v>5159</v>
      </c>
      <c r="E1646" s="189" t="s">
        <v>5211</v>
      </c>
      <c r="F1646" s="189" t="s">
        <v>5212</v>
      </c>
      <c r="G1646" s="273">
        <v>4380</v>
      </c>
      <c r="H1646" s="189" t="s">
        <v>5214</v>
      </c>
      <c r="I1646" s="273">
        <v>62579</v>
      </c>
      <c r="J1646" s="189" t="s">
        <v>5182</v>
      </c>
      <c r="K1646" s="189" t="s">
        <v>17945</v>
      </c>
    </row>
    <row r="1647" spans="1:11" x14ac:dyDescent="0.25">
      <c r="A1647" s="189" t="s">
        <v>2441</v>
      </c>
      <c r="B1647" s="189" t="s">
        <v>5010</v>
      </c>
      <c r="C1647" s="189" t="s">
        <v>5158</v>
      </c>
      <c r="D1647" s="189" t="s">
        <v>5159</v>
      </c>
      <c r="E1647" s="189" t="s">
        <v>5215</v>
      </c>
      <c r="F1647" s="189" t="s">
        <v>5216</v>
      </c>
      <c r="G1647" s="273">
        <v>605</v>
      </c>
      <c r="H1647" s="189" t="s">
        <v>2409</v>
      </c>
      <c r="I1647" s="273">
        <v>61925</v>
      </c>
      <c r="J1647" s="189" t="s">
        <v>5176</v>
      </c>
      <c r="K1647" s="189" t="s">
        <v>17678</v>
      </c>
    </row>
    <row r="1648" spans="1:11" x14ac:dyDescent="0.25">
      <c r="A1648" s="189" t="s">
        <v>2441</v>
      </c>
      <c r="B1648" s="189" t="s">
        <v>5010</v>
      </c>
      <c r="C1648" s="189" t="s">
        <v>5158</v>
      </c>
      <c r="D1648" s="189" t="s">
        <v>5159</v>
      </c>
      <c r="E1648" s="189" t="s">
        <v>5215</v>
      </c>
      <c r="F1648" s="189" t="s">
        <v>5216</v>
      </c>
      <c r="G1648" s="273">
        <v>1488</v>
      </c>
      <c r="H1648" s="189" t="s">
        <v>2097</v>
      </c>
      <c r="I1648" s="273">
        <v>61925</v>
      </c>
      <c r="J1648" s="189" t="s">
        <v>5176</v>
      </c>
      <c r="K1648" s="189" t="s">
        <v>17707</v>
      </c>
    </row>
    <row r="1649" spans="1:11" x14ac:dyDescent="0.25">
      <c r="A1649" s="189" t="s">
        <v>2441</v>
      </c>
      <c r="B1649" s="189" t="s">
        <v>5010</v>
      </c>
      <c r="C1649" s="189" t="s">
        <v>5158</v>
      </c>
      <c r="D1649" s="189" t="s">
        <v>5159</v>
      </c>
      <c r="E1649" s="189" t="s">
        <v>3488</v>
      </c>
      <c r="F1649" s="189" t="s">
        <v>17946</v>
      </c>
      <c r="G1649" s="273">
        <v>231</v>
      </c>
      <c r="H1649" s="189" t="s">
        <v>17947</v>
      </c>
      <c r="I1649" s="273">
        <v>60350</v>
      </c>
      <c r="J1649" s="189" t="s">
        <v>2065</v>
      </c>
      <c r="K1649" s="189" t="s">
        <v>17674</v>
      </c>
    </row>
    <row r="1650" spans="1:11" x14ac:dyDescent="0.25">
      <c r="A1650" s="189" t="s">
        <v>2441</v>
      </c>
      <c r="B1650" s="189" t="s">
        <v>5010</v>
      </c>
      <c r="C1650" s="189" t="s">
        <v>5158</v>
      </c>
      <c r="D1650" s="189" t="s">
        <v>5159</v>
      </c>
      <c r="E1650" s="189" t="s">
        <v>5217</v>
      </c>
      <c r="F1650" s="189" t="s">
        <v>5218</v>
      </c>
      <c r="G1650" s="273">
        <v>4382</v>
      </c>
      <c r="H1650" s="189" t="s">
        <v>5218</v>
      </c>
      <c r="I1650" s="273">
        <v>65702</v>
      </c>
      <c r="J1650" s="189" t="s">
        <v>5164</v>
      </c>
      <c r="K1650" s="189" t="s">
        <v>17948</v>
      </c>
    </row>
    <row r="1651" spans="1:11" x14ac:dyDescent="0.25">
      <c r="A1651" s="189" t="s">
        <v>2441</v>
      </c>
      <c r="B1651" s="189" t="s">
        <v>5010</v>
      </c>
      <c r="C1651" s="189" t="s">
        <v>5158</v>
      </c>
      <c r="D1651" s="189" t="s">
        <v>5159</v>
      </c>
      <c r="E1651" s="189" t="s">
        <v>5217</v>
      </c>
      <c r="F1651" s="189" t="s">
        <v>5218</v>
      </c>
      <c r="G1651" s="273">
        <v>674</v>
      </c>
      <c r="H1651" s="189" t="s">
        <v>5219</v>
      </c>
      <c r="I1651" s="273">
        <v>61925</v>
      </c>
      <c r="J1651" s="189" t="s">
        <v>5176</v>
      </c>
      <c r="K1651" s="189" t="s">
        <v>17857</v>
      </c>
    </row>
    <row r="1652" spans="1:11" x14ac:dyDescent="0.25">
      <c r="A1652" s="189" t="s">
        <v>2441</v>
      </c>
      <c r="B1652" s="189" t="s">
        <v>5010</v>
      </c>
      <c r="C1652" s="189" t="s">
        <v>5158</v>
      </c>
      <c r="D1652" s="189" t="s">
        <v>5159</v>
      </c>
      <c r="E1652" s="189" t="s">
        <v>5220</v>
      </c>
      <c r="F1652" s="189" t="s">
        <v>2201</v>
      </c>
      <c r="G1652" s="273">
        <v>588</v>
      </c>
      <c r="H1652" s="189" t="s">
        <v>5168</v>
      </c>
      <c r="I1652" s="273">
        <v>62579</v>
      </c>
      <c r="J1652" s="189" t="s">
        <v>5182</v>
      </c>
      <c r="K1652" s="189" t="s">
        <v>17949</v>
      </c>
    </row>
    <row r="1653" spans="1:11" x14ac:dyDescent="0.25">
      <c r="A1653" s="189" t="s">
        <v>2441</v>
      </c>
      <c r="B1653" s="189" t="s">
        <v>5010</v>
      </c>
      <c r="C1653" s="189" t="s">
        <v>5158</v>
      </c>
      <c r="D1653" s="189" t="s">
        <v>5159</v>
      </c>
      <c r="E1653" s="189" t="s">
        <v>5220</v>
      </c>
      <c r="F1653" s="189" t="s">
        <v>2201</v>
      </c>
      <c r="G1653" s="273">
        <v>90</v>
      </c>
      <c r="H1653" s="189" t="s">
        <v>3216</v>
      </c>
      <c r="I1653" s="273">
        <v>62579</v>
      </c>
      <c r="J1653" s="189" t="s">
        <v>5182</v>
      </c>
      <c r="K1653" s="189" t="s">
        <v>17950</v>
      </c>
    </row>
    <row r="1654" spans="1:11" x14ac:dyDescent="0.25">
      <c r="A1654" s="189" t="s">
        <v>2441</v>
      </c>
      <c r="B1654" s="189" t="s">
        <v>5010</v>
      </c>
      <c r="C1654" s="189" t="s">
        <v>5158</v>
      </c>
      <c r="D1654" s="189" t="s">
        <v>5159</v>
      </c>
      <c r="E1654" s="189" t="s">
        <v>5221</v>
      </c>
      <c r="F1654" s="189" t="s">
        <v>2211</v>
      </c>
      <c r="G1654" s="273">
        <v>4358</v>
      </c>
      <c r="H1654" s="189" t="s">
        <v>5222</v>
      </c>
      <c r="I1654" s="273">
        <v>60350</v>
      </c>
      <c r="J1654" s="189" t="s">
        <v>2065</v>
      </c>
      <c r="K1654" s="189" t="s">
        <v>17683</v>
      </c>
    </row>
    <row r="1655" spans="1:11" x14ac:dyDescent="0.25">
      <c r="A1655" s="189" t="s">
        <v>2441</v>
      </c>
      <c r="B1655" s="189" t="s">
        <v>5010</v>
      </c>
      <c r="C1655" s="189" t="s">
        <v>5158</v>
      </c>
      <c r="D1655" s="189" t="s">
        <v>5159</v>
      </c>
      <c r="E1655" s="189" t="s">
        <v>13444</v>
      </c>
      <c r="F1655" s="189" t="s">
        <v>14845</v>
      </c>
      <c r="G1655" s="273">
        <v>7518</v>
      </c>
      <c r="H1655" s="189" t="s">
        <v>15611</v>
      </c>
      <c r="I1655" s="273">
        <v>65769</v>
      </c>
      <c r="J1655" s="189" t="s">
        <v>9494</v>
      </c>
      <c r="K1655" s="189" t="s">
        <v>17674</v>
      </c>
    </row>
    <row r="1656" spans="1:11" x14ac:dyDescent="0.25">
      <c r="A1656" s="189" t="s">
        <v>2441</v>
      </c>
      <c r="B1656" s="189" t="s">
        <v>5010</v>
      </c>
      <c r="C1656" s="189" t="s">
        <v>5158</v>
      </c>
      <c r="D1656" s="189" t="s">
        <v>5159</v>
      </c>
      <c r="E1656" s="189" t="s">
        <v>13444</v>
      </c>
      <c r="F1656" s="189" t="s">
        <v>14845</v>
      </c>
      <c r="G1656" s="273">
        <v>7519</v>
      </c>
      <c r="H1656" s="189" t="s">
        <v>15613</v>
      </c>
      <c r="I1656" s="273">
        <v>65769</v>
      </c>
      <c r="J1656" s="189" t="s">
        <v>9494</v>
      </c>
      <c r="K1656" s="189" t="s">
        <v>17700</v>
      </c>
    </row>
    <row r="1657" spans="1:11" x14ac:dyDescent="0.25">
      <c r="A1657" s="189" t="s">
        <v>2441</v>
      </c>
      <c r="B1657" s="189" t="s">
        <v>5010</v>
      </c>
      <c r="C1657" s="189" t="s">
        <v>5158</v>
      </c>
      <c r="D1657" s="189" t="s">
        <v>5159</v>
      </c>
      <c r="E1657" s="189" t="s">
        <v>13444</v>
      </c>
      <c r="F1657" s="189" t="s">
        <v>14845</v>
      </c>
      <c r="G1657" s="273">
        <v>7517</v>
      </c>
      <c r="H1657" s="189" t="s">
        <v>16801</v>
      </c>
      <c r="I1657" s="273">
        <v>65769</v>
      </c>
      <c r="J1657" s="189" t="s">
        <v>9494</v>
      </c>
      <c r="K1657" s="189" t="s">
        <v>17885</v>
      </c>
    </row>
    <row r="1658" spans="1:11" x14ac:dyDescent="0.25">
      <c r="A1658" s="189" t="s">
        <v>2441</v>
      </c>
      <c r="B1658" s="189" t="s">
        <v>5010</v>
      </c>
      <c r="C1658" s="189" t="s">
        <v>5158</v>
      </c>
      <c r="D1658" s="189" t="s">
        <v>5159</v>
      </c>
      <c r="E1658" s="189" t="s">
        <v>13444</v>
      </c>
      <c r="F1658" s="189" t="s">
        <v>14845</v>
      </c>
      <c r="G1658" s="273">
        <v>7520</v>
      </c>
      <c r="H1658" s="189" t="s">
        <v>14846</v>
      </c>
      <c r="I1658" s="273">
        <v>65767</v>
      </c>
      <c r="J1658" s="189" t="s">
        <v>9492</v>
      </c>
      <c r="K1658" s="189" t="s">
        <v>17674</v>
      </c>
    </row>
    <row r="1659" spans="1:11" x14ac:dyDescent="0.25">
      <c r="A1659" s="189" t="s">
        <v>2441</v>
      </c>
      <c r="B1659" s="189" t="s">
        <v>5010</v>
      </c>
      <c r="C1659" s="189" t="s">
        <v>5158</v>
      </c>
      <c r="D1659" s="189" t="s">
        <v>5159</v>
      </c>
      <c r="E1659" s="189" t="s">
        <v>5223</v>
      </c>
      <c r="F1659" s="189" t="s">
        <v>2570</v>
      </c>
      <c r="G1659" s="273">
        <v>4366</v>
      </c>
      <c r="H1659" s="189" t="s">
        <v>5168</v>
      </c>
      <c r="I1659" s="273">
        <v>61925</v>
      </c>
      <c r="J1659" s="189" t="s">
        <v>5176</v>
      </c>
      <c r="K1659" s="189" t="s">
        <v>17951</v>
      </c>
    </row>
    <row r="1660" spans="1:11" x14ac:dyDescent="0.25">
      <c r="A1660" s="189" t="s">
        <v>2441</v>
      </c>
      <c r="B1660" s="189" t="s">
        <v>5010</v>
      </c>
      <c r="C1660" s="189" t="s">
        <v>5158</v>
      </c>
      <c r="D1660" s="189" t="s">
        <v>5159</v>
      </c>
      <c r="E1660" s="189" t="s">
        <v>5223</v>
      </c>
      <c r="F1660" s="189" t="s">
        <v>2570</v>
      </c>
      <c r="G1660" s="273">
        <v>4367</v>
      </c>
      <c r="H1660" s="189" t="s">
        <v>5224</v>
      </c>
      <c r="I1660" s="273">
        <v>62579</v>
      </c>
      <c r="J1660" s="189" t="s">
        <v>5182</v>
      </c>
      <c r="K1660" s="189" t="s">
        <v>17763</v>
      </c>
    </row>
    <row r="1661" spans="1:11" x14ac:dyDescent="0.25">
      <c r="A1661" s="189" t="s">
        <v>2441</v>
      </c>
      <c r="B1661" s="189" t="s">
        <v>5010</v>
      </c>
      <c r="C1661" s="189" t="s">
        <v>5158</v>
      </c>
      <c r="D1661" s="189" t="s">
        <v>5159</v>
      </c>
      <c r="E1661" s="189" t="s">
        <v>5223</v>
      </c>
      <c r="F1661" s="189" t="s">
        <v>2570</v>
      </c>
      <c r="G1661" s="273">
        <v>4368</v>
      </c>
      <c r="H1661" s="189" t="s">
        <v>3216</v>
      </c>
      <c r="I1661" s="273">
        <v>62579</v>
      </c>
      <c r="J1661" s="189" t="s">
        <v>5182</v>
      </c>
      <c r="K1661" s="189" t="s">
        <v>17952</v>
      </c>
    </row>
    <row r="1662" spans="1:11" x14ac:dyDescent="0.25">
      <c r="A1662" s="189" t="s">
        <v>2441</v>
      </c>
      <c r="B1662" s="189" t="s">
        <v>5010</v>
      </c>
      <c r="C1662" s="189" t="s">
        <v>4551</v>
      </c>
      <c r="D1662" s="189" t="s">
        <v>5225</v>
      </c>
      <c r="E1662" s="189" t="s">
        <v>5035</v>
      </c>
      <c r="F1662" s="189" t="s">
        <v>5226</v>
      </c>
      <c r="G1662" s="273">
        <v>4010</v>
      </c>
      <c r="H1662" s="189" t="s">
        <v>5227</v>
      </c>
      <c r="I1662" s="273">
        <v>10361</v>
      </c>
      <c r="J1662" s="189" t="s">
        <v>2106</v>
      </c>
      <c r="K1662" s="189" t="s">
        <v>17953</v>
      </c>
    </row>
    <row r="1663" spans="1:11" x14ac:dyDescent="0.25">
      <c r="A1663" s="189" t="s">
        <v>2441</v>
      </c>
      <c r="B1663" s="189" t="s">
        <v>5010</v>
      </c>
      <c r="C1663" s="189" t="s">
        <v>4551</v>
      </c>
      <c r="D1663" s="189" t="s">
        <v>5225</v>
      </c>
      <c r="E1663" s="189" t="s">
        <v>5035</v>
      </c>
      <c r="F1663" s="189" t="s">
        <v>5226</v>
      </c>
      <c r="G1663" s="273">
        <v>1507</v>
      </c>
      <c r="H1663" s="189" t="s">
        <v>5228</v>
      </c>
      <c r="I1663" s="273">
        <v>65776</v>
      </c>
      <c r="J1663" s="189" t="s">
        <v>5229</v>
      </c>
      <c r="K1663" s="189" t="s">
        <v>17820</v>
      </c>
    </row>
    <row r="1664" spans="1:11" x14ac:dyDescent="0.25">
      <c r="A1664" s="189" t="s">
        <v>2441</v>
      </c>
      <c r="B1664" s="189" t="s">
        <v>5010</v>
      </c>
      <c r="C1664" s="189" t="s">
        <v>4551</v>
      </c>
      <c r="D1664" s="189" t="s">
        <v>5225</v>
      </c>
      <c r="E1664" s="189" t="s">
        <v>5230</v>
      </c>
      <c r="F1664" s="189" t="s">
        <v>5231</v>
      </c>
      <c r="G1664" s="273">
        <v>4011</v>
      </c>
      <c r="H1664" s="189" t="s">
        <v>5232</v>
      </c>
      <c r="I1664" s="273">
        <v>60350</v>
      </c>
      <c r="J1664" s="189" t="s">
        <v>2065</v>
      </c>
      <c r="K1664" s="189" t="s">
        <v>17691</v>
      </c>
    </row>
    <row r="1665" spans="1:11" x14ac:dyDescent="0.25">
      <c r="A1665" s="189" t="s">
        <v>2441</v>
      </c>
      <c r="B1665" s="189" t="s">
        <v>5010</v>
      </c>
      <c r="C1665" s="189" t="s">
        <v>4551</v>
      </c>
      <c r="D1665" s="189" t="s">
        <v>5225</v>
      </c>
      <c r="E1665" s="189" t="s">
        <v>5230</v>
      </c>
      <c r="F1665" s="189" t="s">
        <v>5231</v>
      </c>
      <c r="G1665" s="273">
        <v>1026</v>
      </c>
      <c r="H1665" s="189" t="s">
        <v>5233</v>
      </c>
      <c r="I1665" s="273">
        <v>62571</v>
      </c>
      <c r="J1665" s="189" t="s">
        <v>5234</v>
      </c>
      <c r="K1665" s="189" t="s">
        <v>17795</v>
      </c>
    </row>
    <row r="1666" spans="1:11" x14ac:dyDescent="0.25">
      <c r="A1666" s="189" t="s">
        <v>2441</v>
      </c>
      <c r="B1666" s="189" t="s">
        <v>5010</v>
      </c>
      <c r="C1666" s="189" t="s">
        <v>4551</v>
      </c>
      <c r="D1666" s="189" t="s">
        <v>5225</v>
      </c>
      <c r="E1666" s="189" t="s">
        <v>5235</v>
      </c>
      <c r="F1666" s="189" t="s">
        <v>2100</v>
      </c>
      <c r="G1666" s="273">
        <v>4203</v>
      </c>
      <c r="H1666" s="189" t="s">
        <v>5236</v>
      </c>
      <c r="I1666" s="273">
        <v>10361</v>
      </c>
      <c r="J1666" s="189" t="s">
        <v>2106</v>
      </c>
      <c r="K1666" s="189" t="s">
        <v>17672</v>
      </c>
    </row>
    <row r="1667" spans="1:11" x14ac:dyDescent="0.25">
      <c r="A1667" s="189" t="s">
        <v>2441</v>
      </c>
      <c r="B1667" s="189" t="s">
        <v>5010</v>
      </c>
      <c r="C1667" s="189" t="s">
        <v>4551</v>
      </c>
      <c r="D1667" s="189" t="s">
        <v>5225</v>
      </c>
      <c r="E1667" s="189" t="s">
        <v>5235</v>
      </c>
      <c r="F1667" s="189" t="s">
        <v>2100</v>
      </c>
      <c r="G1667" s="273">
        <v>3194</v>
      </c>
      <c r="H1667" s="189" t="s">
        <v>5208</v>
      </c>
      <c r="I1667" s="273">
        <v>10361</v>
      </c>
      <c r="J1667" s="189" t="s">
        <v>2106</v>
      </c>
      <c r="K1667" s="189" t="s">
        <v>17676</v>
      </c>
    </row>
    <row r="1668" spans="1:11" x14ac:dyDescent="0.25">
      <c r="A1668" s="189" t="s">
        <v>2441</v>
      </c>
      <c r="B1668" s="189" t="s">
        <v>5010</v>
      </c>
      <c r="C1668" s="189" t="s">
        <v>4551</v>
      </c>
      <c r="D1668" s="189" t="s">
        <v>5225</v>
      </c>
      <c r="E1668" s="189" t="s">
        <v>5237</v>
      </c>
      <c r="F1668" s="189" t="s">
        <v>5238</v>
      </c>
      <c r="G1668" s="273">
        <v>3106</v>
      </c>
      <c r="H1668" s="189" t="s">
        <v>5239</v>
      </c>
      <c r="I1668" s="273">
        <v>61947</v>
      </c>
      <c r="J1668" s="189" t="s">
        <v>5247</v>
      </c>
      <c r="K1668" s="189" t="s">
        <v>17954</v>
      </c>
    </row>
    <row r="1669" spans="1:11" x14ac:dyDescent="0.25">
      <c r="A1669" s="189" t="s">
        <v>2441</v>
      </c>
      <c r="B1669" s="189" t="s">
        <v>5010</v>
      </c>
      <c r="C1669" s="189" t="s">
        <v>4551</v>
      </c>
      <c r="D1669" s="189" t="s">
        <v>5225</v>
      </c>
      <c r="E1669" s="189" t="s">
        <v>5237</v>
      </c>
      <c r="F1669" s="189" t="s">
        <v>5238</v>
      </c>
      <c r="G1669" s="273">
        <v>2599</v>
      </c>
      <c r="H1669" s="189" t="s">
        <v>5241</v>
      </c>
      <c r="I1669" s="273">
        <v>61947</v>
      </c>
      <c r="J1669" s="189" t="s">
        <v>5247</v>
      </c>
      <c r="K1669" s="189" t="s">
        <v>17955</v>
      </c>
    </row>
    <row r="1670" spans="1:11" x14ac:dyDescent="0.25">
      <c r="A1670" s="189" t="s">
        <v>2441</v>
      </c>
      <c r="B1670" s="189" t="s">
        <v>5010</v>
      </c>
      <c r="C1670" s="189" t="s">
        <v>4551</v>
      </c>
      <c r="D1670" s="189" t="s">
        <v>5225</v>
      </c>
      <c r="E1670" s="189" t="s">
        <v>5237</v>
      </c>
      <c r="F1670" s="189" t="s">
        <v>5238</v>
      </c>
      <c r="G1670" s="273">
        <v>877</v>
      </c>
      <c r="H1670" s="189" t="s">
        <v>5242</v>
      </c>
      <c r="I1670" s="273">
        <v>61947</v>
      </c>
      <c r="J1670" s="189" t="s">
        <v>5247</v>
      </c>
      <c r="K1670" s="189" t="s">
        <v>17689</v>
      </c>
    </row>
    <row r="1671" spans="1:11" x14ac:dyDescent="0.25">
      <c r="A1671" s="189" t="s">
        <v>2441</v>
      </c>
      <c r="B1671" s="189" t="s">
        <v>5010</v>
      </c>
      <c r="C1671" s="189" t="s">
        <v>4551</v>
      </c>
      <c r="D1671" s="189" t="s">
        <v>5225</v>
      </c>
      <c r="E1671" s="189" t="s">
        <v>5237</v>
      </c>
      <c r="F1671" s="189" t="s">
        <v>5238</v>
      </c>
      <c r="G1671" s="273">
        <v>3601</v>
      </c>
      <c r="H1671" s="189" t="s">
        <v>5243</v>
      </c>
      <c r="I1671" s="273">
        <v>61947</v>
      </c>
      <c r="J1671" s="189" t="s">
        <v>5247</v>
      </c>
      <c r="K1671" s="189" t="s">
        <v>17956</v>
      </c>
    </row>
    <row r="1672" spans="1:11" x14ac:dyDescent="0.25">
      <c r="A1672" s="189" t="s">
        <v>2441</v>
      </c>
      <c r="B1672" s="189" t="s">
        <v>5010</v>
      </c>
      <c r="C1672" s="189" t="s">
        <v>4551</v>
      </c>
      <c r="D1672" s="189" t="s">
        <v>5225</v>
      </c>
      <c r="E1672" s="189" t="s">
        <v>5237</v>
      </c>
      <c r="F1672" s="189" t="s">
        <v>5238</v>
      </c>
      <c r="G1672" s="273">
        <v>4046</v>
      </c>
      <c r="H1672" s="189" t="s">
        <v>5244</v>
      </c>
      <c r="I1672" s="273">
        <v>65800</v>
      </c>
      <c r="J1672" s="189" t="s">
        <v>5240</v>
      </c>
      <c r="K1672" s="189" t="s">
        <v>17728</v>
      </c>
    </row>
    <row r="1673" spans="1:11" x14ac:dyDescent="0.25">
      <c r="A1673" s="189" t="s">
        <v>2441</v>
      </c>
      <c r="B1673" s="189" t="s">
        <v>5010</v>
      </c>
      <c r="C1673" s="189" t="s">
        <v>4551</v>
      </c>
      <c r="D1673" s="189" t="s">
        <v>5225</v>
      </c>
      <c r="E1673" s="189" t="s">
        <v>5237</v>
      </c>
      <c r="F1673" s="189" t="s">
        <v>5238</v>
      </c>
      <c r="G1673" s="273">
        <v>6572</v>
      </c>
      <c r="H1673" s="189" t="s">
        <v>5245</v>
      </c>
      <c r="I1673" s="273">
        <v>10361</v>
      </c>
      <c r="J1673" s="189" t="s">
        <v>2106</v>
      </c>
      <c r="K1673" s="189" t="s">
        <v>17674</v>
      </c>
    </row>
    <row r="1674" spans="1:11" x14ac:dyDescent="0.25">
      <c r="A1674" s="189" t="s">
        <v>2441</v>
      </c>
      <c r="B1674" s="189" t="s">
        <v>5010</v>
      </c>
      <c r="C1674" s="189" t="s">
        <v>4551</v>
      </c>
      <c r="D1674" s="189" t="s">
        <v>5225</v>
      </c>
      <c r="E1674" s="189" t="s">
        <v>5237</v>
      </c>
      <c r="F1674" s="189" t="s">
        <v>5238</v>
      </c>
      <c r="G1674" s="273">
        <v>3598</v>
      </c>
      <c r="H1674" s="189" t="s">
        <v>5246</v>
      </c>
      <c r="I1674" s="273">
        <v>61947</v>
      </c>
      <c r="J1674" s="189" t="s">
        <v>5247</v>
      </c>
      <c r="K1674" s="189" t="s">
        <v>17912</v>
      </c>
    </row>
    <row r="1675" spans="1:11" x14ac:dyDescent="0.25">
      <c r="A1675" s="189" t="s">
        <v>2441</v>
      </c>
      <c r="B1675" s="189" t="s">
        <v>5010</v>
      </c>
      <c r="C1675" s="189" t="s">
        <v>4551</v>
      </c>
      <c r="D1675" s="189" t="s">
        <v>5225</v>
      </c>
      <c r="E1675" s="189" t="s">
        <v>5248</v>
      </c>
      <c r="F1675" s="189" t="s">
        <v>5249</v>
      </c>
      <c r="G1675" s="273">
        <v>5103</v>
      </c>
      <c r="H1675" s="189" t="s">
        <v>5250</v>
      </c>
      <c r="I1675" s="273">
        <v>61947</v>
      </c>
      <c r="J1675" s="189" t="s">
        <v>5247</v>
      </c>
      <c r="K1675" s="189" t="s">
        <v>17826</v>
      </c>
    </row>
    <row r="1676" spans="1:11" x14ac:dyDescent="0.25">
      <c r="A1676" s="189" t="s">
        <v>2441</v>
      </c>
      <c r="B1676" s="189" t="s">
        <v>5010</v>
      </c>
      <c r="C1676" s="189" t="s">
        <v>4551</v>
      </c>
      <c r="D1676" s="189" t="s">
        <v>5225</v>
      </c>
      <c r="E1676" s="189" t="s">
        <v>5248</v>
      </c>
      <c r="F1676" s="189" t="s">
        <v>5249</v>
      </c>
      <c r="G1676" s="273">
        <v>5104</v>
      </c>
      <c r="H1676" s="189" t="s">
        <v>5251</v>
      </c>
      <c r="I1676" s="273">
        <v>60350</v>
      </c>
      <c r="J1676" s="189" t="s">
        <v>2065</v>
      </c>
      <c r="K1676" s="189" t="s">
        <v>17667</v>
      </c>
    </row>
    <row r="1677" spans="1:11" x14ac:dyDescent="0.25">
      <c r="A1677" s="189" t="s">
        <v>2441</v>
      </c>
      <c r="B1677" s="189" t="s">
        <v>5010</v>
      </c>
      <c r="C1677" s="189" t="s">
        <v>4551</v>
      </c>
      <c r="D1677" s="189" t="s">
        <v>5225</v>
      </c>
      <c r="E1677" s="189" t="s">
        <v>5248</v>
      </c>
      <c r="F1677" s="189" t="s">
        <v>5249</v>
      </c>
      <c r="G1677" s="273">
        <v>5046</v>
      </c>
      <c r="H1677" s="189" t="s">
        <v>5252</v>
      </c>
      <c r="I1677" s="273">
        <v>65800</v>
      </c>
      <c r="J1677" s="189" t="s">
        <v>5240</v>
      </c>
      <c r="K1677" s="189" t="s">
        <v>17957</v>
      </c>
    </row>
    <row r="1678" spans="1:11" x14ac:dyDescent="0.25">
      <c r="A1678" s="189" t="s">
        <v>2441</v>
      </c>
      <c r="B1678" s="189" t="s">
        <v>5010</v>
      </c>
      <c r="C1678" s="189" t="s">
        <v>4551</v>
      </c>
      <c r="D1678" s="189" t="s">
        <v>5225</v>
      </c>
      <c r="E1678" s="189" t="s">
        <v>5248</v>
      </c>
      <c r="F1678" s="189" t="s">
        <v>5249</v>
      </c>
      <c r="G1678" s="273">
        <v>1506</v>
      </c>
      <c r="H1678" s="189" t="s">
        <v>5236</v>
      </c>
      <c r="I1678" s="273">
        <v>60350</v>
      </c>
      <c r="J1678" s="189" t="s">
        <v>2065</v>
      </c>
      <c r="K1678" s="189" t="s">
        <v>17675</v>
      </c>
    </row>
    <row r="1679" spans="1:11" x14ac:dyDescent="0.25">
      <c r="A1679" s="189" t="s">
        <v>2441</v>
      </c>
      <c r="B1679" s="189" t="s">
        <v>5010</v>
      </c>
      <c r="C1679" s="189" t="s">
        <v>4551</v>
      </c>
      <c r="D1679" s="189" t="s">
        <v>5225</v>
      </c>
      <c r="E1679" s="189" t="s">
        <v>5253</v>
      </c>
      <c r="F1679" s="189" t="s">
        <v>2211</v>
      </c>
      <c r="G1679" s="273">
        <v>2486</v>
      </c>
      <c r="H1679" s="189" t="s">
        <v>5208</v>
      </c>
      <c r="I1679" s="273">
        <v>10361</v>
      </c>
      <c r="J1679" s="189" t="s">
        <v>2106</v>
      </c>
      <c r="K1679" s="189" t="s">
        <v>17700</v>
      </c>
    </row>
    <row r="1680" spans="1:11" x14ac:dyDescent="0.25">
      <c r="A1680" s="189" t="s">
        <v>2441</v>
      </c>
      <c r="B1680" s="189" t="s">
        <v>5010</v>
      </c>
      <c r="C1680" s="189" t="s">
        <v>4551</v>
      </c>
      <c r="D1680" s="189" t="s">
        <v>5225</v>
      </c>
      <c r="E1680" s="189" t="s">
        <v>5254</v>
      </c>
      <c r="F1680" s="189" t="s">
        <v>5255</v>
      </c>
      <c r="G1680" s="273">
        <v>1508</v>
      </c>
      <c r="H1680" s="189" t="s">
        <v>5256</v>
      </c>
      <c r="I1680" s="273">
        <v>65756</v>
      </c>
      <c r="J1680" s="189" t="s">
        <v>5257</v>
      </c>
      <c r="K1680" s="189" t="s">
        <v>17678</v>
      </c>
    </row>
    <row r="1681" spans="1:11" x14ac:dyDescent="0.25">
      <c r="A1681" s="189" t="s">
        <v>2441</v>
      </c>
      <c r="B1681" s="189" t="s">
        <v>5010</v>
      </c>
      <c r="C1681" s="189" t="s">
        <v>4551</v>
      </c>
      <c r="D1681" s="189" t="s">
        <v>5225</v>
      </c>
      <c r="E1681" s="189" t="s">
        <v>5254</v>
      </c>
      <c r="F1681" s="189" t="s">
        <v>5255</v>
      </c>
      <c r="G1681" s="273">
        <v>1027</v>
      </c>
      <c r="H1681" s="189" t="s">
        <v>5258</v>
      </c>
      <c r="I1681" s="273">
        <v>62571</v>
      </c>
      <c r="J1681" s="189" t="s">
        <v>5234</v>
      </c>
      <c r="K1681" s="189" t="s">
        <v>17680</v>
      </c>
    </row>
    <row r="1682" spans="1:11" x14ac:dyDescent="0.25">
      <c r="A1682" s="189" t="s">
        <v>2441</v>
      </c>
      <c r="B1682" s="189" t="s">
        <v>5010</v>
      </c>
      <c r="C1682" s="189" t="s">
        <v>4551</v>
      </c>
      <c r="D1682" s="189" t="s">
        <v>5225</v>
      </c>
      <c r="E1682" s="189" t="s">
        <v>5254</v>
      </c>
      <c r="F1682" s="189" t="s">
        <v>5255</v>
      </c>
      <c r="G1682" s="273">
        <v>1509</v>
      </c>
      <c r="H1682" s="189" t="s">
        <v>5259</v>
      </c>
      <c r="I1682" s="273">
        <v>61947</v>
      </c>
      <c r="J1682" s="189" t="s">
        <v>5247</v>
      </c>
      <c r="K1682" s="189" t="s">
        <v>17958</v>
      </c>
    </row>
    <row r="1683" spans="1:11" x14ac:dyDescent="0.25">
      <c r="A1683" s="189" t="s">
        <v>2441</v>
      </c>
      <c r="B1683" s="189" t="s">
        <v>5010</v>
      </c>
      <c r="C1683" s="189" t="s">
        <v>4551</v>
      </c>
      <c r="D1683" s="189" t="s">
        <v>5225</v>
      </c>
      <c r="E1683" s="189" t="s">
        <v>5254</v>
      </c>
      <c r="F1683" s="189" t="s">
        <v>5255</v>
      </c>
      <c r="G1683" s="273">
        <v>878</v>
      </c>
      <c r="H1683" s="189" t="s">
        <v>5260</v>
      </c>
      <c r="I1683" s="273">
        <v>60350</v>
      </c>
      <c r="J1683" s="189" t="s">
        <v>2065</v>
      </c>
      <c r="K1683" s="189" t="s">
        <v>17743</v>
      </c>
    </row>
    <row r="1684" spans="1:11" x14ac:dyDescent="0.25">
      <c r="A1684" s="189" t="s">
        <v>2441</v>
      </c>
      <c r="B1684" s="189" t="s">
        <v>5010</v>
      </c>
      <c r="C1684" s="189" t="s">
        <v>3804</v>
      </c>
      <c r="D1684" s="189" t="s">
        <v>5261</v>
      </c>
      <c r="E1684" s="189" t="s">
        <v>5262</v>
      </c>
      <c r="F1684" s="189" t="s">
        <v>2325</v>
      </c>
      <c r="G1684" s="273">
        <v>58</v>
      </c>
      <c r="H1684" s="189" t="s">
        <v>2218</v>
      </c>
      <c r="I1684" s="273">
        <v>60987</v>
      </c>
      <c r="J1684" s="189" t="s">
        <v>5016</v>
      </c>
      <c r="K1684" s="189" t="s">
        <v>17959</v>
      </c>
    </row>
    <row r="1685" spans="1:11" x14ac:dyDescent="0.25">
      <c r="A1685" s="189" t="s">
        <v>2441</v>
      </c>
      <c r="B1685" s="189" t="s">
        <v>5010</v>
      </c>
      <c r="C1685" s="189" t="s">
        <v>3804</v>
      </c>
      <c r="D1685" s="189" t="s">
        <v>5261</v>
      </c>
      <c r="E1685" s="189" t="s">
        <v>5262</v>
      </c>
      <c r="F1685" s="189" t="s">
        <v>2325</v>
      </c>
      <c r="G1685" s="273">
        <v>70</v>
      </c>
      <c r="H1685" s="189" t="s">
        <v>2995</v>
      </c>
      <c r="I1685" s="273">
        <v>60987</v>
      </c>
      <c r="J1685" s="189" t="s">
        <v>5016</v>
      </c>
      <c r="K1685" s="189" t="s">
        <v>17745</v>
      </c>
    </row>
    <row r="1686" spans="1:11" x14ac:dyDescent="0.25">
      <c r="A1686" s="189" t="s">
        <v>2441</v>
      </c>
      <c r="B1686" s="189" t="s">
        <v>5010</v>
      </c>
      <c r="C1686" s="189" t="s">
        <v>3804</v>
      </c>
      <c r="D1686" s="189" t="s">
        <v>5261</v>
      </c>
      <c r="E1686" s="189" t="s">
        <v>5262</v>
      </c>
      <c r="F1686" s="189" t="s">
        <v>2325</v>
      </c>
      <c r="G1686" s="273">
        <v>2812</v>
      </c>
      <c r="H1686" s="189" t="s">
        <v>5263</v>
      </c>
      <c r="I1686" s="273">
        <v>60987</v>
      </c>
      <c r="J1686" s="189" t="s">
        <v>5016</v>
      </c>
      <c r="K1686" s="189" t="s">
        <v>17745</v>
      </c>
    </row>
    <row r="1687" spans="1:11" x14ac:dyDescent="0.25">
      <c r="A1687" s="189" t="s">
        <v>2441</v>
      </c>
      <c r="B1687" s="189" t="s">
        <v>5010</v>
      </c>
      <c r="C1687" s="189" t="s">
        <v>3804</v>
      </c>
      <c r="D1687" s="189" t="s">
        <v>5261</v>
      </c>
      <c r="E1687" s="189" t="s">
        <v>5262</v>
      </c>
      <c r="F1687" s="189" t="s">
        <v>2325</v>
      </c>
      <c r="G1687" s="273">
        <v>2813</v>
      </c>
      <c r="H1687" s="189" t="s">
        <v>5264</v>
      </c>
      <c r="I1687" s="273">
        <v>60987</v>
      </c>
      <c r="J1687" s="189" t="s">
        <v>5016</v>
      </c>
      <c r="K1687" s="189" t="s">
        <v>17688</v>
      </c>
    </row>
    <row r="1688" spans="1:11" x14ac:dyDescent="0.25">
      <c r="A1688" s="189" t="s">
        <v>2441</v>
      </c>
      <c r="B1688" s="189" t="s">
        <v>5010</v>
      </c>
      <c r="C1688" s="189" t="s">
        <v>3804</v>
      </c>
      <c r="D1688" s="189" t="s">
        <v>5261</v>
      </c>
      <c r="E1688" s="189" t="s">
        <v>5265</v>
      </c>
      <c r="F1688" s="189" t="s">
        <v>5266</v>
      </c>
      <c r="G1688" s="273">
        <v>2801</v>
      </c>
      <c r="H1688" s="189" t="s">
        <v>5267</v>
      </c>
      <c r="I1688" s="273">
        <v>60987</v>
      </c>
      <c r="J1688" s="189" t="s">
        <v>5016</v>
      </c>
      <c r="K1688" s="189" t="s">
        <v>17678</v>
      </c>
    </row>
    <row r="1689" spans="1:11" x14ac:dyDescent="0.25">
      <c r="A1689" s="189" t="s">
        <v>2441</v>
      </c>
      <c r="B1689" s="189" t="s">
        <v>5010</v>
      </c>
      <c r="C1689" s="189" t="s">
        <v>3804</v>
      </c>
      <c r="D1689" s="189" t="s">
        <v>5261</v>
      </c>
      <c r="E1689" s="189" t="s">
        <v>5265</v>
      </c>
      <c r="F1689" s="189" t="s">
        <v>5266</v>
      </c>
      <c r="G1689" s="273">
        <v>72</v>
      </c>
      <c r="H1689" s="189" t="s">
        <v>5268</v>
      </c>
      <c r="I1689" s="273">
        <v>60987</v>
      </c>
      <c r="J1689" s="189" t="s">
        <v>5016</v>
      </c>
      <c r="K1689" s="189" t="s">
        <v>17668</v>
      </c>
    </row>
    <row r="1690" spans="1:11" x14ac:dyDescent="0.25">
      <c r="A1690" s="189" t="s">
        <v>2441</v>
      </c>
      <c r="B1690" s="189" t="s">
        <v>5010</v>
      </c>
      <c r="C1690" s="189" t="s">
        <v>3804</v>
      </c>
      <c r="D1690" s="189" t="s">
        <v>5261</v>
      </c>
      <c r="E1690" s="189" t="s">
        <v>5265</v>
      </c>
      <c r="F1690" s="189" t="s">
        <v>5266</v>
      </c>
      <c r="G1690" s="273">
        <v>1191</v>
      </c>
      <c r="H1690" s="189" t="s">
        <v>5269</v>
      </c>
      <c r="I1690" s="273">
        <v>61270</v>
      </c>
      <c r="J1690" s="189" t="s">
        <v>5270</v>
      </c>
      <c r="K1690" s="189" t="s">
        <v>17675</v>
      </c>
    </row>
    <row r="1691" spans="1:11" x14ac:dyDescent="0.25">
      <c r="A1691" s="189" t="s">
        <v>2441</v>
      </c>
      <c r="B1691" s="189" t="s">
        <v>5010</v>
      </c>
      <c r="C1691" s="189" t="s">
        <v>3804</v>
      </c>
      <c r="D1691" s="189" t="s">
        <v>5261</v>
      </c>
      <c r="E1691" s="189" t="s">
        <v>5271</v>
      </c>
      <c r="F1691" s="189" t="s">
        <v>2100</v>
      </c>
      <c r="G1691" s="273">
        <v>3211</v>
      </c>
      <c r="H1691" s="189" t="s">
        <v>5272</v>
      </c>
      <c r="I1691" s="273">
        <v>10361</v>
      </c>
      <c r="J1691" s="189" t="s">
        <v>2106</v>
      </c>
      <c r="K1691" s="189" t="s">
        <v>17743</v>
      </c>
    </row>
    <row r="1692" spans="1:11" x14ac:dyDescent="0.25">
      <c r="A1692" s="189" t="s">
        <v>2441</v>
      </c>
      <c r="B1692" s="189" t="s">
        <v>5010</v>
      </c>
      <c r="C1692" s="189" t="s">
        <v>3804</v>
      </c>
      <c r="D1692" s="189" t="s">
        <v>5261</v>
      </c>
      <c r="E1692" s="189" t="s">
        <v>5271</v>
      </c>
      <c r="F1692" s="189" t="s">
        <v>2100</v>
      </c>
      <c r="G1692" s="273">
        <v>4239</v>
      </c>
      <c r="H1692" s="189" t="s">
        <v>3192</v>
      </c>
      <c r="I1692" s="273">
        <v>10361</v>
      </c>
      <c r="J1692" s="189" t="s">
        <v>2106</v>
      </c>
      <c r="K1692" s="189" t="s">
        <v>17674</v>
      </c>
    </row>
    <row r="1693" spans="1:11" x14ac:dyDescent="0.25">
      <c r="A1693" s="189" t="s">
        <v>2441</v>
      </c>
      <c r="B1693" s="189" t="s">
        <v>5010</v>
      </c>
      <c r="C1693" s="189" t="s">
        <v>3804</v>
      </c>
      <c r="D1693" s="189" t="s">
        <v>5261</v>
      </c>
      <c r="E1693" s="189" t="s">
        <v>5274</v>
      </c>
      <c r="F1693" s="189" t="s">
        <v>5275</v>
      </c>
      <c r="G1693" s="273">
        <v>6587</v>
      </c>
      <c r="H1693" s="189" t="s">
        <v>5276</v>
      </c>
      <c r="I1693" s="273">
        <v>61175</v>
      </c>
      <c r="J1693" s="189" t="s">
        <v>5280</v>
      </c>
      <c r="K1693" s="189" t="s">
        <v>17745</v>
      </c>
    </row>
    <row r="1694" spans="1:11" x14ac:dyDescent="0.25">
      <c r="A1694" s="189" t="s">
        <v>2441</v>
      </c>
      <c r="B1694" s="189" t="s">
        <v>5010</v>
      </c>
      <c r="C1694" s="189" t="s">
        <v>3804</v>
      </c>
      <c r="D1694" s="189" t="s">
        <v>5261</v>
      </c>
      <c r="E1694" s="189" t="s">
        <v>5274</v>
      </c>
      <c r="F1694" s="189" t="s">
        <v>5275</v>
      </c>
      <c r="G1694" s="273">
        <v>6588</v>
      </c>
      <c r="H1694" s="189" t="s">
        <v>5277</v>
      </c>
      <c r="I1694" s="273">
        <v>60350</v>
      </c>
      <c r="J1694" s="189" t="s">
        <v>2065</v>
      </c>
      <c r="K1694" s="189" t="s">
        <v>17673</v>
      </c>
    </row>
    <row r="1695" spans="1:11" x14ac:dyDescent="0.25">
      <c r="A1695" s="189" t="s">
        <v>2441</v>
      </c>
      <c r="B1695" s="189" t="s">
        <v>5010</v>
      </c>
      <c r="C1695" s="189" t="s">
        <v>3804</v>
      </c>
      <c r="D1695" s="189" t="s">
        <v>5261</v>
      </c>
      <c r="E1695" s="189" t="s">
        <v>2716</v>
      </c>
      <c r="F1695" s="189" t="s">
        <v>5278</v>
      </c>
      <c r="G1695" s="273">
        <v>2799</v>
      </c>
      <c r="H1695" s="189" t="s">
        <v>5279</v>
      </c>
      <c r="I1695" s="273">
        <v>60987</v>
      </c>
      <c r="J1695" s="189" t="s">
        <v>5016</v>
      </c>
      <c r="K1695" s="189" t="s">
        <v>17682</v>
      </c>
    </row>
    <row r="1696" spans="1:11" x14ac:dyDescent="0.25">
      <c r="A1696" s="189" t="s">
        <v>2441</v>
      </c>
      <c r="B1696" s="189" t="s">
        <v>5010</v>
      </c>
      <c r="C1696" s="189" t="s">
        <v>3804</v>
      </c>
      <c r="D1696" s="189" t="s">
        <v>5261</v>
      </c>
      <c r="E1696" s="189" t="s">
        <v>5281</v>
      </c>
      <c r="F1696" s="189" t="s">
        <v>5282</v>
      </c>
      <c r="G1696" s="273">
        <v>2796</v>
      </c>
      <c r="H1696" s="189" t="s">
        <v>5283</v>
      </c>
      <c r="I1696" s="273">
        <v>60972</v>
      </c>
      <c r="J1696" s="189" t="s">
        <v>5284</v>
      </c>
      <c r="K1696" s="189" t="s">
        <v>17673</v>
      </c>
    </row>
    <row r="1697" spans="1:11" x14ac:dyDescent="0.25">
      <c r="A1697" s="189" t="s">
        <v>2441</v>
      </c>
      <c r="B1697" s="189" t="s">
        <v>5010</v>
      </c>
      <c r="C1697" s="189" t="s">
        <v>3804</v>
      </c>
      <c r="D1697" s="189" t="s">
        <v>5261</v>
      </c>
      <c r="E1697" s="189" t="s">
        <v>5281</v>
      </c>
      <c r="F1697" s="189" t="s">
        <v>5282</v>
      </c>
      <c r="G1697" s="273">
        <v>2792</v>
      </c>
      <c r="H1697" s="189" t="s">
        <v>3300</v>
      </c>
      <c r="I1697" s="273">
        <v>60987</v>
      </c>
      <c r="J1697" s="189" t="s">
        <v>5016</v>
      </c>
      <c r="K1697" s="189" t="s">
        <v>17736</v>
      </c>
    </row>
    <row r="1698" spans="1:11" x14ac:dyDescent="0.25">
      <c r="A1698" s="189" t="s">
        <v>2441</v>
      </c>
      <c r="B1698" s="189" t="s">
        <v>5010</v>
      </c>
      <c r="C1698" s="189" t="s">
        <v>3804</v>
      </c>
      <c r="D1698" s="189" t="s">
        <v>5261</v>
      </c>
      <c r="E1698" s="189" t="s">
        <v>5281</v>
      </c>
      <c r="F1698" s="189" t="s">
        <v>5282</v>
      </c>
      <c r="G1698" s="273">
        <v>2794</v>
      </c>
      <c r="H1698" s="189" t="s">
        <v>3224</v>
      </c>
      <c r="I1698" s="273">
        <v>60987</v>
      </c>
      <c r="J1698" s="189" t="s">
        <v>5016</v>
      </c>
      <c r="K1698" s="189" t="s">
        <v>17743</v>
      </c>
    </row>
    <row r="1699" spans="1:11" x14ac:dyDescent="0.25">
      <c r="A1699" s="189" t="s">
        <v>2441</v>
      </c>
      <c r="B1699" s="189" t="s">
        <v>5010</v>
      </c>
      <c r="C1699" s="189" t="s">
        <v>3804</v>
      </c>
      <c r="D1699" s="189" t="s">
        <v>5261</v>
      </c>
      <c r="E1699" s="189" t="s">
        <v>5281</v>
      </c>
      <c r="F1699" s="189" t="s">
        <v>5282</v>
      </c>
      <c r="G1699" s="273">
        <v>2793</v>
      </c>
      <c r="H1699" s="189" t="s">
        <v>3302</v>
      </c>
      <c r="I1699" s="273">
        <v>61270</v>
      </c>
      <c r="J1699" s="189" t="s">
        <v>5270</v>
      </c>
      <c r="K1699" s="189" t="s">
        <v>17722</v>
      </c>
    </row>
    <row r="1700" spans="1:11" x14ac:dyDescent="0.25">
      <c r="A1700" s="189" t="s">
        <v>2441</v>
      </c>
      <c r="B1700" s="189" t="s">
        <v>5010</v>
      </c>
      <c r="C1700" s="189" t="s">
        <v>3804</v>
      </c>
      <c r="D1700" s="189" t="s">
        <v>5261</v>
      </c>
      <c r="E1700" s="189" t="s">
        <v>5281</v>
      </c>
      <c r="F1700" s="189" t="s">
        <v>5282</v>
      </c>
      <c r="G1700" s="273">
        <v>2795</v>
      </c>
      <c r="H1700" s="189" t="s">
        <v>5285</v>
      </c>
      <c r="I1700" s="273">
        <v>60987</v>
      </c>
      <c r="J1700" s="189" t="s">
        <v>5016</v>
      </c>
      <c r="K1700" s="189" t="s">
        <v>17763</v>
      </c>
    </row>
    <row r="1701" spans="1:11" x14ac:dyDescent="0.25">
      <c r="A1701" s="189" t="s">
        <v>2441</v>
      </c>
      <c r="B1701" s="189" t="s">
        <v>5010</v>
      </c>
      <c r="C1701" s="189" t="s">
        <v>3804</v>
      </c>
      <c r="D1701" s="189" t="s">
        <v>5261</v>
      </c>
      <c r="E1701" s="189" t="s">
        <v>5281</v>
      </c>
      <c r="F1701" s="189" t="s">
        <v>5282</v>
      </c>
      <c r="G1701" s="273">
        <v>2786</v>
      </c>
      <c r="H1701" s="189" t="s">
        <v>5199</v>
      </c>
      <c r="I1701" s="273">
        <v>60987</v>
      </c>
      <c r="J1701" s="189" t="s">
        <v>5016</v>
      </c>
      <c r="K1701" s="189" t="s">
        <v>17740</v>
      </c>
    </row>
    <row r="1702" spans="1:11" x14ac:dyDescent="0.25">
      <c r="A1702" s="189" t="s">
        <v>2441</v>
      </c>
      <c r="B1702" s="189" t="s">
        <v>5010</v>
      </c>
      <c r="C1702" s="189" t="s">
        <v>3804</v>
      </c>
      <c r="D1702" s="189" t="s">
        <v>5261</v>
      </c>
      <c r="E1702" s="189" t="s">
        <v>5281</v>
      </c>
      <c r="F1702" s="189" t="s">
        <v>5282</v>
      </c>
      <c r="G1702" s="273">
        <v>52</v>
      </c>
      <c r="H1702" s="189" t="s">
        <v>5286</v>
      </c>
      <c r="I1702" s="273">
        <v>60987</v>
      </c>
      <c r="J1702" s="189" t="s">
        <v>5016</v>
      </c>
      <c r="K1702" s="189" t="s">
        <v>17863</v>
      </c>
    </row>
    <row r="1703" spans="1:11" x14ac:dyDescent="0.25">
      <c r="A1703" s="189" t="s">
        <v>2441</v>
      </c>
      <c r="B1703" s="189" t="s">
        <v>5010</v>
      </c>
      <c r="C1703" s="189" t="s">
        <v>3804</v>
      </c>
      <c r="D1703" s="189" t="s">
        <v>5261</v>
      </c>
      <c r="E1703" s="189" t="s">
        <v>5287</v>
      </c>
      <c r="F1703" s="189" t="s">
        <v>2372</v>
      </c>
      <c r="G1703" s="273">
        <v>6589</v>
      </c>
      <c r="H1703" s="189" t="s">
        <v>5288</v>
      </c>
      <c r="I1703" s="273">
        <v>60350</v>
      </c>
      <c r="J1703" s="189" t="s">
        <v>2065</v>
      </c>
      <c r="K1703" s="189" t="s">
        <v>17724</v>
      </c>
    </row>
    <row r="1704" spans="1:11" x14ac:dyDescent="0.25">
      <c r="A1704" s="189" t="s">
        <v>2441</v>
      </c>
      <c r="B1704" s="189" t="s">
        <v>5010</v>
      </c>
      <c r="C1704" s="189" t="s">
        <v>3804</v>
      </c>
      <c r="D1704" s="189" t="s">
        <v>5261</v>
      </c>
      <c r="E1704" s="189" t="s">
        <v>5287</v>
      </c>
      <c r="F1704" s="189" t="s">
        <v>2372</v>
      </c>
      <c r="G1704" s="273">
        <v>64</v>
      </c>
      <c r="H1704" s="189" t="s">
        <v>5289</v>
      </c>
      <c r="I1704" s="273">
        <v>60987</v>
      </c>
      <c r="J1704" s="189" t="s">
        <v>5016</v>
      </c>
      <c r="K1704" s="189" t="s">
        <v>17762</v>
      </c>
    </row>
    <row r="1705" spans="1:11" x14ac:dyDescent="0.25">
      <c r="A1705" s="189" t="s">
        <v>2441</v>
      </c>
      <c r="B1705" s="189" t="s">
        <v>5010</v>
      </c>
      <c r="C1705" s="189" t="s">
        <v>3804</v>
      </c>
      <c r="D1705" s="189" t="s">
        <v>5261</v>
      </c>
      <c r="E1705" s="189" t="s">
        <v>5287</v>
      </c>
      <c r="F1705" s="189" t="s">
        <v>2372</v>
      </c>
      <c r="G1705" s="273">
        <v>2797</v>
      </c>
      <c r="H1705" s="189" t="s">
        <v>5290</v>
      </c>
      <c r="I1705" s="273">
        <v>60987</v>
      </c>
      <c r="J1705" s="189" t="s">
        <v>5016</v>
      </c>
      <c r="K1705" s="189" t="s">
        <v>17960</v>
      </c>
    </row>
    <row r="1706" spans="1:11" x14ac:dyDescent="0.25">
      <c r="A1706" s="189" t="s">
        <v>2441</v>
      </c>
      <c r="B1706" s="189" t="s">
        <v>5010</v>
      </c>
      <c r="C1706" s="189" t="s">
        <v>3804</v>
      </c>
      <c r="D1706" s="189" t="s">
        <v>5261</v>
      </c>
      <c r="E1706" s="189" t="s">
        <v>5291</v>
      </c>
      <c r="F1706" s="189" t="s">
        <v>2211</v>
      </c>
      <c r="G1706" s="273">
        <v>4242</v>
      </c>
      <c r="H1706" s="189" t="s">
        <v>5273</v>
      </c>
      <c r="I1706" s="273">
        <v>60350</v>
      </c>
      <c r="J1706" s="189" t="s">
        <v>2065</v>
      </c>
      <c r="K1706" s="189" t="s">
        <v>17678</v>
      </c>
    </row>
    <row r="1707" spans="1:11" x14ac:dyDescent="0.25">
      <c r="A1707" s="189" t="s">
        <v>2441</v>
      </c>
      <c r="B1707" s="189" t="s">
        <v>5010</v>
      </c>
      <c r="C1707" s="189" t="s">
        <v>3804</v>
      </c>
      <c r="D1707" s="189" t="s">
        <v>5261</v>
      </c>
      <c r="E1707" s="189" t="s">
        <v>5291</v>
      </c>
      <c r="F1707" s="189" t="s">
        <v>2211</v>
      </c>
      <c r="G1707" s="273">
        <v>4232</v>
      </c>
      <c r="H1707" s="189" t="s">
        <v>5292</v>
      </c>
      <c r="I1707" s="273">
        <v>69016</v>
      </c>
      <c r="J1707" s="189" t="s">
        <v>3321</v>
      </c>
      <c r="K1707" s="189" t="s">
        <v>17674</v>
      </c>
    </row>
    <row r="1708" spans="1:11" x14ac:dyDescent="0.25">
      <c r="A1708" s="189" t="s">
        <v>2441</v>
      </c>
      <c r="B1708" s="189" t="s">
        <v>5010</v>
      </c>
      <c r="C1708" s="189" t="s">
        <v>3804</v>
      </c>
      <c r="D1708" s="189" t="s">
        <v>5261</v>
      </c>
      <c r="E1708" s="189" t="s">
        <v>5291</v>
      </c>
      <c r="F1708" s="189" t="s">
        <v>2211</v>
      </c>
      <c r="G1708" s="273">
        <v>4278</v>
      </c>
      <c r="H1708" s="189" t="s">
        <v>5293</v>
      </c>
      <c r="I1708" s="273">
        <v>60350</v>
      </c>
      <c r="J1708" s="189" t="s">
        <v>2065</v>
      </c>
      <c r="K1708" s="189" t="s">
        <v>17707</v>
      </c>
    </row>
    <row r="1709" spans="1:11" x14ac:dyDescent="0.25">
      <c r="A1709" s="189" t="s">
        <v>2441</v>
      </c>
      <c r="B1709" s="189" t="s">
        <v>5010</v>
      </c>
      <c r="C1709" s="189" t="s">
        <v>4569</v>
      </c>
      <c r="D1709" s="189" t="s">
        <v>5294</v>
      </c>
      <c r="E1709" s="189" t="s">
        <v>5295</v>
      </c>
      <c r="F1709" s="189" t="s">
        <v>5296</v>
      </c>
      <c r="G1709" s="273">
        <v>6590</v>
      </c>
      <c r="H1709" s="189" t="s">
        <v>2765</v>
      </c>
      <c r="I1709" s="273">
        <v>63513</v>
      </c>
      <c r="J1709" s="189" t="s">
        <v>5297</v>
      </c>
      <c r="K1709" s="189" t="s">
        <v>17681</v>
      </c>
    </row>
    <row r="1710" spans="1:11" x14ac:dyDescent="0.25">
      <c r="A1710" s="189" t="s">
        <v>2441</v>
      </c>
      <c r="B1710" s="189" t="s">
        <v>5010</v>
      </c>
      <c r="C1710" s="189" t="s">
        <v>4569</v>
      </c>
      <c r="D1710" s="189" t="s">
        <v>5294</v>
      </c>
      <c r="E1710" s="189" t="s">
        <v>5295</v>
      </c>
      <c r="F1710" s="189" t="s">
        <v>5296</v>
      </c>
      <c r="G1710" s="273">
        <v>3803</v>
      </c>
      <c r="H1710" s="189" t="s">
        <v>5298</v>
      </c>
      <c r="I1710" s="273">
        <v>60350</v>
      </c>
      <c r="J1710" s="189" t="s">
        <v>2065</v>
      </c>
      <c r="K1710" s="189" t="s">
        <v>17849</v>
      </c>
    </row>
    <row r="1711" spans="1:11" x14ac:dyDescent="0.25">
      <c r="A1711" s="189" t="s">
        <v>2441</v>
      </c>
      <c r="B1711" s="189" t="s">
        <v>5010</v>
      </c>
      <c r="C1711" s="189" t="s">
        <v>4569</v>
      </c>
      <c r="D1711" s="189" t="s">
        <v>5294</v>
      </c>
      <c r="E1711" s="189" t="s">
        <v>5300</v>
      </c>
      <c r="F1711" s="189" t="s">
        <v>5299</v>
      </c>
      <c r="G1711" s="273">
        <v>1139</v>
      </c>
      <c r="H1711" s="189" t="s">
        <v>5301</v>
      </c>
      <c r="I1711" s="273">
        <v>21075</v>
      </c>
      <c r="J1711" s="189" t="s">
        <v>5302</v>
      </c>
      <c r="K1711" s="189" t="s">
        <v>17724</v>
      </c>
    </row>
    <row r="1712" spans="1:11" x14ac:dyDescent="0.25">
      <c r="A1712" s="189" t="s">
        <v>2441</v>
      </c>
      <c r="B1712" s="189" t="s">
        <v>5010</v>
      </c>
      <c r="C1712" s="189" t="s">
        <v>4569</v>
      </c>
      <c r="D1712" s="189" t="s">
        <v>5294</v>
      </c>
      <c r="E1712" s="189" t="s">
        <v>5300</v>
      </c>
      <c r="F1712" s="189" t="s">
        <v>5299</v>
      </c>
      <c r="G1712" s="273">
        <v>917</v>
      </c>
      <c r="H1712" s="189" t="s">
        <v>5303</v>
      </c>
      <c r="I1712" s="273">
        <v>21075</v>
      </c>
      <c r="J1712" s="189" t="s">
        <v>5302</v>
      </c>
      <c r="K1712" s="189" t="s">
        <v>17692</v>
      </c>
    </row>
    <row r="1713" spans="1:11" x14ac:dyDescent="0.25">
      <c r="A1713" s="189" t="s">
        <v>2441</v>
      </c>
      <c r="B1713" s="189" t="s">
        <v>5010</v>
      </c>
      <c r="C1713" s="189" t="s">
        <v>4569</v>
      </c>
      <c r="D1713" s="189" t="s">
        <v>5294</v>
      </c>
      <c r="E1713" s="189" t="s">
        <v>5300</v>
      </c>
      <c r="F1713" s="189" t="s">
        <v>5299</v>
      </c>
      <c r="G1713" s="273">
        <v>916</v>
      </c>
      <c r="H1713" s="189" t="s">
        <v>5304</v>
      </c>
      <c r="I1713" s="273">
        <v>10361</v>
      </c>
      <c r="J1713" s="189" t="s">
        <v>2106</v>
      </c>
      <c r="K1713" s="189" t="s">
        <v>17673</v>
      </c>
    </row>
    <row r="1714" spans="1:11" x14ac:dyDescent="0.25">
      <c r="A1714" s="189" t="s">
        <v>2441</v>
      </c>
      <c r="B1714" s="189" t="s">
        <v>5010</v>
      </c>
      <c r="C1714" s="189" t="s">
        <v>4764</v>
      </c>
      <c r="D1714" s="189" t="s">
        <v>3283</v>
      </c>
      <c r="E1714" s="189" t="s">
        <v>5305</v>
      </c>
      <c r="F1714" s="189" t="s">
        <v>5306</v>
      </c>
      <c r="G1714" s="273">
        <v>6594</v>
      </c>
      <c r="H1714" s="189" t="s">
        <v>5307</v>
      </c>
      <c r="I1714" s="273">
        <v>60809</v>
      </c>
      <c r="J1714" s="189" t="s">
        <v>5308</v>
      </c>
      <c r="K1714" s="189" t="s">
        <v>17696</v>
      </c>
    </row>
    <row r="1715" spans="1:11" x14ac:dyDescent="0.25">
      <c r="A1715" s="189" t="s">
        <v>2441</v>
      </c>
      <c r="B1715" s="189" t="s">
        <v>5010</v>
      </c>
      <c r="C1715" s="189" t="s">
        <v>4764</v>
      </c>
      <c r="D1715" s="189" t="s">
        <v>3283</v>
      </c>
      <c r="E1715" s="189" t="s">
        <v>5305</v>
      </c>
      <c r="F1715" s="189" t="s">
        <v>5306</v>
      </c>
      <c r="G1715" s="273">
        <v>2929</v>
      </c>
      <c r="H1715" s="189" t="s">
        <v>5309</v>
      </c>
      <c r="I1715" s="273">
        <v>60809</v>
      </c>
      <c r="J1715" s="189" t="s">
        <v>5308</v>
      </c>
      <c r="K1715" s="189" t="s">
        <v>17698</v>
      </c>
    </row>
    <row r="1716" spans="1:11" x14ac:dyDescent="0.25">
      <c r="A1716" s="189" t="s">
        <v>2441</v>
      </c>
      <c r="B1716" s="189" t="s">
        <v>5010</v>
      </c>
      <c r="C1716" s="189" t="s">
        <v>4764</v>
      </c>
      <c r="D1716" s="189" t="s">
        <v>3283</v>
      </c>
      <c r="E1716" s="189" t="s">
        <v>5305</v>
      </c>
      <c r="F1716" s="189" t="s">
        <v>5306</v>
      </c>
      <c r="G1716" s="273">
        <v>6595</v>
      </c>
      <c r="H1716" s="189" t="s">
        <v>5310</v>
      </c>
      <c r="I1716" s="273">
        <v>60809</v>
      </c>
      <c r="J1716" s="189" t="s">
        <v>5308</v>
      </c>
      <c r="K1716" s="189" t="s">
        <v>17961</v>
      </c>
    </row>
    <row r="1717" spans="1:11" x14ac:dyDescent="0.25">
      <c r="A1717" s="189" t="s">
        <v>2441</v>
      </c>
      <c r="B1717" s="189" t="s">
        <v>5010</v>
      </c>
      <c r="C1717" s="189" t="s">
        <v>4764</v>
      </c>
      <c r="D1717" s="189" t="s">
        <v>3283</v>
      </c>
      <c r="E1717" s="189" t="s">
        <v>5305</v>
      </c>
      <c r="F1717" s="189" t="s">
        <v>5306</v>
      </c>
      <c r="G1717" s="273">
        <v>6596</v>
      </c>
      <c r="H1717" s="189" t="s">
        <v>5311</v>
      </c>
      <c r="I1717" s="273">
        <v>60809</v>
      </c>
      <c r="J1717" s="189" t="s">
        <v>5308</v>
      </c>
      <c r="K1717" s="189" t="s">
        <v>17722</v>
      </c>
    </row>
    <row r="1718" spans="1:11" x14ac:dyDescent="0.25">
      <c r="A1718" s="189" t="s">
        <v>2441</v>
      </c>
      <c r="B1718" s="189" t="s">
        <v>5010</v>
      </c>
      <c r="C1718" s="189" t="s">
        <v>4764</v>
      </c>
      <c r="D1718" s="189" t="s">
        <v>3283</v>
      </c>
      <c r="E1718" s="189" t="s">
        <v>5305</v>
      </c>
      <c r="F1718" s="189" t="s">
        <v>5306</v>
      </c>
      <c r="G1718" s="273">
        <v>6597</v>
      </c>
      <c r="H1718" s="189" t="s">
        <v>5312</v>
      </c>
      <c r="I1718" s="273">
        <v>60809</v>
      </c>
      <c r="J1718" s="189" t="s">
        <v>5308</v>
      </c>
      <c r="K1718" s="189" t="s">
        <v>17962</v>
      </c>
    </row>
    <row r="1719" spans="1:11" x14ac:dyDescent="0.25">
      <c r="A1719" s="189" t="s">
        <v>2441</v>
      </c>
      <c r="B1719" s="189" t="s">
        <v>5010</v>
      </c>
      <c r="C1719" s="189" t="s">
        <v>4764</v>
      </c>
      <c r="D1719" s="189" t="s">
        <v>3283</v>
      </c>
      <c r="E1719" s="189" t="s">
        <v>5305</v>
      </c>
      <c r="F1719" s="189" t="s">
        <v>5306</v>
      </c>
      <c r="G1719" s="273">
        <v>6598</v>
      </c>
      <c r="H1719" s="189" t="s">
        <v>5313</v>
      </c>
      <c r="I1719" s="273">
        <v>60808</v>
      </c>
      <c r="J1719" s="189" t="s">
        <v>5314</v>
      </c>
      <c r="K1719" s="189" t="s">
        <v>17683</v>
      </c>
    </row>
    <row r="1720" spans="1:11" x14ac:dyDescent="0.25">
      <c r="A1720" s="189" t="s">
        <v>2441</v>
      </c>
      <c r="B1720" s="189" t="s">
        <v>5010</v>
      </c>
      <c r="C1720" s="189" t="s">
        <v>4764</v>
      </c>
      <c r="D1720" s="189" t="s">
        <v>3283</v>
      </c>
      <c r="E1720" s="189" t="s">
        <v>5305</v>
      </c>
      <c r="F1720" s="189" t="s">
        <v>5306</v>
      </c>
      <c r="G1720" s="273">
        <v>2909</v>
      </c>
      <c r="H1720" s="189" t="s">
        <v>5315</v>
      </c>
      <c r="I1720" s="273">
        <v>60809</v>
      </c>
      <c r="J1720" s="189" t="s">
        <v>5308</v>
      </c>
      <c r="K1720" s="189" t="s">
        <v>17792</v>
      </c>
    </row>
    <row r="1721" spans="1:11" x14ac:dyDescent="0.25">
      <c r="A1721" s="189" t="s">
        <v>2441</v>
      </c>
      <c r="B1721" s="189" t="s">
        <v>5010</v>
      </c>
      <c r="C1721" s="189" t="s">
        <v>4764</v>
      </c>
      <c r="D1721" s="189" t="s">
        <v>3283</v>
      </c>
      <c r="E1721" s="189" t="s">
        <v>5316</v>
      </c>
      <c r="F1721" s="189" t="s">
        <v>5317</v>
      </c>
      <c r="G1721" s="273">
        <v>6646</v>
      </c>
      <c r="H1721" s="189" t="s">
        <v>5307</v>
      </c>
      <c r="I1721" s="273">
        <v>60809</v>
      </c>
      <c r="J1721" s="189" t="s">
        <v>5308</v>
      </c>
      <c r="K1721" s="189" t="s">
        <v>17672</v>
      </c>
    </row>
    <row r="1722" spans="1:11" x14ac:dyDescent="0.25">
      <c r="A1722" s="189" t="s">
        <v>2441</v>
      </c>
      <c r="B1722" s="189" t="s">
        <v>5010</v>
      </c>
      <c r="C1722" s="189" t="s">
        <v>4764</v>
      </c>
      <c r="D1722" s="189" t="s">
        <v>3283</v>
      </c>
      <c r="E1722" s="189" t="s">
        <v>5316</v>
      </c>
      <c r="F1722" s="189" t="s">
        <v>5317</v>
      </c>
      <c r="G1722" s="273">
        <v>126</v>
      </c>
      <c r="H1722" s="189" t="s">
        <v>5318</v>
      </c>
      <c r="I1722" s="273">
        <v>63942</v>
      </c>
      <c r="J1722" s="189" t="s">
        <v>2746</v>
      </c>
      <c r="K1722" s="189" t="s">
        <v>17674</v>
      </c>
    </row>
    <row r="1723" spans="1:11" x14ac:dyDescent="0.25">
      <c r="A1723" s="189" t="s">
        <v>2441</v>
      </c>
      <c r="B1723" s="189" t="s">
        <v>5010</v>
      </c>
      <c r="C1723" s="189" t="s">
        <v>4764</v>
      </c>
      <c r="D1723" s="189" t="s">
        <v>3283</v>
      </c>
      <c r="E1723" s="189" t="s">
        <v>5316</v>
      </c>
      <c r="F1723" s="189" t="s">
        <v>5317</v>
      </c>
      <c r="G1723" s="273">
        <v>2924</v>
      </c>
      <c r="H1723" s="189" t="s">
        <v>4161</v>
      </c>
      <c r="I1723" s="273">
        <v>60809</v>
      </c>
      <c r="J1723" s="189" t="s">
        <v>5308</v>
      </c>
      <c r="K1723" s="189" t="s">
        <v>17674</v>
      </c>
    </row>
    <row r="1724" spans="1:11" x14ac:dyDescent="0.25">
      <c r="A1724" s="189" t="s">
        <v>2441</v>
      </c>
      <c r="B1724" s="189" t="s">
        <v>5010</v>
      </c>
      <c r="C1724" s="189" t="s">
        <v>4764</v>
      </c>
      <c r="D1724" s="189" t="s">
        <v>3283</v>
      </c>
      <c r="E1724" s="189" t="s">
        <v>5316</v>
      </c>
      <c r="F1724" s="189" t="s">
        <v>5317</v>
      </c>
      <c r="G1724" s="273">
        <v>2911</v>
      </c>
      <c r="H1724" s="189" t="s">
        <v>5319</v>
      </c>
      <c r="I1724" s="273">
        <v>10361</v>
      </c>
      <c r="J1724" s="189" t="s">
        <v>2106</v>
      </c>
      <c r="K1724" s="189" t="s">
        <v>17722</v>
      </c>
    </row>
    <row r="1725" spans="1:11" x14ac:dyDescent="0.25">
      <c r="A1725" s="189" t="s">
        <v>2441</v>
      </c>
      <c r="B1725" s="189" t="s">
        <v>5010</v>
      </c>
      <c r="C1725" s="189" t="s">
        <v>4764</v>
      </c>
      <c r="D1725" s="189" t="s">
        <v>3283</v>
      </c>
      <c r="E1725" s="189" t="s">
        <v>5316</v>
      </c>
      <c r="F1725" s="189" t="s">
        <v>5317</v>
      </c>
      <c r="G1725" s="273">
        <v>6647</v>
      </c>
      <c r="H1725" s="189" t="s">
        <v>5320</v>
      </c>
      <c r="I1725" s="273">
        <v>60809</v>
      </c>
      <c r="J1725" s="189" t="s">
        <v>5308</v>
      </c>
      <c r="K1725" s="189" t="s">
        <v>17963</v>
      </c>
    </row>
    <row r="1726" spans="1:11" x14ac:dyDescent="0.25">
      <c r="A1726" s="189" t="s">
        <v>2441</v>
      </c>
      <c r="B1726" s="189" t="s">
        <v>5010</v>
      </c>
      <c r="C1726" s="189" t="s">
        <v>4764</v>
      </c>
      <c r="D1726" s="189" t="s">
        <v>3283</v>
      </c>
      <c r="E1726" s="189" t="s">
        <v>5316</v>
      </c>
      <c r="F1726" s="189" t="s">
        <v>5317</v>
      </c>
      <c r="G1726" s="273">
        <v>1535</v>
      </c>
      <c r="H1726" s="189" t="s">
        <v>5321</v>
      </c>
      <c r="I1726" s="273">
        <v>60809</v>
      </c>
      <c r="J1726" s="189" t="s">
        <v>5308</v>
      </c>
      <c r="K1726" s="189" t="s">
        <v>17712</v>
      </c>
    </row>
    <row r="1727" spans="1:11" x14ac:dyDescent="0.25">
      <c r="A1727" s="189" t="s">
        <v>2441</v>
      </c>
      <c r="B1727" s="189" t="s">
        <v>5010</v>
      </c>
      <c r="C1727" s="189" t="s">
        <v>4764</v>
      </c>
      <c r="D1727" s="189" t="s">
        <v>3283</v>
      </c>
      <c r="E1727" s="189" t="s">
        <v>5316</v>
      </c>
      <c r="F1727" s="189" t="s">
        <v>5317</v>
      </c>
      <c r="G1727" s="273">
        <v>2927</v>
      </c>
      <c r="H1727" s="189" t="s">
        <v>5322</v>
      </c>
      <c r="I1727" s="273">
        <v>10361</v>
      </c>
      <c r="J1727" s="189" t="s">
        <v>2106</v>
      </c>
      <c r="K1727" s="189" t="s">
        <v>17707</v>
      </c>
    </row>
    <row r="1728" spans="1:11" x14ac:dyDescent="0.25">
      <c r="A1728" s="189" t="s">
        <v>2441</v>
      </c>
      <c r="B1728" s="189" t="s">
        <v>5010</v>
      </c>
      <c r="C1728" s="189" t="s">
        <v>4764</v>
      </c>
      <c r="D1728" s="189" t="s">
        <v>3283</v>
      </c>
      <c r="E1728" s="189" t="s">
        <v>5316</v>
      </c>
      <c r="F1728" s="189" t="s">
        <v>5317</v>
      </c>
      <c r="G1728" s="273">
        <v>720</v>
      </c>
      <c r="H1728" s="189" t="s">
        <v>5323</v>
      </c>
      <c r="I1728" s="273">
        <v>60809</v>
      </c>
      <c r="J1728" s="189" t="s">
        <v>5308</v>
      </c>
      <c r="K1728" s="189" t="s">
        <v>17964</v>
      </c>
    </row>
    <row r="1729" spans="1:11" x14ac:dyDescent="0.25">
      <c r="A1729" s="189" t="s">
        <v>2441</v>
      </c>
      <c r="B1729" s="189" t="s">
        <v>5010</v>
      </c>
      <c r="C1729" s="189" t="s">
        <v>4764</v>
      </c>
      <c r="D1729" s="189" t="s">
        <v>3283</v>
      </c>
      <c r="E1729" s="189" t="s">
        <v>5316</v>
      </c>
      <c r="F1729" s="189" t="s">
        <v>5317</v>
      </c>
      <c r="G1729" s="273">
        <v>6648</v>
      </c>
      <c r="H1729" s="189" t="s">
        <v>5324</v>
      </c>
      <c r="I1729" s="273">
        <v>60809</v>
      </c>
      <c r="J1729" s="189" t="s">
        <v>5308</v>
      </c>
      <c r="K1729" s="189" t="s">
        <v>17965</v>
      </c>
    </row>
    <row r="1730" spans="1:11" x14ac:dyDescent="0.25">
      <c r="A1730" s="189" t="s">
        <v>2441</v>
      </c>
      <c r="B1730" s="189" t="s">
        <v>5010</v>
      </c>
      <c r="C1730" s="189" t="s">
        <v>4764</v>
      </c>
      <c r="D1730" s="189" t="s">
        <v>3283</v>
      </c>
      <c r="E1730" s="189" t="s">
        <v>5316</v>
      </c>
      <c r="F1730" s="189" t="s">
        <v>5317</v>
      </c>
      <c r="G1730" s="273">
        <v>6649</v>
      </c>
      <c r="H1730" s="189" t="s">
        <v>2108</v>
      </c>
      <c r="I1730" s="273">
        <v>60809</v>
      </c>
      <c r="J1730" s="189" t="s">
        <v>5308</v>
      </c>
      <c r="K1730" s="189" t="s">
        <v>17739</v>
      </c>
    </row>
    <row r="1731" spans="1:11" x14ac:dyDescent="0.25">
      <c r="A1731" s="189" t="s">
        <v>2441</v>
      </c>
      <c r="B1731" s="189" t="s">
        <v>5010</v>
      </c>
      <c r="C1731" s="189" t="s">
        <v>4764</v>
      </c>
      <c r="D1731" s="189" t="s">
        <v>3283</v>
      </c>
      <c r="E1731" s="189" t="s">
        <v>5316</v>
      </c>
      <c r="F1731" s="189" t="s">
        <v>5317</v>
      </c>
      <c r="G1731" s="273">
        <v>6650</v>
      </c>
      <c r="H1731" s="189" t="s">
        <v>5313</v>
      </c>
      <c r="I1731" s="273">
        <v>10361</v>
      </c>
      <c r="J1731" s="189" t="s">
        <v>2106</v>
      </c>
      <c r="K1731" s="189" t="s">
        <v>17719</v>
      </c>
    </row>
    <row r="1732" spans="1:11" x14ac:dyDescent="0.25">
      <c r="A1732" s="189" t="s">
        <v>2441</v>
      </c>
      <c r="B1732" s="189" t="s">
        <v>5010</v>
      </c>
      <c r="C1732" s="189" t="s">
        <v>4901</v>
      </c>
      <c r="D1732" s="189" t="s">
        <v>5325</v>
      </c>
      <c r="E1732" s="189" t="s">
        <v>5326</v>
      </c>
      <c r="F1732" s="189" t="s">
        <v>5327</v>
      </c>
      <c r="G1732" s="273">
        <v>4186</v>
      </c>
      <c r="H1732" s="189" t="s">
        <v>5328</v>
      </c>
      <c r="I1732" s="273">
        <v>15006</v>
      </c>
      <c r="J1732" s="189" t="s">
        <v>5329</v>
      </c>
      <c r="K1732" s="189" t="s">
        <v>17858</v>
      </c>
    </row>
    <row r="1733" spans="1:11" x14ac:dyDescent="0.25">
      <c r="A1733" s="189" t="s">
        <v>2441</v>
      </c>
      <c r="B1733" s="189" t="s">
        <v>5010</v>
      </c>
      <c r="C1733" s="189" t="s">
        <v>4901</v>
      </c>
      <c r="D1733" s="189" t="s">
        <v>5325</v>
      </c>
      <c r="E1733" s="189" t="s">
        <v>5326</v>
      </c>
      <c r="F1733" s="189" t="s">
        <v>5327</v>
      </c>
      <c r="G1733" s="273">
        <v>1144</v>
      </c>
      <c r="H1733" s="189" t="s">
        <v>5330</v>
      </c>
      <c r="I1733" s="273">
        <v>15006</v>
      </c>
      <c r="J1733" s="189" t="s">
        <v>5329</v>
      </c>
      <c r="K1733" s="189" t="s">
        <v>17697</v>
      </c>
    </row>
    <row r="1734" spans="1:11" x14ac:dyDescent="0.25">
      <c r="A1734" s="189" t="s">
        <v>2441</v>
      </c>
      <c r="B1734" s="189" t="s">
        <v>5010</v>
      </c>
      <c r="C1734" s="189" t="s">
        <v>4901</v>
      </c>
      <c r="D1734" s="189" t="s">
        <v>5325</v>
      </c>
      <c r="E1734" s="189" t="s">
        <v>5326</v>
      </c>
      <c r="F1734" s="189" t="s">
        <v>5327</v>
      </c>
      <c r="G1734" s="273">
        <v>6652</v>
      </c>
      <c r="H1734" s="189" t="s">
        <v>5331</v>
      </c>
      <c r="I1734" s="273">
        <v>15004</v>
      </c>
      <c r="J1734" s="189" t="s">
        <v>5332</v>
      </c>
      <c r="K1734" s="189" t="s">
        <v>17763</v>
      </c>
    </row>
    <row r="1735" spans="1:11" x14ac:dyDescent="0.25">
      <c r="A1735" s="189" t="s">
        <v>2441</v>
      </c>
      <c r="B1735" s="189" t="s">
        <v>5010</v>
      </c>
      <c r="C1735" s="189" t="s">
        <v>4901</v>
      </c>
      <c r="D1735" s="189" t="s">
        <v>5325</v>
      </c>
      <c r="E1735" s="189" t="s">
        <v>5333</v>
      </c>
      <c r="F1735" s="189" t="s">
        <v>5334</v>
      </c>
      <c r="G1735" s="273">
        <v>135</v>
      </c>
      <c r="H1735" s="189" t="s">
        <v>5335</v>
      </c>
      <c r="I1735" s="273">
        <v>15035</v>
      </c>
      <c r="J1735" s="189" t="s">
        <v>17605</v>
      </c>
      <c r="K1735" s="189" t="s">
        <v>17695</v>
      </c>
    </row>
    <row r="1736" spans="1:11" x14ac:dyDescent="0.25">
      <c r="A1736" s="189" t="s">
        <v>2441</v>
      </c>
      <c r="B1736" s="189" t="s">
        <v>5010</v>
      </c>
      <c r="C1736" s="189" t="s">
        <v>4901</v>
      </c>
      <c r="D1736" s="189" t="s">
        <v>5325</v>
      </c>
      <c r="E1736" s="189" t="s">
        <v>5333</v>
      </c>
      <c r="F1736" s="189" t="s">
        <v>5334</v>
      </c>
      <c r="G1736" s="273">
        <v>137</v>
      </c>
      <c r="H1736" s="189" t="s">
        <v>5336</v>
      </c>
      <c r="I1736" s="273">
        <v>15050</v>
      </c>
      <c r="J1736" s="189" t="s">
        <v>5337</v>
      </c>
      <c r="K1736" s="189" t="s">
        <v>17719</v>
      </c>
    </row>
    <row r="1737" spans="1:11" x14ac:dyDescent="0.25">
      <c r="A1737" s="189" t="s">
        <v>2441</v>
      </c>
      <c r="B1737" s="189" t="s">
        <v>5010</v>
      </c>
      <c r="C1737" s="189" t="s">
        <v>4901</v>
      </c>
      <c r="D1737" s="189" t="s">
        <v>5325</v>
      </c>
      <c r="E1737" s="189" t="s">
        <v>5333</v>
      </c>
      <c r="F1737" s="189" t="s">
        <v>5334</v>
      </c>
      <c r="G1737" s="273">
        <v>140</v>
      </c>
      <c r="H1737" s="189" t="s">
        <v>5338</v>
      </c>
      <c r="I1737" s="273">
        <v>15009</v>
      </c>
      <c r="J1737" s="189" t="s">
        <v>5339</v>
      </c>
      <c r="K1737" s="189" t="s">
        <v>17674</v>
      </c>
    </row>
    <row r="1738" spans="1:11" x14ac:dyDescent="0.25">
      <c r="A1738" s="189" t="s">
        <v>2441</v>
      </c>
      <c r="B1738" s="189" t="s">
        <v>5010</v>
      </c>
      <c r="C1738" s="189" t="s">
        <v>4901</v>
      </c>
      <c r="D1738" s="189" t="s">
        <v>5325</v>
      </c>
      <c r="E1738" s="189" t="s">
        <v>5333</v>
      </c>
      <c r="F1738" s="189" t="s">
        <v>5334</v>
      </c>
      <c r="G1738" s="273">
        <v>142</v>
      </c>
      <c r="H1738" s="189" t="s">
        <v>5340</v>
      </c>
      <c r="I1738" s="273">
        <v>15029</v>
      </c>
      <c r="J1738" s="189" t="s">
        <v>5341</v>
      </c>
      <c r="K1738" s="189" t="s">
        <v>17668</v>
      </c>
    </row>
    <row r="1739" spans="1:11" x14ac:dyDescent="0.25">
      <c r="A1739" s="189" t="s">
        <v>2441</v>
      </c>
      <c r="B1739" s="189" t="s">
        <v>5010</v>
      </c>
      <c r="C1739" s="189" t="s">
        <v>4901</v>
      </c>
      <c r="D1739" s="189" t="s">
        <v>5325</v>
      </c>
      <c r="E1739" s="189" t="s">
        <v>5333</v>
      </c>
      <c r="F1739" s="189" t="s">
        <v>5334</v>
      </c>
      <c r="G1739" s="273">
        <v>146</v>
      </c>
      <c r="H1739" s="189" t="s">
        <v>5342</v>
      </c>
      <c r="I1739" s="273">
        <v>15044</v>
      </c>
      <c r="J1739" s="189" t="s">
        <v>5343</v>
      </c>
      <c r="K1739" s="189" t="s">
        <v>17700</v>
      </c>
    </row>
    <row r="1740" spans="1:11" x14ac:dyDescent="0.25">
      <c r="A1740" s="189" t="s">
        <v>2441</v>
      </c>
      <c r="B1740" s="189" t="s">
        <v>5010</v>
      </c>
      <c r="C1740" s="189" t="s">
        <v>4901</v>
      </c>
      <c r="D1740" s="189" t="s">
        <v>5325</v>
      </c>
      <c r="E1740" s="189" t="s">
        <v>5333</v>
      </c>
      <c r="F1740" s="189" t="s">
        <v>5334</v>
      </c>
      <c r="G1740" s="273">
        <v>178</v>
      </c>
      <c r="H1740" s="189" t="s">
        <v>5344</v>
      </c>
      <c r="I1740" s="273">
        <v>15084</v>
      </c>
      <c r="J1740" s="189" t="s">
        <v>5345</v>
      </c>
      <c r="K1740" s="189" t="s">
        <v>17693</v>
      </c>
    </row>
    <row r="1741" spans="1:11" x14ac:dyDescent="0.25">
      <c r="A1741" s="189" t="s">
        <v>2441</v>
      </c>
      <c r="B1741" s="189" t="s">
        <v>5010</v>
      </c>
      <c r="C1741" s="189" t="s">
        <v>4901</v>
      </c>
      <c r="D1741" s="189" t="s">
        <v>5325</v>
      </c>
      <c r="E1741" s="189" t="s">
        <v>5333</v>
      </c>
      <c r="F1741" s="189" t="s">
        <v>5334</v>
      </c>
      <c r="G1741" s="273">
        <v>266</v>
      </c>
      <c r="H1741" s="189" t="s">
        <v>5346</v>
      </c>
      <c r="I1741" s="273">
        <v>15024</v>
      </c>
      <c r="J1741" s="189" t="s">
        <v>5347</v>
      </c>
      <c r="K1741" s="189" t="s">
        <v>17722</v>
      </c>
    </row>
    <row r="1742" spans="1:11" x14ac:dyDescent="0.25">
      <c r="A1742" s="189" t="s">
        <v>2441</v>
      </c>
      <c r="B1742" s="189" t="s">
        <v>5010</v>
      </c>
      <c r="C1742" s="189" t="s">
        <v>4901</v>
      </c>
      <c r="D1742" s="189" t="s">
        <v>5325</v>
      </c>
      <c r="E1742" s="189" t="s">
        <v>5333</v>
      </c>
      <c r="F1742" s="189" t="s">
        <v>5334</v>
      </c>
      <c r="G1742" s="273">
        <v>6653</v>
      </c>
      <c r="H1742" s="189" t="s">
        <v>2781</v>
      </c>
      <c r="I1742" s="273">
        <v>10361</v>
      </c>
      <c r="J1742" s="189" t="s">
        <v>2106</v>
      </c>
      <c r="K1742" s="189" t="s">
        <v>17700</v>
      </c>
    </row>
    <row r="1743" spans="1:11" x14ac:dyDescent="0.25">
      <c r="A1743" s="189" t="s">
        <v>2441</v>
      </c>
      <c r="B1743" s="189" t="s">
        <v>5010</v>
      </c>
      <c r="C1743" s="189" t="s">
        <v>4901</v>
      </c>
      <c r="D1743" s="189" t="s">
        <v>5325</v>
      </c>
      <c r="E1743" s="189" t="s">
        <v>5333</v>
      </c>
      <c r="F1743" s="189" t="s">
        <v>5334</v>
      </c>
      <c r="G1743" s="273">
        <v>6654</v>
      </c>
      <c r="H1743" s="189" t="s">
        <v>5348</v>
      </c>
      <c r="I1743" s="273">
        <v>15039</v>
      </c>
      <c r="J1743" s="189" t="s">
        <v>5349</v>
      </c>
      <c r="K1743" s="189" t="s">
        <v>17792</v>
      </c>
    </row>
    <row r="1744" spans="1:11" x14ac:dyDescent="0.25">
      <c r="A1744" s="189" t="s">
        <v>2441</v>
      </c>
      <c r="B1744" s="189" t="s">
        <v>5010</v>
      </c>
      <c r="C1744" s="189" t="s">
        <v>4901</v>
      </c>
      <c r="D1744" s="189" t="s">
        <v>5325</v>
      </c>
      <c r="E1744" s="189" t="s">
        <v>5350</v>
      </c>
      <c r="F1744" s="189" t="s">
        <v>5351</v>
      </c>
      <c r="G1744" s="273">
        <v>3209</v>
      </c>
      <c r="H1744" s="189" t="s">
        <v>3328</v>
      </c>
      <c r="I1744" s="273">
        <v>10361</v>
      </c>
      <c r="J1744" s="189" t="s">
        <v>2106</v>
      </c>
      <c r="K1744" s="189" t="s">
        <v>17670</v>
      </c>
    </row>
    <row r="1745" spans="1:11" x14ac:dyDescent="0.25">
      <c r="A1745" s="189" t="s">
        <v>2441</v>
      </c>
      <c r="B1745" s="189" t="s">
        <v>5010</v>
      </c>
      <c r="C1745" s="189" t="s">
        <v>4901</v>
      </c>
      <c r="D1745" s="189" t="s">
        <v>5325</v>
      </c>
      <c r="E1745" s="189" t="s">
        <v>5350</v>
      </c>
      <c r="F1745" s="189" t="s">
        <v>5351</v>
      </c>
      <c r="G1745" s="273">
        <v>6655</v>
      </c>
      <c r="H1745" s="189" t="s">
        <v>2781</v>
      </c>
      <c r="I1745" s="273">
        <v>10361</v>
      </c>
      <c r="J1745" s="189" t="s">
        <v>2106</v>
      </c>
      <c r="K1745" s="189" t="s">
        <v>17698</v>
      </c>
    </row>
    <row r="1746" spans="1:11" x14ac:dyDescent="0.25">
      <c r="A1746" s="189" t="s">
        <v>2441</v>
      </c>
      <c r="B1746" s="189" t="s">
        <v>5010</v>
      </c>
      <c r="C1746" s="189" t="s">
        <v>4901</v>
      </c>
      <c r="D1746" s="189" t="s">
        <v>5325</v>
      </c>
      <c r="E1746" s="189" t="s">
        <v>5352</v>
      </c>
      <c r="F1746" s="189" t="s">
        <v>5353</v>
      </c>
      <c r="G1746" s="273">
        <v>6657</v>
      </c>
      <c r="H1746" s="189" t="s">
        <v>5354</v>
      </c>
      <c r="I1746" s="273">
        <v>15008</v>
      </c>
      <c r="J1746" s="189" t="s">
        <v>5355</v>
      </c>
      <c r="K1746" s="189" t="s">
        <v>17697</v>
      </c>
    </row>
    <row r="1747" spans="1:11" x14ac:dyDescent="0.25">
      <c r="A1747" s="189" t="s">
        <v>2441</v>
      </c>
      <c r="B1747" s="189" t="s">
        <v>5010</v>
      </c>
      <c r="C1747" s="189" t="s">
        <v>4901</v>
      </c>
      <c r="D1747" s="189" t="s">
        <v>5325</v>
      </c>
      <c r="E1747" s="189" t="s">
        <v>5352</v>
      </c>
      <c r="F1747" s="189" t="s">
        <v>5353</v>
      </c>
      <c r="G1747" s="273">
        <v>6658</v>
      </c>
      <c r="H1747" s="189" t="s">
        <v>5356</v>
      </c>
      <c r="I1747" s="273">
        <v>15008</v>
      </c>
      <c r="J1747" s="189" t="s">
        <v>5355</v>
      </c>
      <c r="K1747" s="189" t="s">
        <v>17680</v>
      </c>
    </row>
    <row r="1748" spans="1:11" x14ac:dyDescent="0.25">
      <c r="A1748" s="189" t="s">
        <v>2441</v>
      </c>
      <c r="B1748" s="189" t="s">
        <v>5010</v>
      </c>
      <c r="C1748" s="189" t="s">
        <v>4901</v>
      </c>
      <c r="D1748" s="189" t="s">
        <v>5325</v>
      </c>
      <c r="E1748" s="189" t="s">
        <v>5352</v>
      </c>
      <c r="F1748" s="189" t="s">
        <v>5353</v>
      </c>
      <c r="G1748" s="273">
        <v>6659</v>
      </c>
      <c r="H1748" s="189" t="s">
        <v>2781</v>
      </c>
      <c r="I1748" s="273">
        <v>15008</v>
      </c>
      <c r="J1748" s="189" t="s">
        <v>5355</v>
      </c>
      <c r="K1748" s="189" t="s">
        <v>17698</v>
      </c>
    </row>
    <row r="1749" spans="1:11" x14ac:dyDescent="0.25">
      <c r="A1749" s="189" t="s">
        <v>2441</v>
      </c>
      <c r="B1749" s="189" t="s">
        <v>5010</v>
      </c>
      <c r="C1749" s="189" t="s">
        <v>4901</v>
      </c>
      <c r="D1749" s="189" t="s">
        <v>5325</v>
      </c>
      <c r="E1749" s="189" t="s">
        <v>5352</v>
      </c>
      <c r="F1749" s="189" t="s">
        <v>5353</v>
      </c>
      <c r="G1749" s="273">
        <v>6660</v>
      </c>
      <c r="H1749" s="189" t="s">
        <v>5348</v>
      </c>
      <c r="I1749" s="273">
        <v>15008</v>
      </c>
      <c r="J1749" s="189" t="s">
        <v>5355</v>
      </c>
      <c r="K1749" s="189" t="s">
        <v>17670</v>
      </c>
    </row>
    <row r="1750" spans="1:11" x14ac:dyDescent="0.25">
      <c r="A1750" s="189" t="s">
        <v>2441</v>
      </c>
      <c r="B1750" s="189" t="s">
        <v>5010</v>
      </c>
      <c r="C1750" s="189" t="s">
        <v>4901</v>
      </c>
      <c r="D1750" s="189" t="s">
        <v>5325</v>
      </c>
      <c r="E1750" s="189" t="s">
        <v>5352</v>
      </c>
      <c r="F1750" s="189" t="s">
        <v>5353</v>
      </c>
      <c r="G1750" s="273">
        <v>6661</v>
      </c>
      <c r="H1750" s="189" t="s">
        <v>5357</v>
      </c>
      <c r="I1750" s="273">
        <v>15008</v>
      </c>
      <c r="J1750" s="189" t="s">
        <v>5355</v>
      </c>
      <c r="K1750" s="189" t="s">
        <v>17684</v>
      </c>
    </row>
    <row r="1751" spans="1:11" x14ac:dyDescent="0.25">
      <c r="A1751" s="189" t="s">
        <v>2441</v>
      </c>
      <c r="B1751" s="189" t="s">
        <v>5010</v>
      </c>
      <c r="C1751" s="189" t="s">
        <v>4901</v>
      </c>
      <c r="D1751" s="189" t="s">
        <v>5325</v>
      </c>
      <c r="E1751" s="189" t="s">
        <v>5352</v>
      </c>
      <c r="F1751" s="189" t="s">
        <v>5353</v>
      </c>
      <c r="G1751" s="273">
        <v>6662</v>
      </c>
      <c r="H1751" s="189" t="s">
        <v>5337</v>
      </c>
      <c r="I1751" s="273">
        <v>15008</v>
      </c>
      <c r="J1751" s="189" t="s">
        <v>5355</v>
      </c>
      <c r="K1751" s="189" t="s">
        <v>17700</v>
      </c>
    </row>
    <row r="1752" spans="1:11" x14ac:dyDescent="0.25">
      <c r="A1752" s="189" t="s">
        <v>2441</v>
      </c>
      <c r="B1752" s="189" t="s">
        <v>5010</v>
      </c>
      <c r="C1752" s="189" t="s">
        <v>5358</v>
      </c>
      <c r="D1752" s="189" t="s">
        <v>5359</v>
      </c>
      <c r="E1752" s="189" t="s">
        <v>4344</v>
      </c>
      <c r="F1752" s="189" t="s">
        <v>5360</v>
      </c>
      <c r="G1752" s="273">
        <v>80</v>
      </c>
      <c r="H1752" s="189" t="s">
        <v>5361</v>
      </c>
      <c r="I1752" s="273">
        <v>12045</v>
      </c>
      <c r="J1752" s="189" t="s">
        <v>5362</v>
      </c>
      <c r="K1752" s="189" t="s">
        <v>17681</v>
      </c>
    </row>
    <row r="1753" spans="1:11" x14ac:dyDescent="0.25">
      <c r="A1753" s="189" t="s">
        <v>2441</v>
      </c>
      <c r="B1753" s="189" t="s">
        <v>5010</v>
      </c>
      <c r="C1753" s="189" t="s">
        <v>5358</v>
      </c>
      <c r="D1753" s="189" t="s">
        <v>5359</v>
      </c>
      <c r="E1753" s="189" t="s">
        <v>4344</v>
      </c>
      <c r="F1753" s="189" t="s">
        <v>5360</v>
      </c>
      <c r="G1753" s="273">
        <v>235</v>
      </c>
      <c r="H1753" s="189" t="s">
        <v>5363</v>
      </c>
      <c r="I1753" s="273">
        <v>11050</v>
      </c>
      <c r="J1753" s="189" t="s">
        <v>5364</v>
      </c>
      <c r="K1753" s="189" t="s">
        <v>17724</v>
      </c>
    </row>
    <row r="1754" spans="1:11" x14ac:dyDescent="0.25">
      <c r="A1754" s="189" t="s">
        <v>2441</v>
      </c>
      <c r="B1754" s="189" t="s">
        <v>5010</v>
      </c>
      <c r="C1754" s="189" t="s">
        <v>5358</v>
      </c>
      <c r="D1754" s="189" t="s">
        <v>5359</v>
      </c>
      <c r="E1754" s="189" t="s">
        <v>4344</v>
      </c>
      <c r="F1754" s="189" t="s">
        <v>5360</v>
      </c>
      <c r="G1754" s="273">
        <v>236</v>
      </c>
      <c r="H1754" s="189" t="s">
        <v>5365</v>
      </c>
      <c r="I1754" s="273">
        <v>11050</v>
      </c>
      <c r="J1754" s="189" t="s">
        <v>5364</v>
      </c>
      <c r="K1754" s="189" t="s">
        <v>17675</v>
      </c>
    </row>
    <row r="1755" spans="1:11" x14ac:dyDescent="0.25">
      <c r="A1755" s="189" t="s">
        <v>2441</v>
      </c>
      <c r="B1755" s="189" t="s">
        <v>5010</v>
      </c>
      <c r="C1755" s="189" t="s">
        <v>5358</v>
      </c>
      <c r="D1755" s="189" t="s">
        <v>5359</v>
      </c>
      <c r="E1755" s="189" t="s">
        <v>4344</v>
      </c>
      <c r="F1755" s="189" t="s">
        <v>5360</v>
      </c>
      <c r="G1755" s="273">
        <v>296</v>
      </c>
      <c r="H1755" s="189" t="s">
        <v>5366</v>
      </c>
      <c r="I1755" s="273">
        <v>11050</v>
      </c>
      <c r="J1755" s="189" t="s">
        <v>5364</v>
      </c>
      <c r="K1755" s="189" t="s">
        <v>17673</v>
      </c>
    </row>
    <row r="1756" spans="1:11" x14ac:dyDescent="0.25">
      <c r="A1756" s="189" t="s">
        <v>2441</v>
      </c>
      <c r="B1756" s="189" t="s">
        <v>5010</v>
      </c>
      <c r="C1756" s="189" t="s">
        <v>5358</v>
      </c>
      <c r="D1756" s="189" t="s">
        <v>5359</v>
      </c>
      <c r="E1756" s="189" t="s">
        <v>4344</v>
      </c>
      <c r="F1756" s="189" t="s">
        <v>5360</v>
      </c>
      <c r="G1756" s="273">
        <v>325</v>
      </c>
      <c r="H1756" s="189" t="s">
        <v>5367</v>
      </c>
      <c r="I1756" s="273">
        <v>11050</v>
      </c>
      <c r="J1756" s="189" t="s">
        <v>5364</v>
      </c>
      <c r="K1756" s="189" t="s">
        <v>17707</v>
      </c>
    </row>
    <row r="1757" spans="1:11" x14ac:dyDescent="0.25">
      <c r="A1757" s="189" t="s">
        <v>2441</v>
      </c>
      <c r="B1757" s="189" t="s">
        <v>5010</v>
      </c>
      <c r="C1757" s="189" t="s">
        <v>5358</v>
      </c>
      <c r="D1757" s="189" t="s">
        <v>5359</v>
      </c>
      <c r="E1757" s="189" t="s">
        <v>4344</v>
      </c>
      <c r="F1757" s="189" t="s">
        <v>5360</v>
      </c>
      <c r="G1757" s="273">
        <v>777</v>
      </c>
      <c r="H1757" s="189" t="s">
        <v>5368</v>
      </c>
      <c r="I1757" s="273">
        <v>11050</v>
      </c>
      <c r="J1757" s="189" t="s">
        <v>5364</v>
      </c>
      <c r="K1757" s="189" t="s">
        <v>17684</v>
      </c>
    </row>
    <row r="1758" spans="1:11" x14ac:dyDescent="0.25">
      <c r="A1758" s="189" t="s">
        <v>2441</v>
      </c>
      <c r="B1758" s="189" t="s">
        <v>5010</v>
      </c>
      <c r="C1758" s="189" t="s">
        <v>5358</v>
      </c>
      <c r="D1758" s="189" t="s">
        <v>5359</v>
      </c>
      <c r="E1758" s="189" t="s">
        <v>4344</v>
      </c>
      <c r="F1758" s="189" t="s">
        <v>5360</v>
      </c>
      <c r="G1758" s="273">
        <v>889</v>
      </c>
      <c r="H1758" s="189" t="s">
        <v>5369</v>
      </c>
      <c r="I1758" s="273">
        <v>11050</v>
      </c>
      <c r="J1758" s="189" t="s">
        <v>5364</v>
      </c>
      <c r="K1758" s="189" t="s">
        <v>17682</v>
      </c>
    </row>
    <row r="1759" spans="1:11" x14ac:dyDescent="0.25">
      <c r="A1759" s="189" t="s">
        <v>2441</v>
      </c>
      <c r="B1759" s="189" t="s">
        <v>5010</v>
      </c>
      <c r="C1759" s="189" t="s">
        <v>5358</v>
      </c>
      <c r="D1759" s="189" t="s">
        <v>5359</v>
      </c>
      <c r="E1759" s="189" t="s">
        <v>4344</v>
      </c>
      <c r="F1759" s="189" t="s">
        <v>5360</v>
      </c>
      <c r="G1759" s="273">
        <v>1016</v>
      </c>
      <c r="H1759" s="189" t="s">
        <v>5370</v>
      </c>
      <c r="I1759" s="273">
        <v>11050</v>
      </c>
      <c r="J1759" s="189" t="s">
        <v>5364</v>
      </c>
      <c r="K1759" s="189" t="s">
        <v>17693</v>
      </c>
    </row>
    <row r="1760" spans="1:11" x14ac:dyDescent="0.25">
      <c r="A1760" s="189" t="s">
        <v>2441</v>
      </c>
      <c r="B1760" s="189" t="s">
        <v>5010</v>
      </c>
      <c r="C1760" s="189" t="s">
        <v>5358</v>
      </c>
      <c r="D1760" s="189" t="s">
        <v>5359</v>
      </c>
      <c r="E1760" s="189" t="s">
        <v>2263</v>
      </c>
      <c r="F1760" s="189" t="s">
        <v>5371</v>
      </c>
      <c r="G1760" s="273">
        <v>179</v>
      </c>
      <c r="H1760" s="189" t="s">
        <v>5372</v>
      </c>
      <c r="I1760" s="273">
        <v>11050</v>
      </c>
      <c r="J1760" s="189" t="s">
        <v>5364</v>
      </c>
      <c r="K1760" s="189" t="s">
        <v>17670</v>
      </c>
    </row>
    <row r="1761" spans="1:11" x14ac:dyDescent="0.25">
      <c r="A1761" s="189" t="s">
        <v>2441</v>
      </c>
      <c r="B1761" s="189" t="s">
        <v>5010</v>
      </c>
      <c r="C1761" s="189" t="s">
        <v>5358</v>
      </c>
      <c r="D1761" s="189" t="s">
        <v>5359</v>
      </c>
      <c r="E1761" s="189" t="s">
        <v>2263</v>
      </c>
      <c r="F1761" s="189" t="s">
        <v>5371</v>
      </c>
      <c r="G1761" s="273">
        <v>186</v>
      </c>
      <c r="H1761" s="189" t="s">
        <v>5373</v>
      </c>
      <c r="I1761" s="273">
        <v>11055</v>
      </c>
      <c r="J1761" s="189" t="s">
        <v>5374</v>
      </c>
      <c r="K1761" s="189" t="s">
        <v>17693</v>
      </c>
    </row>
    <row r="1762" spans="1:11" x14ac:dyDescent="0.25">
      <c r="A1762" s="189" t="s">
        <v>2441</v>
      </c>
      <c r="B1762" s="189" t="s">
        <v>5010</v>
      </c>
      <c r="C1762" s="189" t="s">
        <v>4068</v>
      </c>
      <c r="D1762" s="189" t="s">
        <v>5375</v>
      </c>
      <c r="E1762" s="189" t="s">
        <v>5158</v>
      </c>
      <c r="F1762" s="189" t="s">
        <v>5376</v>
      </c>
      <c r="G1762" s="273">
        <v>2525</v>
      </c>
      <c r="H1762" s="189" t="s">
        <v>5377</v>
      </c>
      <c r="I1762" s="273">
        <v>65800</v>
      </c>
      <c r="J1762" s="189" t="s">
        <v>5240</v>
      </c>
      <c r="K1762" s="189" t="s">
        <v>17690</v>
      </c>
    </row>
    <row r="1763" spans="1:11" x14ac:dyDescent="0.25">
      <c r="A1763" s="189" t="s">
        <v>2441</v>
      </c>
      <c r="B1763" s="189" t="s">
        <v>5010</v>
      </c>
      <c r="C1763" s="189" t="s">
        <v>4068</v>
      </c>
      <c r="D1763" s="189" t="s">
        <v>5375</v>
      </c>
      <c r="E1763" s="189" t="s">
        <v>5158</v>
      </c>
      <c r="F1763" s="189" t="s">
        <v>5376</v>
      </c>
      <c r="G1763" s="273">
        <v>2516</v>
      </c>
      <c r="H1763" s="189" t="s">
        <v>5378</v>
      </c>
      <c r="I1763" s="273">
        <v>65775</v>
      </c>
      <c r="J1763" s="189" t="s">
        <v>5441</v>
      </c>
      <c r="K1763" s="189" t="s">
        <v>17678</v>
      </c>
    </row>
    <row r="1764" spans="1:11" x14ac:dyDescent="0.25">
      <c r="A1764" s="189" t="s">
        <v>2441</v>
      </c>
      <c r="B1764" s="189" t="s">
        <v>5010</v>
      </c>
      <c r="C1764" s="189" t="s">
        <v>4068</v>
      </c>
      <c r="D1764" s="189" t="s">
        <v>5375</v>
      </c>
      <c r="E1764" s="189" t="s">
        <v>5158</v>
      </c>
      <c r="F1764" s="189" t="s">
        <v>5376</v>
      </c>
      <c r="G1764" s="273">
        <v>2515</v>
      </c>
      <c r="H1764" s="189" t="s">
        <v>5380</v>
      </c>
      <c r="I1764" s="273">
        <v>65785</v>
      </c>
      <c r="J1764" s="189" t="s">
        <v>5423</v>
      </c>
      <c r="K1764" s="189" t="s">
        <v>17680</v>
      </c>
    </row>
    <row r="1765" spans="1:11" x14ac:dyDescent="0.25">
      <c r="A1765" s="189" t="s">
        <v>2441</v>
      </c>
      <c r="B1765" s="189" t="s">
        <v>5010</v>
      </c>
      <c r="C1765" s="189" t="s">
        <v>4068</v>
      </c>
      <c r="D1765" s="189" t="s">
        <v>5375</v>
      </c>
      <c r="E1765" s="189" t="s">
        <v>5158</v>
      </c>
      <c r="F1765" s="189" t="s">
        <v>5376</v>
      </c>
      <c r="G1765" s="273">
        <v>3105</v>
      </c>
      <c r="H1765" s="189" t="s">
        <v>5382</v>
      </c>
      <c r="I1765" s="273">
        <v>65785</v>
      </c>
      <c r="J1765" s="189" t="s">
        <v>5423</v>
      </c>
      <c r="K1765" s="189" t="s">
        <v>17673</v>
      </c>
    </row>
    <row r="1766" spans="1:11" x14ac:dyDescent="0.25">
      <c r="A1766" s="189" t="s">
        <v>2441</v>
      </c>
      <c r="B1766" s="189" t="s">
        <v>5010</v>
      </c>
      <c r="C1766" s="189" t="s">
        <v>4068</v>
      </c>
      <c r="D1766" s="189" t="s">
        <v>5375</v>
      </c>
      <c r="E1766" s="189" t="s">
        <v>5384</v>
      </c>
      <c r="F1766" s="189" t="s">
        <v>5385</v>
      </c>
      <c r="G1766" s="273">
        <v>876</v>
      </c>
      <c r="H1766" s="189" t="s">
        <v>5386</v>
      </c>
      <c r="I1766" s="273">
        <v>63076</v>
      </c>
      <c r="J1766" s="189" t="s">
        <v>5387</v>
      </c>
      <c r="K1766" s="189" t="s">
        <v>17966</v>
      </c>
    </row>
    <row r="1767" spans="1:11" x14ac:dyDescent="0.25">
      <c r="A1767" s="189" t="s">
        <v>2441</v>
      </c>
      <c r="B1767" s="189" t="s">
        <v>5010</v>
      </c>
      <c r="C1767" s="189" t="s">
        <v>4068</v>
      </c>
      <c r="D1767" s="189" t="s">
        <v>5375</v>
      </c>
      <c r="E1767" s="189" t="s">
        <v>5384</v>
      </c>
      <c r="F1767" s="189" t="s">
        <v>5385</v>
      </c>
      <c r="G1767" s="273">
        <v>881</v>
      </c>
      <c r="H1767" s="189" t="s">
        <v>5388</v>
      </c>
      <c r="I1767" s="273">
        <v>65338</v>
      </c>
      <c r="J1767" s="189" t="s">
        <v>5381</v>
      </c>
      <c r="K1767" s="189" t="s">
        <v>17753</v>
      </c>
    </row>
    <row r="1768" spans="1:11" x14ac:dyDescent="0.25">
      <c r="A1768" s="189" t="s">
        <v>2441</v>
      </c>
      <c r="B1768" s="189" t="s">
        <v>5010</v>
      </c>
      <c r="C1768" s="189" t="s">
        <v>4068</v>
      </c>
      <c r="D1768" s="189" t="s">
        <v>5375</v>
      </c>
      <c r="E1768" s="189" t="s">
        <v>5384</v>
      </c>
      <c r="F1768" s="189" t="s">
        <v>5385</v>
      </c>
      <c r="G1768" s="273">
        <v>2598</v>
      </c>
      <c r="H1768" s="189" t="s">
        <v>5389</v>
      </c>
      <c r="I1768" s="273">
        <v>63076</v>
      </c>
      <c r="J1768" s="189" t="s">
        <v>5387</v>
      </c>
      <c r="K1768" s="189" t="s">
        <v>17863</v>
      </c>
    </row>
    <row r="1769" spans="1:11" x14ac:dyDescent="0.25">
      <c r="A1769" s="189" t="s">
        <v>2441</v>
      </c>
      <c r="B1769" s="189" t="s">
        <v>5010</v>
      </c>
      <c r="C1769" s="189" t="s">
        <v>4068</v>
      </c>
      <c r="D1769" s="189" t="s">
        <v>5375</v>
      </c>
      <c r="E1769" s="189" t="s">
        <v>5384</v>
      </c>
      <c r="F1769" s="189" t="s">
        <v>5385</v>
      </c>
      <c r="G1769" s="273">
        <v>875</v>
      </c>
      <c r="H1769" s="189" t="s">
        <v>5390</v>
      </c>
      <c r="I1769" s="273">
        <v>65442</v>
      </c>
      <c r="J1769" s="189" t="s">
        <v>5391</v>
      </c>
      <c r="K1769" s="189" t="s">
        <v>17924</v>
      </c>
    </row>
    <row r="1770" spans="1:11" x14ac:dyDescent="0.25">
      <c r="A1770" s="189" t="s">
        <v>2441</v>
      </c>
      <c r="B1770" s="189" t="s">
        <v>5010</v>
      </c>
      <c r="C1770" s="189" t="s">
        <v>4068</v>
      </c>
      <c r="D1770" s="189" t="s">
        <v>5375</v>
      </c>
      <c r="E1770" s="189" t="s">
        <v>5392</v>
      </c>
      <c r="F1770" s="189" t="s">
        <v>5393</v>
      </c>
      <c r="G1770" s="273">
        <v>874</v>
      </c>
      <c r="H1770" s="189" t="s">
        <v>5394</v>
      </c>
      <c r="I1770" s="273">
        <v>65785</v>
      </c>
      <c r="J1770" s="189" t="s">
        <v>5423</v>
      </c>
      <c r="K1770" s="189" t="s">
        <v>17751</v>
      </c>
    </row>
    <row r="1771" spans="1:11" x14ac:dyDescent="0.25">
      <c r="A1771" s="189" t="s">
        <v>2441</v>
      </c>
      <c r="B1771" s="189" t="s">
        <v>5010</v>
      </c>
      <c r="C1771" s="189" t="s">
        <v>4068</v>
      </c>
      <c r="D1771" s="189" t="s">
        <v>5375</v>
      </c>
      <c r="E1771" s="189" t="s">
        <v>5392</v>
      </c>
      <c r="F1771" s="189" t="s">
        <v>5393</v>
      </c>
      <c r="G1771" s="273">
        <v>880</v>
      </c>
      <c r="H1771" s="189" t="s">
        <v>5395</v>
      </c>
      <c r="I1771" s="273">
        <v>61947</v>
      </c>
      <c r="J1771" s="189" t="s">
        <v>5247</v>
      </c>
      <c r="K1771" s="189" t="s">
        <v>17873</v>
      </c>
    </row>
    <row r="1772" spans="1:11" x14ac:dyDescent="0.25">
      <c r="A1772" s="189" t="s">
        <v>2441</v>
      </c>
      <c r="B1772" s="189" t="s">
        <v>5010</v>
      </c>
      <c r="C1772" s="189" t="s">
        <v>4068</v>
      </c>
      <c r="D1772" s="189" t="s">
        <v>5375</v>
      </c>
      <c r="E1772" s="189" t="s">
        <v>5392</v>
      </c>
      <c r="F1772" s="189" t="s">
        <v>5393</v>
      </c>
      <c r="G1772" s="273">
        <v>879</v>
      </c>
      <c r="H1772" s="189" t="s">
        <v>5396</v>
      </c>
      <c r="I1772" s="273">
        <v>65785</v>
      </c>
      <c r="J1772" s="189" t="s">
        <v>5423</v>
      </c>
      <c r="K1772" s="189" t="s">
        <v>17908</v>
      </c>
    </row>
    <row r="1773" spans="1:11" x14ac:dyDescent="0.25">
      <c r="A1773" s="189" t="s">
        <v>2441</v>
      </c>
      <c r="B1773" s="189" t="s">
        <v>5010</v>
      </c>
      <c r="C1773" s="189" t="s">
        <v>4068</v>
      </c>
      <c r="D1773" s="189" t="s">
        <v>5375</v>
      </c>
      <c r="E1773" s="189" t="s">
        <v>5392</v>
      </c>
      <c r="F1773" s="189" t="s">
        <v>5393</v>
      </c>
      <c r="G1773" s="273">
        <v>1854</v>
      </c>
      <c r="H1773" s="189" t="s">
        <v>5397</v>
      </c>
      <c r="I1773" s="273">
        <v>61947</v>
      </c>
      <c r="J1773" s="189" t="s">
        <v>5247</v>
      </c>
      <c r="K1773" s="189" t="s">
        <v>17682</v>
      </c>
    </row>
    <row r="1774" spans="1:11" x14ac:dyDescent="0.25">
      <c r="A1774" s="189" t="s">
        <v>2441</v>
      </c>
      <c r="B1774" s="189" t="s">
        <v>5010</v>
      </c>
      <c r="C1774" s="189" t="s">
        <v>4068</v>
      </c>
      <c r="D1774" s="189" t="s">
        <v>5375</v>
      </c>
      <c r="E1774" s="189" t="s">
        <v>2752</v>
      </c>
      <c r="F1774" s="189" t="s">
        <v>5399</v>
      </c>
      <c r="G1774" s="273">
        <v>2605</v>
      </c>
      <c r="H1774" s="189" t="s">
        <v>5400</v>
      </c>
      <c r="I1774" s="273">
        <v>65785</v>
      </c>
      <c r="J1774" s="189" t="s">
        <v>5423</v>
      </c>
      <c r="K1774" s="189" t="s">
        <v>17735</v>
      </c>
    </row>
    <row r="1775" spans="1:11" x14ac:dyDescent="0.25">
      <c r="A1775" s="189" t="s">
        <v>2441</v>
      </c>
      <c r="B1775" s="189" t="s">
        <v>5010</v>
      </c>
      <c r="C1775" s="189" t="s">
        <v>4068</v>
      </c>
      <c r="D1775" s="189" t="s">
        <v>5375</v>
      </c>
      <c r="E1775" s="189" t="s">
        <v>2752</v>
      </c>
      <c r="F1775" s="189" t="s">
        <v>5399</v>
      </c>
      <c r="G1775" s="273">
        <v>2601</v>
      </c>
      <c r="H1775" s="189" t="s">
        <v>5401</v>
      </c>
      <c r="I1775" s="273">
        <v>65785</v>
      </c>
      <c r="J1775" s="189" t="s">
        <v>5423</v>
      </c>
      <c r="K1775" s="189" t="s">
        <v>17681</v>
      </c>
    </row>
    <row r="1776" spans="1:11" x14ac:dyDescent="0.25">
      <c r="A1776" s="189" t="s">
        <v>2441</v>
      </c>
      <c r="B1776" s="189" t="s">
        <v>5010</v>
      </c>
      <c r="C1776" s="189" t="s">
        <v>4068</v>
      </c>
      <c r="D1776" s="189" t="s">
        <v>5375</v>
      </c>
      <c r="E1776" s="189" t="s">
        <v>2752</v>
      </c>
      <c r="F1776" s="189" t="s">
        <v>5399</v>
      </c>
      <c r="G1776" s="273">
        <v>2600</v>
      </c>
      <c r="H1776" s="189" t="s">
        <v>5402</v>
      </c>
      <c r="I1776" s="273">
        <v>65785</v>
      </c>
      <c r="J1776" s="189" t="s">
        <v>5423</v>
      </c>
      <c r="K1776" s="189" t="s">
        <v>17709</v>
      </c>
    </row>
    <row r="1777" spans="1:11" x14ac:dyDescent="0.25">
      <c r="A1777" s="189" t="s">
        <v>2441</v>
      </c>
      <c r="B1777" s="189" t="s">
        <v>5010</v>
      </c>
      <c r="C1777" s="189" t="s">
        <v>4068</v>
      </c>
      <c r="D1777" s="189" t="s">
        <v>5375</v>
      </c>
      <c r="E1777" s="189" t="s">
        <v>2752</v>
      </c>
      <c r="F1777" s="189" t="s">
        <v>5399</v>
      </c>
      <c r="G1777" s="273">
        <v>2602</v>
      </c>
      <c r="H1777" s="189" t="s">
        <v>5403</v>
      </c>
      <c r="I1777" s="273">
        <v>65442</v>
      </c>
      <c r="J1777" s="189" t="s">
        <v>5391</v>
      </c>
      <c r="K1777" s="189" t="s">
        <v>17681</v>
      </c>
    </row>
    <row r="1778" spans="1:11" x14ac:dyDescent="0.25">
      <c r="A1778" s="189" t="s">
        <v>2441</v>
      </c>
      <c r="B1778" s="189" t="s">
        <v>5010</v>
      </c>
      <c r="C1778" s="189" t="s">
        <v>4068</v>
      </c>
      <c r="D1778" s="189" t="s">
        <v>5375</v>
      </c>
      <c r="E1778" s="189" t="s">
        <v>5405</v>
      </c>
      <c r="F1778" s="189" t="s">
        <v>5406</v>
      </c>
      <c r="G1778" s="273">
        <v>3580</v>
      </c>
      <c r="H1778" s="189" t="s">
        <v>5407</v>
      </c>
      <c r="I1778" s="273">
        <v>65785</v>
      </c>
      <c r="J1778" s="189" t="s">
        <v>5423</v>
      </c>
      <c r="K1778" s="189" t="s">
        <v>17799</v>
      </c>
    </row>
    <row r="1779" spans="1:11" x14ac:dyDescent="0.25">
      <c r="A1779" s="189" t="s">
        <v>2441</v>
      </c>
      <c r="B1779" s="189" t="s">
        <v>5010</v>
      </c>
      <c r="C1779" s="189" t="s">
        <v>4068</v>
      </c>
      <c r="D1779" s="189" t="s">
        <v>5375</v>
      </c>
      <c r="E1779" s="189" t="s">
        <v>5405</v>
      </c>
      <c r="F1779" s="189" t="s">
        <v>5406</v>
      </c>
      <c r="G1779" s="273">
        <v>3577</v>
      </c>
      <c r="H1779" s="189" t="s">
        <v>5408</v>
      </c>
      <c r="I1779" s="273">
        <v>61947</v>
      </c>
      <c r="J1779" s="189" t="s">
        <v>5247</v>
      </c>
      <c r="K1779" s="189" t="s">
        <v>17703</v>
      </c>
    </row>
    <row r="1780" spans="1:11" x14ac:dyDescent="0.25">
      <c r="A1780" s="189" t="s">
        <v>2441</v>
      </c>
      <c r="B1780" s="189" t="s">
        <v>5010</v>
      </c>
      <c r="C1780" s="189" t="s">
        <v>4068</v>
      </c>
      <c r="D1780" s="189" t="s">
        <v>5375</v>
      </c>
      <c r="E1780" s="189" t="s">
        <v>5405</v>
      </c>
      <c r="F1780" s="189" t="s">
        <v>5406</v>
      </c>
      <c r="G1780" s="273">
        <v>3576</v>
      </c>
      <c r="H1780" s="189" t="s">
        <v>5409</v>
      </c>
      <c r="I1780" s="273">
        <v>65785</v>
      </c>
      <c r="J1780" s="189" t="s">
        <v>5423</v>
      </c>
      <c r="K1780" s="189" t="s">
        <v>17771</v>
      </c>
    </row>
    <row r="1781" spans="1:11" x14ac:dyDescent="0.25">
      <c r="A1781" s="189" t="s">
        <v>2441</v>
      </c>
      <c r="B1781" s="189" t="s">
        <v>5010</v>
      </c>
      <c r="C1781" s="189" t="s">
        <v>4068</v>
      </c>
      <c r="D1781" s="189" t="s">
        <v>5375</v>
      </c>
      <c r="E1781" s="189" t="s">
        <v>5405</v>
      </c>
      <c r="F1781" s="189" t="s">
        <v>5406</v>
      </c>
      <c r="G1781" s="273">
        <v>3600</v>
      </c>
      <c r="H1781" s="189" t="s">
        <v>5410</v>
      </c>
      <c r="I1781" s="273">
        <v>65785</v>
      </c>
      <c r="J1781" s="189" t="s">
        <v>5423</v>
      </c>
      <c r="K1781" s="189" t="s">
        <v>17696</v>
      </c>
    </row>
    <row r="1782" spans="1:11" x14ac:dyDescent="0.25">
      <c r="A1782" s="189" t="s">
        <v>2441</v>
      </c>
      <c r="B1782" s="189" t="s">
        <v>5010</v>
      </c>
      <c r="C1782" s="189" t="s">
        <v>4068</v>
      </c>
      <c r="D1782" s="189" t="s">
        <v>5375</v>
      </c>
      <c r="E1782" s="189" t="s">
        <v>5411</v>
      </c>
      <c r="F1782" s="189" t="s">
        <v>5412</v>
      </c>
      <c r="G1782" s="273">
        <v>3585</v>
      </c>
      <c r="H1782" s="189" t="s">
        <v>5413</v>
      </c>
      <c r="I1782" s="273">
        <v>65785</v>
      </c>
      <c r="J1782" s="189" t="s">
        <v>5423</v>
      </c>
      <c r="K1782" s="189" t="s">
        <v>17886</v>
      </c>
    </row>
    <row r="1783" spans="1:11" x14ac:dyDescent="0.25">
      <c r="A1783" s="189" t="s">
        <v>2441</v>
      </c>
      <c r="B1783" s="189" t="s">
        <v>5010</v>
      </c>
      <c r="C1783" s="189" t="s">
        <v>4068</v>
      </c>
      <c r="D1783" s="189" t="s">
        <v>5375</v>
      </c>
      <c r="E1783" s="189" t="s">
        <v>5411</v>
      </c>
      <c r="F1783" s="189" t="s">
        <v>5412</v>
      </c>
      <c r="G1783" s="273">
        <v>3583</v>
      </c>
      <c r="H1783" s="189" t="s">
        <v>5414</v>
      </c>
      <c r="I1783" s="273">
        <v>65746</v>
      </c>
      <c r="J1783" s="189" t="s">
        <v>9455</v>
      </c>
      <c r="K1783" s="189" t="s">
        <v>17695</v>
      </c>
    </row>
    <row r="1784" spans="1:11" x14ac:dyDescent="0.25">
      <c r="A1784" s="189" t="s">
        <v>2441</v>
      </c>
      <c r="B1784" s="189" t="s">
        <v>5010</v>
      </c>
      <c r="C1784" s="189" t="s">
        <v>4068</v>
      </c>
      <c r="D1784" s="189" t="s">
        <v>5375</v>
      </c>
      <c r="E1784" s="189" t="s">
        <v>5415</v>
      </c>
      <c r="F1784" s="189" t="s">
        <v>5416</v>
      </c>
      <c r="G1784" s="273">
        <v>4042</v>
      </c>
      <c r="H1784" s="189" t="s">
        <v>5417</v>
      </c>
      <c r="I1784" s="273">
        <v>61947</v>
      </c>
      <c r="J1784" s="189" t="s">
        <v>5247</v>
      </c>
      <c r="K1784" s="189" t="s">
        <v>17908</v>
      </c>
    </row>
    <row r="1785" spans="1:11" x14ac:dyDescent="0.25">
      <c r="A1785" s="189" t="s">
        <v>2441</v>
      </c>
      <c r="B1785" s="189" t="s">
        <v>5010</v>
      </c>
      <c r="C1785" s="189" t="s">
        <v>4068</v>
      </c>
      <c r="D1785" s="189" t="s">
        <v>5375</v>
      </c>
      <c r="E1785" s="189" t="s">
        <v>5415</v>
      </c>
      <c r="F1785" s="189" t="s">
        <v>5416</v>
      </c>
      <c r="G1785" s="273">
        <v>4043</v>
      </c>
      <c r="H1785" s="189" t="s">
        <v>5418</v>
      </c>
      <c r="I1785" s="273">
        <v>65775</v>
      </c>
      <c r="J1785" s="189" t="s">
        <v>5441</v>
      </c>
      <c r="K1785" s="189" t="s">
        <v>17678</v>
      </c>
    </row>
    <row r="1786" spans="1:11" x14ac:dyDescent="0.25">
      <c r="A1786" s="189" t="s">
        <v>2441</v>
      </c>
      <c r="B1786" s="189" t="s">
        <v>5010</v>
      </c>
      <c r="C1786" s="189" t="s">
        <v>4068</v>
      </c>
      <c r="D1786" s="189" t="s">
        <v>5375</v>
      </c>
      <c r="E1786" s="189" t="s">
        <v>5415</v>
      </c>
      <c r="F1786" s="189" t="s">
        <v>5416</v>
      </c>
      <c r="G1786" s="273">
        <v>4044</v>
      </c>
      <c r="H1786" s="189" t="s">
        <v>5419</v>
      </c>
      <c r="I1786" s="273">
        <v>65775</v>
      </c>
      <c r="J1786" s="189" t="s">
        <v>5441</v>
      </c>
      <c r="K1786" s="189" t="s">
        <v>17792</v>
      </c>
    </row>
    <row r="1787" spans="1:11" x14ac:dyDescent="0.25">
      <c r="A1787" s="189" t="s">
        <v>2441</v>
      </c>
      <c r="B1787" s="189" t="s">
        <v>5010</v>
      </c>
      <c r="C1787" s="189" t="s">
        <v>4068</v>
      </c>
      <c r="D1787" s="189" t="s">
        <v>5375</v>
      </c>
      <c r="E1787" s="189" t="s">
        <v>5415</v>
      </c>
      <c r="F1787" s="189" t="s">
        <v>5416</v>
      </c>
      <c r="G1787" s="273">
        <v>4045</v>
      </c>
      <c r="H1787" s="189" t="s">
        <v>5420</v>
      </c>
      <c r="I1787" s="273">
        <v>65368</v>
      </c>
      <c r="J1787" s="189" t="s">
        <v>5398</v>
      </c>
      <c r="K1787" s="189" t="s">
        <v>17672</v>
      </c>
    </row>
    <row r="1788" spans="1:11" x14ac:dyDescent="0.25">
      <c r="A1788" s="189" t="s">
        <v>2441</v>
      </c>
      <c r="B1788" s="189" t="s">
        <v>5010</v>
      </c>
      <c r="C1788" s="189" t="s">
        <v>4068</v>
      </c>
      <c r="D1788" s="189" t="s">
        <v>5375</v>
      </c>
      <c r="E1788" s="189" t="s">
        <v>5421</v>
      </c>
      <c r="F1788" s="189" t="s">
        <v>5422</v>
      </c>
      <c r="G1788" s="273">
        <v>3589</v>
      </c>
      <c r="H1788" s="189" t="s">
        <v>2825</v>
      </c>
      <c r="I1788" s="273">
        <v>65785</v>
      </c>
      <c r="J1788" s="189" t="s">
        <v>5423</v>
      </c>
      <c r="K1788" s="189" t="s">
        <v>17967</v>
      </c>
    </row>
    <row r="1789" spans="1:11" x14ac:dyDescent="0.25">
      <c r="A1789" s="189" t="s">
        <v>2441</v>
      </c>
      <c r="B1789" s="189" t="s">
        <v>5010</v>
      </c>
      <c r="C1789" s="189" t="s">
        <v>4068</v>
      </c>
      <c r="D1789" s="189" t="s">
        <v>5375</v>
      </c>
      <c r="E1789" s="189" t="s">
        <v>5421</v>
      </c>
      <c r="F1789" s="189" t="s">
        <v>5422</v>
      </c>
      <c r="G1789" s="273">
        <v>3586</v>
      </c>
      <c r="H1789" s="189" t="s">
        <v>5424</v>
      </c>
      <c r="I1789" s="273">
        <v>63076</v>
      </c>
      <c r="J1789" s="189" t="s">
        <v>5387</v>
      </c>
      <c r="K1789" s="189" t="s">
        <v>17724</v>
      </c>
    </row>
    <row r="1790" spans="1:11" x14ac:dyDescent="0.25">
      <c r="A1790" s="189" t="s">
        <v>2441</v>
      </c>
      <c r="B1790" s="189" t="s">
        <v>5010</v>
      </c>
      <c r="C1790" s="189" t="s">
        <v>4068</v>
      </c>
      <c r="D1790" s="189" t="s">
        <v>5375</v>
      </c>
      <c r="E1790" s="189" t="s">
        <v>5421</v>
      </c>
      <c r="F1790" s="189" t="s">
        <v>5422</v>
      </c>
      <c r="G1790" s="273">
        <v>1855</v>
      </c>
      <c r="H1790" s="189" t="s">
        <v>5425</v>
      </c>
      <c r="I1790" s="273">
        <v>65338</v>
      </c>
      <c r="J1790" s="189" t="s">
        <v>5381</v>
      </c>
      <c r="K1790" s="189" t="s">
        <v>17692</v>
      </c>
    </row>
    <row r="1791" spans="1:11" x14ac:dyDescent="0.25">
      <c r="A1791" s="189" t="s">
        <v>2441</v>
      </c>
      <c r="B1791" s="189" t="s">
        <v>5010</v>
      </c>
      <c r="C1791" s="189" t="s">
        <v>4068</v>
      </c>
      <c r="D1791" s="189" t="s">
        <v>5375</v>
      </c>
      <c r="E1791" s="189" t="s">
        <v>5421</v>
      </c>
      <c r="F1791" s="189" t="s">
        <v>5422</v>
      </c>
      <c r="G1791" s="273">
        <v>3587</v>
      </c>
      <c r="H1791" s="189" t="s">
        <v>5426</v>
      </c>
      <c r="I1791" s="273">
        <v>65442</v>
      </c>
      <c r="J1791" s="189" t="s">
        <v>5391</v>
      </c>
      <c r="K1791" s="189" t="s">
        <v>17740</v>
      </c>
    </row>
    <row r="1792" spans="1:11" x14ac:dyDescent="0.25">
      <c r="A1792" s="189" t="s">
        <v>2441</v>
      </c>
      <c r="B1792" s="189" t="s">
        <v>5010</v>
      </c>
      <c r="C1792" s="189" t="s">
        <v>4068</v>
      </c>
      <c r="D1792" s="189" t="s">
        <v>5375</v>
      </c>
      <c r="E1792" s="189" t="s">
        <v>5427</v>
      </c>
      <c r="F1792" s="189" t="s">
        <v>5428</v>
      </c>
      <c r="G1792" s="273">
        <v>3594</v>
      </c>
      <c r="H1792" s="189" t="s">
        <v>5429</v>
      </c>
      <c r="I1792" s="273">
        <v>61947</v>
      </c>
      <c r="J1792" s="189" t="s">
        <v>5247</v>
      </c>
      <c r="K1792" s="189" t="s">
        <v>17690</v>
      </c>
    </row>
    <row r="1793" spans="1:11" x14ac:dyDescent="0.25">
      <c r="A1793" s="189" t="s">
        <v>2441</v>
      </c>
      <c r="B1793" s="189" t="s">
        <v>5010</v>
      </c>
      <c r="C1793" s="189" t="s">
        <v>4068</v>
      </c>
      <c r="D1793" s="189" t="s">
        <v>5375</v>
      </c>
      <c r="E1793" s="189" t="s">
        <v>5427</v>
      </c>
      <c r="F1793" s="189" t="s">
        <v>5428</v>
      </c>
      <c r="G1793" s="273">
        <v>3591</v>
      </c>
      <c r="H1793" s="189" t="s">
        <v>5430</v>
      </c>
      <c r="I1793" s="273">
        <v>65775</v>
      </c>
      <c r="J1793" s="189" t="s">
        <v>5441</v>
      </c>
      <c r="K1793" s="189" t="s">
        <v>17707</v>
      </c>
    </row>
    <row r="1794" spans="1:11" x14ac:dyDescent="0.25">
      <c r="A1794" s="189" t="s">
        <v>2441</v>
      </c>
      <c r="B1794" s="189" t="s">
        <v>5010</v>
      </c>
      <c r="C1794" s="189" t="s">
        <v>4068</v>
      </c>
      <c r="D1794" s="189" t="s">
        <v>5375</v>
      </c>
      <c r="E1794" s="189" t="s">
        <v>5427</v>
      </c>
      <c r="F1794" s="189" t="s">
        <v>5428</v>
      </c>
      <c r="G1794" s="273">
        <v>3590</v>
      </c>
      <c r="H1794" s="189" t="s">
        <v>5431</v>
      </c>
      <c r="I1794" s="273">
        <v>65775</v>
      </c>
      <c r="J1794" s="189" t="s">
        <v>5441</v>
      </c>
      <c r="K1794" s="189" t="s">
        <v>17672</v>
      </c>
    </row>
    <row r="1795" spans="1:11" x14ac:dyDescent="0.25">
      <c r="A1795" s="189" t="s">
        <v>2441</v>
      </c>
      <c r="B1795" s="189" t="s">
        <v>5010</v>
      </c>
      <c r="C1795" s="189" t="s">
        <v>4068</v>
      </c>
      <c r="D1795" s="189" t="s">
        <v>5375</v>
      </c>
      <c r="E1795" s="189" t="s">
        <v>5427</v>
      </c>
      <c r="F1795" s="189" t="s">
        <v>5428</v>
      </c>
      <c r="G1795" s="273">
        <v>4197</v>
      </c>
      <c r="H1795" s="189" t="s">
        <v>5432</v>
      </c>
      <c r="I1795" s="273">
        <v>69016</v>
      </c>
      <c r="J1795" s="189" t="s">
        <v>3321</v>
      </c>
      <c r="K1795" s="189" t="s">
        <v>17674</v>
      </c>
    </row>
    <row r="1796" spans="1:11" x14ac:dyDescent="0.25">
      <c r="A1796" s="189" t="s">
        <v>2441</v>
      </c>
      <c r="B1796" s="189" t="s">
        <v>5010</v>
      </c>
      <c r="C1796" s="189" t="s">
        <v>4068</v>
      </c>
      <c r="D1796" s="189" t="s">
        <v>5375</v>
      </c>
      <c r="E1796" s="189" t="s">
        <v>5427</v>
      </c>
      <c r="F1796" s="189" t="s">
        <v>5428</v>
      </c>
      <c r="G1796" s="273">
        <v>3592</v>
      </c>
      <c r="H1796" s="189" t="s">
        <v>5433</v>
      </c>
      <c r="I1796" s="273">
        <v>62571</v>
      </c>
      <c r="J1796" s="189" t="s">
        <v>5234</v>
      </c>
      <c r="K1796" s="189" t="s">
        <v>17692</v>
      </c>
    </row>
    <row r="1797" spans="1:11" x14ac:dyDescent="0.25">
      <c r="A1797" s="189" t="s">
        <v>2441</v>
      </c>
      <c r="B1797" s="189" t="s">
        <v>5010</v>
      </c>
      <c r="C1797" s="189" t="s">
        <v>4068</v>
      </c>
      <c r="D1797" s="189" t="s">
        <v>5375</v>
      </c>
      <c r="E1797" s="189" t="s">
        <v>5427</v>
      </c>
      <c r="F1797" s="189" t="s">
        <v>5428</v>
      </c>
      <c r="G1797" s="273">
        <v>4223</v>
      </c>
      <c r="H1797" s="189" t="s">
        <v>5434</v>
      </c>
      <c r="I1797" s="273">
        <v>10361</v>
      </c>
      <c r="J1797" s="189" t="s">
        <v>2106</v>
      </c>
      <c r="K1797" s="189" t="s">
        <v>17707</v>
      </c>
    </row>
    <row r="1798" spans="1:11" x14ac:dyDescent="0.25">
      <c r="A1798" s="189" t="s">
        <v>2441</v>
      </c>
      <c r="B1798" s="189" t="s">
        <v>5010</v>
      </c>
      <c r="C1798" s="189" t="s">
        <v>4068</v>
      </c>
      <c r="D1798" s="189" t="s">
        <v>5375</v>
      </c>
      <c r="E1798" s="189" t="s">
        <v>5435</v>
      </c>
      <c r="F1798" s="189" t="s">
        <v>5436</v>
      </c>
      <c r="G1798" s="273">
        <v>3599</v>
      </c>
      <c r="H1798" s="189" t="s">
        <v>5437</v>
      </c>
      <c r="I1798" s="273">
        <v>63076</v>
      </c>
      <c r="J1798" s="189" t="s">
        <v>5387</v>
      </c>
      <c r="K1798" s="189" t="s">
        <v>17968</v>
      </c>
    </row>
    <row r="1799" spans="1:11" x14ac:dyDescent="0.25">
      <c r="A1799" s="189" t="s">
        <v>2441</v>
      </c>
      <c r="B1799" s="189" t="s">
        <v>5010</v>
      </c>
      <c r="C1799" s="189" t="s">
        <v>4068</v>
      </c>
      <c r="D1799" s="189" t="s">
        <v>5375</v>
      </c>
      <c r="E1799" s="189" t="s">
        <v>5435</v>
      </c>
      <c r="F1799" s="189" t="s">
        <v>5436</v>
      </c>
      <c r="G1799" s="273">
        <v>3596</v>
      </c>
      <c r="H1799" s="189" t="s">
        <v>5438</v>
      </c>
      <c r="I1799" s="273">
        <v>63052</v>
      </c>
      <c r="J1799" s="189" t="s">
        <v>5379</v>
      </c>
      <c r="K1799" s="189" t="s">
        <v>17884</v>
      </c>
    </row>
    <row r="1800" spans="1:11" x14ac:dyDescent="0.25">
      <c r="A1800" s="189" t="s">
        <v>2441</v>
      </c>
      <c r="B1800" s="189" t="s">
        <v>5010</v>
      </c>
      <c r="C1800" s="189" t="s">
        <v>4068</v>
      </c>
      <c r="D1800" s="189" t="s">
        <v>5375</v>
      </c>
      <c r="E1800" s="189" t="s">
        <v>5435</v>
      </c>
      <c r="F1800" s="189" t="s">
        <v>5436</v>
      </c>
      <c r="G1800" s="273">
        <v>3595</v>
      </c>
      <c r="H1800" s="189" t="s">
        <v>5439</v>
      </c>
      <c r="I1800" s="273">
        <v>65442</v>
      </c>
      <c r="J1800" s="189" t="s">
        <v>5391</v>
      </c>
      <c r="K1800" s="189" t="s">
        <v>17969</v>
      </c>
    </row>
    <row r="1801" spans="1:11" x14ac:dyDescent="0.25">
      <c r="A1801" s="189" t="s">
        <v>2441</v>
      </c>
      <c r="B1801" s="189" t="s">
        <v>5010</v>
      </c>
      <c r="C1801" s="189" t="s">
        <v>4068</v>
      </c>
      <c r="D1801" s="189" t="s">
        <v>5375</v>
      </c>
      <c r="E1801" s="189" t="s">
        <v>5435</v>
      </c>
      <c r="F1801" s="189" t="s">
        <v>5436</v>
      </c>
      <c r="G1801" s="273">
        <v>3597</v>
      </c>
      <c r="H1801" s="189" t="s">
        <v>5440</v>
      </c>
      <c r="I1801" s="273">
        <v>65775</v>
      </c>
      <c r="J1801" s="189" t="s">
        <v>5441</v>
      </c>
      <c r="K1801" s="189" t="s">
        <v>17767</v>
      </c>
    </row>
    <row r="1802" spans="1:11" x14ac:dyDescent="0.25">
      <c r="A1802" s="189" t="s">
        <v>2441</v>
      </c>
      <c r="B1802" s="189" t="s">
        <v>5010</v>
      </c>
      <c r="C1802" s="189" t="s">
        <v>4068</v>
      </c>
      <c r="D1802" s="189" t="s">
        <v>5375</v>
      </c>
      <c r="E1802" s="189" t="s">
        <v>3711</v>
      </c>
      <c r="F1802" s="189" t="s">
        <v>2100</v>
      </c>
      <c r="G1802" s="273">
        <v>4362</v>
      </c>
      <c r="H1802" s="189" t="s">
        <v>5238</v>
      </c>
      <c r="I1802" s="273">
        <v>10361</v>
      </c>
      <c r="J1802" s="189" t="s">
        <v>2106</v>
      </c>
      <c r="K1802" s="189" t="s">
        <v>17722</v>
      </c>
    </row>
    <row r="1803" spans="1:11" x14ac:dyDescent="0.25">
      <c r="A1803" s="189" t="s">
        <v>2441</v>
      </c>
      <c r="B1803" s="189" t="s">
        <v>5010</v>
      </c>
      <c r="C1803" s="189" t="s">
        <v>4068</v>
      </c>
      <c r="D1803" s="189" t="s">
        <v>5375</v>
      </c>
      <c r="E1803" s="189" t="s">
        <v>3711</v>
      </c>
      <c r="F1803" s="189" t="s">
        <v>2100</v>
      </c>
      <c r="G1803" s="273">
        <v>66</v>
      </c>
      <c r="H1803" s="189" t="s">
        <v>4369</v>
      </c>
      <c r="I1803" s="273">
        <v>10361</v>
      </c>
      <c r="J1803" s="189" t="s">
        <v>2106</v>
      </c>
      <c r="K1803" s="189" t="s">
        <v>17671</v>
      </c>
    </row>
    <row r="1804" spans="1:11" x14ac:dyDescent="0.25">
      <c r="A1804" s="189" t="s">
        <v>2441</v>
      </c>
      <c r="B1804" s="189" t="s">
        <v>5010</v>
      </c>
      <c r="C1804" s="189" t="s">
        <v>4068</v>
      </c>
      <c r="D1804" s="189" t="s">
        <v>5375</v>
      </c>
      <c r="E1804" s="189" t="s">
        <v>2559</v>
      </c>
      <c r="F1804" s="189" t="s">
        <v>2211</v>
      </c>
      <c r="G1804" s="273">
        <v>51</v>
      </c>
      <c r="H1804" s="189" t="s">
        <v>5442</v>
      </c>
      <c r="I1804" s="273">
        <v>68880</v>
      </c>
      <c r="J1804" s="189" t="s">
        <v>5443</v>
      </c>
      <c r="K1804" s="189" t="s">
        <v>17717</v>
      </c>
    </row>
    <row r="1805" spans="1:11" x14ac:dyDescent="0.25">
      <c r="A1805" s="189" t="s">
        <v>2441</v>
      </c>
      <c r="B1805" s="189" t="s">
        <v>5010</v>
      </c>
      <c r="C1805" s="189" t="s">
        <v>5444</v>
      </c>
      <c r="D1805" s="189" t="s">
        <v>5095</v>
      </c>
      <c r="E1805" s="189" t="s">
        <v>5445</v>
      </c>
      <c r="F1805" s="189" t="s">
        <v>5188</v>
      </c>
      <c r="G1805" s="273">
        <v>3329</v>
      </c>
      <c r="H1805" s="189" t="s">
        <v>5188</v>
      </c>
      <c r="I1805" s="273">
        <v>26045</v>
      </c>
      <c r="J1805" s="189" t="s">
        <v>5446</v>
      </c>
      <c r="K1805" s="189" t="s">
        <v>17674</v>
      </c>
    </row>
    <row r="1806" spans="1:11" x14ac:dyDescent="0.25">
      <c r="A1806" s="189" t="s">
        <v>2441</v>
      </c>
      <c r="B1806" s="189" t="s">
        <v>5010</v>
      </c>
      <c r="C1806" s="189" t="s">
        <v>5444</v>
      </c>
      <c r="D1806" s="189" t="s">
        <v>5095</v>
      </c>
      <c r="E1806" s="189" t="s">
        <v>5447</v>
      </c>
      <c r="F1806" s="189" t="s">
        <v>5448</v>
      </c>
      <c r="G1806" s="273">
        <v>7066</v>
      </c>
      <c r="H1806" s="189" t="s">
        <v>2201</v>
      </c>
      <c r="I1806" s="273">
        <v>63495</v>
      </c>
      <c r="J1806" s="189" t="s">
        <v>5449</v>
      </c>
      <c r="K1806" s="189" t="s">
        <v>17722</v>
      </c>
    </row>
    <row r="1807" spans="1:11" x14ac:dyDescent="0.25">
      <c r="A1807" s="189" t="s">
        <v>2441</v>
      </c>
      <c r="B1807" s="189" t="s">
        <v>5010</v>
      </c>
      <c r="C1807" s="189" t="s">
        <v>5444</v>
      </c>
      <c r="D1807" s="189" t="s">
        <v>5095</v>
      </c>
      <c r="E1807" s="189" t="s">
        <v>5447</v>
      </c>
      <c r="F1807" s="189" t="s">
        <v>5448</v>
      </c>
      <c r="G1807" s="273">
        <v>7067</v>
      </c>
      <c r="H1807" s="189" t="s">
        <v>3216</v>
      </c>
      <c r="I1807" s="273">
        <v>26045</v>
      </c>
      <c r="J1807" s="189" t="s">
        <v>5446</v>
      </c>
      <c r="K1807" s="189" t="s">
        <v>17695</v>
      </c>
    </row>
    <row r="1808" spans="1:11" x14ac:dyDescent="0.25">
      <c r="A1808" s="189" t="s">
        <v>2441</v>
      </c>
      <c r="B1808" s="189" t="s">
        <v>5010</v>
      </c>
      <c r="C1808" s="189" t="s">
        <v>5444</v>
      </c>
      <c r="D1808" s="189" t="s">
        <v>5095</v>
      </c>
      <c r="E1808" s="189" t="s">
        <v>5450</v>
      </c>
      <c r="F1808" s="189" t="s">
        <v>5451</v>
      </c>
      <c r="G1808" s="273">
        <v>7068</v>
      </c>
      <c r="H1808" s="189" t="s">
        <v>2201</v>
      </c>
      <c r="I1808" s="273">
        <v>63495</v>
      </c>
      <c r="J1808" s="189" t="s">
        <v>5449</v>
      </c>
      <c r="K1808" s="189" t="s">
        <v>17722</v>
      </c>
    </row>
    <row r="1809" spans="1:11" x14ac:dyDescent="0.25">
      <c r="A1809" s="189" t="s">
        <v>2441</v>
      </c>
      <c r="B1809" s="189" t="s">
        <v>5010</v>
      </c>
      <c r="C1809" s="189" t="s">
        <v>5444</v>
      </c>
      <c r="D1809" s="189" t="s">
        <v>5095</v>
      </c>
      <c r="E1809" s="189" t="s">
        <v>5450</v>
      </c>
      <c r="F1809" s="189" t="s">
        <v>5451</v>
      </c>
      <c r="G1809" s="273">
        <v>7069</v>
      </c>
      <c r="H1809" s="189" t="s">
        <v>3216</v>
      </c>
      <c r="I1809" s="273">
        <v>26045</v>
      </c>
      <c r="J1809" s="189" t="s">
        <v>5446</v>
      </c>
      <c r="K1809" s="189" t="s">
        <v>17709</v>
      </c>
    </row>
    <row r="1810" spans="1:11" x14ac:dyDescent="0.25">
      <c r="A1810" s="189" t="s">
        <v>2441</v>
      </c>
      <c r="B1810" s="189" t="s">
        <v>5010</v>
      </c>
      <c r="C1810" s="189" t="s">
        <v>5444</v>
      </c>
      <c r="D1810" s="189" t="s">
        <v>5095</v>
      </c>
      <c r="E1810" s="189" t="s">
        <v>5452</v>
      </c>
      <c r="F1810" s="189" t="s">
        <v>5453</v>
      </c>
      <c r="G1810" s="273">
        <v>7070</v>
      </c>
      <c r="H1810" s="189" t="s">
        <v>2321</v>
      </c>
      <c r="I1810" s="273">
        <v>26045</v>
      </c>
      <c r="J1810" s="189" t="s">
        <v>5446</v>
      </c>
      <c r="K1810" s="189" t="s">
        <v>17722</v>
      </c>
    </row>
    <row r="1811" spans="1:11" x14ac:dyDescent="0.25">
      <c r="A1811" s="189" t="s">
        <v>2441</v>
      </c>
      <c r="B1811" s="189" t="s">
        <v>5010</v>
      </c>
      <c r="C1811" s="189" t="s">
        <v>5444</v>
      </c>
      <c r="D1811" s="189" t="s">
        <v>5095</v>
      </c>
      <c r="E1811" s="189" t="s">
        <v>5454</v>
      </c>
      <c r="F1811" s="189" t="s">
        <v>2100</v>
      </c>
      <c r="G1811" s="273">
        <v>333</v>
      </c>
      <c r="H1811" s="189" t="s">
        <v>5455</v>
      </c>
      <c r="I1811" s="273">
        <v>63495</v>
      </c>
      <c r="J1811" s="189" t="s">
        <v>5449</v>
      </c>
      <c r="K1811" s="189" t="s">
        <v>17675</v>
      </c>
    </row>
    <row r="1812" spans="1:11" x14ac:dyDescent="0.25">
      <c r="A1812" s="189" t="s">
        <v>2441</v>
      </c>
      <c r="B1812" s="189" t="s">
        <v>5010</v>
      </c>
      <c r="C1812" s="189" t="s">
        <v>5444</v>
      </c>
      <c r="D1812" s="189" t="s">
        <v>5095</v>
      </c>
      <c r="E1812" s="189" t="s">
        <v>5456</v>
      </c>
      <c r="F1812" s="189" t="s">
        <v>5457</v>
      </c>
      <c r="G1812" s="273">
        <v>3332</v>
      </c>
      <c r="H1812" s="189" t="s">
        <v>5458</v>
      </c>
      <c r="I1812" s="273">
        <v>26045</v>
      </c>
      <c r="J1812" s="189" t="s">
        <v>5446</v>
      </c>
      <c r="K1812" s="189" t="s">
        <v>17698</v>
      </c>
    </row>
    <row r="1813" spans="1:11" x14ac:dyDescent="0.25">
      <c r="A1813" s="189" t="s">
        <v>2441</v>
      </c>
      <c r="B1813" s="189" t="s">
        <v>5010</v>
      </c>
      <c r="C1813" s="189" t="s">
        <v>5444</v>
      </c>
      <c r="D1813" s="189" t="s">
        <v>5095</v>
      </c>
      <c r="E1813" s="189" t="s">
        <v>5459</v>
      </c>
      <c r="F1813" s="189" t="s">
        <v>5460</v>
      </c>
      <c r="G1813" s="273">
        <v>643</v>
      </c>
      <c r="H1813" s="189" t="s">
        <v>5461</v>
      </c>
      <c r="I1813" s="273">
        <v>26044</v>
      </c>
      <c r="J1813" s="189" t="s">
        <v>5462</v>
      </c>
      <c r="K1813" s="189" t="s">
        <v>17675</v>
      </c>
    </row>
    <row r="1814" spans="1:11" x14ac:dyDescent="0.25">
      <c r="A1814" s="189" t="s">
        <v>2441</v>
      </c>
      <c r="B1814" s="189" t="s">
        <v>5010</v>
      </c>
      <c r="C1814" s="189" t="s">
        <v>5444</v>
      </c>
      <c r="D1814" s="189" t="s">
        <v>5095</v>
      </c>
      <c r="E1814" s="189" t="s">
        <v>5463</v>
      </c>
      <c r="F1814" s="189" t="s">
        <v>2211</v>
      </c>
      <c r="G1814" s="273">
        <v>3331</v>
      </c>
      <c r="H1814" s="189" t="s">
        <v>5464</v>
      </c>
      <c r="I1814" s="273">
        <v>10361</v>
      </c>
      <c r="J1814" s="189" t="s">
        <v>2106</v>
      </c>
      <c r="K1814" s="189" t="s">
        <v>17712</v>
      </c>
    </row>
    <row r="1815" spans="1:11" x14ac:dyDescent="0.25">
      <c r="A1815" s="189" t="s">
        <v>2441</v>
      </c>
      <c r="B1815" s="189" t="s">
        <v>5010</v>
      </c>
      <c r="C1815" s="189" t="s">
        <v>2215</v>
      </c>
      <c r="D1815" s="189" t="s">
        <v>2320</v>
      </c>
      <c r="E1815" s="189" t="s">
        <v>5466</v>
      </c>
      <c r="F1815" s="189" t="s">
        <v>5467</v>
      </c>
      <c r="G1815" s="273">
        <v>4718</v>
      </c>
      <c r="H1815" s="189" t="s">
        <v>5468</v>
      </c>
      <c r="I1815" s="273">
        <v>26009</v>
      </c>
      <c r="J1815" s="189" t="s">
        <v>5469</v>
      </c>
      <c r="K1815" s="189" t="s">
        <v>17763</v>
      </c>
    </row>
    <row r="1816" spans="1:11" x14ac:dyDescent="0.25">
      <c r="A1816" s="189" t="s">
        <v>2441</v>
      </c>
      <c r="B1816" s="189" t="s">
        <v>5010</v>
      </c>
      <c r="C1816" s="189" t="s">
        <v>2215</v>
      </c>
      <c r="D1816" s="189" t="s">
        <v>2320</v>
      </c>
      <c r="E1816" s="189" t="s">
        <v>5466</v>
      </c>
      <c r="F1816" s="189" t="s">
        <v>5467</v>
      </c>
      <c r="G1816" s="273">
        <v>4716</v>
      </c>
      <c r="H1816" s="189" t="s">
        <v>5470</v>
      </c>
      <c r="I1816" s="273">
        <v>26009</v>
      </c>
      <c r="J1816" s="189" t="s">
        <v>5469</v>
      </c>
      <c r="K1816" s="189" t="s">
        <v>17742</v>
      </c>
    </row>
    <row r="1817" spans="1:11" x14ac:dyDescent="0.25">
      <c r="A1817" s="189" t="s">
        <v>2441</v>
      </c>
      <c r="B1817" s="189" t="s">
        <v>5010</v>
      </c>
      <c r="C1817" s="189" t="s">
        <v>2215</v>
      </c>
      <c r="D1817" s="189" t="s">
        <v>2320</v>
      </c>
      <c r="E1817" s="189" t="s">
        <v>5466</v>
      </c>
      <c r="F1817" s="189" t="s">
        <v>5467</v>
      </c>
      <c r="G1817" s="273">
        <v>4719</v>
      </c>
      <c r="H1817" s="189" t="s">
        <v>5471</v>
      </c>
      <c r="I1817" s="273">
        <v>26009</v>
      </c>
      <c r="J1817" s="189" t="s">
        <v>5469</v>
      </c>
      <c r="K1817" s="189" t="s">
        <v>17930</v>
      </c>
    </row>
    <row r="1818" spans="1:11" x14ac:dyDescent="0.25">
      <c r="A1818" s="189" t="s">
        <v>2441</v>
      </c>
      <c r="B1818" s="189" t="s">
        <v>5010</v>
      </c>
      <c r="C1818" s="189" t="s">
        <v>2215</v>
      </c>
      <c r="D1818" s="189" t="s">
        <v>2320</v>
      </c>
      <c r="E1818" s="189" t="s">
        <v>5466</v>
      </c>
      <c r="F1818" s="189" t="s">
        <v>5467</v>
      </c>
      <c r="G1818" s="273">
        <v>4717</v>
      </c>
      <c r="H1818" s="189" t="s">
        <v>5472</v>
      </c>
      <c r="I1818" s="273">
        <v>26017</v>
      </c>
      <c r="J1818" s="189" t="s">
        <v>5473</v>
      </c>
      <c r="K1818" s="189" t="s">
        <v>17706</v>
      </c>
    </row>
    <row r="1819" spans="1:11" x14ac:dyDescent="0.25">
      <c r="A1819" s="189" t="s">
        <v>2441</v>
      </c>
      <c r="B1819" s="189" t="s">
        <v>5010</v>
      </c>
      <c r="C1819" s="189" t="s">
        <v>2215</v>
      </c>
      <c r="D1819" s="189" t="s">
        <v>2320</v>
      </c>
      <c r="E1819" s="189" t="s">
        <v>5466</v>
      </c>
      <c r="F1819" s="189" t="s">
        <v>5467</v>
      </c>
      <c r="G1819" s="273">
        <v>4720</v>
      </c>
      <c r="H1819" s="189" t="s">
        <v>5474</v>
      </c>
      <c r="I1819" s="273">
        <v>26009</v>
      </c>
      <c r="J1819" s="189" t="s">
        <v>5469</v>
      </c>
      <c r="K1819" s="189" t="s">
        <v>17696</v>
      </c>
    </row>
    <row r="1820" spans="1:11" x14ac:dyDescent="0.25">
      <c r="A1820" s="189" t="s">
        <v>2441</v>
      </c>
      <c r="B1820" s="189" t="s">
        <v>5010</v>
      </c>
      <c r="C1820" s="189" t="s">
        <v>2215</v>
      </c>
      <c r="D1820" s="189" t="s">
        <v>2320</v>
      </c>
      <c r="E1820" s="189" t="s">
        <v>5466</v>
      </c>
      <c r="F1820" s="189" t="s">
        <v>5467</v>
      </c>
      <c r="G1820" s="273">
        <v>6712</v>
      </c>
      <c r="H1820" s="189" t="s">
        <v>5475</v>
      </c>
      <c r="I1820" s="273">
        <v>60350</v>
      </c>
      <c r="J1820" s="189" t="s">
        <v>2065</v>
      </c>
      <c r="K1820" s="189" t="s">
        <v>17829</v>
      </c>
    </row>
    <row r="1821" spans="1:11" x14ac:dyDescent="0.25">
      <c r="A1821" s="189" t="s">
        <v>2441</v>
      </c>
      <c r="B1821" s="189" t="s">
        <v>5010</v>
      </c>
      <c r="C1821" s="189" t="s">
        <v>2215</v>
      </c>
      <c r="D1821" s="189" t="s">
        <v>2320</v>
      </c>
      <c r="E1821" s="189" t="s">
        <v>5466</v>
      </c>
      <c r="F1821" s="189" t="s">
        <v>5467</v>
      </c>
      <c r="G1821" s="273">
        <v>6713</v>
      </c>
      <c r="H1821" s="189" t="s">
        <v>5476</v>
      </c>
      <c r="I1821" s="273">
        <v>60350</v>
      </c>
      <c r="J1821" s="189" t="s">
        <v>2065</v>
      </c>
      <c r="K1821" s="189" t="s">
        <v>17668</v>
      </c>
    </row>
    <row r="1822" spans="1:11" x14ac:dyDescent="0.25">
      <c r="A1822" s="189" t="s">
        <v>2441</v>
      </c>
      <c r="B1822" s="189" t="s">
        <v>5010</v>
      </c>
      <c r="C1822" s="189" t="s">
        <v>2215</v>
      </c>
      <c r="D1822" s="189" t="s">
        <v>2320</v>
      </c>
      <c r="E1822" s="189" t="s">
        <v>5477</v>
      </c>
      <c r="F1822" s="189" t="s">
        <v>3283</v>
      </c>
      <c r="G1822" s="273">
        <v>1503</v>
      </c>
      <c r="H1822" s="189" t="s">
        <v>3283</v>
      </c>
      <c r="I1822" s="273">
        <v>60808</v>
      </c>
      <c r="J1822" s="189" t="s">
        <v>5314</v>
      </c>
      <c r="K1822" s="189" t="s">
        <v>17668</v>
      </c>
    </row>
    <row r="1823" spans="1:11" x14ac:dyDescent="0.25">
      <c r="A1823" s="189" t="s">
        <v>2441</v>
      </c>
      <c r="B1823" s="189" t="s">
        <v>5010</v>
      </c>
      <c r="C1823" s="189" t="s">
        <v>2215</v>
      </c>
      <c r="D1823" s="189" t="s">
        <v>2320</v>
      </c>
      <c r="E1823" s="189" t="s">
        <v>5478</v>
      </c>
      <c r="F1823" s="189" t="s">
        <v>5479</v>
      </c>
      <c r="G1823" s="273">
        <v>4721</v>
      </c>
      <c r="H1823" s="189" t="s">
        <v>5480</v>
      </c>
      <c r="I1823" s="273">
        <v>26004</v>
      </c>
      <c r="J1823" s="189" t="s">
        <v>5481</v>
      </c>
      <c r="K1823" s="189" t="s">
        <v>17675</v>
      </c>
    </row>
    <row r="1824" spans="1:11" x14ac:dyDescent="0.25">
      <c r="A1824" s="189" t="s">
        <v>2441</v>
      </c>
      <c r="B1824" s="189" t="s">
        <v>5010</v>
      </c>
      <c r="C1824" s="189" t="s">
        <v>2215</v>
      </c>
      <c r="D1824" s="189" t="s">
        <v>2320</v>
      </c>
      <c r="E1824" s="189" t="s">
        <v>5478</v>
      </c>
      <c r="F1824" s="189" t="s">
        <v>5479</v>
      </c>
      <c r="G1824" s="273">
        <v>4722</v>
      </c>
      <c r="H1824" s="189" t="s">
        <v>5482</v>
      </c>
      <c r="I1824" s="273">
        <v>26005</v>
      </c>
      <c r="J1824" s="189" t="s">
        <v>5483</v>
      </c>
      <c r="K1824" s="189" t="s">
        <v>17735</v>
      </c>
    </row>
    <row r="1825" spans="1:11" x14ac:dyDescent="0.25">
      <c r="A1825" s="189" t="s">
        <v>2441</v>
      </c>
      <c r="B1825" s="189" t="s">
        <v>5010</v>
      </c>
      <c r="C1825" s="189" t="s">
        <v>2215</v>
      </c>
      <c r="D1825" s="189" t="s">
        <v>2320</v>
      </c>
      <c r="E1825" s="189" t="s">
        <v>5478</v>
      </c>
      <c r="F1825" s="189" t="s">
        <v>5479</v>
      </c>
      <c r="G1825" s="273">
        <v>4723</v>
      </c>
      <c r="H1825" s="189" t="s">
        <v>5484</v>
      </c>
      <c r="I1825" s="273">
        <v>26009</v>
      </c>
      <c r="J1825" s="189" t="s">
        <v>5469</v>
      </c>
      <c r="K1825" s="189" t="s">
        <v>17698</v>
      </c>
    </row>
    <row r="1826" spans="1:11" x14ac:dyDescent="0.25">
      <c r="A1826" s="189" t="s">
        <v>2441</v>
      </c>
      <c r="B1826" s="189" t="s">
        <v>5010</v>
      </c>
      <c r="C1826" s="189" t="s">
        <v>2215</v>
      </c>
      <c r="D1826" s="189" t="s">
        <v>2320</v>
      </c>
      <c r="E1826" s="189" t="s">
        <v>5485</v>
      </c>
      <c r="F1826" s="189" t="s">
        <v>5486</v>
      </c>
      <c r="G1826" s="273">
        <v>4724</v>
      </c>
      <c r="H1826" s="189" t="s">
        <v>5487</v>
      </c>
      <c r="I1826" s="273">
        <v>26009</v>
      </c>
      <c r="J1826" s="189" t="s">
        <v>5469</v>
      </c>
      <c r="K1826" s="189" t="s">
        <v>17673</v>
      </c>
    </row>
    <row r="1827" spans="1:11" x14ac:dyDescent="0.25">
      <c r="A1827" s="189" t="s">
        <v>2441</v>
      </c>
      <c r="B1827" s="189" t="s">
        <v>5010</v>
      </c>
      <c r="C1827" s="189" t="s">
        <v>2215</v>
      </c>
      <c r="D1827" s="189" t="s">
        <v>2320</v>
      </c>
      <c r="E1827" s="189" t="s">
        <v>5489</v>
      </c>
      <c r="F1827" s="189" t="s">
        <v>5490</v>
      </c>
      <c r="G1827" s="273">
        <v>4725</v>
      </c>
      <c r="H1827" s="189" t="s">
        <v>5491</v>
      </c>
      <c r="I1827" s="273">
        <v>26015</v>
      </c>
      <c r="J1827" s="189" t="s">
        <v>5492</v>
      </c>
      <c r="K1827" s="189" t="s">
        <v>17724</v>
      </c>
    </row>
    <row r="1828" spans="1:11" x14ac:dyDescent="0.25">
      <c r="A1828" s="189" t="s">
        <v>2441</v>
      </c>
      <c r="B1828" s="189" t="s">
        <v>5010</v>
      </c>
      <c r="C1828" s="189" t="s">
        <v>2215</v>
      </c>
      <c r="D1828" s="189" t="s">
        <v>2320</v>
      </c>
      <c r="E1828" s="189" t="s">
        <v>5489</v>
      </c>
      <c r="F1828" s="189" t="s">
        <v>5490</v>
      </c>
      <c r="G1828" s="273">
        <v>4726</v>
      </c>
      <c r="H1828" s="189" t="s">
        <v>5493</v>
      </c>
      <c r="I1828" s="273">
        <v>60350</v>
      </c>
      <c r="J1828" s="189" t="s">
        <v>2065</v>
      </c>
      <c r="K1828" s="189" t="s">
        <v>17674</v>
      </c>
    </row>
    <row r="1829" spans="1:11" x14ac:dyDescent="0.25">
      <c r="A1829" s="189" t="s">
        <v>2441</v>
      </c>
      <c r="B1829" s="189" t="s">
        <v>5010</v>
      </c>
      <c r="C1829" s="189" t="s">
        <v>2215</v>
      </c>
      <c r="D1829" s="189" t="s">
        <v>2320</v>
      </c>
      <c r="E1829" s="189" t="s">
        <v>5489</v>
      </c>
      <c r="F1829" s="189" t="s">
        <v>5490</v>
      </c>
      <c r="G1829" s="273">
        <v>4727</v>
      </c>
      <c r="H1829" s="189" t="s">
        <v>5494</v>
      </c>
      <c r="I1829" s="273">
        <v>26011</v>
      </c>
      <c r="J1829" s="189" t="s">
        <v>5495</v>
      </c>
      <c r="K1829" s="189" t="s">
        <v>17697</v>
      </c>
    </row>
    <row r="1830" spans="1:11" x14ac:dyDescent="0.25">
      <c r="A1830" s="189" t="s">
        <v>2441</v>
      </c>
      <c r="B1830" s="189" t="s">
        <v>5010</v>
      </c>
      <c r="C1830" s="189" t="s">
        <v>2215</v>
      </c>
      <c r="D1830" s="189" t="s">
        <v>2320</v>
      </c>
      <c r="E1830" s="189" t="s">
        <v>5489</v>
      </c>
      <c r="F1830" s="189" t="s">
        <v>5490</v>
      </c>
      <c r="G1830" s="273">
        <v>4728</v>
      </c>
      <c r="H1830" s="189" t="s">
        <v>5496</v>
      </c>
      <c r="I1830" s="273">
        <v>26011</v>
      </c>
      <c r="J1830" s="189" t="s">
        <v>5495</v>
      </c>
      <c r="K1830" s="189" t="s">
        <v>17673</v>
      </c>
    </row>
    <row r="1831" spans="1:11" x14ac:dyDescent="0.25">
      <c r="A1831" s="189" t="s">
        <v>2441</v>
      </c>
      <c r="B1831" s="189" t="s">
        <v>5010</v>
      </c>
      <c r="C1831" s="189" t="s">
        <v>2215</v>
      </c>
      <c r="D1831" s="189" t="s">
        <v>2320</v>
      </c>
      <c r="E1831" s="189" t="s">
        <v>5497</v>
      </c>
      <c r="F1831" s="189" t="s">
        <v>5498</v>
      </c>
      <c r="G1831" s="273">
        <v>208</v>
      </c>
      <c r="H1831" s="189" t="s">
        <v>5499</v>
      </c>
      <c r="I1831" s="273">
        <v>26009</v>
      </c>
      <c r="J1831" s="189" t="s">
        <v>5469</v>
      </c>
      <c r="K1831" s="189" t="s">
        <v>17673</v>
      </c>
    </row>
    <row r="1832" spans="1:11" x14ac:dyDescent="0.25">
      <c r="A1832" s="189" t="s">
        <v>2441</v>
      </c>
      <c r="B1832" s="189" t="s">
        <v>5010</v>
      </c>
      <c r="C1832" s="189" t="s">
        <v>2215</v>
      </c>
      <c r="D1832" s="189" t="s">
        <v>2320</v>
      </c>
      <c r="E1832" s="189" t="s">
        <v>5500</v>
      </c>
      <c r="F1832" s="189" t="s">
        <v>2100</v>
      </c>
      <c r="G1832" s="273">
        <v>2919</v>
      </c>
      <c r="H1832" s="189" t="s">
        <v>2320</v>
      </c>
      <c r="I1832" s="273">
        <v>10361</v>
      </c>
      <c r="J1832" s="189" t="s">
        <v>2106</v>
      </c>
      <c r="K1832" s="189" t="s">
        <v>17788</v>
      </c>
    </row>
    <row r="1833" spans="1:11" x14ac:dyDescent="0.25">
      <c r="A1833" s="189" t="s">
        <v>2441</v>
      </c>
      <c r="B1833" s="189" t="s">
        <v>5010</v>
      </c>
      <c r="C1833" s="189" t="s">
        <v>2215</v>
      </c>
      <c r="D1833" s="189" t="s">
        <v>2320</v>
      </c>
      <c r="E1833" s="189" t="s">
        <v>5502</v>
      </c>
      <c r="F1833" s="189" t="s">
        <v>5503</v>
      </c>
      <c r="G1833" s="273">
        <v>212</v>
      </c>
      <c r="H1833" s="189" t="s">
        <v>5504</v>
      </c>
      <c r="I1833" s="273">
        <v>60350</v>
      </c>
      <c r="J1833" s="189" t="s">
        <v>2065</v>
      </c>
      <c r="K1833" s="189" t="s">
        <v>17678</v>
      </c>
    </row>
    <row r="1834" spans="1:11" x14ac:dyDescent="0.25">
      <c r="A1834" s="189" t="s">
        <v>2441</v>
      </c>
      <c r="B1834" s="189" t="s">
        <v>5010</v>
      </c>
      <c r="C1834" s="189" t="s">
        <v>2215</v>
      </c>
      <c r="D1834" s="189" t="s">
        <v>2320</v>
      </c>
      <c r="E1834" s="189" t="s">
        <v>5505</v>
      </c>
      <c r="F1834" s="189" t="s">
        <v>5506</v>
      </c>
      <c r="G1834" s="273">
        <v>1524</v>
      </c>
      <c r="H1834" s="189" t="s">
        <v>5507</v>
      </c>
      <c r="I1834" s="273">
        <v>60350</v>
      </c>
      <c r="J1834" s="189" t="s">
        <v>2065</v>
      </c>
      <c r="K1834" s="189" t="s">
        <v>17724</v>
      </c>
    </row>
    <row r="1835" spans="1:11" x14ac:dyDescent="0.25">
      <c r="A1835" s="189" t="s">
        <v>2441</v>
      </c>
      <c r="B1835" s="189" t="s">
        <v>5010</v>
      </c>
      <c r="C1835" s="189" t="s">
        <v>2215</v>
      </c>
      <c r="D1835" s="189" t="s">
        <v>2320</v>
      </c>
      <c r="E1835" s="189" t="s">
        <v>6586</v>
      </c>
      <c r="F1835" s="189" t="s">
        <v>6587</v>
      </c>
      <c r="G1835" s="273">
        <v>7151</v>
      </c>
      <c r="H1835" s="189" t="s">
        <v>6588</v>
      </c>
      <c r="I1835" s="273">
        <v>10361</v>
      </c>
      <c r="J1835" s="189" t="s">
        <v>2106</v>
      </c>
      <c r="K1835" s="189" t="s">
        <v>17674</v>
      </c>
    </row>
    <row r="1836" spans="1:11" x14ac:dyDescent="0.25">
      <c r="A1836" s="189" t="s">
        <v>2441</v>
      </c>
      <c r="B1836" s="189" t="s">
        <v>5010</v>
      </c>
      <c r="C1836" s="189" t="s">
        <v>2215</v>
      </c>
      <c r="D1836" s="189" t="s">
        <v>2320</v>
      </c>
      <c r="E1836" s="189" t="s">
        <v>6586</v>
      </c>
      <c r="F1836" s="189" t="s">
        <v>6587</v>
      </c>
      <c r="G1836" s="273">
        <v>4163</v>
      </c>
      <c r="H1836" s="189" t="s">
        <v>6589</v>
      </c>
      <c r="I1836" s="273">
        <v>60350</v>
      </c>
      <c r="J1836" s="189" t="s">
        <v>2065</v>
      </c>
      <c r="K1836" s="189" t="s">
        <v>17678</v>
      </c>
    </row>
    <row r="1837" spans="1:11" x14ac:dyDescent="0.25">
      <c r="A1837" s="189" t="s">
        <v>2441</v>
      </c>
      <c r="B1837" s="189" t="s">
        <v>5010</v>
      </c>
      <c r="C1837" s="189" t="s">
        <v>2215</v>
      </c>
      <c r="D1837" s="189" t="s">
        <v>2320</v>
      </c>
      <c r="E1837" s="189" t="s">
        <v>6586</v>
      </c>
      <c r="F1837" s="189" t="s">
        <v>6587</v>
      </c>
      <c r="G1837" s="273">
        <v>209</v>
      </c>
      <c r="H1837" s="189" t="s">
        <v>6590</v>
      </c>
      <c r="I1837" s="273">
        <v>10361</v>
      </c>
      <c r="J1837" s="189" t="s">
        <v>2106</v>
      </c>
      <c r="K1837" s="189" t="s">
        <v>17753</v>
      </c>
    </row>
    <row r="1838" spans="1:11" x14ac:dyDescent="0.25">
      <c r="A1838" s="189" t="s">
        <v>2441</v>
      </c>
      <c r="B1838" s="189" t="s">
        <v>5010</v>
      </c>
      <c r="C1838" s="189" t="s">
        <v>2215</v>
      </c>
      <c r="D1838" s="189" t="s">
        <v>2320</v>
      </c>
      <c r="E1838" s="189" t="s">
        <v>6586</v>
      </c>
      <c r="F1838" s="189" t="s">
        <v>6587</v>
      </c>
      <c r="G1838" s="273">
        <v>3845</v>
      </c>
      <c r="H1838" s="189" t="s">
        <v>6591</v>
      </c>
      <c r="I1838" s="273">
        <v>65785</v>
      </c>
      <c r="J1838" s="189" t="s">
        <v>5423</v>
      </c>
      <c r="K1838" s="189" t="s">
        <v>17970</v>
      </c>
    </row>
    <row r="1839" spans="1:11" x14ac:dyDescent="0.25">
      <c r="A1839" s="189" t="s">
        <v>2441</v>
      </c>
      <c r="B1839" s="189" t="s">
        <v>5010</v>
      </c>
      <c r="C1839" s="189" t="s">
        <v>2215</v>
      </c>
      <c r="D1839" s="189" t="s">
        <v>2320</v>
      </c>
      <c r="E1839" s="189" t="s">
        <v>5508</v>
      </c>
      <c r="F1839" s="189" t="s">
        <v>2321</v>
      </c>
      <c r="G1839" s="273">
        <v>4729</v>
      </c>
      <c r="H1839" s="189" t="s">
        <v>5509</v>
      </c>
      <c r="I1839" s="273">
        <v>26009</v>
      </c>
      <c r="J1839" s="189" t="s">
        <v>5469</v>
      </c>
      <c r="K1839" s="189" t="s">
        <v>17680</v>
      </c>
    </row>
    <row r="1840" spans="1:11" x14ac:dyDescent="0.25">
      <c r="A1840" s="189" t="s">
        <v>2441</v>
      </c>
      <c r="B1840" s="189" t="s">
        <v>5010</v>
      </c>
      <c r="C1840" s="189" t="s">
        <v>2215</v>
      </c>
      <c r="D1840" s="189" t="s">
        <v>2320</v>
      </c>
      <c r="E1840" s="189" t="s">
        <v>5508</v>
      </c>
      <c r="F1840" s="189" t="s">
        <v>2321</v>
      </c>
      <c r="G1840" s="273">
        <v>4730</v>
      </c>
      <c r="H1840" s="189" t="s">
        <v>5510</v>
      </c>
      <c r="I1840" s="273">
        <v>26009</v>
      </c>
      <c r="J1840" s="189" t="s">
        <v>5469</v>
      </c>
      <c r="K1840" s="189" t="s">
        <v>17971</v>
      </c>
    </row>
    <row r="1841" spans="1:11" x14ac:dyDescent="0.25">
      <c r="A1841" s="189" t="s">
        <v>2441</v>
      </c>
      <c r="B1841" s="189" t="s">
        <v>5010</v>
      </c>
      <c r="C1841" s="189" t="s">
        <v>2215</v>
      </c>
      <c r="D1841" s="189" t="s">
        <v>2320</v>
      </c>
      <c r="E1841" s="189" t="s">
        <v>5508</v>
      </c>
      <c r="F1841" s="189" t="s">
        <v>2321</v>
      </c>
      <c r="G1841" s="273">
        <v>4731</v>
      </c>
      <c r="H1841" s="189" t="s">
        <v>5511</v>
      </c>
      <c r="I1841" s="273">
        <v>26009</v>
      </c>
      <c r="J1841" s="189" t="s">
        <v>5469</v>
      </c>
      <c r="K1841" s="189" t="s">
        <v>17695</v>
      </c>
    </row>
    <row r="1842" spans="1:11" x14ac:dyDescent="0.25">
      <c r="A1842" s="189" t="s">
        <v>2441</v>
      </c>
      <c r="B1842" s="189" t="s">
        <v>5010</v>
      </c>
      <c r="C1842" s="189" t="s">
        <v>2215</v>
      </c>
      <c r="D1842" s="189" t="s">
        <v>2320</v>
      </c>
      <c r="E1842" s="189" t="s">
        <v>5508</v>
      </c>
      <c r="F1842" s="189" t="s">
        <v>2321</v>
      </c>
      <c r="G1842" s="273">
        <v>4732</v>
      </c>
      <c r="H1842" s="189" t="s">
        <v>5512</v>
      </c>
      <c r="I1842" s="273">
        <v>26009</v>
      </c>
      <c r="J1842" s="189" t="s">
        <v>5469</v>
      </c>
      <c r="K1842" s="189" t="s">
        <v>17912</v>
      </c>
    </row>
    <row r="1843" spans="1:11" x14ac:dyDescent="0.25">
      <c r="A1843" s="189" t="s">
        <v>2441</v>
      </c>
      <c r="B1843" s="189" t="s">
        <v>5010</v>
      </c>
      <c r="C1843" s="189" t="s">
        <v>2215</v>
      </c>
      <c r="D1843" s="189" t="s">
        <v>2320</v>
      </c>
      <c r="E1843" s="189" t="s">
        <v>5513</v>
      </c>
      <c r="F1843" s="189" t="s">
        <v>2211</v>
      </c>
      <c r="G1843" s="273">
        <v>2488</v>
      </c>
      <c r="H1843" s="189" t="s">
        <v>2320</v>
      </c>
      <c r="I1843" s="273">
        <v>10361</v>
      </c>
      <c r="J1843" s="189" t="s">
        <v>2106</v>
      </c>
      <c r="K1843" s="189" t="s">
        <v>17707</v>
      </c>
    </row>
    <row r="1844" spans="1:11" x14ac:dyDescent="0.25">
      <c r="A1844" s="189" t="s">
        <v>2441</v>
      </c>
      <c r="B1844" s="189" t="s">
        <v>5010</v>
      </c>
      <c r="C1844" s="189" t="s">
        <v>2215</v>
      </c>
      <c r="D1844" s="189" t="s">
        <v>2320</v>
      </c>
      <c r="E1844" s="189" t="s">
        <v>5514</v>
      </c>
      <c r="F1844" s="189" t="s">
        <v>5515</v>
      </c>
      <c r="G1844" s="273">
        <v>1505</v>
      </c>
      <c r="H1844" s="189" t="s">
        <v>5516</v>
      </c>
      <c r="I1844" s="273">
        <v>60350</v>
      </c>
      <c r="J1844" s="189" t="s">
        <v>2065</v>
      </c>
      <c r="K1844" s="189" t="s">
        <v>17724</v>
      </c>
    </row>
    <row r="1845" spans="1:11" x14ac:dyDescent="0.25">
      <c r="A1845" s="189" t="s">
        <v>2441</v>
      </c>
      <c r="B1845" s="189" t="s">
        <v>5010</v>
      </c>
      <c r="C1845" s="189" t="s">
        <v>2383</v>
      </c>
      <c r="D1845" s="189" t="s">
        <v>5517</v>
      </c>
      <c r="E1845" s="189" t="s">
        <v>5518</v>
      </c>
      <c r="F1845" s="189" t="s">
        <v>5519</v>
      </c>
      <c r="G1845" s="273">
        <v>4225</v>
      </c>
      <c r="H1845" s="189" t="s">
        <v>5520</v>
      </c>
      <c r="I1845" s="273">
        <v>10361</v>
      </c>
      <c r="J1845" s="189" t="s">
        <v>2106</v>
      </c>
      <c r="K1845" s="189" t="s">
        <v>17681</v>
      </c>
    </row>
    <row r="1846" spans="1:11" x14ac:dyDescent="0.25">
      <c r="A1846" s="189" t="s">
        <v>2441</v>
      </c>
      <c r="B1846" s="189" t="s">
        <v>5010</v>
      </c>
      <c r="C1846" s="189" t="s">
        <v>2383</v>
      </c>
      <c r="D1846" s="189" t="s">
        <v>5517</v>
      </c>
      <c r="E1846" s="189" t="s">
        <v>5523</v>
      </c>
      <c r="F1846" s="189" t="s">
        <v>2100</v>
      </c>
      <c r="G1846" s="273">
        <v>4463</v>
      </c>
      <c r="H1846" s="189" t="s">
        <v>5522</v>
      </c>
      <c r="I1846" s="273">
        <v>10361</v>
      </c>
      <c r="J1846" s="189" t="s">
        <v>2106</v>
      </c>
      <c r="K1846" s="189" t="s">
        <v>17674</v>
      </c>
    </row>
    <row r="1847" spans="1:11" x14ac:dyDescent="0.25">
      <c r="A1847" s="189" t="s">
        <v>2441</v>
      </c>
      <c r="B1847" s="189" t="s">
        <v>5010</v>
      </c>
      <c r="C1847" s="189" t="s">
        <v>2383</v>
      </c>
      <c r="D1847" s="189" t="s">
        <v>5517</v>
      </c>
      <c r="E1847" s="189" t="s">
        <v>5524</v>
      </c>
      <c r="F1847" s="189" t="s">
        <v>5525</v>
      </c>
      <c r="G1847" s="273">
        <v>3876</v>
      </c>
      <c r="H1847" s="189" t="s">
        <v>5526</v>
      </c>
      <c r="I1847" s="273">
        <v>26030</v>
      </c>
      <c r="J1847" s="189" t="s">
        <v>5527</v>
      </c>
      <c r="K1847" s="189" t="s">
        <v>17668</v>
      </c>
    </row>
    <row r="1848" spans="1:11" x14ac:dyDescent="0.25">
      <c r="A1848" s="189" t="s">
        <v>2441</v>
      </c>
      <c r="B1848" s="189" t="s">
        <v>5010</v>
      </c>
      <c r="C1848" s="189" t="s">
        <v>2383</v>
      </c>
      <c r="D1848" s="189" t="s">
        <v>5517</v>
      </c>
      <c r="E1848" s="189" t="s">
        <v>5524</v>
      </c>
      <c r="F1848" s="189" t="s">
        <v>5525</v>
      </c>
      <c r="G1848" s="273">
        <v>3879</v>
      </c>
      <c r="H1848" s="189" t="s">
        <v>5528</v>
      </c>
      <c r="I1848" s="273">
        <v>10361</v>
      </c>
      <c r="J1848" s="189" t="s">
        <v>2106</v>
      </c>
      <c r="K1848" s="189" t="s">
        <v>17668</v>
      </c>
    </row>
    <row r="1849" spans="1:11" x14ac:dyDescent="0.25">
      <c r="A1849" s="189" t="s">
        <v>2441</v>
      </c>
      <c r="B1849" s="189" t="s">
        <v>5010</v>
      </c>
      <c r="C1849" s="189" t="s">
        <v>2383</v>
      </c>
      <c r="D1849" s="189" t="s">
        <v>5517</v>
      </c>
      <c r="E1849" s="189" t="s">
        <v>5524</v>
      </c>
      <c r="F1849" s="189" t="s">
        <v>5525</v>
      </c>
      <c r="G1849" s="273">
        <v>268</v>
      </c>
      <c r="H1849" s="189" t="s">
        <v>5529</v>
      </c>
      <c r="I1849" s="273">
        <v>26029</v>
      </c>
      <c r="J1849" s="189" t="s">
        <v>17972</v>
      </c>
      <c r="K1849" s="189" t="s">
        <v>17675</v>
      </c>
    </row>
    <row r="1850" spans="1:11" x14ac:dyDescent="0.25">
      <c r="A1850" s="189" t="s">
        <v>2441</v>
      </c>
      <c r="B1850" s="189" t="s">
        <v>5010</v>
      </c>
      <c r="C1850" s="189" t="s">
        <v>2383</v>
      </c>
      <c r="D1850" s="189" t="s">
        <v>5517</v>
      </c>
      <c r="E1850" s="189" t="s">
        <v>5524</v>
      </c>
      <c r="F1850" s="189" t="s">
        <v>5525</v>
      </c>
      <c r="G1850" s="273">
        <v>3878</v>
      </c>
      <c r="H1850" s="189" t="s">
        <v>5530</v>
      </c>
      <c r="I1850" s="273">
        <v>26030</v>
      </c>
      <c r="J1850" s="189" t="s">
        <v>5527</v>
      </c>
      <c r="K1850" s="189" t="s">
        <v>17678</v>
      </c>
    </row>
    <row r="1851" spans="1:11" x14ac:dyDescent="0.25">
      <c r="A1851" s="189" t="s">
        <v>2441</v>
      </c>
      <c r="B1851" s="189" t="s">
        <v>5010</v>
      </c>
      <c r="C1851" s="189" t="s">
        <v>2098</v>
      </c>
      <c r="D1851" s="189" t="s">
        <v>5531</v>
      </c>
      <c r="E1851" s="189" t="s">
        <v>5532</v>
      </c>
      <c r="F1851" s="189" t="s">
        <v>5533</v>
      </c>
      <c r="G1851" s="273">
        <v>211</v>
      </c>
      <c r="H1851" s="189" t="s">
        <v>5534</v>
      </c>
      <c r="I1851" s="273">
        <v>26020</v>
      </c>
      <c r="J1851" s="189" t="s">
        <v>5533</v>
      </c>
      <c r="K1851" s="189" t="s">
        <v>17668</v>
      </c>
    </row>
    <row r="1852" spans="1:11" x14ac:dyDescent="0.25">
      <c r="A1852" s="189" t="s">
        <v>2441</v>
      </c>
      <c r="B1852" s="189" t="s">
        <v>5010</v>
      </c>
      <c r="C1852" s="189" t="s">
        <v>2098</v>
      </c>
      <c r="D1852" s="189" t="s">
        <v>5531</v>
      </c>
      <c r="E1852" s="189" t="s">
        <v>5535</v>
      </c>
      <c r="F1852" s="189" t="s">
        <v>2100</v>
      </c>
      <c r="G1852" s="273">
        <v>4154</v>
      </c>
      <c r="H1852" s="189" t="s">
        <v>5533</v>
      </c>
      <c r="I1852" s="273">
        <v>10361</v>
      </c>
      <c r="J1852" s="189" t="s">
        <v>2106</v>
      </c>
      <c r="K1852" s="189" t="s">
        <v>17673</v>
      </c>
    </row>
    <row r="1853" spans="1:11" x14ac:dyDescent="0.25">
      <c r="A1853" s="189" t="s">
        <v>2441</v>
      </c>
      <c r="B1853" s="189" t="s">
        <v>5010</v>
      </c>
      <c r="C1853" s="189" t="s">
        <v>2098</v>
      </c>
      <c r="D1853" s="189" t="s">
        <v>5531</v>
      </c>
      <c r="E1853" s="189" t="s">
        <v>5536</v>
      </c>
      <c r="F1853" s="189" t="s">
        <v>4029</v>
      </c>
      <c r="G1853" s="273">
        <v>6714</v>
      </c>
      <c r="H1853" s="189" t="s">
        <v>5537</v>
      </c>
      <c r="I1853" s="273">
        <v>26018</v>
      </c>
      <c r="J1853" s="189" t="s">
        <v>5538</v>
      </c>
      <c r="K1853" s="189" t="s">
        <v>17695</v>
      </c>
    </row>
    <row r="1854" spans="1:11" x14ac:dyDescent="0.25">
      <c r="A1854" s="189" t="s">
        <v>2441</v>
      </c>
      <c r="B1854" s="189" t="s">
        <v>5010</v>
      </c>
      <c r="C1854" s="189" t="s">
        <v>2098</v>
      </c>
      <c r="D1854" s="189" t="s">
        <v>5531</v>
      </c>
      <c r="E1854" s="189" t="s">
        <v>5536</v>
      </c>
      <c r="F1854" s="189" t="s">
        <v>4029</v>
      </c>
      <c r="G1854" s="273">
        <v>6715</v>
      </c>
      <c r="H1854" s="189" t="s">
        <v>5539</v>
      </c>
      <c r="I1854" s="273">
        <v>26020</v>
      </c>
      <c r="J1854" s="189" t="s">
        <v>5533</v>
      </c>
      <c r="K1854" s="189" t="s">
        <v>17684</v>
      </c>
    </row>
    <row r="1855" spans="1:11" x14ac:dyDescent="0.25">
      <c r="A1855" s="189" t="s">
        <v>2441</v>
      </c>
      <c r="B1855" s="189" t="s">
        <v>5010</v>
      </c>
      <c r="C1855" s="189" t="s">
        <v>2058</v>
      </c>
      <c r="D1855" s="189" t="s">
        <v>5540</v>
      </c>
      <c r="E1855" s="189" t="s">
        <v>2162</v>
      </c>
      <c r="F1855" s="189" t="s">
        <v>5541</v>
      </c>
      <c r="G1855" s="273">
        <v>79</v>
      </c>
      <c r="H1855" s="189" t="s">
        <v>5541</v>
      </c>
      <c r="I1855" s="273">
        <v>10022</v>
      </c>
      <c r="J1855" s="189" t="s">
        <v>5542</v>
      </c>
      <c r="K1855" s="189" t="s">
        <v>17851</v>
      </c>
    </row>
    <row r="1856" spans="1:11" x14ac:dyDescent="0.25">
      <c r="A1856" s="189" t="s">
        <v>2441</v>
      </c>
      <c r="B1856" s="189" t="s">
        <v>5010</v>
      </c>
      <c r="C1856" s="189" t="s">
        <v>2058</v>
      </c>
      <c r="D1856" s="189" t="s">
        <v>5540</v>
      </c>
      <c r="E1856" s="189" t="s">
        <v>2162</v>
      </c>
      <c r="F1856" s="189" t="s">
        <v>5541</v>
      </c>
      <c r="G1856" s="273">
        <v>6716</v>
      </c>
      <c r="H1856" s="189" t="s">
        <v>5543</v>
      </c>
      <c r="I1856" s="273">
        <v>10022</v>
      </c>
      <c r="J1856" s="189" t="s">
        <v>5542</v>
      </c>
      <c r="K1856" s="189" t="s">
        <v>17672</v>
      </c>
    </row>
    <row r="1857" spans="1:11" x14ac:dyDescent="0.25">
      <c r="A1857" s="189" t="s">
        <v>2441</v>
      </c>
      <c r="B1857" s="189" t="s">
        <v>5010</v>
      </c>
      <c r="C1857" s="189" t="s">
        <v>2058</v>
      </c>
      <c r="D1857" s="189" t="s">
        <v>5540</v>
      </c>
      <c r="E1857" s="189" t="s">
        <v>2162</v>
      </c>
      <c r="F1857" s="189" t="s">
        <v>5541</v>
      </c>
      <c r="G1857" s="273">
        <v>6717</v>
      </c>
      <c r="H1857" s="189" t="s">
        <v>3267</v>
      </c>
      <c r="I1857" s="273">
        <v>10022</v>
      </c>
      <c r="J1857" s="189" t="s">
        <v>5542</v>
      </c>
      <c r="K1857" s="189" t="s">
        <v>17672</v>
      </c>
    </row>
    <row r="1858" spans="1:11" x14ac:dyDescent="0.25">
      <c r="A1858" s="189" t="s">
        <v>2441</v>
      </c>
      <c r="B1858" s="189" t="s">
        <v>5010</v>
      </c>
      <c r="C1858" s="189" t="s">
        <v>2058</v>
      </c>
      <c r="D1858" s="189" t="s">
        <v>5540</v>
      </c>
      <c r="E1858" s="189" t="s">
        <v>2162</v>
      </c>
      <c r="F1858" s="189" t="s">
        <v>5541</v>
      </c>
      <c r="G1858" s="273">
        <v>6718</v>
      </c>
      <c r="H1858" s="189" t="s">
        <v>5544</v>
      </c>
      <c r="I1858" s="273">
        <v>10022</v>
      </c>
      <c r="J1858" s="189" t="s">
        <v>5542</v>
      </c>
      <c r="K1858" s="189" t="s">
        <v>17712</v>
      </c>
    </row>
    <row r="1859" spans="1:11" x14ac:dyDescent="0.25">
      <c r="A1859" s="189" t="s">
        <v>2441</v>
      </c>
      <c r="B1859" s="189" t="s">
        <v>5010</v>
      </c>
      <c r="C1859" s="189" t="s">
        <v>2058</v>
      </c>
      <c r="D1859" s="189" t="s">
        <v>5540</v>
      </c>
      <c r="E1859" s="189" t="s">
        <v>2162</v>
      </c>
      <c r="F1859" s="189" t="s">
        <v>5541</v>
      </c>
      <c r="G1859" s="273">
        <v>6719</v>
      </c>
      <c r="H1859" s="189" t="s">
        <v>5545</v>
      </c>
      <c r="I1859" s="273">
        <v>10361</v>
      </c>
      <c r="J1859" s="189" t="s">
        <v>2106</v>
      </c>
      <c r="K1859" s="189" t="s">
        <v>17873</v>
      </c>
    </row>
    <row r="1860" spans="1:11" x14ac:dyDescent="0.25">
      <c r="A1860" s="189" t="s">
        <v>2441</v>
      </c>
      <c r="B1860" s="189" t="s">
        <v>5010</v>
      </c>
      <c r="C1860" s="189" t="s">
        <v>2058</v>
      </c>
      <c r="D1860" s="189" t="s">
        <v>5540</v>
      </c>
      <c r="E1860" s="189" t="s">
        <v>2940</v>
      </c>
      <c r="F1860" s="189" t="s">
        <v>5546</v>
      </c>
      <c r="G1860" s="273">
        <v>155</v>
      </c>
      <c r="H1860" s="189" t="s">
        <v>5546</v>
      </c>
      <c r="I1860" s="273">
        <v>10040</v>
      </c>
      <c r="J1860" s="189" t="s">
        <v>5546</v>
      </c>
      <c r="K1860" s="189" t="s">
        <v>17722</v>
      </c>
    </row>
    <row r="1861" spans="1:11" x14ac:dyDescent="0.25">
      <c r="A1861" s="189" t="s">
        <v>2441</v>
      </c>
      <c r="B1861" s="189" t="s">
        <v>5010</v>
      </c>
      <c r="C1861" s="189" t="s">
        <v>2058</v>
      </c>
      <c r="D1861" s="189" t="s">
        <v>5540</v>
      </c>
      <c r="E1861" s="189" t="s">
        <v>3947</v>
      </c>
      <c r="F1861" s="189" t="s">
        <v>5547</v>
      </c>
      <c r="G1861" s="273">
        <v>226</v>
      </c>
      <c r="H1861" s="189" t="s">
        <v>5548</v>
      </c>
      <c r="I1861" s="273">
        <v>10027</v>
      </c>
      <c r="J1861" s="189" t="s">
        <v>5549</v>
      </c>
      <c r="K1861" s="189" t="s">
        <v>17767</v>
      </c>
    </row>
    <row r="1862" spans="1:11" x14ac:dyDescent="0.25">
      <c r="A1862" s="189" t="s">
        <v>2441</v>
      </c>
      <c r="B1862" s="189" t="s">
        <v>5010</v>
      </c>
      <c r="C1862" s="189" t="s">
        <v>2058</v>
      </c>
      <c r="D1862" s="189" t="s">
        <v>5540</v>
      </c>
      <c r="E1862" s="189" t="s">
        <v>5550</v>
      </c>
      <c r="F1862" s="189" t="s">
        <v>5551</v>
      </c>
      <c r="G1862" s="273">
        <v>228</v>
      </c>
      <c r="H1862" s="189" t="s">
        <v>5551</v>
      </c>
      <c r="I1862" s="273">
        <v>61901</v>
      </c>
      <c r="J1862" s="189" t="s">
        <v>17973</v>
      </c>
      <c r="K1862" s="189" t="s">
        <v>17674</v>
      </c>
    </row>
    <row r="1863" spans="1:11" x14ac:dyDescent="0.25">
      <c r="A1863" s="189" t="s">
        <v>2441</v>
      </c>
      <c r="B1863" s="189" t="s">
        <v>5010</v>
      </c>
      <c r="C1863" s="189" t="s">
        <v>2058</v>
      </c>
      <c r="D1863" s="189" t="s">
        <v>5540</v>
      </c>
      <c r="E1863" s="189" t="s">
        <v>5552</v>
      </c>
      <c r="F1863" s="189" t="s">
        <v>5553</v>
      </c>
      <c r="G1863" s="273">
        <v>6720</v>
      </c>
      <c r="H1863" s="189" t="s">
        <v>5554</v>
      </c>
      <c r="I1863" s="273">
        <v>10015</v>
      </c>
      <c r="J1863" s="189" t="s">
        <v>5555</v>
      </c>
      <c r="K1863" s="189" t="s">
        <v>17672</v>
      </c>
    </row>
    <row r="1864" spans="1:11" x14ac:dyDescent="0.25">
      <c r="A1864" s="189" t="s">
        <v>2441</v>
      </c>
      <c r="B1864" s="189" t="s">
        <v>5010</v>
      </c>
      <c r="C1864" s="189" t="s">
        <v>2058</v>
      </c>
      <c r="D1864" s="189" t="s">
        <v>5540</v>
      </c>
      <c r="E1864" s="189" t="s">
        <v>5552</v>
      </c>
      <c r="F1864" s="189" t="s">
        <v>5553</v>
      </c>
      <c r="G1864" s="273">
        <v>6721</v>
      </c>
      <c r="H1864" s="189" t="s">
        <v>5556</v>
      </c>
      <c r="I1864" s="273">
        <v>61130</v>
      </c>
      <c r="J1864" s="189" t="s">
        <v>2929</v>
      </c>
      <c r="K1864" s="189" t="s">
        <v>17735</v>
      </c>
    </row>
    <row r="1865" spans="1:11" x14ac:dyDescent="0.25">
      <c r="A1865" s="189" t="s">
        <v>2441</v>
      </c>
      <c r="B1865" s="189" t="s">
        <v>5010</v>
      </c>
      <c r="C1865" s="189" t="s">
        <v>2058</v>
      </c>
      <c r="D1865" s="189" t="s">
        <v>5540</v>
      </c>
      <c r="E1865" s="189" t="s">
        <v>5552</v>
      </c>
      <c r="F1865" s="189" t="s">
        <v>5553</v>
      </c>
      <c r="G1865" s="273">
        <v>809</v>
      </c>
      <c r="H1865" s="189" t="s">
        <v>5553</v>
      </c>
      <c r="I1865" s="273">
        <v>10022</v>
      </c>
      <c r="J1865" s="189" t="s">
        <v>5542</v>
      </c>
      <c r="K1865" s="189" t="s">
        <v>17695</v>
      </c>
    </row>
    <row r="1866" spans="1:11" x14ac:dyDescent="0.25">
      <c r="A1866" s="189" t="s">
        <v>2441</v>
      </c>
      <c r="B1866" s="189" t="s">
        <v>5010</v>
      </c>
      <c r="C1866" s="189" t="s">
        <v>2058</v>
      </c>
      <c r="D1866" s="189" t="s">
        <v>5540</v>
      </c>
      <c r="E1866" s="189" t="s">
        <v>5004</v>
      </c>
      <c r="F1866" s="189" t="s">
        <v>5557</v>
      </c>
      <c r="G1866" s="273">
        <v>6743</v>
      </c>
      <c r="H1866" s="189" t="s">
        <v>2819</v>
      </c>
      <c r="I1866" s="273">
        <v>60350</v>
      </c>
      <c r="J1866" s="189" t="s">
        <v>2065</v>
      </c>
      <c r="K1866" s="189" t="s">
        <v>17681</v>
      </c>
    </row>
    <row r="1867" spans="1:11" x14ac:dyDescent="0.25">
      <c r="A1867" s="189" t="s">
        <v>2441</v>
      </c>
      <c r="B1867" s="189" t="s">
        <v>5010</v>
      </c>
      <c r="C1867" s="189" t="s">
        <v>2058</v>
      </c>
      <c r="D1867" s="189" t="s">
        <v>5540</v>
      </c>
      <c r="E1867" s="189" t="s">
        <v>5004</v>
      </c>
      <c r="F1867" s="189" t="s">
        <v>5557</v>
      </c>
      <c r="G1867" s="273">
        <v>382</v>
      </c>
      <c r="H1867" s="189" t="s">
        <v>5558</v>
      </c>
      <c r="I1867" s="273">
        <v>10025</v>
      </c>
      <c r="J1867" s="189" t="s">
        <v>5540</v>
      </c>
      <c r="K1867" s="189" t="s">
        <v>17672</v>
      </c>
    </row>
    <row r="1868" spans="1:11" x14ac:dyDescent="0.25">
      <c r="A1868" s="189" t="s">
        <v>2441</v>
      </c>
      <c r="B1868" s="189" t="s">
        <v>5010</v>
      </c>
      <c r="C1868" s="189" t="s">
        <v>2058</v>
      </c>
      <c r="D1868" s="189" t="s">
        <v>5540</v>
      </c>
      <c r="E1868" s="189" t="s">
        <v>5004</v>
      </c>
      <c r="F1868" s="189" t="s">
        <v>5557</v>
      </c>
      <c r="G1868" s="273">
        <v>6744</v>
      </c>
      <c r="H1868" s="189" t="s">
        <v>5559</v>
      </c>
      <c r="I1868" s="273">
        <v>60350</v>
      </c>
      <c r="J1868" s="189" t="s">
        <v>2065</v>
      </c>
      <c r="K1868" s="189" t="s">
        <v>17673</v>
      </c>
    </row>
    <row r="1869" spans="1:11" x14ac:dyDescent="0.25">
      <c r="A1869" s="189" t="s">
        <v>2441</v>
      </c>
      <c r="B1869" s="189" t="s">
        <v>5010</v>
      </c>
      <c r="C1869" s="189" t="s">
        <v>2058</v>
      </c>
      <c r="D1869" s="189" t="s">
        <v>5540</v>
      </c>
      <c r="E1869" s="189" t="s">
        <v>5561</v>
      </c>
      <c r="F1869" s="189" t="s">
        <v>5562</v>
      </c>
      <c r="G1869" s="273">
        <v>536</v>
      </c>
      <c r="H1869" s="189" t="s">
        <v>5562</v>
      </c>
      <c r="I1869" s="273">
        <v>60350</v>
      </c>
      <c r="J1869" s="189" t="s">
        <v>2065</v>
      </c>
      <c r="K1869" s="189" t="s">
        <v>17682</v>
      </c>
    </row>
    <row r="1870" spans="1:11" x14ac:dyDescent="0.25">
      <c r="A1870" s="189" t="s">
        <v>2441</v>
      </c>
      <c r="B1870" s="189" t="s">
        <v>5010</v>
      </c>
      <c r="C1870" s="189" t="s">
        <v>2058</v>
      </c>
      <c r="D1870" s="189" t="s">
        <v>5540</v>
      </c>
      <c r="E1870" s="189" t="s">
        <v>5561</v>
      </c>
      <c r="F1870" s="189" t="s">
        <v>5562</v>
      </c>
      <c r="G1870" s="273">
        <v>920</v>
      </c>
      <c r="H1870" s="189" t="s">
        <v>5563</v>
      </c>
      <c r="I1870" s="273">
        <v>10025</v>
      </c>
      <c r="J1870" s="189" t="s">
        <v>5540</v>
      </c>
      <c r="K1870" s="189" t="s">
        <v>17681</v>
      </c>
    </row>
    <row r="1871" spans="1:11" x14ac:dyDescent="0.25">
      <c r="A1871" s="189" t="s">
        <v>2441</v>
      </c>
      <c r="B1871" s="189" t="s">
        <v>5010</v>
      </c>
      <c r="C1871" s="189" t="s">
        <v>2058</v>
      </c>
      <c r="D1871" s="189" t="s">
        <v>5540</v>
      </c>
      <c r="E1871" s="189" t="s">
        <v>5564</v>
      </c>
      <c r="F1871" s="189" t="s">
        <v>5565</v>
      </c>
      <c r="G1871" s="273">
        <v>6722</v>
      </c>
      <c r="H1871" s="189" t="s">
        <v>5566</v>
      </c>
      <c r="I1871" s="273">
        <v>69016</v>
      </c>
      <c r="J1871" s="189" t="s">
        <v>3321</v>
      </c>
      <c r="K1871" s="189" t="s">
        <v>17689</v>
      </c>
    </row>
    <row r="1872" spans="1:11" x14ac:dyDescent="0.25">
      <c r="A1872" s="189" t="s">
        <v>2441</v>
      </c>
      <c r="B1872" s="189" t="s">
        <v>5010</v>
      </c>
      <c r="C1872" s="189" t="s">
        <v>2058</v>
      </c>
      <c r="D1872" s="189" t="s">
        <v>5540</v>
      </c>
      <c r="E1872" s="189" t="s">
        <v>5564</v>
      </c>
      <c r="F1872" s="189" t="s">
        <v>5565</v>
      </c>
      <c r="G1872" s="273">
        <v>6723</v>
      </c>
      <c r="H1872" s="189" t="s">
        <v>5567</v>
      </c>
      <c r="I1872" s="273">
        <v>63512</v>
      </c>
      <c r="J1872" s="189" t="s">
        <v>5568</v>
      </c>
      <c r="K1872" s="189" t="s">
        <v>17668</v>
      </c>
    </row>
    <row r="1873" spans="1:11" x14ac:dyDescent="0.25">
      <c r="A1873" s="189" t="s">
        <v>2441</v>
      </c>
      <c r="B1873" s="189" t="s">
        <v>5010</v>
      </c>
      <c r="C1873" s="189" t="s">
        <v>2058</v>
      </c>
      <c r="D1873" s="189" t="s">
        <v>5540</v>
      </c>
      <c r="E1873" s="189" t="s">
        <v>5564</v>
      </c>
      <c r="F1873" s="189" t="s">
        <v>5565</v>
      </c>
      <c r="G1873" s="273">
        <v>6724</v>
      </c>
      <c r="H1873" s="189" t="s">
        <v>5569</v>
      </c>
      <c r="I1873" s="273">
        <v>60350</v>
      </c>
      <c r="J1873" s="189" t="s">
        <v>2065</v>
      </c>
      <c r="K1873" s="189" t="s">
        <v>17779</v>
      </c>
    </row>
    <row r="1874" spans="1:11" x14ac:dyDescent="0.25">
      <c r="A1874" s="189" t="s">
        <v>2441</v>
      </c>
      <c r="B1874" s="189" t="s">
        <v>5010</v>
      </c>
      <c r="C1874" s="189" t="s">
        <v>2058</v>
      </c>
      <c r="D1874" s="189" t="s">
        <v>5540</v>
      </c>
      <c r="E1874" s="189" t="s">
        <v>5564</v>
      </c>
      <c r="F1874" s="189" t="s">
        <v>5565</v>
      </c>
      <c r="G1874" s="273">
        <v>6725</v>
      </c>
      <c r="H1874" s="189" t="s">
        <v>5571</v>
      </c>
      <c r="I1874" s="273">
        <v>10025</v>
      </c>
      <c r="J1874" s="189" t="s">
        <v>5540</v>
      </c>
      <c r="K1874" s="189" t="s">
        <v>17692</v>
      </c>
    </row>
    <row r="1875" spans="1:11" x14ac:dyDescent="0.25">
      <c r="A1875" s="189" t="s">
        <v>2441</v>
      </c>
      <c r="B1875" s="189" t="s">
        <v>5010</v>
      </c>
      <c r="C1875" s="189" t="s">
        <v>2058</v>
      </c>
      <c r="D1875" s="189" t="s">
        <v>5540</v>
      </c>
      <c r="E1875" s="189" t="s">
        <v>5564</v>
      </c>
      <c r="F1875" s="189" t="s">
        <v>5565</v>
      </c>
      <c r="G1875" s="273">
        <v>6726</v>
      </c>
      <c r="H1875" s="189" t="s">
        <v>5572</v>
      </c>
      <c r="I1875" s="273">
        <v>61130</v>
      </c>
      <c r="J1875" s="189" t="s">
        <v>2929</v>
      </c>
      <c r="K1875" s="189" t="s">
        <v>17668</v>
      </c>
    </row>
    <row r="1876" spans="1:11" x14ac:dyDescent="0.25">
      <c r="A1876" s="189" t="s">
        <v>2441</v>
      </c>
      <c r="B1876" s="189" t="s">
        <v>5010</v>
      </c>
      <c r="C1876" s="189" t="s">
        <v>2058</v>
      </c>
      <c r="D1876" s="189" t="s">
        <v>5540</v>
      </c>
      <c r="E1876" s="189" t="s">
        <v>5573</v>
      </c>
      <c r="F1876" s="189" t="s">
        <v>5574</v>
      </c>
      <c r="G1876" s="273">
        <v>6727</v>
      </c>
      <c r="H1876" s="189" t="s">
        <v>5574</v>
      </c>
      <c r="I1876" s="273">
        <v>10040</v>
      </c>
      <c r="J1876" s="189" t="s">
        <v>5546</v>
      </c>
      <c r="K1876" s="189" t="s">
        <v>17745</v>
      </c>
    </row>
    <row r="1877" spans="1:11" x14ac:dyDescent="0.25">
      <c r="A1877" s="189" t="s">
        <v>2441</v>
      </c>
      <c r="B1877" s="189" t="s">
        <v>5010</v>
      </c>
      <c r="C1877" s="189" t="s">
        <v>2058</v>
      </c>
      <c r="D1877" s="189" t="s">
        <v>5540</v>
      </c>
      <c r="E1877" s="189" t="s">
        <v>5575</v>
      </c>
      <c r="F1877" s="189" t="s">
        <v>5548</v>
      </c>
      <c r="G1877" s="273">
        <v>6728</v>
      </c>
      <c r="H1877" s="189" t="s">
        <v>5576</v>
      </c>
      <c r="I1877" s="273">
        <v>60350</v>
      </c>
      <c r="J1877" s="189" t="s">
        <v>2065</v>
      </c>
      <c r="K1877" s="189" t="s">
        <v>17678</v>
      </c>
    </row>
    <row r="1878" spans="1:11" x14ac:dyDescent="0.25">
      <c r="A1878" s="189" t="s">
        <v>2441</v>
      </c>
      <c r="B1878" s="189" t="s">
        <v>5010</v>
      </c>
      <c r="C1878" s="189" t="s">
        <v>2058</v>
      </c>
      <c r="D1878" s="189" t="s">
        <v>5540</v>
      </c>
      <c r="E1878" s="189" t="s">
        <v>5575</v>
      </c>
      <c r="F1878" s="189" t="s">
        <v>5548</v>
      </c>
      <c r="G1878" s="273">
        <v>6729</v>
      </c>
      <c r="H1878" s="189" t="s">
        <v>5577</v>
      </c>
      <c r="I1878" s="273">
        <v>60350</v>
      </c>
      <c r="J1878" s="189" t="s">
        <v>2065</v>
      </c>
      <c r="K1878" s="189" t="s">
        <v>17674</v>
      </c>
    </row>
    <row r="1879" spans="1:11" x14ac:dyDescent="0.25">
      <c r="A1879" s="189" t="s">
        <v>2441</v>
      </c>
      <c r="B1879" s="189" t="s">
        <v>5010</v>
      </c>
      <c r="C1879" s="189" t="s">
        <v>2058</v>
      </c>
      <c r="D1879" s="189" t="s">
        <v>5540</v>
      </c>
      <c r="E1879" s="189" t="s">
        <v>5575</v>
      </c>
      <c r="F1879" s="189" t="s">
        <v>5548</v>
      </c>
      <c r="G1879" s="273">
        <v>6730</v>
      </c>
      <c r="H1879" s="189" t="s">
        <v>5545</v>
      </c>
      <c r="I1879" s="273">
        <v>10361</v>
      </c>
      <c r="J1879" s="189" t="s">
        <v>2106</v>
      </c>
      <c r="K1879" s="189" t="s">
        <v>17688</v>
      </c>
    </row>
    <row r="1880" spans="1:11" x14ac:dyDescent="0.25">
      <c r="A1880" s="189" t="s">
        <v>2441</v>
      </c>
      <c r="B1880" s="189" t="s">
        <v>5010</v>
      </c>
      <c r="C1880" s="189" t="s">
        <v>2058</v>
      </c>
      <c r="D1880" s="189" t="s">
        <v>5540</v>
      </c>
      <c r="E1880" s="189" t="s">
        <v>5575</v>
      </c>
      <c r="F1880" s="189" t="s">
        <v>5548</v>
      </c>
      <c r="G1880" s="273">
        <v>6731</v>
      </c>
      <c r="H1880" s="189" t="s">
        <v>5578</v>
      </c>
      <c r="I1880" s="273">
        <v>60350</v>
      </c>
      <c r="J1880" s="189" t="s">
        <v>2065</v>
      </c>
      <c r="K1880" s="189" t="s">
        <v>17722</v>
      </c>
    </row>
    <row r="1881" spans="1:11" x14ac:dyDescent="0.25">
      <c r="A1881" s="189" t="s">
        <v>2441</v>
      </c>
      <c r="B1881" s="189" t="s">
        <v>5010</v>
      </c>
      <c r="C1881" s="189" t="s">
        <v>2058</v>
      </c>
      <c r="D1881" s="189" t="s">
        <v>5540</v>
      </c>
      <c r="E1881" s="189" t="s">
        <v>5575</v>
      </c>
      <c r="F1881" s="189" t="s">
        <v>5548</v>
      </c>
      <c r="G1881" s="273">
        <v>6732</v>
      </c>
      <c r="H1881" s="189" t="s">
        <v>5579</v>
      </c>
      <c r="I1881" s="273">
        <v>10027</v>
      </c>
      <c r="J1881" s="189" t="s">
        <v>5549</v>
      </c>
      <c r="K1881" s="189" t="s">
        <v>17724</v>
      </c>
    </row>
    <row r="1882" spans="1:11" x14ac:dyDescent="0.25">
      <c r="A1882" s="189" t="s">
        <v>2441</v>
      </c>
      <c r="B1882" s="189" t="s">
        <v>5010</v>
      </c>
      <c r="C1882" s="189" t="s">
        <v>2058</v>
      </c>
      <c r="D1882" s="189" t="s">
        <v>5540</v>
      </c>
      <c r="E1882" s="189" t="s">
        <v>2860</v>
      </c>
      <c r="F1882" s="189" t="s">
        <v>3024</v>
      </c>
      <c r="G1882" s="273">
        <v>6733</v>
      </c>
      <c r="H1882" s="189" t="s">
        <v>5582</v>
      </c>
      <c r="I1882" s="273">
        <v>10045</v>
      </c>
      <c r="J1882" s="189" t="s">
        <v>3024</v>
      </c>
      <c r="K1882" s="189" t="s">
        <v>17667</v>
      </c>
    </row>
    <row r="1883" spans="1:11" x14ac:dyDescent="0.25">
      <c r="A1883" s="189" t="s">
        <v>2441</v>
      </c>
      <c r="B1883" s="189" t="s">
        <v>5010</v>
      </c>
      <c r="C1883" s="189" t="s">
        <v>2058</v>
      </c>
      <c r="D1883" s="189" t="s">
        <v>5540</v>
      </c>
      <c r="E1883" s="189" t="s">
        <v>2860</v>
      </c>
      <c r="F1883" s="189" t="s">
        <v>3024</v>
      </c>
      <c r="G1883" s="273">
        <v>6734</v>
      </c>
      <c r="H1883" s="189" t="s">
        <v>5583</v>
      </c>
      <c r="I1883" s="273">
        <v>60350</v>
      </c>
      <c r="J1883" s="189" t="s">
        <v>2065</v>
      </c>
      <c r="K1883" s="189" t="s">
        <v>17678</v>
      </c>
    </row>
    <row r="1884" spans="1:11" x14ac:dyDescent="0.25">
      <c r="A1884" s="189" t="s">
        <v>2441</v>
      </c>
      <c r="B1884" s="189" t="s">
        <v>5010</v>
      </c>
      <c r="C1884" s="189" t="s">
        <v>2058</v>
      </c>
      <c r="D1884" s="189" t="s">
        <v>5540</v>
      </c>
      <c r="E1884" s="189" t="s">
        <v>2860</v>
      </c>
      <c r="F1884" s="189" t="s">
        <v>3024</v>
      </c>
      <c r="G1884" s="273">
        <v>6735</v>
      </c>
      <c r="H1884" s="189" t="s">
        <v>5584</v>
      </c>
      <c r="I1884" s="273">
        <v>10361</v>
      </c>
      <c r="J1884" s="189" t="s">
        <v>2106</v>
      </c>
      <c r="K1884" s="189" t="s">
        <v>17668</v>
      </c>
    </row>
    <row r="1885" spans="1:11" x14ac:dyDescent="0.25">
      <c r="A1885" s="189" t="s">
        <v>2441</v>
      </c>
      <c r="B1885" s="189" t="s">
        <v>5010</v>
      </c>
      <c r="C1885" s="189" t="s">
        <v>2058</v>
      </c>
      <c r="D1885" s="189" t="s">
        <v>5540</v>
      </c>
      <c r="E1885" s="189" t="s">
        <v>2860</v>
      </c>
      <c r="F1885" s="189" t="s">
        <v>3024</v>
      </c>
      <c r="G1885" s="273">
        <v>672</v>
      </c>
      <c r="H1885" s="189" t="s">
        <v>3024</v>
      </c>
      <c r="I1885" s="273">
        <v>10045</v>
      </c>
      <c r="J1885" s="189" t="s">
        <v>3024</v>
      </c>
      <c r="K1885" s="189" t="s">
        <v>17719</v>
      </c>
    </row>
    <row r="1886" spans="1:11" x14ac:dyDescent="0.25">
      <c r="A1886" s="189" t="s">
        <v>2441</v>
      </c>
      <c r="B1886" s="189" t="s">
        <v>5010</v>
      </c>
      <c r="C1886" s="189" t="s">
        <v>2058</v>
      </c>
      <c r="D1886" s="189" t="s">
        <v>5540</v>
      </c>
      <c r="E1886" s="189" t="s">
        <v>2860</v>
      </c>
      <c r="F1886" s="189" t="s">
        <v>3024</v>
      </c>
      <c r="G1886" s="273">
        <v>6736</v>
      </c>
      <c r="H1886" s="189" t="s">
        <v>5585</v>
      </c>
      <c r="I1886" s="273">
        <v>60350</v>
      </c>
      <c r="J1886" s="189" t="s">
        <v>2065</v>
      </c>
      <c r="K1886" s="189" t="s">
        <v>17668</v>
      </c>
    </row>
    <row r="1887" spans="1:11" x14ac:dyDescent="0.25">
      <c r="A1887" s="189" t="s">
        <v>2441</v>
      </c>
      <c r="B1887" s="189" t="s">
        <v>5010</v>
      </c>
      <c r="C1887" s="189" t="s">
        <v>2058</v>
      </c>
      <c r="D1887" s="189" t="s">
        <v>5540</v>
      </c>
      <c r="E1887" s="189" t="s">
        <v>2860</v>
      </c>
      <c r="F1887" s="189" t="s">
        <v>3024</v>
      </c>
      <c r="G1887" s="273">
        <v>6737</v>
      </c>
      <c r="H1887" s="189" t="s">
        <v>5586</v>
      </c>
      <c r="I1887" s="273">
        <v>10361</v>
      </c>
      <c r="J1887" s="189" t="s">
        <v>2106</v>
      </c>
      <c r="K1887" s="189" t="s">
        <v>17672</v>
      </c>
    </row>
    <row r="1888" spans="1:11" x14ac:dyDescent="0.25">
      <c r="A1888" s="189" t="s">
        <v>2441</v>
      </c>
      <c r="B1888" s="189" t="s">
        <v>5010</v>
      </c>
      <c r="C1888" s="189" t="s">
        <v>2058</v>
      </c>
      <c r="D1888" s="189" t="s">
        <v>5540</v>
      </c>
      <c r="E1888" s="189" t="s">
        <v>2860</v>
      </c>
      <c r="F1888" s="189" t="s">
        <v>3024</v>
      </c>
      <c r="G1888" s="273">
        <v>6738</v>
      </c>
      <c r="H1888" s="189" t="s">
        <v>5587</v>
      </c>
      <c r="I1888" s="273">
        <v>10361</v>
      </c>
      <c r="J1888" s="189" t="s">
        <v>2106</v>
      </c>
      <c r="K1888" s="189" t="s">
        <v>17695</v>
      </c>
    </row>
    <row r="1889" spans="1:11" x14ac:dyDescent="0.25">
      <c r="A1889" s="189" t="s">
        <v>2441</v>
      </c>
      <c r="B1889" s="189" t="s">
        <v>5010</v>
      </c>
      <c r="C1889" s="189" t="s">
        <v>2058</v>
      </c>
      <c r="D1889" s="189" t="s">
        <v>5540</v>
      </c>
      <c r="E1889" s="189" t="s">
        <v>5588</v>
      </c>
      <c r="F1889" s="189" t="s">
        <v>2100</v>
      </c>
      <c r="G1889" s="273">
        <v>4209</v>
      </c>
      <c r="H1889" s="189" t="s">
        <v>5589</v>
      </c>
      <c r="I1889" s="273">
        <v>60350</v>
      </c>
      <c r="J1889" s="189" t="s">
        <v>2065</v>
      </c>
      <c r="K1889" s="189" t="s">
        <v>17685</v>
      </c>
    </row>
    <row r="1890" spans="1:11" x14ac:dyDescent="0.25">
      <c r="A1890" s="189" t="s">
        <v>2441</v>
      </c>
      <c r="B1890" s="189" t="s">
        <v>5010</v>
      </c>
      <c r="C1890" s="189" t="s">
        <v>2058</v>
      </c>
      <c r="D1890" s="189" t="s">
        <v>5540</v>
      </c>
      <c r="E1890" s="189" t="s">
        <v>5588</v>
      </c>
      <c r="F1890" s="189" t="s">
        <v>2100</v>
      </c>
      <c r="G1890" s="273">
        <v>3190</v>
      </c>
      <c r="H1890" s="189" t="s">
        <v>5547</v>
      </c>
      <c r="I1890" s="273">
        <v>60350</v>
      </c>
      <c r="J1890" s="189" t="s">
        <v>2065</v>
      </c>
      <c r="K1890" s="189" t="s">
        <v>17675</v>
      </c>
    </row>
    <row r="1891" spans="1:11" x14ac:dyDescent="0.25">
      <c r="A1891" s="189" t="s">
        <v>2441</v>
      </c>
      <c r="B1891" s="189" t="s">
        <v>5010</v>
      </c>
      <c r="C1891" s="189" t="s">
        <v>2058</v>
      </c>
      <c r="D1891" s="189" t="s">
        <v>5540</v>
      </c>
      <c r="E1891" s="189" t="s">
        <v>5588</v>
      </c>
      <c r="F1891" s="189" t="s">
        <v>2100</v>
      </c>
      <c r="G1891" s="273">
        <v>4208</v>
      </c>
      <c r="H1891" s="189" t="s">
        <v>5590</v>
      </c>
      <c r="I1891" s="273">
        <v>10361</v>
      </c>
      <c r="J1891" s="189" t="s">
        <v>2106</v>
      </c>
      <c r="K1891" s="189" t="s">
        <v>17684</v>
      </c>
    </row>
    <row r="1892" spans="1:11" x14ac:dyDescent="0.25">
      <c r="A1892" s="189" t="s">
        <v>2441</v>
      </c>
      <c r="B1892" s="189" t="s">
        <v>5010</v>
      </c>
      <c r="C1892" s="189" t="s">
        <v>2058</v>
      </c>
      <c r="D1892" s="189" t="s">
        <v>5540</v>
      </c>
      <c r="E1892" s="189" t="s">
        <v>5588</v>
      </c>
      <c r="F1892" s="189" t="s">
        <v>2100</v>
      </c>
      <c r="G1892" s="273">
        <v>4254</v>
      </c>
      <c r="H1892" s="189" t="s">
        <v>5574</v>
      </c>
      <c r="I1892" s="273">
        <v>60350</v>
      </c>
      <c r="J1892" s="189" t="s">
        <v>2065</v>
      </c>
      <c r="K1892" s="189" t="s">
        <v>17674</v>
      </c>
    </row>
    <row r="1893" spans="1:11" x14ac:dyDescent="0.25">
      <c r="A1893" s="189" t="s">
        <v>2441</v>
      </c>
      <c r="B1893" s="189" t="s">
        <v>5010</v>
      </c>
      <c r="C1893" s="189" t="s">
        <v>2058</v>
      </c>
      <c r="D1893" s="189" t="s">
        <v>5540</v>
      </c>
      <c r="E1893" s="189" t="s">
        <v>5588</v>
      </c>
      <c r="F1893" s="189" t="s">
        <v>2100</v>
      </c>
      <c r="G1893" s="273">
        <v>4210</v>
      </c>
      <c r="H1893" s="189" t="s">
        <v>5548</v>
      </c>
      <c r="I1893" s="273">
        <v>10361</v>
      </c>
      <c r="J1893" s="189" t="s">
        <v>2106</v>
      </c>
      <c r="K1893" s="189" t="s">
        <v>17698</v>
      </c>
    </row>
    <row r="1894" spans="1:11" x14ac:dyDescent="0.25">
      <c r="A1894" s="189" t="s">
        <v>2441</v>
      </c>
      <c r="B1894" s="189" t="s">
        <v>5010</v>
      </c>
      <c r="C1894" s="189" t="s">
        <v>2058</v>
      </c>
      <c r="D1894" s="189" t="s">
        <v>5540</v>
      </c>
      <c r="E1894" s="189" t="s">
        <v>5588</v>
      </c>
      <c r="F1894" s="189" t="s">
        <v>2100</v>
      </c>
      <c r="G1894" s="273">
        <v>4250</v>
      </c>
      <c r="H1894" s="189" t="s">
        <v>5580</v>
      </c>
      <c r="I1894" s="273">
        <v>10361</v>
      </c>
      <c r="J1894" s="189" t="s">
        <v>2106</v>
      </c>
      <c r="K1894" s="189" t="s">
        <v>17673</v>
      </c>
    </row>
    <row r="1895" spans="1:11" x14ac:dyDescent="0.25">
      <c r="A1895" s="189" t="s">
        <v>2441</v>
      </c>
      <c r="B1895" s="189" t="s">
        <v>5010</v>
      </c>
      <c r="C1895" s="189" t="s">
        <v>2058</v>
      </c>
      <c r="D1895" s="189" t="s">
        <v>5540</v>
      </c>
      <c r="E1895" s="189" t="s">
        <v>5588</v>
      </c>
      <c r="F1895" s="189" t="s">
        <v>2100</v>
      </c>
      <c r="G1895" s="273">
        <v>4255</v>
      </c>
      <c r="H1895" s="189" t="s">
        <v>3024</v>
      </c>
      <c r="I1895" s="273">
        <v>10361</v>
      </c>
      <c r="J1895" s="189" t="s">
        <v>2106</v>
      </c>
      <c r="K1895" s="189" t="s">
        <v>17707</v>
      </c>
    </row>
    <row r="1896" spans="1:11" x14ac:dyDescent="0.25">
      <c r="A1896" s="189" t="s">
        <v>2441</v>
      </c>
      <c r="B1896" s="189" t="s">
        <v>5010</v>
      </c>
      <c r="C1896" s="189" t="s">
        <v>2058</v>
      </c>
      <c r="D1896" s="189" t="s">
        <v>5540</v>
      </c>
      <c r="E1896" s="189" t="s">
        <v>5588</v>
      </c>
      <c r="F1896" s="189" t="s">
        <v>2100</v>
      </c>
      <c r="G1896" s="273">
        <v>4252</v>
      </c>
      <c r="H1896" s="189" t="s">
        <v>5591</v>
      </c>
      <c r="I1896" s="273">
        <v>10361</v>
      </c>
      <c r="J1896" s="189" t="s">
        <v>2106</v>
      </c>
      <c r="K1896" s="189" t="s">
        <v>17724</v>
      </c>
    </row>
    <row r="1897" spans="1:11" x14ac:dyDescent="0.25">
      <c r="A1897" s="189" t="s">
        <v>2441</v>
      </c>
      <c r="B1897" s="189" t="s">
        <v>5010</v>
      </c>
      <c r="C1897" s="189" t="s">
        <v>2058</v>
      </c>
      <c r="D1897" s="189" t="s">
        <v>5540</v>
      </c>
      <c r="E1897" s="189" t="s">
        <v>5588</v>
      </c>
      <c r="F1897" s="189" t="s">
        <v>2100</v>
      </c>
      <c r="G1897" s="273">
        <v>3195</v>
      </c>
      <c r="H1897" s="189" t="s">
        <v>5592</v>
      </c>
      <c r="I1897" s="273">
        <v>10361</v>
      </c>
      <c r="J1897" s="189" t="s">
        <v>2106</v>
      </c>
      <c r="K1897" s="189" t="s">
        <v>17722</v>
      </c>
    </row>
    <row r="1898" spans="1:11" x14ac:dyDescent="0.25">
      <c r="A1898" s="189" t="s">
        <v>2441</v>
      </c>
      <c r="B1898" s="189" t="s">
        <v>5010</v>
      </c>
      <c r="C1898" s="189" t="s">
        <v>2058</v>
      </c>
      <c r="D1898" s="189" t="s">
        <v>5540</v>
      </c>
      <c r="E1898" s="189" t="s">
        <v>5593</v>
      </c>
      <c r="F1898" s="189" t="s">
        <v>5594</v>
      </c>
      <c r="G1898" s="273">
        <v>692</v>
      </c>
      <c r="H1898" s="189" t="s">
        <v>5594</v>
      </c>
      <c r="I1898" s="273">
        <v>60350</v>
      </c>
      <c r="J1898" s="189" t="s">
        <v>2065</v>
      </c>
      <c r="K1898" s="189" t="s">
        <v>17675</v>
      </c>
    </row>
    <row r="1899" spans="1:11" x14ac:dyDescent="0.25">
      <c r="A1899" s="189" t="s">
        <v>2441</v>
      </c>
      <c r="B1899" s="189" t="s">
        <v>5010</v>
      </c>
      <c r="C1899" s="189" t="s">
        <v>2058</v>
      </c>
      <c r="D1899" s="189" t="s">
        <v>5540</v>
      </c>
      <c r="E1899" s="189" t="s">
        <v>5595</v>
      </c>
      <c r="F1899" s="189" t="s">
        <v>5596</v>
      </c>
      <c r="G1899" s="273">
        <v>180</v>
      </c>
      <c r="H1899" s="189" t="s">
        <v>5597</v>
      </c>
      <c r="I1899" s="273">
        <v>10025</v>
      </c>
      <c r="J1899" s="189" t="s">
        <v>5540</v>
      </c>
      <c r="K1899" s="189" t="s">
        <v>17672</v>
      </c>
    </row>
    <row r="1900" spans="1:11" x14ac:dyDescent="0.25">
      <c r="A1900" s="189" t="s">
        <v>2441</v>
      </c>
      <c r="B1900" s="189" t="s">
        <v>5010</v>
      </c>
      <c r="C1900" s="189" t="s">
        <v>2058</v>
      </c>
      <c r="D1900" s="189" t="s">
        <v>5540</v>
      </c>
      <c r="E1900" s="189" t="s">
        <v>5595</v>
      </c>
      <c r="F1900" s="189" t="s">
        <v>5596</v>
      </c>
      <c r="G1900" s="273">
        <v>535</v>
      </c>
      <c r="H1900" s="189" t="s">
        <v>5598</v>
      </c>
      <c r="I1900" s="273">
        <v>10025</v>
      </c>
      <c r="J1900" s="189" t="s">
        <v>5540</v>
      </c>
      <c r="K1900" s="189" t="s">
        <v>17675</v>
      </c>
    </row>
    <row r="1901" spans="1:11" x14ac:dyDescent="0.25">
      <c r="A1901" s="189" t="s">
        <v>2441</v>
      </c>
      <c r="B1901" s="189" t="s">
        <v>5010</v>
      </c>
      <c r="C1901" s="189" t="s">
        <v>2058</v>
      </c>
      <c r="D1901" s="189" t="s">
        <v>5540</v>
      </c>
      <c r="E1901" s="189" t="s">
        <v>5595</v>
      </c>
      <c r="F1901" s="189" t="s">
        <v>5596</v>
      </c>
      <c r="G1901" s="273">
        <v>6739</v>
      </c>
      <c r="H1901" s="189" t="s">
        <v>5599</v>
      </c>
      <c r="I1901" s="273">
        <v>10361</v>
      </c>
      <c r="J1901" s="189" t="s">
        <v>2106</v>
      </c>
      <c r="K1901" s="189" t="s">
        <v>17700</v>
      </c>
    </row>
    <row r="1902" spans="1:11" x14ac:dyDescent="0.25">
      <c r="A1902" s="189" t="s">
        <v>2441</v>
      </c>
      <c r="B1902" s="189" t="s">
        <v>5010</v>
      </c>
      <c r="C1902" s="189" t="s">
        <v>2058</v>
      </c>
      <c r="D1902" s="189" t="s">
        <v>5540</v>
      </c>
      <c r="E1902" s="189" t="s">
        <v>5595</v>
      </c>
      <c r="F1902" s="189" t="s">
        <v>5596</v>
      </c>
      <c r="G1902" s="273">
        <v>1146</v>
      </c>
      <c r="H1902" s="189" t="s">
        <v>5600</v>
      </c>
      <c r="I1902" s="273">
        <v>10361</v>
      </c>
      <c r="J1902" s="189" t="s">
        <v>2106</v>
      </c>
      <c r="K1902" s="189" t="s">
        <v>17684</v>
      </c>
    </row>
    <row r="1903" spans="1:11" x14ac:dyDescent="0.25">
      <c r="A1903" s="189" t="s">
        <v>2441</v>
      </c>
      <c r="B1903" s="189" t="s">
        <v>5010</v>
      </c>
      <c r="C1903" s="189" t="s">
        <v>2058</v>
      </c>
      <c r="D1903" s="189" t="s">
        <v>5540</v>
      </c>
      <c r="E1903" s="189" t="s">
        <v>5601</v>
      </c>
      <c r="F1903" s="189" t="s">
        <v>5602</v>
      </c>
      <c r="G1903" s="273">
        <v>6740</v>
      </c>
      <c r="H1903" s="189" t="s">
        <v>5603</v>
      </c>
      <c r="I1903" s="273">
        <v>10060</v>
      </c>
      <c r="J1903" s="189" t="s">
        <v>5602</v>
      </c>
      <c r="K1903" s="189" t="s">
        <v>17675</v>
      </c>
    </row>
    <row r="1904" spans="1:11" x14ac:dyDescent="0.25">
      <c r="A1904" s="189" t="s">
        <v>2441</v>
      </c>
      <c r="B1904" s="189" t="s">
        <v>5010</v>
      </c>
      <c r="C1904" s="189" t="s">
        <v>2058</v>
      </c>
      <c r="D1904" s="189" t="s">
        <v>5540</v>
      </c>
      <c r="E1904" s="189" t="s">
        <v>5601</v>
      </c>
      <c r="F1904" s="189" t="s">
        <v>5602</v>
      </c>
      <c r="G1904" s="273">
        <v>6741</v>
      </c>
      <c r="H1904" s="189" t="s">
        <v>5604</v>
      </c>
      <c r="I1904" s="273">
        <v>60350</v>
      </c>
      <c r="J1904" s="189" t="s">
        <v>2065</v>
      </c>
      <c r="K1904" s="189" t="s">
        <v>17724</v>
      </c>
    </row>
    <row r="1905" spans="1:11" x14ac:dyDescent="0.25">
      <c r="A1905" s="189" t="s">
        <v>2441</v>
      </c>
      <c r="B1905" s="189" t="s">
        <v>5010</v>
      </c>
      <c r="C1905" s="189" t="s">
        <v>2058</v>
      </c>
      <c r="D1905" s="189" t="s">
        <v>5540</v>
      </c>
      <c r="E1905" s="189" t="s">
        <v>5601</v>
      </c>
      <c r="F1905" s="189" t="s">
        <v>5602</v>
      </c>
      <c r="G1905" s="273">
        <v>768</v>
      </c>
      <c r="H1905" s="189" t="s">
        <v>5602</v>
      </c>
      <c r="I1905" s="273">
        <v>10060</v>
      </c>
      <c r="J1905" s="189" t="s">
        <v>5602</v>
      </c>
      <c r="K1905" s="189" t="s">
        <v>17674</v>
      </c>
    </row>
    <row r="1906" spans="1:11" x14ac:dyDescent="0.25">
      <c r="A1906" s="189" t="s">
        <v>2441</v>
      </c>
      <c r="B1906" s="189" t="s">
        <v>5010</v>
      </c>
      <c r="C1906" s="189" t="s">
        <v>2058</v>
      </c>
      <c r="D1906" s="189" t="s">
        <v>5540</v>
      </c>
      <c r="E1906" s="189" t="s">
        <v>5601</v>
      </c>
      <c r="F1906" s="189" t="s">
        <v>5602</v>
      </c>
      <c r="G1906" s="273">
        <v>6742</v>
      </c>
      <c r="H1906" s="189" t="s">
        <v>5605</v>
      </c>
      <c r="I1906" s="273">
        <v>10059</v>
      </c>
      <c r="J1906" s="189" t="s">
        <v>5606</v>
      </c>
      <c r="K1906" s="189" t="s">
        <v>17681</v>
      </c>
    </row>
    <row r="1907" spans="1:11" x14ac:dyDescent="0.25">
      <c r="A1907" s="189" t="s">
        <v>2441</v>
      </c>
      <c r="B1907" s="189" t="s">
        <v>5010</v>
      </c>
      <c r="C1907" s="189" t="s">
        <v>2058</v>
      </c>
      <c r="D1907" s="189" t="s">
        <v>5540</v>
      </c>
      <c r="E1907" s="189" t="s">
        <v>5607</v>
      </c>
      <c r="F1907" s="189" t="s">
        <v>2211</v>
      </c>
      <c r="G1907" s="273">
        <v>4207</v>
      </c>
      <c r="H1907" s="189" t="s">
        <v>5589</v>
      </c>
      <c r="I1907" s="273">
        <v>10361</v>
      </c>
      <c r="J1907" s="189" t="s">
        <v>2106</v>
      </c>
      <c r="K1907" s="189" t="s">
        <v>17668</v>
      </c>
    </row>
    <row r="1908" spans="1:11" x14ac:dyDescent="0.25">
      <c r="A1908" s="189" t="s">
        <v>2441</v>
      </c>
      <c r="B1908" s="189" t="s">
        <v>5010</v>
      </c>
      <c r="C1908" s="189" t="s">
        <v>2058</v>
      </c>
      <c r="D1908" s="189" t="s">
        <v>5540</v>
      </c>
      <c r="E1908" s="189" t="s">
        <v>5607</v>
      </c>
      <c r="F1908" s="189" t="s">
        <v>2211</v>
      </c>
      <c r="G1908" s="273">
        <v>4342</v>
      </c>
      <c r="H1908" s="189" t="s">
        <v>5608</v>
      </c>
      <c r="I1908" s="273">
        <v>68400</v>
      </c>
      <c r="J1908" s="189" t="s">
        <v>5609</v>
      </c>
      <c r="K1908" s="189" t="s">
        <v>17675</v>
      </c>
    </row>
    <row r="1909" spans="1:11" x14ac:dyDescent="0.25">
      <c r="A1909" s="189" t="s">
        <v>2441</v>
      </c>
      <c r="B1909" s="189" t="s">
        <v>5010</v>
      </c>
      <c r="C1909" s="189" t="s">
        <v>2058</v>
      </c>
      <c r="D1909" s="189" t="s">
        <v>5540</v>
      </c>
      <c r="E1909" s="189" t="s">
        <v>5607</v>
      </c>
      <c r="F1909" s="189" t="s">
        <v>2211</v>
      </c>
      <c r="G1909" s="273">
        <v>4072</v>
      </c>
      <c r="H1909" s="189" t="s">
        <v>5540</v>
      </c>
      <c r="I1909" s="273">
        <v>60350</v>
      </c>
      <c r="J1909" s="189" t="s">
        <v>2065</v>
      </c>
      <c r="K1909" s="189" t="s">
        <v>17699</v>
      </c>
    </row>
    <row r="1910" spans="1:11" x14ac:dyDescent="0.25">
      <c r="A1910" s="189" t="s">
        <v>2441</v>
      </c>
      <c r="B1910" s="189" t="s">
        <v>5010</v>
      </c>
      <c r="C1910" s="189" t="s">
        <v>2058</v>
      </c>
      <c r="D1910" s="189" t="s">
        <v>5540</v>
      </c>
      <c r="E1910" s="189" t="s">
        <v>5607</v>
      </c>
      <c r="F1910" s="189" t="s">
        <v>2211</v>
      </c>
      <c r="G1910" s="273">
        <v>4258</v>
      </c>
      <c r="H1910" s="189" t="s">
        <v>5610</v>
      </c>
      <c r="I1910" s="273">
        <v>10361</v>
      </c>
      <c r="J1910" s="189" t="s">
        <v>2106</v>
      </c>
      <c r="K1910" s="189" t="s">
        <v>17673</v>
      </c>
    </row>
    <row r="1911" spans="1:11" x14ac:dyDescent="0.25">
      <c r="A1911" s="189" t="s">
        <v>2441</v>
      </c>
      <c r="B1911" s="189" t="s">
        <v>5010</v>
      </c>
      <c r="C1911" s="189" t="s">
        <v>2058</v>
      </c>
      <c r="D1911" s="189" t="s">
        <v>5540</v>
      </c>
      <c r="E1911" s="189" t="s">
        <v>5607</v>
      </c>
      <c r="F1911" s="189" t="s">
        <v>2211</v>
      </c>
      <c r="G1911" s="273">
        <v>4262</v>
      </c>
      <c r="H1911" s="189" t="s">
        <v>5611</v>
      </c>
      <c r="I1911" s="273">
        <v>10361</v>
      </c>
      <c r="J1911" s="189" t="s">
        <v>2106</v>
      </c>
      <c r="K1911" s="189" t="s">
        <v>17678</v>
      </c>
    </row>
    <row r="1912" spans="1:11" x14ac:dyDescent="0.25">
      <c r="A1912" s="189" t="s">
        <v>2441</v>
      </c>
      <c r="B1912" s="189" t="s">
        <v>5010</v>
      </c>
      <c r="C1912" s="189" t="s">
        <v>2058</v>
      </c>
      <c r="D1912" s="189" t="s">
        <v>5540</v>
      </c>
      <c r="E1912" s="189" t="s">
        <v>5607</v>
      </c>
      <c r="F1912" s="189" t="s">
        <v>2211</v>
      </c>
      <c r="G1912" s="273">
        <v>4130</v>
      </c>
      <c r="H1912" s="189" t="s">
        <v>5590</v>
      </c>
      <c r="I1912" s="273">
        <v>10361</v>
      </c>
      <c r="J1912" s="189" t="s">
        <v>2106</v>
      </c>
      <c r="K1912" s="189" t="s">
        <v>17692</v>
      </c>
    </row>
    <row r="1913" spans="1:11" x14ac:dyDescent="0.25">
      <c r="A1913" s="189" t="s">
        <v>2441</v>
      </c>
      <c r="B1913" s="189" t="s">
        <v>5010</v>
      </c>
      <c r="C1913" s="189" t="s">
        <v>2058</v>
      </c>
      <c r="D1913" s="189" t="s">
        <v>5540</v>
      </c>
      <c r="E1913" s="189" t="s">
        <v>5607</v>
      </c>
      <c r="F1913" s="189" t="s">
        <v>2211</v>
      </c>
      <c r="G1913" s="273">
        <v>4131</v>
      </c>
      <c r="H1913" s="189" t="s">
        <v>5548</v>
      </c>
      <c r="I1913" s="273">
        <v>10361</v>
      </c>
      <c r="J1913" s="189" t="s">
        <v>2106</v>
      </c>
      <c r="K1913" s="189" t="s">
        <v>17673</v>
      </c>
    </row>
    <row r="1914" spans="1:11" x14ac:dyDescent="0.25">
      <c r="A1914" s="189" t="s">
        <v>2441</v>
      </c>
      <c r="B1914" s="189" t="s">
        <v>5010</v>
      </c>
      <c r="C1914" s="189" t="s">
        <v>2058</v>
      </c>
      <c r="D1914" s="189" t="s">
        <v>5540</v>
      </c>
      <c r="E1914" s="189" t="s">
        <v>5607</v>
      </c>
      <c r="F1914" s="189" t="s">
        <v>2211</v>
      </c>
      <c r="G1914" s="273">
        <v>4219</v>
      </c>
      <c r="H1914" s="189" t="s">
        <v>5612</v>
      </c>
      <c r="I1914" s="273">
        <v>10361</v>
      </c>
      <c r="J1914" s="189" t="s">
        <v>2106</v>
      </c>
      <c r="K1914" s="189" t="s">
        <v>17792</v>
      </c>
    </row>
    <row r="1915" spans="1:11" x14ac:dyDescent="0.25">
      <c r="A1915" s="189" t="s">
        <v>2441</v>
      </c>
      <c r="B1915" s="189" t="s">
        <v>5010</v>
      </c>
      <c r="C1915" s="189" t="s">
        <v>2058</v>
      </c>
      <c r="D1915" s="189" t="s">
        <v>5540</v>
      </c>
      <c r="E1915" s="189" t="s">
        <v>5607</v>
      </c>
      <c r="F1915" s="189" t="s">
        <v>2211</v>
      </c>
      <c r="G1915" s="273">
        <v>4103</v>
      </c>
      <c r="H1915" s="189" t="s">
        <v>3347</v>
      </c>
      <c r="I1915" s="273">
        <v>10361</v>
      </c>
      <c r="J1915" s="189" t="s">
        <v>2106</v>
      </c>
      <c r="K1915" s="189" t="s">
        <v>17673</v>
      </c>
    </row>
    <row r="1916" spans="1:11" x14ac:dyDescent="0.25">
      <c r="A1916" s="189" t="s">
        <v>2441</v>
      </c>
      <c r="B1916" s="189" t="s">
        <v>5010</v>
      </c>
      <c r="C1916" s="189" t="s">
        <v>2058</v>
      </c>
      <c r="D1916" s="189" t="s">
        <v>5540</v>
      </c>
      <c r="E1916" s="189" t="s">
        <v>5607</v>
      </c>
      <c r="F1916" s="189" t="s">
        <v>2211</v>
      </c>
      <c r="G1916" s="273">
        <v>4213</v>
      </c>
      <c r="H1916" s="189" t="s">
        <v>5592</v>
      </c>
      <c r="I1916" s="273">
        <v>63540</v>
      </c>
      <c r="J1916" s="189" t="s">
        <v>5613</v>
      </c>
      <c r="K1916" s="189" t="s">
        <v>17674</v>
      </c>
    </row>
    <row r="1917" spans="1:11" x14ac:dyDescent="0.25">
      <c r="A1917" s="189" t="s">
        <v>2441</v>
      </c>
      <c r="B1917" s="189" t="s">
        <v>5010</v>
      </c>
      <c r="C1917" s="189" t="s">
        <v>2058</v>
      </c>
      <c r="D1917" s="189" t="s">
        <v>5540</v>
      </c>
      <c r="E1917" s="189" t="s">
        <v>5614</v>
      </c>
      <c r="F1917" s="189" t="s">
        <v>5615</v>
      </c>
      <c r="G1917" s="273">
        <v>6745</v>
      </c>
      <c r="H1917" s="189" t="s">
        <v>5615</v>
      </c>
      <c r="I1917" s="273">
        <v>10026</v>
      </c>
      <c r="J1917" s="189" t="s">
        <v>5616</v>
      </c>
      <c r="K1917" s="189" t="s">
        <v>17712</v>
      </c>
    </row>
    <row r="1918" spans="1:11" x14ac:dyDescent="0.25">
      <c r="A1918" s="189" t="s">
        <v>2441</v>
      </c>
      <c r="B1918" s="189" t="s">
        <v>5010</v>
      </c>
      <c r="C1918" s="189" t="s">
        <v>2058</v>
      </c>
      <c r="D1918" s="189" t="s">
        <v>5540</v>
      </c>
      <c r="E1918" s="189" t="s">
        <v>5614</v>
      </c>
      <c r="F1918" s="189" t="s">
        <v>5615</v>
      </c>
      <c r="G1918" s="273">
        <v>1049</v>
      </c>
      <c r="H1918" s="189" t="s">
        <v>5617</v>
      </c>
      <c r="I1918" s="273">
        <v>10025</v>
      </c>
      <c r="J1918" s="189" t="s">
        <v>5540</v>
      </c>
      <c r="K1918" s="189" t="s">
        <v>17672</v>
      </c>
    </row>
    <row r="1919" spans="1:11" x14ac:dyDescent="0.25">
      <c r="A1919" s="189" t="s">
        <v>2441</v>
      </c>
      <c r="B1919" s="189" t="s">
        <v>5010</v>
      </c>
      <c r="C1919" s="189" t="s">
        <v>2058</v>
      </c>
      <c r="D1919" s="189" t="s">
        <v>5540</v>
      </c>
      <c r="E1919" s="189" t="s">
        <v>5618</v>
      </c>
      <c r="F1919" s="189" t="s">
        <v>5592</v>
      </c>
      <c r="G1919" s="273">
        <v>1017</v>
      </c>
      <c r="H1919" s="189" t="s">
        <v>5592</v>
      </c>
      <c r="I1919" s="273">
        <v>60350</v>
      </c>
      <c r="J1919" s="189" t="s">
        <v>2065</v>
      </c>
      <c r="K1919" s="189" t="s">
        <v>17680</v>
      </c>
    </row>
    <row r="1920" spans="1:11" x14ac:dyDescent="0.25">
      <c r="A1920" s="189" t="s">
        <v>2441</v>
      </c>
      <c r="B1920" s="189" t="s">
        <v>5010</v>
      </c>
      <c r="C1920" s="189" t="s">
        <v>2058</v>
      </c>
      <c r="D1920" s="189" t="s">
        <v>5540</v>
      </c>
      <c r="E1920" s="189" t="s">
        <v>5619</v>
      </c>
      <c r="F1920" s="189" t="s">
        <v>5620</v>
      </c>
      <c r="G1920" s="273">
        <v>6746</v>
      </c>
      <c r="H1920" s="189" t="s">
        <v>5621</v>
      </c>
      <c r="I1920" s="273">
        <v>10361</v>
      </c>
      <c r="J1920" s="189" t="s">
        <v>2106</v>
      </c>
      <c r="K1920" s="189" t="s">
        <v>17693</v>
      </c>
    </row>
    <row r="1921" spans="1:11" x14ac:dyDescent="0.25">
      <c r="A1921" s="189" t="s">
        <v>2441</v>
      </c>
      <c r="B1921" s="189" t="s">
        <v>5010</v>
      </c>
      <c r="C1921" s="189" t="s">
        <v>2058</v>
      </c>
      <c r="D1921" s="189" t="s">
        <v>5540</v>
      </c>
      <c r="E1921" s="189" t="s">
        <v>5619</v>
      </c>
      <c r="F1921" s="189" t="s">
        <v>5620</v>
      </c>
      <c r="G1921" s="273">
        <v>6747</v>
      </c>
      <c r="H1921" s="189" t="s">
        <v>5622</v>
      </c>
      <c r="I1921" s="273">
        <v>60350</v>
      </c>
      <c r="J1921" s="189" t="s">
        <v>2065</v>
      </c>
      <c r="K1921" s="189" t="s">
        <v>17719</v>
      </c>
    </row>
    <row r="1922" spans="1:11" x14ac:dyDescent="0.25">
      <c r="A1922" s="189" t="s">
        <v>2441</v>
      </c>
      <c r="B1922" s="189" t="s">
        <v>5010</v>
      </c>
      <c r="C1922" s="189" t="s">
        <v>2058</v>
      </c>
      <c r="D1922" s="189" t="s">
        <v>5540</v>
      </c>
      <c r="E1922" s="189" t="s">
        <v>5619</v>
      </c>
      <c r="F1922" s="189" t="s">
        <v>5620</v>
      </c>
      <c r="G1922" s="273">
        <v>6748</v>
      </c>
      <c r="H1922" s="189" t="s">
        <v>5623</v>
      </c>
      <c r="I1922" s="273">
        <v>10029</v>
      </c>
      <c r="J1922" s="189" t="s">
        <v>5624</v>
      </c>
      <c r="K1922" s="189" t="s">
        <v>17695</v>
      </c>
    </row>
    <row r="1923" spans="1:11" x14ac:dyDescent="0.25">
      <c r="A1923" s="189" t="s">
        <v>2441</v>
      </c>
      <c r="B1923" s="189" t="s">
        <v>5010</v>
      </c>
      <c r="C1923" s="189" t="s">
        <v>2058</v>
      </c>
      <c r="D1923" s="189" t="s">
        <v>5540</v>
      </c>
      <c r="E1923" s="189" t="s">
        <v>5619</v>
      </c>
      <c r="F1923" s="189" t="s">
        <v>5620</v>
      </c>
      <c r="G1923" s="273">
        <v>6749</v>
      </c>
      <c r="H1923" s="189" t="s">
        <v>5625</v>
      </c>
      <c r="I1923" s="273">
        <v>63510</v>
      </c>
      <c r="J1923" s="189" t="s">
        <v>17606</v>
      </c>
      <c r="K1923" s="189" t="s">
        <v>17674</v>
      </c>
    </row>
    <row r="1924" spans="1:11" x14ac:dyDescent="0.25">
      <c r="A1924" s="189" t="s">
        <v>2441</v>
      </c>
      <c r="B1924" s="189" t="s">
        <v>5010</v>
      </c>
      <c r="C1924" s="189" t="s">
        <v>2058</v>
      </c>
      <c r="D1924" s="189" t="s">
        <v>5540</v>
      </c>
      <c r="E1924" s="189" t="s">
        <v>5619</v>
      </c>
      <c r="F1924" s="189" t="s">
        <v>5620</v>
      </c>
      <c r="G1924" s="273">
        <v>6750</v>
      </c>
      <c r="H1924" s="189" t="s">
        <v>5626</v>
      </c>
      <c r="I1924" s="273">
        <v>10361</v>
      </c>
      <c r="J1924" s="189" t="s">
        <v>2106</v>
      </c>
      <c r="K1924" s="189" t="s">
        <v>17698</v>
      </c>
    </row>
    <row r="1925" spans="1:11" x14ac:dyDescent="0.25">
      <c r="A1925" s="189" t="s">
        <v>2441</v>
      </c>
      <c r="B1925" s="189" t="s">
        <v>5010</v>
      </c>
      <c r="C1925" s="189" t="s">
        <v>2058</v>
      </c>
      <c r="D1925" s="189" t="s">
        <v>5540</v>
      </c>
      <c r="E1925" s="189" t="s">
        <v>5619</v>
      </c>
      <c r="F1925" s="189" t="s">
        <v>5620</v>
      </c>
      <c r="G1925" s="273">
        <v>6751</v>
      </c>
      <c r="H1925" s="189" t="s">
        <v>5627</v>
      </c>
      <c r="I1925" s="273">
        <v>10361</v>
      </c>
      <c r="J1925" s="189" t="s">
        <v>2106</v>
      </c>
      <c r="K1925" s="189" t="s">
        <v>17695</v>
      </c>
    </row>
    <row r="1926" spans="1:11" x14ac:dyDescent="0.25">
      <c r="A1926" s="189" t="s">
        <v>2441</v>
      </c>
      <c r="B1926" s="189" t="s">
        <v>5010</v>
      </c>
      <c r="C1926" s="189" t="s">
        <v>2058</v>
      </c>
      <c r="D1926" s="189" t="s">
        <v>5540</v>
      </c>
      <c r="E1926" s="189" t="s">
        <v>5619</v>
      </c>
      <c r="F1926" s="189" t="s">
        <v>5620</v>
      </c>
      <c r="G1926" s="273">
        <v>6752</v>
      </c>
      <c r="H1926" s="189" t="s">
        <v>5628</v>
      </c>
      <c r="I1926" s="273">
        <v>10361</v>
      </c>
      <c r="J1926" s="189" t="s">
        <v>2106</v>
      </c>
      <c r="K1926" s="189" t="s">
        <v>17684</v>
      </c>
    </row>
    <row r="1927" spans="1:11" x14ac:dyDescent="0.25">
      <c r="A1927" s="189" t="s">
        <v>2441</v>
      </c>
      <c r="B1927" s="189" t="s">
        <v>5010</v>
      </c>
      <c r="C1927" s="189" t="s">
        <v>2422</v>
      </c>
      <c r="D1927" s="189" t="s">
        <v>5629</v>
      </c>
      <c r="E1927" s="189" t="s">
        <v>5630</v>
      </c>
      <c r="F1927" s="189" t="s">
        <v>2100</v>
      </c>
      <c r="G1927" s="273">
        <v>4105</v>
      </c>
      <c r="H1927" s="189" t="s">
        <v>5631</v>
      </c>
      <c r="I1927" s="273">
        <v>10361</v>
      </c>
      <c r="J1927" s="189" t="s">
        <v>2106</v>
      </c>
      <c r="K1927" s="189" t="s">
        <v>17678</v>
      </c>
    </row>
    <row r="1928" spans="1:11" x14ac:dyDescent="0.25">
      <c r="A1928" s="189" t="s">
        <v>2441</v>
      </c>
      <c r="B1928" s="189" t="s">
        <v>5010</v>
      </c>
      <c r="C1928" s="189" t="s">
        <v>2422</v>
      </c>
      <c r="D1928" s="189" t="s">
        <v>5629</v>
      </c>
      <c r="E1928" s="189" t="s">
        <v>5633</v>
      </c>
      <c r="F1928" s="189" t="s">
        <v>5634</v>
      </c>
      <c r="G1928" s="273">
        <v>569</v>
      </c>
      <c r="H1928" s="189" t="s">
        <v>5635</v>
      </c>
      <c r="I1928" s="273">
        <v>20020</v>
      </c>
      <c r="J1928" s="189" t="s">
        <v>5636</v>
      </c>
      <c r="K1928" s="189" t="s">
        <v>17776</v>
      </c>
    </row>
    <row r="1929" spans="1:11" x14ac:dyDescent="0.25">
      <c r="A1929" s="189" t="s">
        <v>2441</v>
      </c>
      <c r="B1929" s="189" t="s">
        <v>5010</v>
      </c>
      <c r="C1929" s="189" t="s">
        <v>2422</v>
      </c>
      <c r="D1929" s="189" t="s">
        <v>5629</v>
      </c>
      <c r="E1929" s="189" t="s">
        <v>5633</v>
      </c>
      <c r="F1929" s="189" t="s">
        <v>5634</v>
      </c>
      <c r="G1929" s="273">
        <v>6591</v>
      </c>
      <c r="H1929" s="189" t="s">
        <v>5637</v>
      </c>
      <c r="I1929" s="273">
        <v>60350</v>
      </c>
      <c r="J1929" s="189" t="s">
        <v>2065</v>
      </c>
      <c r="K1929" s="189" t="s">
        <v>17707</v>
      </c>
    </row>
    <row r="1930" spans="1:11" x14ac:dyDescent="0.25">
      <c r="A1930" s="189" t="s">
        <v>2441</v>
      </c>
      <c r="B1930" s="189" t="s">
        <v>5010</v>
      </c>
      <c r="C1930" s="189" t="s">
        <v>2422</v>
      </c>
      <c r="D1930" s="189" t="s">
        <v>5629</v>
      </c>
      <c r="E1930" s="189" t="s">
        <v>5638</v>
      </c>
      <c r="F1930" s="189" t="s">
        <v>5639</v>
      </c>
      <c r="G1930" s="273">
        <v>6592</v>
      </c>
      <c r="H1930" s="189" t="s">
        <v>2408</v>
      </c>
      <c r="I1930" s="273">
        <v>20025</v>
      </c>
      <c r="J1930" s="189" t="s">
        <v>5640</v>
      </c>
      <c r="K1930" s="189" t="s">
        <v>17893</v>
      </c>
    </row>
    <row r="1931" spans="1:11" x14ac:dyDescent="0.25">
      <c r="A1931" s="189" t="s">
        <v>2441</v>
      </c>
      <c r="B1931" s="189" t="s">
        <v>5010</v>
      </c>
      <c r="C1931" s="189" t="s">
        <v>2422</v>
      </c>
      <c r="D1931" s="189" t="s">
        <v>5629</v>
      </c>
      <c r="E1931" s="189" t="s">
        <v>5638</v>
      </c>
      <c r="F1931" s="189" t="s">
        <v>5639</v>
      </c>
      <c r="G1931" s="273">
        <v>935</v>
      </c>
      <c r="H1931" s="189" t="s">
        <v>5631</v>
      </c>
      <c r="I1931" s="273">
        <v>20025</v>
      </c>
      <c r="J1931" s="189" t="s">
        <v>5640</v>
      </c>
      <c r="K1931" s="189" t="s">
        <v>17677</v>
      </c>
    </row>
    <row r="1932" spans="1:11" x14ac:dyDescent="0.25">
      <c r="A1932" s="189" t="s">
        <v>2441</v>
      </c>
      <c r="B1932" s="189" t="s">
        <v>5010</v>
      </c>
      <c r="C1932" s="189" t="s">
        <v>2422</v>
      </c>
      <c r="D1932" s="189" t="s">
        <v>5629</v>
      </c>
      <c r="E1932" s="189" t="s">
        <v>5638</v>
      </c>
      <c r="F1932" s="189" t="s">
        <v>5639</v>
      </c>
      <c r="G1932" s="273">
        <v>1140</v>
      </c>
      <c r="H1932" s="189" t="s">
        <v>5641</v>
      </c>
      <c r="I1932" s="273">
        <v>60350</v>
      </c>
      <c r="J1932" s="189" t="s">
        <v>2065</v>
      </c>
      <c r="K1932" s="189" t="s">
        <v>17674</v>
      </c>
    </row>
    <row r="1933" spans="1:11" x14ac:dyDescent="0.25">
      <c r="A1933" s="189" t="s">
        <v>2441</v>
      </c>
      <c r="B1933" s="189" t="s">
        <v>5010</v>
      </c>
      <c r="C1933" s="189" t="s">
        <v>2422</v>
      </c>
      <c r="D1933" s="189" t="s">
        <v>5629</v>
      </c>
      <c r="E1933" s="189" t="s">
        <v>5638</v>
      </c>
      <c r="F1933" s="189" t="s">
        <v>5639</v>
      </c>
      <c r="G1933" s="273">
        <v>6593</v>
      </c>
      <c r="H1933" s="189" t="s">
        <v>2410</v>
      </c>
      <c r="I1933" s="273">
        <v>20025</v>
      </c>
      <c r="J1933" s="189" t="s">
        <v>5640</v>
      </c>
      <c r="K1933" s="189" t="s">
        <v>17674</v>
      </c>
    </row>
    <row r="1934" spans="1:11" x14ac:dyDescent="0.25">
      <c r="A1934" s="189" t="s">
        <v>2441</v>
      </c>
      <c r="B1934" s="189" t="s">
        <v>5010</v>
      </c>
      <c r="C1934" s="189" t="s">
        <v>2081</v>
      </c>
      <c r="D1934" s="189" t="s">
        <v>5642</v>
      </c>
      <c r="E1934" s="189" t="s">
        <v>5643</v>
      </c>
      <c r="F1934" s="189" t="s">
        <v>5644</v>
      </c>
      <c r="G1934" s="273">
        <v>7514</v>
      </c>
      <c r="H1934" s="189" t="s">
        <v>11765</v>
      </c>
      <c r="I1934" s="273">
        <v>25005</v>
      </c>
      <c r="J1934" s="189" t="s">
        <v>5649</v>
      </c>
      <c r="K1934" s="189" t="s">
        <v>17722</v>
      </c>
    </row>
    <row r="1935" spans="1:11" x14ac:dyDescent="0.25">
      <c r="A1935" s="189" t="s">
        <v>2441</v>
      </c>
      <c r="B1935" s="189" t="s">
        <v>5010</v>
      </c>
      <c r="C1935" s="189" t="s">
        <v>2081</v>
      </c>
      <c r="D1935" s="189" t="s">
        <v>5642</v>
      </c>
      <c r="E1935" s="189" t="s">
        <v>5643</v>
      </c>
      <c r="F1935" s="189" t="s">
        <v>5644</v>
      </c>
      <c r="G1935" s="273">
        <v>1521</v>
      </c>
      <c r="H1935" s="189" t="s">
        <v>5645</v>
      </c>
      <c r="I1935" s="273">
        <v>66100</v>
      </c>
      <c r="J1935" s="189" t="s">
        <v>5646</v>
      </c>
      <c r="K1935" s="189" t="s">
        <v>17713</v>
      </c>
    </row>
    <row r="1936" spans="1:11" x14ac:dyDescent="0.25">
      <c r="A1936" s="189" t="s">
        <v>2441</v>
      </c>
      <c r="B1936" s="189" t="s">
        <v>5010</v>
      </c>
      <c r="C1936" s="189" t="s">
        <v>2081</v>
      </c>
      <c r="D1936" s="189" t="s">
        <v>5642</v>
      </c>
      <c r="E1936" s="189" t="s">
        <v>5643</v>
      </c>
      <c r="F1936" s="189" t="s">
        <v>5644</v>
      </c>
      <c r="G1936" s="273">
        <v>1519</v>
      </c>
      <c r="H1936" s="189" t="s">
        <v>5647</v>
      </c>
      <c r="I1936" s="273">
        <v>25025</v>
      </c>
      <c r="J1936" s="189" t="s">
        <v>3008</v>
      </c>
      <c r="K1936" s="189" t="s">
        <v>17684</v>
      </c>
    </row>
    <row r="1937" spans="1:11" x14ac:dyDescent="0.25">
      <c r="A1937" s="189" t="s">
        <v>2441</v>
      </c>
      <c r="B1937" s="189" t="s">
        <v>5010</v>
      </c>
      <c r="C1937" s="189" t="s">
        <v>2081</v>
      </c>
      <c r="D1937" s="189" t="s">
        <v>5642</v>
      </c>
      <c r="E1937" s="189" t="s">
        <v>5643</v>
      </c>
      <c r="F1937" s="189" t="s">
        <v>5644</v>
      </c>
      <c r="G1937" s="273">
        <v>2865</v>
      </c>
      <c r="H1937" s="189" t="s">
        <v>4179</v>
      </c>
      <c r="I1937" s="273">
        <v>60350</v>
      </c>
      <c r="J1937" s="189" t="s">
        <v>2065</v>
      </c>
      <c r="K1937" s="189" t="s">
        <v>17674</v>
      </c>
    </row>
    <row r="1938" spans="1:11" x14ac:dyDescent="0.25">
      <c r="A1938" s="189" t="s">
        <v>2441</v>
      </c>
      <c r="B1938" s="189" t="s">
        <v>5010</v>
      </c>
      <c r="C1938" s="189" t="s">
        <v>2081</v>
      </c>
      <c r="D1938" s="189" t="s">
        <v>5642</v>
      </c>
      <c r="E1938" s="189" t="s">
        <v>5643</v>
      </c>
      <c r="F1938" s="189" t="s">
        <v>5644</v>
      </c>
      <c r="G1938" s="273">
        <v>2864</v>
      </c>
      <c r="H1938" s="189" t="s">
        <v>2201</v>
      </c>
      <c r="I1938" s="273">
        <v>63372</v>
      </c>
      <c r="J1938" s="189" t="s">
        <v>5648</v>
      </c>
      <c r="K1938" s="189" t="s">
        <v>17695</v>
      </c>
    </row>
    <row r="1939" spans="1:11" x14ac:dyDescent="0.25">
      <c r="A1939" s="189" t="s">
        <v>2441</v>
      </c>
      <c r="B1939" s="189" t="s">
        <v>5010</v>
      </c>
      <c r="C1939" s="189" t="s">
        <v>2081</v>
      </c>
      <c r="D1939" s="189" t="s">
        <v>5642</v>
      </c>
      <c r="E1939" s="189" t="s">
        <v>5643</v>
      </c>
      <c r="F1939" s="189" t="s">
        <v>5644</v>
      </c>
      <c r="G1939" s="273">
        <v>1518</v>
      </c>
      <c r="H1939" s="189" t="s">
        <v>2257</v>
      </c>
      <c r="I1939" s="273">
        <v>60350</v>
      </c>
      <c r="J1939" s="189" t="s">
        <v>2065</v>
      </c>
      <c r="K1939" s="189" t="s">
        <v>17707</v>
      </c>
    </row>
    <row r="1940" spans="1:11" x14ac:dyDescent="0.25">
      <c r="A1940" s="189" t="s">
        <v>2441</v>
      </c>
      <c r="B1940" s="189" t="s">
        <v>5010</v>
      </c>
      <c r="C1940" s="189" t="s">
        <v>2081</v>
      </c>
      <c r="D1940" s="189" t="s">
        <v>5642</v>
      </c>
      <c r="E1940" s="189" t="s">
        <v>5643</v>
      </c>
      <c r="F1940" s="189" t="s">
        <v>5644</v>
      </c>
      <c r="G1940" s="273">
        <v>1517</v>
      </c>
      <c r="H1940" s="189" t="s">
        <v>2257</v>
      </c>
      <c r="I1940" s="273">
        <v>25005</v>
      </c>
      <c r="J1940" s="189" t="s">
        <v>5649</v>
      </c>
      <c r="K1940" s="189" t="s">
        <v>17763</v>
      </c>
    </row>
    <row r="1941" spans="1:11" x14ac:dyDescent="0.25">
      <c r="A1941" s="189" t="s">
        <v>2441</v>
      </c>
      <c r="B1941" s="189" t="s">
        <v>5010</v>
      </c>
      <c r="C1941" s="189" t="s">
        <v>2081</v>
      </c>
      <c r="D1941" s="189" t="s">
        <v>5642</v>
      </c>
      <c r="E1941" s="189" t="s">
        <v>5643</v>
      </c>
      <c r="F1941" s="189" t="s">
        <v>5644</v>
      </c>
      <c r="G1941" s="273">
        <v>2867</v>
      </c>
      <c r="H1941" s="189" t="s">
        <v>5650</v>
      </c>
      <c r="I1941" s="273">
        <v>25005</v>
      </c>
      <c r="J1941" s="189" t="s">
        <v>5649</v>
      </c>
      <c r="K1941" s="189" t="s">
        <v>17678</v>
      </c>
    </row>
    <row r="1942" spans="1:11" x14ac:dyDescent="0.25">
      <c r="A1942" s="189" t="s">
        <v>2441</v>
      </c>
      <c r="B1942" s="189" t="s">
        <v>5010</v>
      </c>
      <c r="C1942" s="189" t="s">
        <v>2081</v>
      </c>
      <c r="D1942" s="189" t="s">
        <v>5642</v>
      </c>
      <c r="E1942" s="189" t="s">
        <v>5651</v>
      </c>
      <c r="F1942" s="189" t="s">
        <v>5652</v>
      </c>
      <c r="G1942" s="273">
        <v>6762</v>
      </c>
      <c r="H1942" s="189" t="s">
        <v>3320</v>
      </c>
      <c r="I1942" s="273">
        <v>63942</v>
      </c>
      <c r="J1942" s="189" t="s">
        <v>2746</v>
      </c>
      <c r="K1942" s="189" t="s">
        <v>17763</v>
      </c>
    </row>
    <row r="1943" spans="1:11" x14ac:dyDescent="0.25">
      <c r="A1943" s="189" t="s">
        <v>2441</v>
      </c>
      <c r="B1943" s="189" t="s">
        <v>5010</v>
      </c>
      <c r="C1943" s="189" t="s">
        <v>2081</v>
      </c>
      <c r="D1943" s="189" t="s">
        <v>5642</v>
      </c>
      <c r="E1943" s="189" t="s">
        <v>5651</v>
      </c>
      <c r="F1943" s="189" t="s">
        <v>5652</v>
      </c>
      <c r="G1943" s="273">
        <v>2862</v>
      </c>
      <c r="H1943" s="189" t="s">
        <v>5653</v>
      </c>
      <c r="I1943" s="273">
        <v>66075</v>
      </c>
      <c r="J1943" s="189" t="s">
        <v>5654</v>
      </c>
      <c r="K1943" s="189" t="s">
        <v>17712</v>
      </c>
    </row>
    <row r="1944" spans="1:11" x14ac:dyDescent="0.25">
      <c r="A1944" s="189" t="s">
        <v>2441</v>
      </c>
      <c r="B1944" s="189" t="s">
        <v>5010</v>
      </c>
      <c r="C1944" s="189" t="s">
        <v>2081</v>
      </c>
      <c r="D1944" s="189" t="s">
        <v>5642</v>
      </c>
      <c r="E1944" s="189" t="s">
        <v>5651</v>
      </c>
      <c r="F1944" s="189" t="s">
        <v>5652</v>
      </c>
      <c r="G1944" s="273">
        <v>2863</v>
      </c>
      <c r="H1944" s="189" t="s">
        <v>5655</v>
      </c>
      <c r="I1944" s="273">
        <v>63942</v>
      </c>
      <c r="J1944" s="189" t="s">
        <v>2746</v>
      </c>
      <c r="K1944" s="189" t="s">
        <v>17681</v>
      </c>
    </row>
    <row r="1945" spans="1:11" x14ac:dyDescent="0.25">
      <c r="A1945" s="189" t="s">
        <v>2441</v>
      </c>
      <c r="B1945" s="189" t="s">
        <v>5010</v>
      </c>
      <c r="C1945" s="189" t="s">
        <v>2081</v>
      </c>
      <c r="D1945" s="189" t="s">
        <v>5642</v>
      </c>
      <c r="E1945" s="189" t="s">
        <v>5651</v>
      </c>
      <c r="F1945" s="189" t="s">
        <v>5652</v>
      </c>
      <c r="G1945" s="273">
        <v>6763</v>
      </c>
      <c r="H1945" s="189" t="s">
        <v>5656</v>
      </c>
      <c r="I1945" s="273">
        <v>66120</v>
      </c>
      <c r="J1945" s="189" t="s">
        <v>5657</v>
      </c>
      <c r="K1945" s="189" t="s">
        <v>17809</v>
      </c>
    </row>
    <row r="1946" spans="1:11" x14ac:dyDescent="0.25">
      <c r="A1946" s="189" t="s">
        <v>2441</v>
      </c>
      <c r="B1946" s="189" t="s">
        <v>5010</v>
      </c>
      <c r="C1946" s="189" t="s">
        <v>2081</v>
      </c>
      <c r="D1946" s="189" t="s">
        <v>5642</v>
      </c>
      <c r="E1946" s="189" t="s">
        <v>5658</v>
      </c>
      <c r="F1946" s="189" t="s">
        <v>5659</v>
      </c>
      <c r="G1946" s="273">
        <v>6753</v>
      </c>
      <c r="H1946" s="189" t="s">
        <v>2325</v>
      </c>
      <c r="I1946" s="273">
        <v>66090</v>
      </c>
      <c r="J1946" s="189" t="s">
        <v>5646</v>
      </c>
      <c r="K1946" s="189" t="s">
        <v>17694</v>
      </c>
    </row>
    <row r="1947" spans="1:11" x14ac:dyDescent="0.25">
      <c r="A1947" s="189" t="s">
        <v>2441</v>
      </c>
      <c r="B1947" s="189" t="s">
        <v>5010</v>
      </c>
      <c r="C1947" s="189" t="s">
        <v>2081</v>
      </c>
      <c r="D1947" s="189" t="s">
        <v>5642</v>
      </c>
      <c r="E1947" s="189" t="s">
        <v>5658</v>
      </c>
      <c r="F1947" s="189" t="s">
        <v>5659</v>
      </c>
      <c r="G1947" s="273">
        <v>1520</v>
      </c>
      <c r="H1947" s="189" t="s">
        <v>5660</v>
      </c>
      <c r="I1947" s="273">
        <v>60350</v>
      </c>
      <c r="J1947" s="189" t="s">
        <v>2065</v>
      </c>
      <c r="K1947" s="189" t="s">
        <v>17724</v>
      </c>
    </row>
    <row r="1948" spans="1:11" x14ac:dyDescent="0.25">
      <c r="A1948" s="189" t="s">
        <v>2441</v>
      </c>
      <c r="B1948" s="189" t="s">
        <v>5010</v>
      </c>
      <c r="C1948" s="189" t="s">
        <v>2081</v>
      </c>
      <c r="D1948" s="189" t="s">
        <v>5642</v>
      </c>
      <c r="E1948" s="189" t="s">
        <v>5661</v>
      </c>
      <c r="F1948" s="189" t="s">
        <v>5662</v>
      </c>
      <c r="G1948" s="273">
        <v>1516</v>
      </c>
      <c r="H1948" s="189" t="s">
        <v>5663</v>
      </c>
      <c r="I1948" s="273">
        <v>66100</v>
      </c>
      <c r="J1948" s="189" t="s">
        <v>5646</v>
      </c>
      <c r="K1948" s="189" t="s">
        <v>17974</v>
      </c>
    </row>
    <row r="1949" spans="1:11" x14ac:dyDescent="0.25">
      <c r="A1949" s="189" t="s">
        <v>2441</v>
      </c>
      <c r="B1949" s="189" t="s">
        <v>5010</v>
      </c>
      <c r="C1949" s="189" t="s">
        <v>2081</v>
      </c>
      <c r="D1949" s="189" t="s">
        <v>5642</v>
      </c>
      <c r="E1949" s="189" t="s">
        <v>5661</v>
      </c>
      <c r="F1949" s="189" t="s">
        <v>5662</v>
      </c>
      <c r="G1949" s="273">
        <v>6754</v>
      </c>
      <c r="H1949" s="189" t="s">
        <v>5664</v>
      </c>
      <c r="I1949" s="273">
        <v>25025</v>
      </c>
      <c r="J1949" s="189" t="s">
        <v>3008</v>
      </c>
      <c r="K1949" s="189" t="s">
        <v>17724</v>
      </c>
    </row>
    <row r="1950" spans="1:11" x14ac:dyDescent="0.25">
      <c r="A1950" s="189" t="s">
        <v>2441</v>
      </c>
      <c r="B1950" s="189" t="s">
        <v>5010</v>
      </c>
      <c r="C1950" s="189" t="s">
        <v>2081</v>
      </c>
      <c r="D1950" s="189" t="s">
        <v>5642</v>
      </c>
      <c r="E1950" s="189" t="s">
        <v>5661</v>
      </c>
      <c r="F1950" s="189" t="s">
        <v>5662</v>
      </c>
      <c r="G1950" s="273">
        <v>6755</v>
      </c>
      <c r="H1950" s="189" t="s">
        <v>2781</v>
      </c>
      <c r="I1950" s="273">
        <v>60350</v>
      </c>
      <c r="J1950" s="189" t="s">
        <v>2065</v>
      </c>
      <c r="K1950" s="189" t="s">
        <v>17706</v>
      </c>
    </row>
    <row r="1951" spans="1:11" x14ac:dyDescent="0.25">
      <c r="A1951" s="189" t="s">
        <v>2441</v>
      </c>
      <c r="B1951" s="189" t="s">
        <v>5010</v>
      </c>
      <c r="C1951" s="189" t="s">
        <v>2081</v>
      </c>
      <c r="D1951" s="189" t="s">
        <v>5642</v>
      </c>
      <c r="E1951" s="189" t="s">
        <v>5665</v>
      </c>
      <c r="F1951" s="189" t="s">
        <v>5666</v>
      </c>
      <c r="G1951" s="273">
        <v>2868</v>
      </c>
      <c r="H1951" s="189" t="s">
        <v>5667</v>
      </c>
      <c r="I1951" s="273">
        <v>66040</v>
      </c>
      <c r="J1951" s="189" t="s">
        <v>5668</v>
      </c>
      <c r="K1951" s="189" t="s">
        <v>17719</v>
      </c>
    </row>
    <row r="1952" spans="1:11" x14ac:dyDescent="0.25">
      <c r="A1952" s="189" t="s">
        <v>2441</v>
      </c>
      <c r="B1952" s="189" t="s">
        <v>5010</v>
      </c>
      <c r="C1952" s="189" t="s">
        <v>2081</v>
      </c>
      <c r="D1952" s="189" t="s">
        <v>5642</v>
      </c>
      <c r="E1952" s="189" t="s">
        <v>5665</v>
      </c>
      <c r="F1952" s="189" t="s">
        <v>5666</v>
      </c>
      <c r="G1952" s="273">
        <v>6756</v>
      </c>
      <c r="H1952" s="189" t="s">
        <v>5669</v>
      </c>
      <c r="I1952" s="273">
        <v>60937</v>
      </c>
      <c r="J1952" s="189" t="s">
        <v>17603</v>
      </c>
      <c r="K1952" s="189" t="s">
        <v>17693</v>
      </c>
    </row>
    <row r="1953" spans="1:11" x14ac:dyDescent="0.25">
      <c r="A1953" s="189" t="s">
        <v>2441</v>
      </c>
      <c r="B1953" s="189" t="s">
        <v>5010</v>
      </c>
      <c r="C1953" s="189" t="s">
        <v>2081</v>
      </c>
      <c r="D1953" s="189" t="s">
        <v>5642</v>
      </c>
      <c r="E1953" s="189" t="s">
        <v>5671</v>
      </c>
      <c r="F1953" s="189" t="s">
        <v>2228</v>
      </c>
      <c r="G1953" s="273">
        <v>6757</v>
      </c>
      <c r="H1953" s="189" t="s">
        <v>2757</v>
      </c>
      <c r="I1953" s="273">
        <v>63372</v>
      </c>
      <c r="J1953" s="189" t="s">
        <v>5648</v>
      </c>
      <c r="K1953" s="189" t="s">
        <v>17959</v>
      </c>
    </row>
    <row r="1954" spans="1:11" x14ac:dyDescent="0.25">
      <c r="A1954" s="189" t="s">
        <v>2441</v>
      </c>
      <c r="B1954" s="189" t="s">
        <v>5010</v>
      </c>
      <c r="C1954" s="189" t="s">
        <v>2081</v>
      </c>
      <c r="D1954" s="189" t="s">
        <v>5642</v>
      </c>
      <c r="E1954" s="189" t="s">
        <v>5671</v>
      </c>
      <c r="F1954" s="189" t="s">
        <v>2228</v>
      </c>
      <c r="G1954" s="273">
        <v>6758</v>
      </c>
      <c r="H1954" s="189" t="s">
        <v>4161</v>
      </c>
      <c r="I1954" s="273">
        <v>10361</v>
      </c>
      <c r="J1954" s="189" t="s">
        <v>2106</v>
      </c>
      <c r="K1954" s="189" t="s">
        <v>17792</v>
      </c>
    </row>
    <row r="1955" spans="1:11" x14ac:dyDescent="0.25">
      <c r="A1955" s="189" t="s">
        <v>2441</v>
      </c>
      <c r="B1955" s="189" t="s">
        <v>5010</v>
      </c>
      <c r="C1955" s="189" t="s">
        <v>2081</v>
      </c>
      <c r="D1955" s="189" t="s">
        <v>5642</v>
      </c>
      <c r="E1955" s="189" t="s">
        <v>5671</v>
      </c>
      <c r="F1955" s="189" t="s">
        <v>2228</v>
      </c>
      <c r="G1955" s="273">
        <v>6759</v>
      </c>
      <c r="H1955" s="189" t="s">
        <v>3224</v>
      </c>
      <c r="I1955" s="273">
        <v>63372</v>
      </c>
      <c r="J1955" s="189" t="s">
        <v>5648</v>
      </c>
      <c r="K1955" s="189" t="s">
        <v>17694</v>
      </c>
    </row>
    <row r="1956" spans="1:11" x14ac:dyDescent="0.25">
      <c r="A1956" s="189" t="s">
        <v>2441</v>
      </c>
      <c r="B1956" s="189" t="s">
        <v>5010</v>
      </c>
      <c r="C1956" s="189" t="s">
        <v>2081</v>
      </c>
      <c r="D1956" s="189" t="s">
        <v>5642</v>
      </c>
      <c r="E1956" s="189" t="s">
        <v>5671</v>
      </c>
      <c r="F1956" s="189" t="s">
        <v>2228</v>
      </c>
      <c r="G1956" s="273">
        <v>6760</v>
      </c>
      <c r="H1956" s="189" t="s">
        <v>5672</v>
      </c>
      <c r="I1956" s="273">
        <v>10361</v>
      </c>
      <c r="J1956" s="189" t="s">
        <v>2106</v>
      </c>
      <c r="K1956" s="189" t="s">
        <v>17700</v>
      </c>
    </row>
    <row r="1957" spans="1:11" x14ac:dyDescent="0.25">
      <c r="A1957" s="189" t="s">
        <v>2441</v>
      </c>
      <c r="B1957" s="189" t="s">
        <v>5010</v>
      </c>
      <c r="C1957" s="189" t="s">
        <v>2081</v>
      </c>
      <c r="D1957" s="189" t="s">
        <v>5642</v>
      </c>
      <c r="E1957" s="189" t="s">
        <v>5671</v>
      </c>
      <c r="F1957" s="189" t="s">
        <v>2228</v>
      </c>
      <c r="G1957" s="273">
        <v>6761</v>
      </c>
      <c r="H1957" s="189" t="s">
        <v>5673</v>
      </c>
      <c r="I1957" s="273">
        <v>66100</v>
      </c>
      <c r="J1957" s="189" t="s">
        <v>5646</v>
      </c>
      <c r="K1957" s="189" t="s">
        <v>17678</v>
      </c>
    </row>
    <row r="1958" spans="1:11" x14ac:dyDescent="0.25">
      <c r="A1958" s="189" t="s">
        <v>2441</v>
      </c>
      <c r="B1958" s="189" t="s">
        <v>5010</v>
      </c>
      <c r="C1958" s="189" t="s">
        <v>2081</v>
      </c>
      <c r="D1958" s="189" t="s">
        <v>5642</v>
      </c>
      <c r="E1958" s="189" t="s">
        <v>5674</v>
      </c>
      <c r="F1958" s="189" t="s">
        <v>2100</v>
      </c>
      <c r="G1958" s="273">
        <v>3213</v>
      </c>
      <c r="H1958" s="189" t="s">
        <v>3008</v>
      </c>
      <c r="I1958" s="273">
        <v>10361</v>
      </c>
      <c r="J1958" s="189" t="s">
        <v>2106</v>
      </c>
      <c r="K1958" s="189" t="s">
        <v>17742</v>
      </c>
    </row>
    <row r="1959" spans="1:11" x14ac:dyDescent="0.25">
      <c r="A1959" s="189" t="s">
        <v>2441</v>
      </c>
      <c r="B1959" s="189" t="s">
        <v>5010</v>
      </c>
      <c r="C1959" s="189" t="s">
        <v>2081</v>
      </c>
      <c r="D1959" s="189" t="s">
        <v>5642</v>
      </c>
      <c r="E1959" s="189" t="s">
        <v>5675</v>
      </c>
      <c r="F1959" s="189" t="s">
        <v>2257</v>
      </c>
      <c r="G1959" s="273">
        <v>6764</v>
      </c>
      <c r="H1959" s="189" t="s">
        <v>5676</v>
      </c>
      <c r="I1959" s="273">
        <v>66100</v>
      </c>
      <c r="J1959" s="189" t="s">
        <v>5646</v>
      </c>
      <c r="K1959" s="189" t="s">
        <v>17731</v>
      </c>
    </row>
    <row r="1960" spans="1:11" x14ac:dyDescent="0.25">
      <c r="A1960" s="189" t="s">
        <v>2441</v>
      </c>
      <c r="B1960" s="189" t="s">
        <v>5010</v>
      </c>
      <c r="C1960" s="189" t="s">
        <v>2081</v>
      </c>
      <c r="D1960" s="189" t="s">
        <v>5642</v>
      </c>
      <c r="E1960" s="189" t="s">
        <v>5675</v>
      </c>
      <c r="F1960" s="189" t="s">
        <v>2257</v>
      </c>
      <c r="G1960" s="273">
        <v>6765</v>
      </c>
      <c r="H1960" s="189" t="s">
        <v>4400</v>
      </c>
      <c r="I1960" s="273">
        <v>66100</v>
      </c>
      <c r="J1960" s="189" t="s">
        <v>5646</v>
      </c>
      <c r="K1960" s="189" t="s">
        <v>17724</v>
      </c>
    </row>
    <row r="1961" spans="1:11" x14ac:dyDescent="0.25">
      <c r="A1961" s="189" t="s">
        <v>2441</v>
      </c>
      <c r="B1961" s="189" t="s">
        <v>5010</v>
      </c>
      <c r="C1961" s="189" t="s">
        <v>2081</v>
      </c>
      <c r="D1961" s="189" t="s">
        <v>5642</v>
      </c>
      <c r="E1961" s="189" t="s">
        <v>5675</v>
      </c>
      <c r="F1961" s="189" t="s">
        <v>2257</v>
      </c>
      <c r="G1961" s="273">
        <v>6766</v>
      </c>
      <c r="H1961" s="189" t="s">
        <v>5650</v>
      </c>
      <c r="I1961" s="273">
        <v>25025</v>
      </c>
      <c r="J1961" s="189" t="s">
        <v>3008</v>
      </c>
      <c r="K1961" s="189" t="s">
        <v>17761</v>
      </c>
    </row>
    <row r="1962" spans="1:11" x14ac:dyDescent="0.25">
      <c r="A1962" s="189" t="s">
        <v>2441</v>
      </c>
      <c r="B1962" s="189" t="s">
        <v>5010</v>
      </c>
      <c r="C1962" s="189" t="s">
        <v>2081</v>
      </c>
      <c r="D1962" s="189" t="s">
        <v>5642</v>
      </c>
      <c r="E1962" s="189" t="s">
        <v>5677</v>
      </c>
      <c r="F1962" s="189" t="s">
        <v>2211</v>
      </c>
      <c r="G1962" s="273">
        <v>224</v>
      </c>
      <c r="H1962" s="189" t="s">
        <v>5678</v>
      </c>
      <c r="I1962" s="273">
        <v>69016</v>
      </c>
      <c r="J1962" s="189" t="s">
        <v>3321</v>
      </c>
      <c r="K1962" s="189" t="s">
        <v>17693</v>
      </c>
    </row>
    <row r="1963" spans="1:11" x14ac:dyDescent="0.25">
      <c r="A1963" s="189" t="s">
        <v>2441</v>
      </c>
      <c r="B1963" s="189" t="s">
        <v>5010</v>
      </c>
      <c r="C1963" s="189" t="s">
        <v>2081</v>
      </c>
      <c r="D1963" s="189" t="s">
        <v>5642</v>
      </c>
      <c r="E1963" s="189" t="s">
        <v>5679</v>
      </c>
      <c r="F1963" s="189" t="s">
        <v>2211</v>
      </c>
      <c r="G1963" s="273">
        <v>4273</v>
      </c>
      <c r="H1963" s="189" t="s">
        <v>4179</v>
      </c>
      <c r="I1963" s="273">
        <v>10361</v>
      </c>
      <c r="J1963" s="189" t="s">
        <v>2106</v>
      </c>
      <c r="K1963" s="189" t="s">
        <v>17674</v>
      </c>
    </row>
    <row r="1964" spans="1:11" x14ac:dyDescent="0.25">
      <c r="A1964" s="189" t="s">
        <v>2441</v>
      </c>
      <c r="B1964" s="189" t="s">
        <v>5010</v>
      </c>
      <c r="C1964" s="189" t="s">
        <v>2081</v>
      </c>
      <c r="D1964" s="189" t="s">
        <v>5642</v>
      </c>
      <c r="E1964" s="189" t="s">
        <v>5679</v>
      </c>
      <c r="F1964" s="189" t="s">
        <v>2211</v>
      </c>
      <c r="G1964" s="273">
        <v>4074</v>
      </c>
      <c r="H1964" s="189" t="s">
        <v>2304</v>
      </c>
      <c r="I1964" s="273">
        <v>10361</v>
      </c>
      <c r="J1964" s="189" t="s">
        <v>2106</v>
      </c>
      <c r="K1964" s="189" t="s">
        <v>17676</v>
      </c>
    </row>
    <row r="1965" spans="1:11" x14ac:dyDescent="0.25">
      <c r="A1965" s="189" t="s">
        <v>2441</v>
      </c>
      <c r="B1965" s="189" t="s">
        <v>5010</v>
      </c>
      <c r="C1965" s="189" t="s">
        <v>4590</v>
      </c>
      <c r="D1965" s="189" t="s">
        <v>3324</v>
      </c>
      <c r="E1965" s="189" t="s">
        <v>4825</v>
      </c>
      <c r="F1965" s="189" t="s">
        <v>5680</v>
      </c>
      <c r="G1965" s="273">
        <v>2853</v>
      </c>
      <c r="H1965" s="189" t="s">
        <v>4732</v>
      </c>
      <c r="I1965" s="273">
        <v>66030</v>
      </c>
      <c r="J1965" s="189" t="s">
        <v>5681</v>
      </c>
      <c r="K1965" s="189" t="s">
        <v>17671</v>
      </c>
    </row>
    <row r="1966" spans="1:11" x14ac:dyDescent="0.25">
      <c r="A1966" s="189" t="s">
        <v>2441</v>
      </c>
      <c r="B1966" s="189" t="s">
        <v>5010</v>
      </c>
      <c r="C1966" s="189" t="s">
        <v>4590</v>
      </c>
      <c r="D1966" s="189" t="s">
        <v>3324</v>
      </c>
      <c r="E1966" s="189" t="s">
        <v>4825</v>
      </c>
      <c r="F1966" s="189" t="s">
        <v>5680</v>
      </c>
      <c r="G1966" s="273">
        <v>258</v>
      </c>
      <c r="H1966" s="189" t="s">
        <v>2765</v>
      </c>
      <c r="I1966" s="273">
        <v>66030</v>
      </c>
      <c r="J1966" s="189" t="s">
        <v>5681</v>
      </c>
      <c r="K1966" s="189" t="s">
        <v>17691</v>
      </c>
    </row>
    <row r="1967" spans="1:11" x14ac:dyDescent="0.25">
      <c r="A1967" s="189" t="s">
        <v>2441</v>
      </c>
      <c r="B1967" s="189" t="s">
        <v>5010</v>
      </c>
      <c r="C1967" s="189" t="s">
        <v>4590</v>
      </c>
      <c r="D1967" s="189" t="s">
        <v>3324</v>
      </c>
      <c r="E1967" s="189" t="s">
        <v>4825</v>
      </c>
      <c r="F1967" s="189" t="s">
        <v>5680</v>
      </c>
      <c r="G1967" s="273">
        <v>6776</v>
      </c>
      <c r="H1967" s="189" t="s">
        <v>5682</v>
      </c>
      <c r="I1967" s="273">
        <v>10361</v>
      </c>
      <c r="J1967" s="189" t="s">
        <v>2106</v>
      </c>
      <c r="K1967" s="189" t="s">
        <v>17722</v>
      </c>
    </row>
    <row r="1968" spans="1:11" x14ac:dyDescent="0.25">
      <c r="A1968" s="189" t="s">
        <v>2441</v>
      </c>
      <c r="B1968" s="189" t="s">
        <v>5010</v>
      </c>
      <c r="C1968" s="189" t="s">
        <v>4590</v>
      </c>
      <c r="D1968" s="189" t="s">
        <v>3324</v>
      </c>
      <c r="E1968" s="189" t="s">
        <v>4825</v>
      </c>
      <c r="F1968" s="189" t="s">
        <v>5680</v>
      </c>
      <c r="G1968" s="273">
        <v>262</v>
      </c>
      <c r="H1968" s="189" t="s">
        <v>5683</v>
      </c>
      <c r="I1968" s="273">
        <v>25007</v>
      </c>
      <c r="J1968" s="189" t="s">
        <v>5684</v>
      </c>
      <c r="K1968" s="189" t="s">
        <v>17678</v>
      </c>
    </row>
    <row r="1969" spans="1:11" x14ac:dyDescent="0.25">
      <c r="A1969" s="189" t="s">
        <v>2441</v>
      </c>
      <c r="B1969" s="189" t="s">
        <v>5010</v>
      </c>
      <c r="C1969" s="189" t="s">
        <v>4590</v>
      </c>
      <c r="D1969" s="189" t="s">
        <v>3324</v>
      </c>
      <c r="E1969" s="189" t="s">
        <v>4825</v>
      </c>
      <c r="F1969" s="189" t="s">
        <v>5680</v>
      </c>
      <c r="G1969" s="273">
        <v>1514</v>
      </c>
      <c r="H1969" s="189" t="s">
        <v>5685</v>
      </c>
      <c r="I1969" s="273">
        <v>66090</v>
      </c>
      <c r="J1969" s="189" t="s">
        <v>5646</v>
      </c>
      <c r="K1969" s="189" t="s">
        <v>17698</v>
      </c>
    </row>
    <row r="1970" spans="1:11" x14ac:dyDescent="0.25">
      <c r="A1970" s="189" t="s">
        <v>2441</v>
      </c>
      <c r="B1970" s="189" t="s">
        <v>5010</v>
      </c>
      <c r="C1970" s="189" t="s">
        <v>4590</v>
      </c>
      <c r="D1970" s="189" t="s">
        <v>3324</v>
      </c>
      <c r="E1970" s="189" t="s">
        <v>5686</v>
      </c>
      <c r="F1970" s="189" t="s">
        <v>5687</v>
      </c>
      <c r="G1970" s="273">
        <v>256</v>
      </c>
      <c r="H1970" s="189" t="s">
        <v>3064</v>
      </c>
      <c r="I1970" s="273">
        <v>66070</v>
      </c>
      <c r="J1970" s="189" t="s">
        <v>5688</v>
      </c>
      <c r="K1970" s="189" t="s">
        <v>17745</v>
      </c>
    </row>
    <row r="1971" spans="1:11" x14ac:dyDescent="0.25">
      <c r="A1971" s="189" t="s">
        <v>2441</v>
      </c>
      <c r="B1971" s="189" t="s">
        <v>5010</v>
      </c>
      <c r="C1971" s="189" t="s">
        <v>4590</v>
      </c>
      <c r="D1971" s="189" t="s">
        <v>3324</v>
      </c>
      <c r="E1971" s="189" t="s">
        <v>5686</v>
      </c>
      <c r="F1971" s="189" t="s">
        <v>5687</v>
      </c>
      <c r="G1971" s="273">
        <v>2854</v>
      </c>
      <c r="H1971" s="189" t="s">
        <v>2765</v>
      </c>
      <c r="I1971" s="273">
        <v>66030</v>
      </c>
      <c r="J1971" s="189" t="s">
        <v>5681</v>
      </c>
      <c r="K1971" s="189" t="s">
        <v>17671</v>
      </c>
    </row>
    <row r="1972" spans="1:11" x14ac:dyDescent="0.25">
      <c r="A1972" s="189" t="s">
        <v>2441</v>
      </c>
      <c r="B1972" s="189" t="s">
        <v>5010</v>
      </c>
      <c r="C1972" s="189" t="s">
        <v>4590</v>
      </c>
      <c r="D1972" s="189" t="s">
        <v>3324</v>
      </c>
      <c r="E1972" s="189" t="s">
        <v>5686</v>
      </c>
      <c r="F1972" s="189" t="s">
        <v>5687</v>
      </c>
      <c r="G1972" s="273">
        <v>257</v>
      </c>
      <c r="H1972" s="189" t="s">
        <v>5019</v>
      </c>
      <c r="I1972" s="273">
        <v>66080</v>
      </c>
      <c r="J1972" s="189" t="s">
        <v>5689</v>
      </c>
      <c r="K1972" s="189" t="s">
        <v>17707</v>
      </c>
    </row>
    <row r="1973" spans="1:11" x14ac:dyDescent="0.25">
      <c r="A1973" s="189" t="s">
        <v>2441</v>
      </c>
      <c r="B1973" s="189" t="s">
        <v>5010</v>
      </c>
      <c r="C1973" s="189" t="s">
        <v>4590</v>
      </c>
      <c r="D1973" s="189" t="s">
        <v>3324</v>
      </c>
      <c r="E1973" s="189" t="s">
        <v>5690</v>
      </c>
      <c r="F1973" s="189" t="s">
        <v>5652</v>
      </c>
      <c r="G1973" s="273">
        <v>6777</v>
      </c>
      <c r="H1973" s="189" t="s">
        <v>3389</v>
      </c>
      <c r="I1973" s="273">
        <v>63942</v>
      </c>
      <c r="J1973" s="189" t="s">
        <v>2746</v>
      </c>
      <c r="K1973" s="189" t="s">
        <v>17688</v>
      </c>
    </row>
    <row r="1974" spans="1:11" x14ac:dyDescent="0.25">
      <c r="A1974" s="189" t="s">
        <v>2441</v>
      </c>
      <c r="B1974" s="189" t="s">
        <v>5010</v>
      </c>
      <c r="C1974" s="189" t="s">
        <v>4590</v>
      </c>
      <c r="D1974" s="189" t="s">
        <v>3324</v>
      </c>
      <c r="E1974" s="189" t="s">
        <v>5690</v>
      </c>
      <c r="F1974" s="189" t="s">
        <v>5652</v>
      </c>
      <c r="G1974" s="273">
        <v>2856</v>
      </c>
      <c r="H1974" s="189" t="s">
        <v>5691</v>
      </c>
      <c r="I1974" s="273">
        <v>66075</v>
      </c>
      <c r="J1974" s="189" t="s">
        <v>5654</v>
      </c>
      <c r="K1974" s="189" t="s">
        <v>17724</v>
      </c>
    </row>
    <row r="1975" spans="1:11" x14ac:dyDescent="0.25">
      <c r="A1975" s="189" t="s">
        <v>2441</v>
      </c>
      <c r="B1975" s="189" t="s">
        <v>5010</v>
      </c>
      <c r="C1975" s="189" t="s">
        <v>4590</v>
      </c>
      <c r="D1975" s="189" t="s">
        <v>3324</v>
      </c>
      <c r="E1975" s="189" t="s">
        <v>5690</v>
      </c>
      <c r="F1975" s="189" t="s">
        <v>5652</v>
      </c>
      <c r="G1975" s="273">
        <v>264</v>
      </c>
      <c r="H1975" s="189" t="s">
        <v>5692</v>
      </c>
      <c r="I1975" s="273">
        <v>66030</v>
      </c>
      <c r="J1975" s="189" t="s">
        <v>5681</v>
      </c>
      <c r="K1975" s="189" t="s">
        <v>17722</v>
      </c>
    </row>
    <row r="1976" spans="1:11" x14ac:dyDescent="0.25">
      <c r="A1976" s="189" t="s">
        <v>2441</v>
      </c>
      <c r="B1976" s="189" t="s">
        <v>5010</v>
      </c>
      <c r="C1976" s="189" t="s">
        <v>4590</v>
      </c>
      <c r="D1976" s="189" t="s">
        <v>3324</v>
      </c>
      <c r="E1976" s="189" t="s">
        <v>5690</v>
      </c>
      <c r="F1976" s="189" t="s">
        <v>5652</v>
      </c>
      <c r="G1976" s="273">
        <v>6778</v>
      </c>
      <c r="H1976" s="189" t="s">
        <v>5656</v>
      </c>
      <c r="I1976" s="273">
        <v>66141</v>
      </c>
      <c r="J1976" s="189" t="s">
        <v>5670</v>
      </c>
      <c r="K1976" s="189" t="s">
        <v>17703</v>
      </c>
    </row>
    <row r="1977" spans="1:11" x14ac:dyDescent="0.25">
      <c r="A1977" s="189" t="s">
        <v>2441</v>
      </c>
      <c r="B1977" s="189" t="s">
        <v>5010</v>
      </c>
      <c r="C1977" s="189" t="s">
        <v>4590</v>
      </c>
      <c r="D1977" s="189" t="s">
        <v>3324</v>
      </c>
      <c r="E1977" s="189" t="s">
        <v>5693</v>
      </c>
      <c r="F1977" s="189" t="s">
        <v>3064</v>
      </c>
      <c r="G1977" s="273">
        <v>6767</v>
      </c>
      <c r="H1977" s="189" t="s">
        <v>5694</v>
      </c>
      <c r="I1977" s="273">
        <v>63372</v>
      </c>
      <c r="J1977" s="189" t="s">
        <v>5648</v>
      </c>
      <c r="K1977" s="189" t="s">
        <v>17975</v>
      </c>
    </row>
    <row r="1978" spans="1:11" x14ac:dyDescent="0.25">
      <c r="A1978" s="189" t="s">
        <v>2441</v>
      </c>
      <c r="B1978" s="189" t="s">
        <v>5010</v>
      </c>
      <c r="C1978" s="189" t="s">
        <v>4590</v>
      </c>
      <c r="D1978" s="189" t="s">
        <v>3324</v>
      </c>
      <c r="E1978" s="189" t="s">
        <v>5693</v>
      </c>
      <c r="F1978" s="189" t="s">
        <v>3064</v>
      </c>
      <c r="G1978" s="273">
        <v>6768</v>
      </c>
      <c r="H1978" s="189" t="s">
        <v>5695</v>
      </c>
      <c r="I1978" s="273">
        <v>66070</v>
      </c>
      <c r="J1978" s="189" t="s">
        <v>5688</v>
      </c>
      <c r="K1978" s="189" t="s">
        <v>17858</v>
      </c>
    </row>
    <row r="1979" spans="1:11" x14ac:dyDescent="0.25">
      <c r="A1979" s="189" t="s">
        <v>2441</v>
      </c>
      <c r="B1979" s="189" t="s">
        <v>5010</v>
      </c>
      <c r="C1979" s="189" t="s">
        <v>4590</v>
      </c>
      <c r="D1979" s="189" t="s">
        <v>3324</v>
      </c>
      <c r="E1979" s="189" t="s">
        <v>5696</v>
      </c>
      <c r="F1979" s="189" t="s">
        <v>3379</v>
      </c>
      <c r="G1979" s="273">
        <v>6770</v>
      </c>
      <c r="H1979" s="189" t="s">
        <v>2757</v>
      </c>
      <c r="I1979" s="273">
        <v>66090</v>
      </c>
      <c r="J1979" s="189" t="s">
        <v>5646</v>
      </c>
      <c r="K1979" s="189" t="s">
        <v>17782</v>
      </c>
    </row>
    <row r="1980" spans="1:11" x14ac:dyDescent="0.25">
      <c r="A1980" s="189" t="s">
        <v>2441</v>
      </c>
      <c r="B1980" s="189" t="s">
        <v>5010</v>
      </c>
      <c r="C1980" s="189" t="s">
        <v>4590</v>
      </c>
      <c r="D1980" s="189" t="s">
        <v>3324</v>
      </c>
      <c r="E1980" s="189" t="s">
        <v>5696</v>
      </c>
      <c r="F1980" s="189" t="s">
        <v>3379</v>
      </c>
      <c r="G1980" s="273">
        <v>6771</v>
      </c>
      <c r="H1980" s="189" t="s">
        <v>5276</v>
      </c>
      <c r="I1980" s="273">
        <v>66030</v>
      </c>
      <c r="J1980" s="189" t="s">
        <v>5681</v>
      </c>
      <c r="K1980" s="189" t="s">
        <v>17673</v>
      </c>
    </row>
    <row r="1981" spans="1:11" x14ac:dyDescent="0.25">
      <c r="A1981" s="189" t="s">
        <v>2441</v>
      </c>
      <c r="B1981" s="189" t="s">
        <v>5010</v>
      </c>
      <c r="C1981" s="189" t="s">
        <v>4590</v>
      </c>
      <c r="D1981" s="189" t="s">
        <v>3324</v>
      </c>
      <c r="E1981" s="189" t="s">
        <v>5696</v>
      </c>
      <c r="F1981" s="189" t="s">
        <v>3379</v>
      </c>
      <c r="G1981" s="273">
        <v>6773</v>
      </c>
      <c r="H1981" s="189" t="s">
        <v>5697</v>
      </c>
      <c r="I1981" s="273">
        <v>10361</v>
      </c>
      <c r="J1981" s="189" t="s">
        <v>2106</v>
      </c>
      <c r="K1981" s="189" t="s">
        <v>17708</v>
      </c>
    </row>
    <row r="1982" spans="1:11" x14ac:dyDescent="0.25">
      <c r="A1982" s="189" t="s">
        <v>2441</v>
      </c>
      <c r="B1982" s="189" t="s">
        <v>5010</v>
      </c>
      <c r="C1982" s="189" t="s">
        <v>4590</v>
      </c>
      <c r="D1982" s="189" t="s">
        <v>3324</v>
      </c>
      <c r="E1982" s="189" t="s">
        <v>5696</v>
      </c>
      <c r="F1982" s="189" t="s">
        <v>3379</v>
      </c>
      <c r="G1982" s="273">
        <v>6774</v>
      </c>
      <c r="H1982" s="189" t="s">
        <v>5698</v>
      </c>
      <c r="I1982" s="273">
        <v>10361</v>
      </c>
      <c r="J1982" s="189" t="s">
        <v>2106</v>
      </c>
      <c r="K1982" s="189" t="s">
        <v>17722</v>
      </c>
    </row>
    <row r="1983" spans="1:11" x14ac:dyDescent="0.25">
      <c r="A1983" s="189" t="s">
        <v>2441</v>
      </c>
      <c r="B1983" s="189" t="s">
        <v>5010</v>
      </c>
      <c r="C1983" s="189" t="s">
        <v>4590</v>
      </c>
      <c r="D1983" s="189" t="s">
        <v>3324</v>
      </c>
      <c r="E1983" s="189" t="s">
        <v>5696</v>
      </c>
      <c r="F1983" s="189" t="s">
        <v>3379</v>
      </c>
      <c r="G1983" s="273">
        <v>6775</v>
      </c>
      <c r="H1983" s="189" t="s">
        <v>5199</v>
      </c>
      <c r="I1983" s="273">
        <v>66090</v>
      </c>
      <c r="J1983" s="189" t="s">
        <v>5646</v>
      </c>
      <c r="K1983" s="189" t="s">
        <v>17908</v>
      </c>
    </row>
    <row r="1984" spans="1:11" x14ac:dyDescent="0.25">
      <c r="A1984" s="189" t="s">
        <v>2441</v>
      </c>
      <c r="B1984" s="189" t="s">
        <v>5010</v>
      </c>
      <c r="C1984" s="189" t="s">
        <v>4590</v>
      </c>
      <c r="D1984" s="189" t="s">
        <v>3324</v>
      </c>
      <c r="E1984" s="189" t="s">
        <v>5699</v>
      </c>
      <c r="F1984" s="189" t="s">
        <v>2100</v>
      </c>
      <c r="G1984" s="273">
        <v>2921</v>
      </c>
      <c r="H1984" s="189" t="s">
        <v>3324</v>
      </c>
      <c r="I1984" s="273">
        <v>10361</v>
      </c>
      <c r="J1984" s="189" t="s">
        <v>2106</v>
      </c>
      <c r="K1984" s="189" t="s">
        <v>17873</v>
      </c>
    </row>
    <row r="1985" spans="1:11" x14ac:dyDescent="0.25">
      <c r="A1985" s="189" t="s">
        <v>2441</v>
      </c>
      <c r="B1985" s="189" t="s">
        <v>5010</v>
      </c>
      <c r="C1985" s="189" t="s">
        <v>4590</v>
      </c>
      <c r="D1985" s="189" t="s">
        <v>3324</v>
      </c>
      <c r="E1985" s="189" t="s">
        <v>5702</v>
      </c>
      <c r="F1985" s="189" t="s">
        <v>2211</v>
      </c>
      <c r="G1985" s="273">
        <v>2493</v>
      </c>
      <c r="H1985" s="189" t="s">
        <v>3324</v>
      </c>
      <c r="I1985" s="273">
        <v>10361</v>
      </c>
      <c r="J1985" s="189" t="s">
        <v>2106</v>
      </c>
      <c r="K1985" s="189" t="s">
        <v>17737</v>
      </c>
    </row>
    <row r="1986" spans="1:11" x14ac:dyDescent="0.25">
      <c r="A1986" s="189" t="s">
        <v>2441</v>
      </c>
      <c r="B1986" s="189" t="s">
        <v>5010</v>
      </c>
      <c r="C1986" s="189" t="s">
        <v>4590</v>
      </c>
      <c r="D1986" s="189" t="s">
        <v>3324</v>
      </c>
      <c r="E1986" s="189" t="s">
        <v>5703</v>
      </c>
      <c r="F1986" s="189" t="s">
        <v>5704</v>
      </c>
      <c r="G1986" s="273">
        <v>2892</v>
      </c>
      <c r="H1986" s="189" t="s">
        <v>5705</v>
      </c>
      <c r="I1986" s="273">
        <v>63536</v>
      </c>
      <c r="J1986" s="189" t="s">
        <v>5706</v>
      </c>
      <c r="K1986" s="189" t="s">
        <v>17707</v>
      </c>
    </row>
    <row r="1987" spans="1:11" x14ac:dyDescent="0.25">
      <c r="A1987" s="189" t="s">
        <v>2441</v>
      </c>
      <c r="B1987" s="189" t="s">
        <v>5010</v>
      </c>
      <c r="C1987" s="189" t="s">
        <v>4590</v>
      </c>
      <c r="D1987" s="189" t="s">
        <v>3324</v>
      </c>
      <c r="E1987" s="189" t="s">
        <v>5707</v>
      </c>
      <c r="F1987" s="189" t="s">
        <v>5708</v>
      </c>
      <c r="G1987" s="273">
        <v>261</v>
      </c>
      <c r="H1987" s="189" t="s">
        <v>5700</v>
      </c>
      <c r="I1987" s="273">
        <v>25007</v>
      </c>
      <c r="J1987" s="189" t="s">
        <v>5684</v>
      </c>
      <c r="K1987" s="189" t="s">
        <v>17688</v>
      </c>
    </row>
    <row r="1988" spans="1:11" x14ac:dyDescent="0.25">
      <c r="A1988" s="189" t="s">
        <v>2441</v>
      </c>
      <c r="B1988" s="189" t="s">
        <v>5010</v>
      </c>
      <c r="C1988" s="189" t="s">
        <v>4590</v>
      </c>
      <c r="D1988" s="189" t="s">
        <v>3324</v>
      </c>
      <c r="E1988" s="189" t="s">
        <v>5707</v>
      </c>
      <c r="F1988" s="189" t="s">
        <v>5708</v>
      </c>
      <c r="G1988" s="273">
        <v>6779</v>
      </c>
      <c r="H1988" s="189" t="s">
        <v>2781</v>
      </c>
      <c r="I1988" s="273">
        <v>25025</v>
      </c>
      <c r="J1988" s="189" t="s">
        <v>3008</v>
      </c>
      <c r="K1988" s="189" t="s">
        <v>17695</v>
      </c>
    </row>
    <row r="1989" spans="1:11" x14ac:dyDescent="0.25">
      <c r="A1989" s="189" t="s">
        <v>2441</v>
      </c>
      <c r="B1989" s="189" t="s">
        <v>5010</v>
      </c>
      <c r="C1989" s="189" t="s">
        <v>2686</v>
      </c>
      <c r="D1989" s="189" t="s">
        <v>5709</v>
      </c>
      <c r="E1989" s="189" t="s">
        <v>5710</v>
      </c>
      <c r="F1989" s="189" t="s">
        <v>5711</v>
      </c>
      <c r="G1989" s="273">
        <v>650</v>
      </c>
      <c r="H1989" s="189" t="s">
        <v>5712</v>
      </c>
      <c r="I1989" s="273">
        <v>21055</v>
      </c>
      <c r="J1989" s="189" t="s">
        <v>5713</v>
      </c>
      <c r="K1989" s="189" t="s">
        <v>17696</v>
      </c>
    </row>
    <row r="1990" spans="1:11" x14ac:dyDescent="0.25">
      <c r="A1990" s="189" t="s">
        <v>2441</v>
      </c>
      <c r="B1990" s="189" t="s">
        <v>5010</v>
      </c>
      <c r="C1990" s="189" t="s">
        <v>2555</v>
      </c>
      <c r="D1990" s="189" t="s">
        <v>5716</v>
      </c>
      <c r="E1990" s="189" t="s">
        <v>5717</v>
      </c>
      <c r="F1990" s="189" t="s">
        <v>5718</v>
      </c>
      <c r="G1990" s="273">
        <v>89</v>
      </c>
      <c r="H1990" s="189" t="s">
        <v>5719</v>
      </c>
      <c r="I1990" s="273">
        <v>11009</v>
      </c>
      <c r="J1990" s="189" t="s">
        <v>5720</v>
      </c>
      <c r="K1990" s="189" t="s">
        <v>17668</v>
      </c>
    </row>
    <row r="1991" spans="1:11" x14ac:dyDescent="0.25">
      <c r="A1991" s="189" t="s">
        <v>2441</v>
      </c>
      <c r="B1991" s="189" t="s">
        <v>5010</v>
      </c>
      <c r="C1991" s="189" t="s">
        <v>2555</v>
      </c>
      <c r="D1991" s="189" t="s">
        <v>5716</v>
      </c>
      <c r="E1991" s="189" t="s">
        <v>5717</v>
      </c>
      <c r="F1991" s="189" t="s">
        <v>5718</v>
      </c>
      <c r="G1991" s="273">
        <v>4107</v>
      </c>
      <c r="H1991" s="189" t="s">
        <v>3286</v>
      </c>
      <c r="I1991" s="273">
        <v>10361</v>
      </c>
      <c r="J1991" s="189" t="s">
        <v>2106</v>
      </c>
      <c r="K1991" s="189" t="s">
        <v>17722</v>
      </c>
    </row>
    <row r="1992" spans="1:11" x14ac:dyDescent="0.25">
      <c r="A1992" s="189" t="s">
        <v>2441</v>
      </c>
      <c r="B1992" s="189" t="s">
        <v>5010</v>
      </c>
      <c r="C1992" s="189" t="s">
        <v>2555</v>
      </c>
      <c r="D1992" s="189" t="s">
        <v>5716</v>
      </c>
      <c r="E1992" s="189" t="s">
        <v>5717</v>
      </c>
      <c r="F1992" s="189" t="s">
        <v>5718</v>
      </c>
      <c r="G1992" s="273">
        <v>6780</v>
      </c>
      <c r="H1992" s="189" t="s">
        <v>2781</v>
      </c>
      <c r="I1992" s="273">
        <v>10361</v>
      </c>
      <c r="J1992" s="189" t="s">
        <v>2106</v>
      </c>
      <c r="K1992" s="189" t="s">
        <v>17700</v>
      </c>
    </row>
    <row r="1993" spans="1:11" x14ac:dyDescent="0.25">
      <c r="A1993" s="189" t="s">
        <v>2441</v>
      </c>
      <c r="B1993" s="189" t="s">
        <v>5010</v>
      </c>
      <c r="C1993" s="189" t="s">
        <v>2555</v>
      </c>
      <c r="D1993" s="189" t="s">
        <v>5716</v>
      </c>
      <c r="E1993" s="189" t="s">
        <v>5717</v>
      </c>
      <c r="F1993" s="189" t="s">
        <v>5718</v>
      </c>
      <c r="G1993" s="273">
        <v>4356</v>
      </c>
      <c r="H1993" s="189" t="s">
        <v>5721</v>
      </c>
      <c r="I1993" s="273">
        <v>10361</v>
      </c>
      <c r="J1993" s="189" t="s">
        <v>2106</v>
      </c>
      <c r="K1993" s="189" t="s">
        <v>17710</v>
      </c>
    </row>
    <row r="1994" spans="1:11" x14ac:dyDescent="0.25">
      <c r="A1994" s="189" t="s">
        <v>2441</v>
      </c>
      <c r="B1994" s="189" t="s">
        <v>5010</v>
      </c>
      <c r="C1994" s="189" t="s">
        <v>2555</v>
      </c>
      <c r="D1994" s="189" t="s">
        <v>5716</v>
      </c>
      <c r="E1994" s="189" t="s">
        <v>5717</v>
      </c>
      <c r="F1994" s="189" t="s">
        <v>5718</v>
      </c>
      <c r="G1994" s="273">
        <v>4287</v>
      </c>
      <c r="H1994" s="189" t="s">
        <v>5721</v>
      </c>
      <c r="I1994" s="273">
        <v>10361</v>
      </c>
      <c r="J1994" s="189" t="s">
        <v>2106</v>
      </c>
      <c r="K1994" s="189" t="s">
        <v>17675</v>
      </c>
    </row>
    <row r="1995" spans="1:11" x14ac:dyDescent="0.25">
      <c r="A1995" s="189" t="s">
        <v>2441</v>
      </c>
      <c r="B1995" s="189" t="s">
        <v>5010</v>
      </c>
      <c r="C1995" s="189" t="s">
        <v>2555</v>
      </c>
      <c r="D1995" s="189" t="s">
        <v>5716</v>
      </c>
      <c r="E1995" s="189" t="s">
        <v>5722</v>
      </c>
      <c r="F1995" s="189" t="s">
        <v>5723</v>
      </c>
      <c r="G1995" s="273">
        <v>6782</v>
      </c>
      <c r="H1995" s="189" t="s">
        <v>5724</v>
      </c>
      <c r="I1995" s="273">
        <v>60350</v>
      </c>
      <c r="J1995" s="189" t="s">
        <v>2065</v>
      </c>
      <c r="K1995" s="189" t="s">
        <v>17724</v>
      </c>
    </row>
    <row r="1996" spans="1:11" x14ac:dyDescent="0.25">
      <c r="A1996" s="189" t="s">
        <v>2441</v>
      </c>
      <c r="B1996" s="189" t="s">
        <v>5010</v>
      </c>
      <c r="C1996" s="189" t="s">
        <v>2555</v>
      </c>
      <c r="D1996" s="189" t="s">
        <v>5716</v>
      </c>
      <c r="E1996" s="189" t="s">
        <v>5722</v>
      </c>
      <c r="F1996" s="189" t="s">
        <v>5723</v>
      </c>
      <c r="G1996" s="273">
        <v>6783</v>
      </c>
      <c r="H1996" s="189" t="s">
        <v>5726</v>
      </c>
      <c r="I1996" s="273">
        <v>10361</v>
      </c>
      <c r="J1996" s="189" t="s">
        <v>2106</v>
      </c>
      <c r="K1996" s="189" t="s">
        <v>17670</v>
      </c>
    </row>
    <row r="1997" spans="1:11" x14ac:dyDescent="0.25">
      <c r="A1997" s="189" t="s">
        <v>2441</v>
      </c>
      <c r="B1997" s="189" t="s">
        <v>5010</v>
      </c>
      <c r="C1997" s="189" t="s">
        <v>2555</v>
      </c>
      <c r="D1997" s="189" t="s">
        <v>5716</v>
      </c>
      <c r="E1997" s="189" t="s">
        <v>5722</v>
      </c>
      <c r="F1997" s="189" t="s">
        <v>5723</v>
      </c>
      <c r="G1997" s="273">
        <v>4126</v>
      </c>
      <c r="H1997" s="189" t="s">
        <v>4438</v>
      </c>
      <c r="I1997" s="273">
        <v>10361</v>
      </c>
      <c r="J1997" s="189" t="s">
        <v>2106</v>
      </c>
      <c r="K1997" s="189" t="s">
        <v>17673</v>
      </c>
    </row>
    <row r="1998" spans="1:11" x14ac:dyDescent="0.25">
      <c r="A1998" s="189" t="s">
        <v>2441</v>
      </c>
      <c r="B1998" s="189" t="s">
        <v>5010</v>
      </c>
      <c r="C1998" s="189" t="s">
        <v>2555</v>
      </c>
      <c r="D1998" s="189" t="s">
        <v>5716</v>
      </c>
      <c r="E1998" s="189" t="s">
        <v>5722</v>
      </c>
      <c r="F1998" s="189" t="s">
        <v>5723</v>
      </c>
      <c r="G1998" s="273">
        <v>6784</v>
      </c>
      <c r="H1998" s="189" t="s">
        <v>5727</v>
      </c>
      <c r="I1998" s="273">
        <v>11005</v>
      </c>
      <c r="J1998" s="189" t="s">
        <v>4438</v>
      </c>
      <c r="K1998" s="189" t="s">
        <v>17680</v>
      </c>
    </row>
    <row r="1999" spans="1:11" x14ac:dyDescent="0.25">
      <c r="A1999" s="189" t="s">
        <v>2441</v>
      </c>
      <c r="B1999" s="189" t="s">
        <v>5010</v>
      </c>
      <c r="C1999" s="189" t="s">
        <v>2555</v>
      </c>
      <c r="D1999" s="189" t="s">
        <v>5716</v>
      </c>
      <c r="E1999" s="189" t="s">
        <v>5722</v>
      </c>
      <c r="F1999" s="189" t="s">
        <v>5723</v>
      </c>
      <c r="G1999" s="273">
        <v>6785</v>
      </c>
      <c r="H1999" s="189" t="s">
        <v>5728</v>
      </c>
      <c r="I1999" s="273">
        <v>11005</v>
      </c>
      <c r="J1999" s="189" t="s">
        <v>4438</v>
      </c>
      <c r="K1999" s="189" t="s">
        <v>17792</v>
      </c>
    </row>
    <row r="2000" spans="1:11" x14ac:dyDescent="0.25">
      <c r="A2000" s="189" t="s">
        <v>2441</v>
      </c>
      <c r="B2000" s="189" t="s">
        <v>5010</v>
      </c>
      <c r="C2000" s="189" t="s">
        <v>2555</v>
      </c>
      <c r="D2000" s="189" t="s">
        <v>5716</v>
      </c>
      <c r="E2000" s="189" t="s">
        <v>5729</v>
      </c>
      <c r="F2000" s="189" t="s">
        <v>5730</v>
      </c>
      <c r="G2000" s="273">
        <v>6786</v>
      </c>
      <c r="H2000" s="189" t="s">
        <v>5731</v>
      </c>
      <c r="I2000" s="273">
        <v>60350</v>
      </c>
      <c r="J2000" s="189" t="s">
        <v>2065</v>
      </c>
      <c r="K2000" s="189" t="s">
        <v>17668</v>
      </c>
    </row>
    <row r="2001" spans="1:11" x14ac:dyDescent="0.25">
      <c r="A2001" s="189" t="s">
        <v>2441</v>
      </c>
      <c r="B2001" s="189" t="s">
        <v>5010</v>
      </c>
      <c r="C2001" s="189" t="s">
        <v>2555</v>
      </c>
      <c r="D2001" s="189" t="s">
        <v>5716</v>
      </c>
      <c r="E2001" s="189" t="s">
        <v>5729</v>
      </c>
      <c r="F2001" s="189" t="s">
        <v>5730</v>
      </c>
      <c r="G2001" s="273">
        <v>6787</v>
      </c>
      <c r="H2001" s="189" t="s">
        <v>5732</v>
      </c>
      <c r="I2001" s="273">
        <v>11036</v>
      </c>
      <c r="J2001" s="189" t="s">
        <v>5733</v>
      </c>
      <c r="K2001" s="189" t="s">
        <v>17673</v>
      </c>
    </row>
    <row r="2002" spans="1:11" x14ac:dyDescent="0.25">
      <c r="A2002" s="189" t="s">
        <v>2441</v>
      </c>
      <c r="B2002" s="189" t="s">
        <v>5010</v>
      </c>
      <c r="C2002" s="189" t="s">
        <v>2555</v>
      </c>
      <c r="D2002" s="189" t="s">
        <v>5716</v>
      </c>
      <c r="E2002" s="189" t="s">
        <v>5729</v>
      </c>
      <c r="F2002" s="189" t="s">
        <v>5730</v>
      </c>
      <c r="G2002" s="273">
        <v>6788</v>
      </c>
      <c r="H2002" s="189" t="s">
        <v>5734</v>
      </c>
      <c r="I2002" s="273">
        <v>60350</v>
      </c>
      <c r="J2002" s="189" t="s">
        <v>2065</v>
      </c>
      <c r="K2002" s="189" t="s">
        <v>17722</v>
      </c>
    </row>
    <row r="2003" spans="1:11" x14ac:dyDescent="0.25">
      <c r="A2003" s="189" t="s">
        <v>2441</v>
      </c>
      <c r="B2003" s="189" t="s">
        <v>5010</v>
      </c>
      <c r="C2003" s="189" t="s">
        <v>2555</v>
      </c>
      <c r="D2003" s="189" t="s">
        <v>5716</v>
      </c>
      <c r="E2003" s="189" t="s">
        <v>5729</v>
      </c>
      <c r="F2003" s="189" t="s">
        <v>5730</v>
      </c>
      <c r="G2003" s="273">
        <v>4833</v>
      </c>
      <c r="H2003" s="189" t="s">
        <v>5735</v>
      </c>
      <c r="I2003" s="273">
        <v>11006</v>
      </c>
      <c r="J2003" s="189" t="s">
        <v>5736</v>
      </c>
      <c r="K2003" s="189" t="s">
        <v>17884</v>
      </c>
    </row>
    <row r="2004" spans="1:11" x14ac:dyDescent="0.25">
      <c r="A2004" s="189" t="s">
        <v>2441</v>
      </c>
      <c r="B2004" s="189" t="s">
        <v>5010</v>
      </c>
      <c r="C2004" s="189" t="s">
        <v>2555</v>
      </c>
      <c r="D2004" s="189" t="s">
        <v>5716</v>
      </c>
      <c r="E2004" s="189" t="s">
        <v>5729</v>
      </c>
      <c r="F2004" s="189" t="s">
        <v>5730</v>
      </c>
      <c r="G2004" s="273">
        <v>775</v>
      </c>
      <c r="H2004" s="189" t="s">
        <v>5737</v>
      </c>
      <c r="I2004" s="273">
        <v>11006</v>
      </c>
      <c r="J2004" s="189" t="s">
        <v>5736</v>
      </c>
      <c r="K2004" s="189" t="s">
        <v>17724</v>
      </c>
    </row>
    <row r="2005" spans="1:11" x14ac:dyDescent="0.25">
      <c r="A2005" s="189" t="s">
        <v>2441</v>
      </c>
      <c r="B2005" s="189" t="s">
        <v>5010</v>
      </c>
      <c r="C2005" s="189" t="s">
        <v>2555</v>
      </c>
      <c r="D2005" s="189" t="s">
        <v>5716</v>
      </c>
      <c r="E2005" s="189" t="s">
        <v>5729</v>
      </c>
      <c r="F2005" s="189" t="s">
        <v>5730</v>
      </c>
      <c r="G2005" s="273">
        <v>6789</v>
      </c>
      <c r="H2005" s="189" t="s">
        <v>5738</v>
      </c>
      <c r="I2005" s="273">
        <v>11004</v>
      </c>
      <c r="J2005" s="189" t="s">
        <v>5725</v>
      </c>
      <c r="K2005" s="189" t="s">
        <v>17763</v>
      </c>
    </row>
    <row r="2006" spans="1:11" x14ac:dyDescent="0.25">
      <c r="A2006" s="189" t="s">
        <v>2441</v>
      </c>
      <c r="B2006" s="189" t="s">
        <v>5010</v>
      </c>
      <c r="C2006" s="189" t="s">
        <v>2555</v>
      </c>
      <c r="D2006" s="189" t="s">
        <v>5716</v>
      </c>
      <c r="E2006" s="189" t="s">
        <v>5729</v>
      </c>
      <c r="F2006" s="189" t="s">
        <v>5730</v>
      </c>
      <c r="G2006" s="273">
        <v>6790</v>
      </c>
      <c r="H2006" s="189" t="s">
        <v>5739</v>
      </c>
      <c r="I2006" s="273">
        <v>60350</v>
      </c>
      <c r="J2006" s="189" t="s">
        <v>2065</v>
      </c>
      <c r="K2006" s="189" t="s">
        <v>17678</v>
      </c>
    </row>
    <row r="2007" spans="1:11" x14ac:dyDescent="0.25">
      <c r="A2007" s="189" t="s">
        <v>2441</v>
      </c>
      <c r="B2007" s="189" t="s">
        <v>5010</v>
      </c>
      <c r="C2007" s="189" t="s">
        <v>2555</v>
      </c>
      <c r="D2007" s="189" t="s">
        <v>5716</v>
      </c>
      <c r="E2007" s="189" t="s">
        <v>5740</v>
      </c>
      <c r="F2007" s="189" t="s">
        <v>5741</v>
      </c>
      <c r="G2007" s="273">
        <v>6791</v>
      </c>
      <c r="H2007" s="189" t="s">
        <v>5125</v>
      </c>
      <c r="I2007" s="273">
        <v>60350</v>
      </c>
      <c r="J2007" s="189" t="s">
        <v>2065</v>
      </c>
      <c r="K2007" s="189" t="s">
        <v>17722</v>
      </c>
    </row>
    <row r="2008" spans="1:11" x14ac:dyDescent="0.25">
      <c r="A2008" s="189" t="s">
        <v>2441</v>
      </c>
      <c r="B2008" s="189" t="s">
        <v>5010</v>
      </c>
      <c r="C2008" s="189" t="s">
        <v>2555</v>
      </c>
      <c r="D2008" s="189" t="s">
        <v>5716</v>
      </c>
      <c r="E2008" s="189" t="s">
        <v>5740</v>
      </c>
      <c r="F2008" s="189" t="s">
        <v>5741</v>
      </c>
      <c r="G2008" s="273">
        <v>6792</v>
      </c>
      <c r="H2008" s="189" t="s">
        <v>2224</v>
      </c>
      <c r="I2008" s="273">
        <v>10361</v>
      </c>
      <c r="J2008" s="189" t="s">
        <v>2106</v>
      </c>
      <c r="K2008" s="189" t="s">
        <v>17680</v>
      </c>
    </row>
    <row r="2009" spans="1:11" x14ac:dyDescent="0.25">
      <c r="A2009" s="189" t="s">
        <v>2441</v>
      </c>
      <c r="B2009" s="189" t="s">
        <v>5010</v>
      </c>
      <c r="C2009" s="189" t="s">
        <v>2555</v>
      </c>
      <c r="D2009" s="189" t="s">
        <v>5716</v>
      </c>
      <c r="E2009" s="189" t="s">
        <v>5742</v>
      </c>
      <c r="F2009" s="189" t="s">
        <v>3021</v>
      </c>
      <c r="G2009" s="273">
        <v>2581</v>
      </c>
      <c r="H2009" s="189" t="s">
        <v>5743</v>
      </c>
      <c r="I2009" s="273">
        <v>10361</v>
      </c>
      <c r="J2009" s="189" t="s">
        <v>2106</v>
      </c>
      <c r="K2009" s="189" t="s">
        <v>17674</v>
      </c>
    </row>
    <row r="2010" spans="1:11" x14ac:dyDescent="0.25">
      <c r="A2010" s="189" t="s">
        <v>2441</v>
      </c>
      <c r="B2010" s="189" t="s">
        <v>5010</v>
      </c>
      <c r="C2010" s="189" t="s">
        <v>2555</v>
      </c>
      <c r="D2010" s="189" t="s">
        <v>5716</v>
      </c>
      <c r="E2010" s="189" t="s">
        <v>5742</v>
      </c>
      <c r="F2010" s="189" t="s">
        <v>3021</v>
      </c>
      <c r="G2010" s="273">
        <v>6793</v>
      </c>
      <c r="H2010" s="189" t="s">
        <v>5744</v>
      </c>
      <c r="I2010" s="273">
        <v>60350</v>
      </c>
      <c r="J2010" s="189" t="s">
        <v>2065</v>
      </c>
      <c r="K2010" s="189" t="s">
        <v>17678</v>
      </c>
    </row>
    <row r="2011" spans="1:11" x14ac:dyDescent="0.25">
      <c r="A2011" s="189" t="s">
        <v>2441</v>
      </c>
      <c r="B2011" s="189" t="s">
        <v>5010</v>
      </c>
      <c r="C2011" s="189" t="s">
        <v>2555</v>
      </c>
      <c r="D2011" s="189" t="s">
        <v>5716</v>
      </c>
      <c r="E2011" s="189" t="s">
        <v>5742</v>
      </c>
      <c r="F2011" s="189" t="s">
        <v>3021</v>
      </c>
      <c r="G2011" s="273">
        <v>6794</v>
      </c>
      <c r="H2011" s="189" t="s">
        <v>5745</v>
      </c>
      <c r="I2011" s="273">
        <v>11009</v>
      </c>
      <c r="J2011" s="189" t="s">
        <v>5720</v>
      </c>
      <c r="K2011" s="189" t="s">
        <v>17681</v>
      </c>
    </row>
    <row r="2012" spans="1:11" x14ac:dyDescent="0.25">
      <c r="A2012" s="189" t="s">
        <v>2441</v>
      </c>
      <c r="B2012" s="189" t="s">
        <v>5010</v>
      </c>
      <c r="C2012" s="189" t="s">
        <v>2555</v>
      </c>
      <c r="D2012" s="189" t="s">
        <v>5716</v>
      </c>
      <c r="E2012" s="189" t="s">
        <v>5746</v>
      </c>
      <c r="F2012" s="189" t="s">
        <v>5747</v>
      </c>
      <c r="G2012" s="273">
        <v>6795</v>
      </c>
      <c r="H2012" s="189" t="s">
        <v>5748</v>
      </c>
      <c r="I2012" s="273">
        <v>15002</v>
      </c>
      <c r="J2012" s="189" t="s">
        <v>5749</v>
      </c>
      <c r="K2012" s="189" t="s">
        <v>17695</v>
      </c>
    </row>
    <row r="2013" spans="1:11" x14ac:dyDescent="0.25">
      <c r="A2013" s="189" t="s">
        <v>2441</v>
      </c>
      <c r="B2013" s="189" t="s">
        <v>5010</v>
      </c>
      <c r="C2013" s="189" t="s">
        <v>2555</v>
      </c>
      <c r="D2013" s="189" t="s">
        <v>5716</v>
      </c>
      <c r="E2013" s="189" t="s">
        <v>5746</v>
      </c>
      <c r="F2013" s="189" t="s">
        <v>5747</v>
      </c>
      <c r="G2013" s="273">
        <v>6796</v>
      </c>
      <c r="H2013" s="189" t="s">
        <v>5750</v>
      </c>
      <c r="I2013" s="273">
        <v>10361</v>
      </c>
      <c r="J2013" s="189" t="s">
        <v>2106</v>
      </c>
      <c r="K2013" s="189" t="s">
        <v>17675</v>
      </c>
    </row>
    <row r="2014" spans="1:11" x14ac:dyDescent="0.25">
      <c r="A2014" s="189" t="s">
        <v>2441</v>
      </c>
      <c r="B2014" s="189" t="s">
        <v>5010</v>
      </c>
      <c r="C2014" s="189" t="s">
        <v>2555</v>
      </c>
      <c r="D2014" s="189" t="s">
        <v>5716</v>
      </c>
      <c r="E2014" s="189" t="s">
        <v>5746</v>
      </c>
      <c r="F2014" s="189" t="s">
        <v>5747</v>
      </c>
      <c r="G2014" s="273">
        <v>6797</v>
      </c>
      <c r="H2014" s="189" t="s">
        <v>5751</v>
      </c>
      <c r="I2014" s="273">
        <v>11005</v>
      </c>
      <c r="J2014" s="189" t="s">
        <v>4438</v>
      </c>
      <c r="K2014" s="189" t="s">
        <v>17689</v>
      </c>
    </row>
    <row r="2015" spans="1:11" x14ac:dyDescent="0.25">
      <c r="A2015" s="189" t="s">
        <v>2441</v>
      </c>
      <c r="B2015" s="189" t="s">
        <v>5010</v>
      </c>
      <c r="C2015" s="189" t="s">
        <v>2555</v>
      </c>
      <c r="D2015" s="189" t="s">
        <v>5716</v>
      </c>
      <c r="E2015" s="189" t="s">
        <v>5746</v>
      </c>
      <c r="F2015" s="189" t="s">
        <v>5747</v>
      </c>
      <c r="G2015" s="273">
        <v>6798</v>
      </c>
      <c r="H2015" s="189" t="s">
        <v>5752</v>
      </c>
      <c r="I2015" s="273">
        <v>11005</v>
      </c>
      <c r="J2015" s="189" t="s">
        <v>4438</v>
      </c>
      <c r="K2015" s="189" t="s">
        <v>17710</v>
      </c>
    </row>
    <row r="2016" spans="1:11" x14ac:dyDescent="0.25">
      <c r="A2016" s="189" t="s">
        <v>2441</v>
      </c>
      <c r="B2016" s="189" t="s">
        <v>5010</v>
      </c>
      <c r="C2016" s="189" t="s">
        <v>2555</v>
      </c>
      <c r="D2016" s="189" t="s">
        <v>5716</v>
      </c>
      <c r="E2016" s="189" t="s">
        <v>5746</v>
      </c>
      <c r="F2016" s="189" t="s">
        <v>5747</v>
      </c>
      <c r="G2016" s="273">
        <v>4237</v>
      </c>
      <c r="H2016" s="189" t="s">
        <v>4438</v>
      </c>
      <c r="I2016" s="273">
        <v>10361</v>
      </c>
      <c r="J2016" s="189" t="s">
        <v>2106</v>
      </c>
      <c r="K2016" s="189" t="s">
        <v>17740</v>
      </c>
    </row>
    <row r="2017" spans="1:11" x14ac:dyDescent="0.25">
      <c r="A2017" s="189" t="s">
        <v>2441</v>
      </c>
      <c r="B2017" s="189" t="s">
        <v>5010</v>
      </c>
      <c r="C2017" s="189" t="s">
        <v>2555</v>
      </c>
      <c r="D2017" s="189" t="s">
        <v>5716</v>
      </c>
      <c r="E2017" s="189" t="s">
        <v>5746</v>
      </c>
      <c r="F2017" s="189" t="s">
        <v>5747</v>
      </c>
      <c r="G2017" s="273">
        <v>6799</v>
      </c>
      <c r="H2017" s="189" t="s">
        <v>5753</v>
      </c>
      <c r="I2017" s="273">
        <v>11005</v>
      </c>
      <c r="J2017" s="189" t="s">
        <v>4438</v>
      </c>
      <c r="K2017" s="189" t="s">
        <v>17698</v>
      </c>
    </row>
    <row r="2018" spans="1:11" x14ac:dyDescent="0.25">
      <c r="A2018" s="189" t="s">
        <v>2441</v>
      </c>
      <c r="B2018" s="189" t="s">
        <v>5010</v>
      </c>
      <c r="C2018" s="189" t="s">
        <v>2555</v>
      </c>
      <c r="D2018" s="189" t="s">
        <v>5716</v>
      </c>
      <c r="E2018" s="189" t="s">
        <v>5746</v>
      </c>
      <c r="F2018" s="189" t="s">
        <v>5747</v>
      </c>
      <c r="G2018" s="273">
        <v>6800</v>
      </c>
      <c r="H2018" s="189" t="s">
        <v>5754</v>
      </c>
      <c r="I2018" s="273">
        <v>10361</v>
      </c>
      <c r="J2018" s="189" t="s">
        <v>2106</v>
      </c>
      <c r="K2018" s="189" t="s">
        <v>17724</v>
      </c>
    </row>
    <row r="2019" spans="1:11" x14ac:dyDescent="0.25">
      <c r="A2019" s="189" t="s">
        <v>2441</v>
      </c>
      <c r="B2019" s="189" t="s">
        <v>5010</v>
      </c>
      <c r="C2019" s="189" t="s">
        <v>3864</v>
      </c>
      <c r="D2019" s="189" t="s">
        <v>5755</v>
      </c>
      <c r="E2019" s="189" t="s">
        <v>5759</v>
      </c>
      <c r="F2019" s="189" t="s">
        <v>2100</v>
      </c>
      <c r="G2019" s="273">
        <v>4096</v>
      </c>
      <c r="H2019" s="189" t="s">
        <v>5760</v>
      </c>
      <c r="I2019" s="273">
        <v>10361</v>
      </c>
      <c r="J2019" s="189" t="s">
        <v>2106</v>
      </c>
      <c r="K2019" s="189" t="s">
        <v>17707</v>
      </c>
    </row>
    <row r="2020" spans="1:11" x14ac:dyDescent="0.25">
      <c r="A2020" s="189" t="s">
        <v>2441</v>
      </c>
      <c r="B2020" s="189" t="s">
        <v>5010</v>
      </c>
      <c r="C2020" s="189" t="s">
        <v>3864</v>
      </c>
      <c r="D2020" s="189" t="s">
        <v>5755</v>
      </c>
      <c r="E2020" s="189" t="s">
        <v>5759</v>
      </c>
      <c r="F2020" s="189" t="s">
        <v>2100</v>
      </c>
      <c r="G2020" s="273">
        <v>3567</v>
      </c>
      <c r="H2020" s="189" t="s">
        <v>5761</v>
      </c>
      <c r="I2020" s="273">
        <v>10361</v>
      </c>
      <c r="J2020" s="189" t="s">
        <v>2106</v>
      </c>
      <c r="K2020" s="189" t="s">
        <v>17681</v>
      </c>
    </row>
    <row r="2021" spans="1:11" x14ac:dyDescent="0.25">
      <c r="A2021" s="189" t="s">
        <v>2441</v>
      </c>
      <c r="B2021" s="189" t="s">
        <v>5010</v>
      </c>
      <c r="C2021" s="189" t="s">
        <v>3864</v>
      </c>
      <c r="D2021" s="189" t="s">
        <v>5755</v>
      </c>
      <c r="E2021" s="189" t="s">
        <v>5759</v>
      </c>
      <c r="F2021" s="189" t="s">
        <v>2100</v>
      </c>
      <c r="G2021" s="273">
        <v>3556</v>
      </c>
      <c r="H2021" s="189" t="s">
        <v>5762</v>
      </c>
      <c r="I2021" s="273">
        <v>10361</v>
      </c>
      <c r="J2021" s="189" t="s">
        <v>2106</v>
      </c>
      <c r="K2021" s="189" t="s">
        <v>17675</v>
      </c>
    </row>
    <row r="2022" spans="1:11" x14ac:dyDescent="0.25">
      <c r="A2022" s="189" t="s">
        <v>2441</v>
      </c>
      <c r="B2022" s="189" t="s">
        <v>5010</v>
      </c>
      <c r="C2022" s="189" t="s">
        <v>3864</v>
      </c>
      <c r="D2022" s="189" t="s">
        <v>5755</v>
      </c>
      <c r="E2022" s="189" t="s">
        <v>5764</v>
      </c>
      <c r="F2022" s="189" t="s">
        <v>2211</v>
      </c>
      <c r="G2022" s="273">
        <v>3348</v>
      </c>
      <c r="H2022" s="189" t="s">
        <v>5761</v>
      </c>
      <c r="I2022" s="273">
        <v>10361</v>
      </c>
      <c r="J2022" s="189" t="s">
        <v>2106</v>
      </c>
      <c r="K2022" s="189" t="s">
        <v>17673</v>
      </c>
    </row>
    <row r="2023" spans="1:11" x14ac:dyDescent="0.25">
      <c r="A2023" s="189" t="s">
        <v>2441</v>
      </c>
      <c r="B2023" s="189" t="s">
        <v>5010</v>
      </c>
      <c r="C2023" s="189" t="s">
        <v>5766</v>
      </c>
      <c r="D2023" s="189" t="s">
        <v>5767</v>
      </c>
      <c r="E2023" s="189" t="s">
        <v>5768</v>
      </c>
      <c r="F2023" s="189" t="s">
        <v>5769</v>
      </c>
      <c r="G2023" s="273">
        <v>4106</v>
      </c>
      <c r="H2023" s="189" t="s">
        <v>5770</v>
      </c>
      <c r="I2023" s="273">
        <v>10361</v>
      </c>
      <c r="J2023" s="189" t="s">
        <v>2106</v>
      </c>
      <c r="K2023" s="189" t="s">
        <v>17695</v>
      </c>
    </row>
    <row r="2024" spans="1:11" x14ac:dyDescent="0.25">
      <c r="A2024" s="189" t="s">
        <v>2441</v>
      </c>
      <c r="B2024" s="189" t="s">
        <v>5010</v>
      </c>
      <c r="C2024" s="189" t="s">
        <v>5766</v>
      </c>
      <c r="D2024" s="189" t="s">
        <v>5767</v>
      </c>
      <c r="E2024" s="189" t="s">
        <v>5768</v>
      </c>
      <c r="F2024" s="189" t="s">
        <v>5769</v>
      </c>
      <c r="G2024" s="273">
        <v>6832</v>
      </c>
      <c r="H2024" s="189" t="s">
        <v>2321</v>
      </c>
      <c r="I2024" s="273">
        <v>61899</v>
      </c>
      <c r="J2024" s="189" t="s">
        <v>5771</v>
      </c>
      <c r="K2024" s="189" t="s">
        <v>17695</v>
      </c>
    </row>
    <row r="2025" spans="1:11" x14ac:dyDescent="0.25">
      <c r="A2025" s="189" t="s">
        <v>2441</v>
      </c>
      <c r="B2025" s="189" t="s">
        <v>5010</v>
      </c>
      <c r="C2025" s="189" t="s">
        <v>5766</v>
      </c>
      <c r="D2025" s="189" t="s">
        <v>5767</v>
      </c>
      <c r="E2025" s="189" t="s">
        <v>5772</v>
      </c>
      <c r="F2025" s="189" t="s">
        <v>2569</v>
      </c>
      <c r="G2025" s="273">
        <v>4220</v>
      </c>
      <c r="H2025" s="189" t="s">
        <v>5767</v>
      </c>
      <c r="I2025" s="273">
        <v>10361</v>
      </c>
      <c r="J2025" s="189" t="s">
        <v>2106</v>
      </c>
      <c r="K2025" s="189" t="s">
        <v>17724</v>
      </c>
    </row>
    <row r="2026" spans="1:11" x14ac:dyDescent="0.25">
      <c r="A2026" s="189" t="s">
        <v>2441</v>
      </c>
      <c r="B2026" s="189" t="s">
        <v>5010</v>
      </c>
      <c r="C2026" s="189" t="s">
        <v>5766</v>
      </c>
      <c r="D2026" s="189" t="s">
        <v>5767</v>
      </c>
      <c r="E2026" s="189" t="s">
        <v>5772</v>
      </c>
      <c r="F2026" s="189" t="s">
        <v>2569</v>
      </c>
      <c r="G2026" s="273">
        <v>3056</v>
      </c>
      <c r="H2026" s="189" t="s">
        <v>5773</v>
      </c>
      <c r="I2026" s="273">
        <v>63076</v>
      </c>
      <c r="J2026" s="189" t="s">
        <v>5387</v>
      </c>
      <c r="K2026" s="189" t="s">
        <v>17976</v>
      </c>
    </row>
    <row r="2027" spans="1:11" x14ac:dyDescent="0.25">
      <c r="A2027" s="189" t="s">
        <v>2441</v>
      </c>
      <c r="B2027" s="189" t="s">
        <v>5010</v>
      </c>
      <c r="C2027" s="189" t="s">
        <v>5766</v>
      </c>
      <c r="D2027" s="189" t="s">
        <v>5767</v>
      </c>
      <c r="E2027" s="189" t="s">
        <v>5772</v>
      </c>
      <c r="F2027" s="189" t="s">
        <v>2569</v>
      </c>
      <c r="G2027" s="273">
        <v>3843</v>
      </c>
      <c r="H2027" s="189" t="s">
        <v>5774</v>
      </c>
      <c r="I2027" s="273">
        <v>65506</v>
      </c>
      <c r="J2027" s="189" t="s">
        <v>5775</v>
      </c>
      <c r="K2027" s="189" t="s">
        <v>17977</v>
      </c>
    </row>
    <row r="2028" spans="1:11" x14ac:dyDescent="0.25">
      <c r="A2028" s="189" t="s">
        <v>2441</v>
      </c>
      <c r="B2028" s="189" t="s">
        <v>5010</v>
      </c>
      <c r="C2028" s="189" t="s">
        <v>4555</v>
      </c>
      <c r="D2028" s="189" t="s">
        <v>3273</v>
      </c>
      <c r="E2028" s="189" t="s">
        <v>5776</v>
      </c>
      <c r="F2028" s="189" t="s">
        <v>5777</v>
      </c>
      <c r="G2028" s="273">
        <v>2533</v>
      </c>
      <c r="H2028" s="189" t="s">
        <v>5777</v>
      </c>
      <c r="I2028" s="273">
        <v>60350</v>
      </c>
      <c r="J2028" s="189" t="s">
        <v>2065</v>
      </c>
      <c r="K2028" s="189" t="s">
        <v>17798</v>
      </c>
    </row>
    <row r="2029" spans="1:11" x14ac:dyDescent="0.25">
      <c r="A2029" s="189" t="s">
        <v>2441</v>
      </c>
      <c r="B2029" s="189" t="s">
        <v>5010</v>
      </c>
      <c r="C2029" s="189" t="s">
        <v>4555</v>
      </c>
      <c r="D2029" s="189" t="s">
        <v>3273</v>
      </c>
      <c r="E2029" s="189" t="s">
        <v>5776</v>
      </c>
      <c r="F2029" s="189" t="s">
        <v>5777</v>
      </c>
      <c r="G2029" s="273">
        <v>2532</v>
      </c>
      <c r="H2029" s="189" t="s">
        <v>5778</v>
      </c>
      <c r="I2029" s="273">
        <v>60809</v>
      </c>
      <c r="J2029" s="189" t="s">
        <v>5308</v>
      </c>
      <c r="K2029" s="189" t="s">
        <v>17672</v>
      </c>
    </row>
    <row r="2030" spans="1:11" x14ac:dyDescent="0.25">
      <c r="A2030" s="189" t="s">
        <v>2441</v>
      </c>
      <c r="B2030" s="189" t="s">
        <v>5010</v>
      </c>
      <c r="C2030" s="189" t="s">
        <v>4555</v>
      </c>
      <c r="D2030" s="189" t="s">
        <v>3273</v>
      </c>
      <c r="E2030" s="189" t="s">
        <v>5779</v>
      </c>
      <c r="F2030" s="189" t="s">
        <v>4414</v>
      </c>
      <c r="G2030" s="273">
        <v>6833</v>
      </c>
      <c r="H2030" s="189" t="s">
        <v>2825</v>
      </c>
      <c r="I2030" s="273">
        <v>10361</v>
      </c>
      <c r="J2030" s="189" t="s">
        <v>2106</v>
      </c>
      <c r="K2030" s="189" t="s">
        <v>17697</v>
      </c>
    </row>
    <row r="2031" spans="1:11" x14ac:dyDescent="0.25">
      <c r="A2031" s="189" t="s">
        <v>2441</v>
      </c>
      <c r="B2031" s="189" t="s">
        <v>5010</v>
      </c>
      <c r="C2031" s="189" t="s">
        <v>4555</v>
      </c>
      <c r="D2031" s="189" t="s">
        <v>3273</v>
      </c>
      <c r="E2031" s="189" t="s">
        <v>5779</v>
      </c>
      <c r="F2031" s="189" t="s">
        <v>4414</v>
      </c>
      <c r="G2031" s="273">
        <v>2550</v>
      </c>
      <c r="H2031" s="189" t="s">
        <v>5780</v>
      </c>
      <c r="I2031" s="273">
        <v>10361</v>
      </c>
      <c r="J2031" s="189" t="s">
        <v>2106</v>
      </c>
      <c r="K2031" s="189" t="s">
        <v>17675</v>
      </c>
    </row>
    <row r="2032" spans="1:11" x14ac:dyDescent="0.25">
      <c r="A2032" s="189" t="s">
        <v>2441</v>
      </c>
      <c r="B2032" s="189" t="s">
        <v>5010</v>
      </c>
      <c r="C2032" s="189" t="s">
        <v>4555</v>
      </c>
      <c r="D2032" s="189" t="s">
        <v>3273</v>
      </c>
      <c r="E2032" s="189" t="s">
        <v>5779</v>
      </c>
      <c r="F2032" s="189" t="s">
        <v>4414</v>
      </c>
      <c r="G2032" s="273">
        <v>2548</v>
      </c>
      <c r="H2032" s="189" t="s">
        <v>5781</v>
      </c>
      <c r="I2032" s="273">
        <v>60350</v>
      </c>
      <c r="J2032" s="189" t="s">
        <v>2065</v>
      </c>
      <c r="K2032" s="189" t="s">
        <v>17678</v>
      </c>
    </row>
    <row r="2033" spans="1:11" x14ac:dyDescent="0.25">
      <c r="A2033" s="189" t="s">
        <v>2441</v>
      </c>
      <c r="B2033" s="189" t="s">
        <v>5010</v>
      </c>
      <c r="C2033" s="189" t="s">
        <v>4555</v>
      </c>
      <c r="D2033" s="189" t="s">
        <v>3273</v>
      </c>
      <c r="E2033" s="189" t="s">
        <v>5779</v>
      </c>
      <c r="F2033" s="189" t="s">
        <v>4414</v>
      </c>
      <c r="G2033" s="273">
        <v>2725</v>
      </c>
      <c r="H2033" s="189" t="s">
        <v>4418</v>
      </c>
      <c r="I2033" s="273">
        <v>10361</v>
      </c>
      <c r="J2033" s="189" t="s">
        <v>2106</v>
      </c>
      <c r="K2033" s="189" t="s">
        <v>17705</v>
      </c>
    </row>
    <row r="2034" spans="1:11" x14ac:dyDescent="0.25">
      <c r="A2034" s="189" t="s">
        <v>2441</v>
      </c>
      <c r="B2034" s="189" t="s">
        <v>5010</v>
      </c>
      <c r="C2034" s="189" t="s">
        <v>4555</v>
      </c>
      <c r="D2034" s="189" t="s">
        <v>3273</v>
      </c>
      <c r="E2034" s="189" t="s">
        <v>5779</v>
      </c>
      <c r="F2034" s="189" t="s">
        <v>4414</v>
      </c>
      <c r="G2034" s="273">
        <v>691</v>
      </c>
      <c r="H2034" s="189" t="s">
        <v>5782</v>
      </c>
      <c r="I2034" s="273">
        <v>10361</v>
      </c>
      <c r="J2034" s="189" t="s">
        <v>2106</v>
      </c>
      <c r="K2034" s="189" t="s">
        <v>17685</v>
      </c>
    </row>
    <row r="2035" spans="1:11" x14ac:dyDescent="0.25">
      <c r="A2035" s="189" t="s">
        <v>2441</v>
      </c>
      <c r="B2035" s="189" t="s">
        <v>5010</v>
      </c>
      <c r="C2035" s="189" t="s">
        <v>4555</v>
      </c>
      <c r="D2035" s="189" t="s">
        <v>3273</v>
      </c>
      <c r="E2035" s="189" t="s">
        <v>5779</v>
      </c>
      <c r="F2035" s="189" t="s">
        <v>4414</v>
      </c>
      <c r="G2035" s="273">
        <v>2545</v>
      </c>
      <c r="H2035" s="189" t="s">
        <v>5783</v>
      </c>
      <c r="I2035" s="273">
        <v>10361</v>
      </c>
      <c r="J2035" s="189" t="s">
        <v>2106</v>
      </c>
      <c r="K2035" s="189" t="s">
        <v>17912</v>
      </c>
    </row>
    <row r="2036" spans="1:11" x14ac:dyDescent="0.25">
      <c r="A2036" s="189" t="s">
        <v>2441</v>
      </c>
      <c r="B2036" s="189" t="s">
        <v>5010</v>
      </c>
      <c r="C2036" s="189" t="s">
        <v>4555</v>
      </c>
      <c r="D2036" s="189" t="s">
        <v>3273</v>
      </c>
      <c r="E2036" s="189" t="s">
        <v>5779</v>
      </c>
      <c r="F2036" s="189" t="s">
        <v>4414</v>
      </c>
      <c r="G2036" s="273">
        <v>2547</v>
      </c>
      <c r="H2036" s="189" t="s">
        <v>4438</v>
      </c>
      <c r="I2036" s="273">
        <v>60350</v>
      </c>
      <c r="J2036" s="189" t="s">
        <v>2065</v>
      </c>
      <c r="K2036" s="189" t="s">
        <v>17668</v>
      </c>
    </row>
    <row r="2037" spans="1:11" x14ac:dyDescent="0.25">
      <c r="A2037" s="189" t="s">
        <v>2441</v>
      </c>
      <c r="B2037" s="189" t="s">
        <v>5010</v>
      </c>
      <c r="C2037" s="189" t="s">
        <v>4555</v>
      </c>
      <c r="D2037" s="189" t="s">
        <v>3273</v>
      </c>
      <c r="E2037" s="189" t="s">
        <v>5779</v>
      </c>
      <c r="F2037" s="189" t="s">
        <v>4414</v>
      </c>
      <c r="G2037" s="273">
        <v>2546</v>
      </c>
      <c r="H2037" s="189" t="s">
        <v>5784</v>
      </c>
      <c r="I2037" s="273">
        <v>10361</v>
      </c>
      <c r="J2037" s="189" t="s">
        <v>2106</v>
      </c>
      <c r="K2037" s="189" t="s">
        <v>17978</v>
      </c>
    </row>
    <row r="2038" spans="1:11" x14ac:dyDescent="0.25">
      <c r="A2038" s="189" t="s">
        <v>2441</v>
      </c>
      <c r="B2038" s="189" t="s">
        <v>5010</v>
      </c>
      <c r="C2038" s="189" t="s">
        <v>4555</v>
      </c>
      <c r="D2038" s="189" t="s">
        <v>3273</v>
      </c>
      <c r="E2038" s="189" t="s">
        <v>5779</v>
      </c>
      <c r="F2038" s="189" t="s">
        <v>4414</v>
      </c>
      <c r="G2038" s="273">
        <v>4289</v>
      </c>
      <c r="H2038" s="189" t="s">
        <v>2108</v>
      </c>
      <c r="I2038" s="273">
        <v>10361</v>
      </c>
      <c r="J2038" s="189" t="s">
        <v>2106</v>
      </c>
      <c r="K2038" s="189" t="s">
        <v>17745</v>
      </c>
    </row>
    <row r="2039" spans="1:11" x14ac:dyDescent="0.25">
      <c r="A2039" s="189" t="s">
        <v>2441</v>
      </c>
      <c r="B2039" s="189" t="s">
        <v>5010</v>
      </c>
      <c r="C2039" s="189" t="s">
        <v>4555</v>
      </c>
      <c r="D2039" s="189" t="s">
        <v>3273</v>
      </c>
      <c r="E2039" s="189" t="s">
        <v>5779</v>
      </c>
      <c r="F2039" s="189" t="s">
        <v>4414</v>
      </c>
      <c r="G2039" s="273">
        <v>2551</v>
      </c>
      <c r="H2039" s="189" t="s">
        <v>5785</v>
      </c>
      <c r="I2039" s="273">
        <v>60350</v>
      </c>
      <c r="J2039" s="189" t="s">
        <v>2065</v>
      </c>
      <c r="K2039" s="189" t="s">
        <v>17675</v>
      </c>
    </row>
    <row r="2040" spans="1:11" x14ac:dyDescent="0.25">
      <c r="A2040" s="189" t="s">
        <v>2441</v>
      </c>
      <c r="B2040" s="189" t="s">
        <v>5010</v>
      </c>
      <c r="C2040" s="189" t="s">
        <v>4555</v>
      </c>
      <c r="D2040" s="189" t="s">
        <v>3273</v>
      </c>
      <c r="E2040" s="189" t="s">
        <v>5792</v>
      </c>
      <c r="F2040" s="189" t="s">
        <v>5793</v>
      </c>
      <c r="G2040" s="273">
        <v>4216</v>
      </c>
      <c r="H2040" s="189" t="s">
        <v>5797</v>
      </c>
      <c r="I2040" s="273">
        <v>10361</v>
      </c>
      <c r="J2040" s="189" t="s">
        <v>2106</v>
      </c>
      <c r="K2040" s="189" t="s">
        <v>17671</v>
      </c>
    </row>
    <row r="2041" spans="1:11" x14ac:dyDescent="0.25">
      <c r="A2041" s="189" t="s">
        <v>2441</v>
      </c>
      <c r="B2041" s="189" t="s">
        <v>5010</v>
      </c>
      <c r="C2041" s="189" t="s">
        <v>4555</v>
      </c>
      <c r="D2041" s="189" t="s">
        <v>3273</v>
      </c>
      <c r="E2041" s="189" t="s">
        <v>5799</v>
      </c>
      <c r="F2041" s="189" t="s">
        <v>5213</v>
      </c>
      <c r="G2041" s="273">
        <v>1056</v>
      </c>
      <c r="H2041" s="189" t="s">
        <v>5800</v>
      </c>
      <c r="I2041" s="273">
        <v>60350</v>
      </c>
      <c r="J2041" s="189" t="s">
        <v>2065</v>
      </c>
      <c r="K2041" s="189" t="s">
        <v>17712</v>
      </c>
    </row>
    <row r="2042" spans="1:11" x14ac:dyDescent="0.25">
      <c r="A2042" s="189" t="s">
        <v>2441</v>
      </c>
      <c r="B2042" s="189" t="s">
        <v>5010</v>
      </c>
      <c r="C2042" s="189" t="s">
        <v>4555</v>
      </c>
      <c r="D2042" s="189" t="s">
        <v>3273</v>
      </c>
      <c r="E2042" s="189" t="s">
        <v>5799</v>
      </c>
      <c r="F2042" s="189" t="s">
        <v>5213</v>
      </c>
      <c r="G2042" s="273">
        <v>2554</v>
      </c>
      <c r="H2042" s="189" t="s">
        <v>5793</v>
      </c>
      <c r="I2042" s="273">
        <v>10361</v>
      </c>
      <c r="J2042" s="189" t="s">
        <v>2106</v>
      </c>
      <c r="K2042" s="189" t="s">
        <v>17767</v>
      </c>
    </row>
    <row r="2043" spans="1:11" x14ac:dyDescent="0.25">
      <c r="A2043" s="189" t="s">
        <v>2441</v>
      </c>
      <c r="B2043" s="189" t="s">
        <v>5010</v>
      </c>
      <c r="C2043" s="189" t="s">
        <v>4555</v>
      </c>
      <c r="D2043" s="189" t="s">
        <v>3273</v>
      </c>
      <c r="E2043" s="189" t="s">
        <v>5799</v>
      </c>
      <c r="F2043" s="189" t="s">
        <v>5213</v>
      </c>
      <c r="G2043" s="273">
        <v>2935</v>
      </c>
      <c r="H2043" s="189" t="s">
        <v>3276</v>
      </c>
      <c r="I2043" s="273">
        <v>10361</v>
      </c>
      <c r="J2043" s="189" t="s">
        <v>2106</v>
      </c>
      <c r="K2043" s="189" t="s">
        <v>17700</v>
      </c>
    </row>
    <row r="2044" spans="1:11" x14ac:dyDescent="0.25">
      <c r="A2044" s="189" t="s">
        <v>2441</v>
      </c>
      <c r="B2044" s="189" t="s">
        <v>5010</v>
      </c>
      <c r="C2044" s="189" t="s">
        <v>4555</v>
      </c>
      <c r="D2044" s="189" t="s">
        <v>3273</v>
      </c>
      <c r="E2044" s="189" t="s">
        <v>5799</v>
      </c>
      <c r="F2044" s="189" t="s">
        <v>5213</v>
      </c>
      <c r="G2044" s="273">
        <v>2536</v>
      </c>
      <c r="H2044" s="189" t="s">
        <v>3043</v>
      </c>
      <c r="I2044" s="273">
        <v>60350</v>
      </c>
      <c r="J2044" s="189" t="s">
        <v>2065</v>
      </c>
      <c r="K2044" s="189" t="s">
        <v>17707</v>
      </c>
    </row>
    <row r="2045" spans="1:11" x14ac:dyDescent="0.25">
      <c r="A2045" s="189" t="s">
        <v>2441</v>
      </c>
      <c r="B2045" s="189" t="s">
        <v>5010</v>
      </c>
      <c r="C2045" s="189" t="s">
        <v>4555</v>
      </c>
      <c r="D2045" s="189" t="s">
        <v>3273</v>
      </c>
      <c r="E2045" s="189" t="s">
        <v>5799</v>
      </c>
      <c r="F2045" s="189" t="s">
        <v>5213</v>
      </c>
      <c r="G2045" s="273">
        <v>1072</v>
      </c>
      <c r="H2045" s="189" t="s">
        <v>5801</v>
      </c>
      <c r="I2045" s="273">
        <v>63814</v>
      </c>
      <c r="J2045" s="189" t="s">
        <v>3783</v>
      </c>
      <c r="K2045" s="189" t="s">
        <v>17727</v>
      </c>
    </row>
    <row r="2046" spans="1:11" x14ac:dyDescent="0.25">
      <c r="A2046" s="189" t="s">
        <v>2441</v>
      </c>
      <c r="B2046" s="189" t="s">
        <v>5010</v>
      </c>
      <c r="C2046" s="189" t="s">
        <v>4555</v>
      </c>
      <c r="D2046" s="189" t="s">
        <v>3273</v>
      </c>
      <c r="E2046" s="189" t="s">
        <v>5802</v>
      </c>
      <c r="F2046" s="189" t="s">
        <v>5803</v>
      </c>
      <c r="G2046" s="273">
        <v>4505</v>
      </c>
      <c r="H2046" s="189" t="s">
        <v>5051</v>
      </c>
      <c r="I2046" s="273">
        <v>63730</v>
      </c>
      <c r="J2046" s="189" t="s">
        <v>5134</v>
      </c>
      <c r="K2046" s="189" t="s">
        <v>17668</v>
      </c>
    </row>
    <row r="2047" spans="1:11" x14ac:dyDescent="0.25">
      <c r="A2047" s="189" t="s">
        <v>2441</v>
      </c>
      <c r="B2047" s="189" t="s">
        <v>5010</v>
      </c>
      <c r="C2047" s="189" t="s">
        <v>4555</v>
      </c>
      <c r="D2047" s="189" t="s">
        <v>3273</v>
      </c>
      <c r="E2047" s="189" t="s">
        <v>5802</v>
      </c>
      <c r="F2047" s="189" t="s">
        <v>5803</v>
      </c>
      <c r="G2047" s="273">
        <v>4506</v>
      </c>
      <c r="H2047" s="189" t="s">
        <v>5059</v>
      </c>
      <c r="I2047" s="273">
        <v>63730</v>
      </c>
      <c r="J2047" s="189" t="s">
        <v>5134</v>
      </c>
      <c r="K2047" s="189" t="s">
        <v>17689</v>
      </c>
    </row>
    <row r="2048" spans="1:11" x14ac:dyDescent="0.25">
      <c r="A2048" s="189" t="s">
        <v>2441</v>
      </c>
      <c r="B2048" s="189" t="s">
        <v>5010</v>
      </c>
      <c r="C2048" s="189" t="s">
        <v>4555</v>
      </c>
      <c r="D2048" s="189" t="s">
        <v>3273</v>
      </c>
      <c r="E2048" s="189" t="s">
        <v>5802</v>
      </c>
      <c r="F2048" s="189" t="s">
        <v>5803</v>
      </c>
      <c r="G2048" s="273">
        <v>2891</v>
      </c>
      <c r="H2048" s="189" t="s">
        <v>3167</v>
      </c>
      <c r="I2048" s="273">
        <v>60350</v>
      </c>
      <c r="J2048" s="189" t="s">
        <v>2065</v>
      </c>
      <c r="K2048" s="189" t="s">
        <v>17707</v>
      </c>
    </row>
    <row r="2049" spans="1:11" x14ac:dyDescent="0.25">
      <c r="A2049" s="189" t="s">
        <v>2441</v>
      </c>
      <c r="B2049" s="189" t="s">
        <v>5010</v>
      </c>
      <c r="C2049" s="189" t="s">
        <v>4555</v>
      </c>
      <c r="D2049" s="189" t="s">
        <v>3273</v>
      </c>
      <c r="E2049" s="189" t="s">
        <v>5802</v>
      </c>
      <c r="F2049" s="189" t="s">
        <v>5803</v>
      </c>
      <c r="G2049" s="273">
        <v>4507</v>
      </c>
      <c r="H2049" s="189" t="s">
        <v>5144</v>
      </c>
      <c r="I2049" s="273">
        <v>63733</v>
      </c>
      <c r="J2049" s="189" t="s">
        <v>5804</v>
      </c>
      <c r="K2049" s="189" t="s">
        <v>17763</v>
      </c>
    </row>
    <row r="2050" spans="1:11" x14ac:dyDescent="0.25">
      <c r="A2050" s="189" t="s">
        <v>2441</v>
      </c>
      <c r="B2050" s="189" t="s">
        <v>5010</v>
      </c>
      <c r="C2050" s="189" t="s">
        <v>4555</v>
      </c>
      <c r="D2050" s="189" t="s">
        <v>3273</v>
      </c>
      <c r="E2050" s="189" t="s">
        <v>5802</v>
      </c>
      <c r="F2050" s="189" t="s">
        <v>5803</v>
      </c>
      <c r="G2050" s="273">
        <v>6841</v>
      </c>
      <c r="H2050" s="189" t="s">
        <v>5805</v>
      </c>
      <c r="I2050" s="273">
        <v>63733</v>
      </c>
      <c r="J2050" s="189" t="s">
        <v>5804</v>
      </c>
      <c r="K2050" s="189" t="s">
        <v>17704</v>
      </c>
    </row>
    <row r="2051" spans="1:11" x14ac:dyDescent="0.25">
      <c r="A2051" s="189" t="s">
        <v>2441</v>
      </c>
      <c r="B2051" s="189" t="s">
        <v>5010</v>
      </c>
      <c r="C2051" s="189" t="s">
        <v>4555</v>
      </c>
      <c r="D2051" s="189" t="s">
        <v>3273</v>
      </c>
      <c r="E2051" s="189" t="s">
        <v>5802</v>
      </c>
      <c r="F2051" s="189" t="s">
        <v>5803</v>
      </c>
      <c r="G2051" s="273">
        <v>2528</v>
      </c>
      <c r="H2051" s="189" t="s">
        <v>2319</v>
      </c>
      <c r="I2051" s="273">
        <v>63730</v>
      </c>
      <c r="J2051" s="189" t="s">
        <v>5134</v>
      </c>
      <c r="K2051" s="189" t="s">
        <v>17779</v>
      </c>
    </row>
    <row r="2052" spans="1:11" x14ac:dyDescent="0.25">
      <c r="A2052" s="189" t="s">
        <v>2441</v>
      </c>
      <c r="B2052" s="189" t="s">
        <v>5010</v>
      </c>
      <c r="C2052" s="189" t="s">
        <v>4555</v>
      </c>
      <c r="D2052" s="189" t="s">
        <v>3273</v>
      </c>
      <c r="E2052" s="189" t="s">
        <v>5802</v>
      </c>
      <c r="F2052" s="189" t="s">
        <v>5803</v>
      </c>
      <c r="G2052" s="273">
        <v>4508</v>
      </c>
      <c r="H2052" s="189" t="s">
        <v>4573</v>
      </c>
      <c r="I2052" s="273">
        <v>63713</v>
      </c>
      <c r="J2052" s="189" t="s">
        <v>4860</v>
      </c>
      <c r="K2052" s="189" t="s">
        <v>17712</v>
      </c>
    </row>
    <row r="2053" spans="1:11" x14ac:dyDescent="0.25">
      <c r="A2053" s="189" t="s">
        <v>2441</v>
      </c>
      <c r="B2053" s="189" t="s">
        <v>5010</v>
      </c>
      <c r="C2053" s="189" t="s">
        <v>4555</v>
      </c>
      <c r="D2053" s="189" t="s">
        <v>3273</v>
      </c>
      <c r="E2053" s="189" t="s">
        <v>5802</v>
      </c>
      <c r="F2053" s="189" t="s">
        <v>5803</v>
      </c>
      <c r="G2053" s="273">
        <v>4509</v>
      </c>
      <c r="H2053" s="189" t="s">
        <v>3507</v>
      </c>
      <c r="I2053" s="273">
        <v>68520</v>
      </c>
      <c r="J2053" s="189" t="s">
        <v>5806</v>
      </c>
      <c r="K2053" s="189" t="s">
        <v>17894</v>
      </c>
    </row>
    <row r="2054" spans="1:11" x14ac:dyDescent="0.25">
      <c r="A2054" s="189" t="s">
        <v>2441</v>
      </c>
      <c r="B2054" s="189" t="s">
        <v>5010</v>
      </c>
      <c r="C2054" s="189" t="s">
        <v>4555</v>
      </c>
      <c r="D2054" s="189" t="s">
        <v>3273</v>
      </c>
      <c r="E2054" s="189" t="s">
        <v>5802</v>
      </c>
      <c r="F2054" s="189" t="s">
        <v>5803</v>
      </c>
      <c r="G2054" s="273">
        <v>4510</v>
      </c>
      <c r="H2054" s="189" t="s">
        <v>5778</v>
      </c>
      <c r="I2054" s="273">
        <v>60350</v>
      </c>
      <c r="J2054" s="189" t="s">
        <v>2065</v>
      </c>
      <c r="K2054" s="189" t="s">
        <v>17673</v>
      </c>
    </row>
    <row r="2055" spans="1:11" x14ac:dyDescent="0.25">
      <c r="A2055" s="189" t="s">
        <v>2441</v>
      </c>
      <c r="B2055" s="189" t="s">
        <v>5010</v>
      </c>
      <c r="C2055" s="189" t="s">
        <v>4555</v>
      </c>
      <c r="D2055" s="189" t="s">
        <v>3273</v>
      </c>
      <c r="E2055" s="189" t="s">
        <v>5802</v>
      </c>
      <c r="F2055" s="189" t="s">
        <v>5803</v>
      </c>
      <c r="G2055" s="273">
        <v>4511</v>
      </c>
      <c r="H2055" s="189" t="s">
        <v>5359</v>
      </c>
      <c r="I2055" s="273">
        <v>63730</v>
      </c>
      <c r="J2055" s="189" t="s">
        <v>5134</v>
      </c>
      <c r="K2055" s="189" t="s">
        <v>17698</v>
      </c>
    </row>
    <row r="2056" spans="1:11" x14ac:dyDescent="0.25">
      <c r="A2056" s="189" t="s">
        <v>2441</v>
      </c>
      <c r="B2056" s="189" t="s">
        <v>5010</v>
      </c>
      <c r="C2056" s="189" t="s">
        <v>4555</v>
      </c>
      <c r="D2056" s="189" t="s">
        <v>3273</v>
      </c>
      <c r="E2056" s="189" t="s">
        <v>5802</v>
      </c>
      <c r="F2056" s="189" t="s">
        <v>5803</v>
      </c>
      <c r="G2056" s="273">
        <v>4512</v>
      </c>
      <c r="H2056" s="189" t="s">
        <v>5375</v>
      </c>
      <c r="I2056" s="273">
        <v>63736</v>
      </c>
      <c r="J2056" s="189" t="s">
        <v>5807</v>
      </c>
      <c r="K2056" s="189" t="s">
        <v>17979</v>
      </c>
    </row>
    <row r="2057" spans="1:11" x14ac:dyDescent="0.25">
      <c r="A2057" s="189" t="s">
        <v>2441</v>
      </c>
      <c r="B2057" s="189" t="s">
        <v>5010</v>
      </c>
      <c r="C2057" s="189" t="s">
        <v>4555</v>
      </c>
      <c r="D2057" s="189" t="s">
        <v>3273</v>
      </c>
      <c r="E2057" s="189" t="s">
        <v>5802</v>
      </c>
      <c r="F2057" s="189" t="s">
        <v>5803</v>
      </c>
      <c r="G2057" s="273">
        <v>2523</v>
      </c>
      <c r="H2057" s="189" t="s">
        <v>5808</v>
      </c>
      <c r="I2057" s="273">
        <v>63730</v>
      </c>
      <c r="J2057" s="189" t="s">
        <v>5134</v>
      </c>
      <c r="K2057" s="189" t="s">
        <v>17724</v>
      </c>
    </row>
    <row r="2058" spans="1:11" x14ac:dyDescent="0.25">
      <c r="A2058" s="189" t="s">
        <v>2441</v>
      </c>
      <c r="B2058" s="189" t="s">
        <v>5010</v>
      </c>
      <c r="C2058" s="189" t="s">
        <v>4555</v>
      </c>
      <c r="D2058" s="189" t="s">
        <v>3273</v>
      </c>
      <c r="E2058" s="189" t="s">
        <v>5802</v>
      </c>
      <c r="F2058" s="189" t="s">
        <v>5803</v>
      </c>
      <c r="G2058" s="273">
        <v>4514</v>
      </c>
      <c r="H2058" s="189" t="s">
        <v>5809</v>
      </c>
      <c r="I2058" s="273">
        <v>63730</v>
      </c>
      <c r="J2058" s="189" t="s">
        <v>5134</v>
      </c>
      <c r="K2058" s="189" t="s">
        <v>17678</v>
      </c>
    </row>
    <row r="2059" spans="1:11" x14ac:dyDescent="0.25">
      <c r="A2059" s="189" t="s">
        <v>2441</v>
      </c>
      <c r="B2059" s="189" t="s">
        <v>5010</v>
      </c>
      <c r="C2059" s="189" t="s">
        <v>4555</v>
      </c>
      <c r="D2059" s="189" t="s">
        <v>3273</v>
      </c>
      <c r="E2059" s="189" t="s">
        <v>5802</v>
      </c>
      <c r="F2059" s="189" t="s">
        <v>5803</v>
      </c>
      <c r="G2059" s="273">
        <v>4515</v>
      </c>
      <c r="H2059" s="189" t="s">
        <v>2774</v>
      </c>
      <c r="I2059" s="273">
        <v>60350</v>
      </c>
      <c r="J2059" s="189" t="s">
        <v>2065</v>
      </c>
      <c r="K2059" s="189" t="s">
        <v>17830</v>
      </c>
    </row>
    <row r="2060" spans="1:11" x14ac:dyDescent="0.25">
      <c r="A2060" s="189" t="s">
        <v>2441</v>
      </c>
      <c r="B2060" s="189" t="s">
        <v>5010</v>
      </c>
      <c r="C2060" s="189" t="s">
        <v>4555</v>
      </c>
      <c r="D2060" s="189" t="s">
        <v>3273</v>
      </c>
      <c r="E2060" s="189" t="s">
        <v>5802</v>
      </c>
      <c r="F2060" s="189" t="s">
        <v>5803</v>
      </c>
      <c r="G2060" s="273">
        <v>4516</v>
      </c>
      <c r="H2060" s="189" t="s">
        <v>3474</v>
      </c>
      <c r="I2060" s="273">
        <v>63814</v>
      </c>
      <c r="J2060" s="189" t="s">
        <v>3783</v>
      </c>
      <c r="K2060" s="189" t="s">
        <v>17724</v>
      </c>
    </row>
    <row r="2061" spans="1:11" x14ac:dyDescent="0.25">
      <c r="A2061" s="189" t="s">
        <v>2441</v>
      </c>
      <c r="B2061" s="189" t="s">
        <v>5010</v>
      </c>
      <c r="C2061" s="189" t="s">
        <v>4555</v>
      </c>
      <c r="D2061" s="189" t="s">
        <v>3273</v>
      </c>
      <c r="E2061" s="189" t="s">
        <v>5802</v>
      </c>
      <c r="F2061" s="189" t="s">
        <v>5803</v>
      </c>
      <c r="G2061" s="273">
        <v>4517</v>
      </c>
      <c r="H2061" s="189" t="s">
        <v>5810</v>
      </c>
      <c r="I2061" s="273">
        <v>63553</v>
      </c>
      <c r="J2061" s="189" t="s">
        <v>5811</v>
      </c>
      <c r="K2061" s="189" t="s">
        <v>17763</v>
      </c>
    </row>
    <row r="2062" spans="1:11" x14ac:dyDescent="0.25">
      <c r="A2062" s="189" t="s">
        <v>2441</v>
      </c>
      <c r="B2062" s="189" t="s">
        <v>5010</v>
      </c>
      <c r="C2062" s="189" t="s">
        <v>4555</v>
      </c>
      <c r="D2062" s="189" t="s">
        <v>3273</v>
      </c>
      <c r="E2062" s="189" t="s">
        <v>5802</v>
      </c>
      <c r="F2062" s="189" t="s">
        <v>5803</v>
      </c>
      <c r="G2062" s="273">
        <v>4518</v>
      </c>
      <c r="H2062" s="189" t="s">
        <v>5095</v>
      </c>
      <c r="I2062" s="273">
        <v>63730</v>
      </c>
      <c r="J2062" s="189" t="s">
        <v>5134</v>
      </c>
      <c r="K2062" s="189" t="s">
        <v>17675</v>
      </c>
    </row>
    <row r="2063" spans="1:11" x14ac:dyDescent="0.25">
      <c r="A2063" s="189" t="s">
        <v>2441</v>
      </c>
      <c r="B2063" s="189" t="s">
        <v>5010</v>
      </c>
      <c r="C2063" s="189" t="s">
        <v>4555</v>
      </c>
      <c r="D2063" s="189" t="s">
        <v>3273</v>
      </c>
      <c r="E2063" s="189" t="s">
        <v>5802</v>
      </c>
      <c r="F2063" s="189" t="s">
        <v>5803</v>
      </c>
      <c r="G2063" s="273">
        <v>4519</v>
      </c>
      <c r="H2063" s="189" t="s">
        <v>2320</v>
      </c>
      <c r="I2063" s="273">
        <v>63730</v>
      </c>
      <c r="J2063" s="189" t="s">
        <v>5134</v>
      </c>
      <c r="K2063" s="189" t="s">
        <v>17710</v>
      </c>
    </row>
    <row r="2064" spans="1:11" x14ac:dyDescent="0.25">
      <c r="A2064" s="189" t="s">
        <v>2441</v>
      </c>
      <c r="B2064" s="189" t="s">
        <v>5010</v>
      </c>
      <c r="C2064" s="189" t="s">
        <v>4555</v>
      </c>
      <c r="D2064" s="189" t="s">
        <v>3273</v>
      </c>
      <c r="E2064" s="189" t="s">
        <v>5802</v>
      </c>
      <c r="F2064" s="189" t="s">
        <v>5803</v>
      </c>
      <c r="G2064" s="273">
        <v>4520</v>
      </c>
      <c r="H2064" s="189" t="s">
        <v>5540</v>
      </c>
      <c r="I2064" s="273">
        <v>63730</v>
      </c>
      <c r="J2064" s="189" t="s">
        <v>5134</v>
      </c>
      <c r="K2064" s="189" t="s">
        <v>17703</v>
      </c>
    </row>
    <row r="2065" spans="1:11" x14ac:dyDescent="0.25">
      <c r="A2065" s="189" t="s">
        <v>2441</v>
      </c>
      <c r="B2065" s="189" t="s">
        <v>5010</v>
      </c>
      <c r="C2065" s="189" t="s">
        <v>4555</v>
      </c>
      <c r="D2065" s="189" t="s">
        <v>3273</v>
      </c>
      <c r="E2065" s="189" t="s">
        <v>5802</v>
      </c>
      <c r="F2065" s="189" t="s">
        <v>5803</v>
      </c>
      <c r="G2065" s="273">
        <v>4521</v>
      </c>
      <c r="H2065" s="189" t="s">
        <v>3008</v>
      </c>
      <c r="I2065" s="273">
        <v>63730</v>
      </c>
      <c r="J2065" s="189" t="s">
        <v>5134</v>
      </c>
      <c r="K2065" s="189" t="s">
        <v>17924</v>
      </c>
    </row>
    <row r="2066" spans="1:11" x14ac:dyDescent="0.25">
      <c r="A2066" s="189" t="s">
        <v>2441</v>
      </c>
      <c r="B2066" s="189" t="s">
        <v>5010</v>
      </c>
      <c r="C2066" s="189" t="s">
        <v>4555</v>
      </c>
      <c r="D2066" s="189" t="s">
        <v>3273</v>
      </c>
      <c r="E2066" s="189" t="s">
        <v>5802</v>
      </c>
      <c r="F2066" s="189" t="s">
        <v>5803</v>
      </c>
      <c r="G2066" s="273">
        <v>4522</v>
      </c>
      <c r="H2066" s="189" t="s">
        <v>2295</v>
      </c>
      <c r="I2066" s="273">
        <v>63730</v>
      </c>
      <c r="J2066" s="189" t="s">
        <v>5134</v>
      </c>
      <c r="K2066" s="189" t="s">
        <v>17792</v>
      </c>
    </row>
    <row r="2067" spans="1:11" x14ac:dyDescent="0.25">
      <c r="A2067" s="189" t="s">
        <v>2441</v>
      </c>
      <c r="B2067" s="189" t="s">
        <v>5010</v>
      </c>
      <c r="C2067" s="189" t="s">
        <v>4555</v>
      </c>
      <c r="D2067" s="189" t="s">
        <v>3273</v>
      </c>
      <c r="E2067" s="189" t="s">
        <v>5802</v>
      </c>
      <c r="F2067" s="189" t="s">
        <v>5803</v>
      </c>
      <c r="G2067" s="273">
        <v>4524</v>
      </c>
      <c r="H2067" s="189" t="s">
        <v>3324</v>
      </c>
      <c r="I2067" s="273">
        <v>63730</v>
      </c>
      <c r="J2067" s="189" t="s">
        <v>5134</v>
      </c>
      <c r="K2067" s="189" t="s">
        <v>17684</v>
      </c>
    </row>
    <row r="2068" spans="1:11" x14ac:dyDescent="0.25">
      <c r="A2068" s="189" t="s">
        <v>2441</v>
      </c>
      <c r="B2068" s="189" t="s">
        <v>5010</v>
      </c>
      <c r="C2068" s="189" t="s">
        <v>4555</v>
      </c>
      <c r="D2068" s="189" t="s">
        <v>3273</v>
      </c>
      <c r="E2068" s="189" t="s">
        <v>5802</v>
      </c>
      <c r="F2068" s="189" t="s">
        <v>5803</v>
      </c>
      <c r="G2068" s="273">
        <v>4525</v>
      </c>
      <c r="H2068" s="189" t="s">
        <v>3219</v>
      </c>
      <c r="I2068" s="273">
        <v>63736</v>
      </c>
      <c r="J2068" s="189" t="s">
        <v>5807</v>
      </c>
      <c r="K2068" s="189" t="s">
        <v>17672</v>
      </c>
    </row>
    <row r="2069" spans="1:11" x14ac:dyDescent="0.25">
      <c r="A2069" s="189" t="s">
        <v>2441</v>
      </c>
      <c r="B2069" s="189" t="s">
        <v>5010</v>
      </c>
      <c r="C2069" s="189" t="s">
        <v>4555</v>
      </c>
      <c r="D2069" s="189" t="s">
        <v>3273</v>
      </c>
      <c r="E2069" s="189" t="s">
        <v>5802</v>
      </c>
      <c r="F2069" s="189" t="s">
        <v>5803</v>
      </c>
      <c r="G2069" s="273">
        <v>4526</v>
      </c>
      <c r="H2069" s="189" t="s">
        <v>5761</v>
      </c>
      <c r="I2069" s="273">
        <v>60350</v>
      </c>
      <c r="J2069" s="189" t="s">
        <v>2065</v>
      </c>
      <c r="K2069" s="189" t="s">
        <v>17668</v>
      </c>
    </row>
    <row r="2070" spans="1:11" x14ac:dyDescent="0.25">
      <c r="A2070" s="189" t="s">
        <v>2441</v>
      </c>
      <c r="B2070" s="189" t="s">
        <v>5010</v>
      </c>
      <c r="C2070" s="189" t="s">
        <v>4555</v>
      </c>
      <c r="D2070" s="189" t="s">
        <v>3273</v>
      </c>
      <c r="E2070" s="189" t="s">
        <v>5802</v>
      </c>
      <c r="F2070" s="189" t="s">
        <v>5803</v>
      </c>
      <c r="G2070" s="273">
        <v>4527</v>
      </c>
      <c r="H2070" s="189" t="s">
        <v>5757</v>
      </c>
      <c r="I2070" s="273">
        <v>63730</v>
      </c>
      <c r="J2070" s="189" t="s">
        <v>5134</v>
      </c>
      <c r="K2070" s="189" t="s">
        <v>17674</v>
      </c>
    </row>
    <row r="2071" spans="1:11" x14ac:dyDescent="0.25">
      <c r="A2071" s="189" t="s">
        <v>2441</v>
      </c>
      <c r="B2071" s="189" t="s">
        <v>5010</v>
      </c>
      <c r="C2071" s="189" t="s">
        <v>4555</v>
      </c>
      <c r="D2071" s="189" t="s">
        <v>3273</v>
      </c>
      <c r="E2071" s="189" t="s">
        <v>5802</v>
      </c>
      <c r="F2071" s="189" t="s">
        <v>5803</v>
      </c>
      <c r="G2071" s="273">
        <v>4528</v>
      </c>
      <c r="H2071" s="189" t="s">
        <v>5812</v>
      </c>
      <c r="I2071" s="273">
        <v>63533</v>
      </c>
      <c r="J2071" s="189" t="s">
        <v>9652</v>
      </c>
      <c r="K2071" s="189" t="s">
        <v>17712</v>
      </c>
    </row>
    <row r="2072" spans="1:11" x14ac:dyDescent="0.25">
      <c r="A2072" s="189" t="s">
        <v>2441</v>
      </c>
      <c r="B2072" s="189" t="s">
        <v>5010</v>
      </c>
      <c r="C2072" s="189" t="s">
        <v>4555</v>
      </c>
      <c r="D2072" s="189" t="s">
        <v>3273</v>
      </c>
      <c r="E2072" s="189" t="s">
        <v>5802</v>
      </c>
      <c r="F2072" s="189" t="s">
        <v>5803</v>
      </c>
      <c r="G2072" s="273">
        <v>4529</v>
      </c>
      <c r="H2072" s="189" t="s">
        <v>5787</v>
      </c>
      <c r="I2072" s="273">
        <v>63730</v>
      </c>
      <c r="J2072" s="189" t="s">
        <v>5134</v>
      </c>
      <c r="K2072" s="189" t="s">
        <v>17712</v>
      </c>
    </row>
    <row r="2073" spans="1:11" x14ac:dyDescent="0.25">
      <c r="A2073" s="189" t="s">
        <v>2441</v>
      </c>
      <c r="B2073" s="189" t="s">
        <v>5010</v>
      </c>
      <c r="C2073" s="189" t="s">
        <v>4555</v>
      </c>
      <c r="D2073" s="189" t="s">
        <v>3273</v>
      </c>
      <c r="E2073" s="189" t="s">
        <v>5802</v>
      </c>
      <c r="F2073" s="189" t="s">
        <v>5803</v>
      </c>
      <c r="G2073" s="273">
        <v>2535</v>
      </c>
      <c r="H2073" s="189" t="s">
        <v>4552</v>
      </c>
      <c r="I2073" s="273">
        <v>60350</v>
      </c>
      <c r="J2073" s="189" t="s">
        <v>2065</v>
      </c>
      <c r="K2073" s="189" t="s">
        <v>17672</v>
      </c>
    </row>
    <row r="2074" spans="1:11" x14ac:dyDescent="0.25">
      <c r="A2074" s="189" t="s">
        <v>2441</v>
      </c>
      <c r="B2074" s="189" t="s">
        <v>5010</v>
      </c>
      <c r="C2074" s="189" t="s">
        <v>4555</v>
      </c>
      <c r="D2074" s="189" t="s">
        <v>3273</v>
      </c>
      <c r="E2074" s="189" t="s">
        <v>5802</v>
      </c>
      <c r="F2074" s="189" t="s">
        <v>5803</v>
      </c>
      <c r="G2074" s="273">
        <v>4530</v>
      </c>
      <c r="H2074" s="189" t="s">
        <v>4613</v>
      </c>
      <c r="I2074" s="273">
        <v>63713</v>
      </c>
      <c r="J2074" s="189" t="s">
        <v>4860</v>
      </c>
      <c r="K2074" s="189" t="s">
        <v>17671</v>
      </c>
    </row>
    <row r="2075" spans="1:11" x14ac:dyDescent="0.25">
      <c r="A2075" s="189" t="s">
        <v>2441</v>
      </c>
      <c r="B2075" s="189" t="s">
        <v>5010</v>
      </c>
      <c r="C2075" s="189" t="s">
        <v>4555</v>
      </c>
      <c r="D2075" s="189" t="s">
        <v>3273</v>
      </c>
      <c r="E2075" s="189" t="s">
        <v>5802</v>
      </c>
      <c r="F2075" s="189" t="s">
        <v>5803</v>
      </c>
      <c r="G2075" s="273">
        <v>4531</v>
      </c>
      <c r="H2075" s="189" t="s">
        <v>4632</v>
      </c>
      <c r="I2075" s="273">
        <v>63736</v>
      </c>
      <c r="J2075" s="189" t="s">
        <v>5807</v>
      </c>
      <c r="K2075" s="189" t="s">
        <v>17674</v>
      </c>
    </row>
    <row r="2076" spans="1:11" x14ac:dyDescent="0.25">
      <c r="A2076" s="189" t="s">
        <v>2441</v>
      </c>
      <c r="B2076" s="189" t="s">
        <v>5010</v>
      </c>
      <c r="C2076" s="189" t="s">
        <v>4555</v>
      </c>
      <c r="D2076" s="189" t="s">
        <v>3273</v>
      </c>
      <c r="E2076" s="189" t="s">
        <v>5802</v>
      </c>
      <c r="F2076" s="189" t="s">
        <v>5803</v>
      </c>
      <c r="G2076" s="273">
        <v>4532</v>
      </c>
      <c r="H2076" s="189" t="s">
        <v>5813</v>
      </c>
      <c r="I2076" s="273">
        <v>63730</v>
      </c>
      <c r="J2076" s="189" t="s">
        <v>5134</v>
      </c>
      <c r="K2076" s="189" t="s">
        <v>17675</v>
      </c>
    </row>
    <row r="2077" spans="1:11" x14ac:dyDescent="0.25">
      <c r="A2077" s="189" t="s">
        <v>2441</v>
      </c>
      <c r="B2077" s="189" t="s">
        <v>5010</v>
      </c>
      <c r="C2077" s="189" t="s">
        <v>4555</v>
      </c>
      <c r="D2077" s="189" t="s">
        <v>3273</v>
      </c>
      <c r="E2077" s="189" t="s">
        <v>5802</v>
      </c>
      <c r="F2077" s="189" t="s">
        <v>5803</v>
      </c>
      <c r="G2077" s="273">
        <v>4533</v>
      </c>
      <c r="H2077" s="189" t="s">
        <v>3725</v>
      </c>
      <c r="I2077" s="273">
        <v>63553</v>
      </c>
      <c r="J2077" s="189" t="s">
        <v>5811</v>
      </c>
      <c r="K2077" s="189" t="s">
        <v>17980</v>
      </c>
    </row>
    <row r="2078" spans="1:11" x14ac:dyDescent="0.25">
      <c r="A2078" s="189" t="s">
        <v>2441</v>
      </c>
      <c r="B2078" s="189" t="s">
        <v>5010</v>
      </c>
      <c r="C2078" s="189" t="s">
        <v>4555</v>
      </c>
      <c r="D2078" s="189" t="s">
        <v>3273</v>
      </c>
      <c r="E2078" s="189" t="s">
        <v>5802</v>
      </c>
      <c r="F2078" s="189" t="s">
        <v>5803</v>
      </c>
      <c r="G2078" s="273">
        <v>329</v>
      </c>
      <c r="H2078" s="189" t="s">
        <v>5814</v>
      </c>
      <c r="I2078" s="273">
        <v>63553</v>
      </c>
      <c r="J2078" s="189" t="s">
        <v>5811</v>
      </c>
      <c r="K2078" s="189" t="s">
        <v>17707</v>
      </c>
    </row>
    <row r="2079" spans="1:11" x14ac:dyDescent="0.25">
      <c r="A2079" s="189" t="s">
        <v>2441</v>
      </c>
      <c r="B2079" s="189" t="s">
        <v>5010</v>
      </c>
      <c r="C2079" s="189" t="s">
        <v>4555</v>
      </c>
      <c r="D2079" s="189" t="s">
        <v>3273</v>
      </c>
      <c r="E2079" s="189" t="s">
        <v>5802</v>
      </c>
      <c r="F2079" s="189" t="s">
        <v>5803</v>
      </c>
      <c r="G2079" s="273">
        <v>4534</v>
      </c>
      <c r="H2079" s="189" t="s">
        <v>5789</v>
      </c>
      <c r="I2079" s="273">
        <v>63730</v>
      </c>
      <c r="J2079" s="189" t="s">
        <v>5134</v>
      </c>
      <c r="K2079" s="189" t="s">
        <v>17675</v>
      </c>
    </row>
    <row r="2080" spans="1:11" x14ac:dyDescent="0.25">
      <c r="A2080" s="189" t="s">
        <v>2441</v>
      </c>
      <c r="B2080" s="189" t="s">
        <v>5010</v>
      </c>
      <c r="C2080" s="189" t="s">
        <v>4555</v>
      </c>
      <c r="D2080" s="189" t="s">
        <v>3273</v>
      </c>
      <c r="E2080" s="189" t="s">
        <v>5802</v>
      </c>
      <c r="F2080" s="189" t="s">
        <v>5803</v>
      </c>
      <c r="G2080" s="273">
        <v>4535</v>
      </c>
      <c r="H2080" s="189" t="s">
        <v>5815</v>
      </c>
      <c r="I2080" s="273">
        <v>68510</v>
      </c>
      <c r="J2080" s="189" t="s">
        <v>3058</v>
      </c>
      <c r="K2080" s="189" t="s">
        <v>17824</v>
      </c>
    </row>
    <row r="2081" spans="1:11" x14ac:dyDescent="0.25">
      <c r="A2081" s="189" t="s">
        <v>2441</v>
      </c>
      <c r="B2081" s="189" t="s">
        <v>5010</v>
      </c>
      <c r="C2081" s="189" t="s">
        <v>4555</v>
      </c>
      <c r="D2081" s="189" t="s">
        <v>3273</v>
      </c>
      <c r="E2081" s="189" t="s">
        <v>5802</v>
      </c>
      <c r="F2081" s="189" t="s">
        <v>5803</v>
      </c>
      <c r="G2081" s="273">
        <v>4536</v>
      </c>
      <c r="H2081" s="189" t="s">
        <v>5816</v>
      </c>
      <c r="I2081" s="273">
        <v>63730</v>
      </c>
      <c r="J2081" s="189" t="s">
        <v>5134</v>
      </c>
      <c r="K2081" s="189" t="s">
        <v>17710</v>
      </c>
    </row>
    <row r="2082" spans="1:11" x14ac:dyDescent="0.25">
      <c r="A2082" s="189" t="s">
        <v>2441</v>
      </c>
      <c r="B2082" s="189" t="s">
        <v>5010</v>
      </c>
      <c r="C2082" s="189" t="s">
        <v>4555</v>
      </c>
      <c r="D2082" s="189" t="s">
        <v>3273</v>
      </c>
      <c r="E2082" s="189" t="s">
        <v>5802</v>
      </c>
      <c r="F2082" s="189" t="s">
        <v>5803</v>
      </c>
      <c r="G2082" s="273">
        <v>2890</v>
      </c>
      <c r="H2082" s="189" t="s">
        <v>5818</v>
      </c>
      <c r="I2082" s="273">
        <v>63814</v>
      </c>
      <c r="J2082" s="189" t="s">
        <v>3783</v>
      </c>
      <c r="K2082" s="189" t="s">
        <v>17695</v>
      </c>
    </row>
    <row r="2083" spans="1:11" x14ac:dyDescent="0.25">
      <c r="A2083" s="189" t="s">
        <v>2441</v>
      </c>
      <c r="B2083" s="189" t="s">
        <v>5010</v>
      </c>
      <c r="C2083" s="189" t="s">
        <v>4555</v>
      </c>
      <c r="D2083" s="189" t="s">
        <v>3273</v>
      </c>
      <c r="E2083" s="189" t="s">
        <v>5802</v>
      </c>
      <c r="F2083" s="189" t="s">
        <v>5803</v>
      </c>
      <c r="G2083" s="273">
        <v>4538</v>
      </c>
      <c r="H2083" s="189" t="s">
        <v>5819</v>
      </c>
      <c r="I2083" s="273">
        <v>63733</v>
      </c>
      <c r="J2083" s="189" t="s">
        <v>5804</v>
      </c>
      <c r="K2083" s="189" t="s">
        <v>17695</v>
      </c>
    </row>
    <row r="2084" spans="1:11" x14ac:dyDescent="0.25">
      <c r="A2084" s="189" t="s">
        <v>2441</v>
      </c>
      <c r="B2084" s="189" t="s">
        <v>5010</v>
      </c>
      <c r="C2084" s="189" t="s">
        <v>4555</v>
      </c>
      <c r="D2084" s="189" t="s">
        <v>3273</v>
      </c>
      <c r="E2084" s="189" t="s">
        <v>5802</v>
      </c>
      <c r="F2084" s="189" t="s">
        <v>5803</v>
      </c>
      <c r="G2084" s="273">
        <v>4539</v>
      </c>
      <c r="H2084" s="189" t="s">
        <v>5820</v>
      </c>
      <c r="I2084" s="273">
        <v>63730</v>
      </c>
      <c r="J2084" s="189" t="s">
        <v>5134</v>
      </c>
      <c r="K2084" s="189" t="s">
        <v>17724</v>
      </c>
    </row>
    <row r="2085" spans="1:11" x14ac:dyDescent="0.25">
      <c r="A2085" s="189" t="s">
        <v>2441</v>
      </c>
      <c r="B2085" s="189" t="s">
        <v>5010</v>
      </c>
      <c r="C2085" s="189" t="s">
        <v>4555</v>
      </c>
      <c r="D2085" s="189" t="s">
        <v>3273</v>
      </c>
      <c r="E2085" s="189" t="s">
        <v>5802</v>
      </c>
      <c r="F2085" s="189" t="s">
        <v>5803</v>
      </c>
      <c r="G2085" s="273">
        <v>2530</v>
      </c>
      <c r="H2085" s="189" t="s">
        <v>5821</v>
      </c>
      <c r="I2085" s="273">
        <v>63730</v>
      </c>
      <c r="J2085" s="189" t="s">
        <v>5134</v>
      </c>
      <c r="K2085" s="189" t="s">
        <v>17675</v>
      </c>
    </row>
    <row r="2086" spans="1:11" x14ac:dyDescent="0.25">
      <c r="A2086" s="189" t="s">
        <v>2441</v>
      </c>
      <c r="B2086" s="189" t="s">
        <v>5010</v>
      </c>
      <c r="C2086" s="189" t="s">
        <v>4555</v>
      </c>
      <c r="D2086" s="189" t="s">
        <v>3273</v>
      </c>
      <c r="E2086" s="189" t="s">
        <v>5802</v>
      </c>
      <c r="F2086" s="189" t="s">
        <v>5803</v>
      </c>
      <c r="G2086" s="273">
        <v>4540</v>
      </c>
      <c r="H2086" s="189" t="s">
        <v>3304</v>
      </c>
      <c r="I2086" s="273">
        <v>63730</v>
      </c>
      <c r="J2086" s="189" t="s">
        <v>5134</v>
      </c>
      <c r="K2086" s="189" t="s">
        <v>17761</v>
      </c>
    </row>
    <row r="2087" spans="1:11" x14ac:dyDescent="0.25">
      <c r="A2087" s="189" t="s">
        <v>2441</v>
      </c>
      <c r="B2087" s="189" t="s">
        <v>5010</v>
      </c>
      <c r="C2087" s="189" t="s">
        <v>4555</v>
      </c>
      <c r="D2087" s="189" t="s">
        <v>3273</v>
      </c>
      <c r="E2087" s="189" t="s">
        <v>5802</v>
      </c>
      <c r="F2087" s="189" t="s">
        <v>5803</v>
      </c>
      <c r="G2087" s="273">
        <v>4541</v>
      </c>
      <c r="H2087" s="189" t="s">
        <v>5822</v>
      </c>
      <c r="I2087" s="273">
        <v>68530</v>
      </c>
      <c r="J2087" s="189" t="s">
        <v>5823</v>
      </c>
      <c r="K2087" s="189" t="s">
        <v>17674</v>
      </c>
    </row>
    <row r="2088" spans="1:11" x14ac:dyDescent="0.25">
      <c r="A2088" s="189" t="s">
        <v>2441</v>
      </c>
      <c r="B2088" s="189" t="s">
        <v>5010</v>
      </c>
      <c r="C2088" s="189" t="s">
        <v>4555</v>
      </c>
      <c r="D2088" s="189" t="s">
        <v>3273</v>
      </c>
      <c r="E2088" s="189" t="s">
        <v>5802</v>
      </c>
      <c r="F2088" s="189" t="s">
        <v>5803</v>
      </c>
      <c r="G2088" s="273">
        <v>4542</v>
      </c>
      <c r="H2088" s="189" t="s">
        <v>3026</v>
      </c>
      <c r="I2088" s="273">
        <v>63730</v>
      </c>
      <c r="J2088" s="189" t="s">
        <v>5134</v>
      </c>
      <c r="K2088" s="189" t="s">
        <v>17869</v>
      </c>
    </row>
    <row r="2089" spans="1:11" x14ac:dyDescent="0.25">
      <c r="A2089" s="189" t="s">
        <v>2441</v>
      </c>
      <c r="B2089" s="189" t="s">
        <v>5010</v>
      </c>
      <c r="C2089" s="189" t="s">
        <v>4555</v>
      </c>
      <c r="D2089" s="189" t="s">
        <v>3273</v>
      </c>
      <c r="E2089" s="189" t="s">
        <v>5802</v>
      </c>
      <c r="F2089" s="189" t="s">
        <v>5803</v>
      </c>
      <c r="G2089" s="273">
        <v>4543</v>
      </c>
      <c r="H2089" s="189" t="s">
        <v>5824</v>
      </c>
      <c r="I2089" s="273">
        <v>63730</v>
      </c>
      <c r="J2089" s="189" t="s">
        <v>5134</v>
      </c>
      <c r="K2089" s="189" t="s">
        <v>17776</v>
      </c>
    </row>
    <row r="2090" spans="1:11" x14ac:dyDescent="0.25">
      <c r="A2090" s="189" t="s">
        <v>2441</v>
      </c>
      <c r="B2090" s="189" t="s">
        <v>5010</v>
      </c>
      <c r="C2090" s="189" t="s">
        <v>4555</v>
      </c>
      <c r="D2090" s="189" t="s">
        <v>3273</v>
      </c>
      <c r="E2090" s="189" t="s">
        <v>5802</v>
      </c>
      <c r="F2090" s="189" t="s">
        <v>5803</v>
      </c>
      <c r="G2090" s="273">
        <v>4544</v>
      </c>
      <c r="H2090" s="189" t="s">
        <v>5825</v>
      </c>
      <c r="I2090" s="273">
        <v>63713</v>
      </c>
      <c r="J2090" s="189" t="s">
        <v>4860</v>
      </c>
      <c r="K2090" s="189" t="s">
        <v>17823</v>
      </c>
    </row>
    <row r="2091" spans="1:11" x14ac:dyDescent="0.25">
      <c r="A2091" s="189" t="s">
        <v>2441</v>
      </c>
      <c r="B2091" s="189" t="s">
        <v>5010</v>
      </c>
      <c r="C2091" s="189" t="s">
        <v>4555</v>
      </c>
      <c r="D2091" s="189" t="s">
        <v>3273</v>
      </c>
      <c r="E2091" s="189" t="s">
        <v>5802</v>
      </c>
      <c r="F2091" s="189" t="s">
        <v>5803</v>
      </c>
      <c r="G2091" s="273">
        <v>4545</v>
      </c>
      <c r="H2091" s="189" t="s">
        <v>5826</v>
      </c>
      <c r="I2091" s="273">
        <v>63730</v>
      </c>
      <c r="J2091" s="189" t="s">
        <v>5134</v>
      </c>
      <c r="K2091" s="189" t="s">
        <v>17727</v>
      </c>
    </row>
    <row r="2092" spans="1:11" x14ac:dyDescent="0.25">
      <c r="A2092" s="189" t="s">
        <v>2441</v>
      </c>
      <c r="B2092" s="189" t="s">
        <v>5010</v>
      </c>
      <c r="C2092" s="189" t="s">
        <v>4555</v>
      </c>
      <c r="D2092" s="189" t="s">
        <v>3273</v>
      </c>
      <c r="E2092" s="189" t="s">
        <v>5802</v>
      </c>
      <c r="F2092" s="189" t="s">
        <v>5803</v>
      </c>
      <c r="G2092" s="273">
        <v>4546</v>
      </c>
      <c r="H2092" s="189" t="s">
        <v>5791</v>
      </c>
      <c r="I2092" s="273">
        <v>63730</v>
      </c>
      <c r="J2092" s="189" t="s">
        <v>5134</v>
      </c>
      <c r="K2092" s="189" t="s">
        <v>17680</v>
      </c>
    </row>
    <row r="2093" spans="1:11" x14ac:dyDescent="0.25">
      <c r="A2093" s="189" t="s">
        <v>2441</v>
      </c>
      <c r="B2093" s="189" t="s">
        <v>5010</v>
      </c>
      <c r="C2093" s="189" t="s">
        <v>4555</v>
      </c>
      <c r="D2093" s="189" t="s">
        <v>3273</v>
      </c>
      <c r="E2093" s="189" t="s">
        <v>5802</v>
      </c>
      <c r="F2093" s="189" t="s">
        <v>5803</v>
      </c>
      <c r="G2093" s="273">
        <v>4547</v>
      </c>
      <c r="H2093" s="189" t="s">
        <v>5762</v>
      </c>
      <c r="I2093" s="273">
        <v>63733</v>
      </c>
      <c r="J2093" s="189" t="s">
        <v>5804</v>
      </c>
      <c r="K2093" s="189" t="s">
        <v>17698</v>
      </c>
    </row>
    <row r="2094" spans="1:11" x14ac:dyDescent="0.25">
      <c r="A2094" s="189" t="s">
        <v>2441</v>
      </c>
      <c r="B2094" s="189" t="s">
        <v>5010</v>
      </c>
      <c r="C2094" s="189" t="s">
        <v>4555</v>
      </c>
      <c r="D2094" s="189" t="s">
        <v>3273</v>
      </c>
      <c r="E2094" s="189" t="s">
        <v>5802</v>
      </c>
      <c r="F2094" s="189" t="s">
        <v>5803</v>
      </c>
      <c r="G2094" s="273">
        <v>2529</v>
      </c>
      <c r="H2094" s="189" t="s">
        <v>4438</v>
      </c>
      <c r="I2094" s="273">
        <v>60350</v>
      </c>
      <c r="J2094" s="189" t="s">
        <v>2065</v>
      </c>
      <c r="K2094" s="189" t="s">
        <v>17673</v>
      </c>
    </row>
    <row r="2095" spans="1:11" x14ac:dyDescent="0.25">
      <c r="A2095" s="189" t="s">
        <v>2441</v>
      </c>
      <c r="B2095" s="189" t="s">
        <v>5010</v>
      </c>
      <c r="C2095" s="189" t="s">
        <v>4555</v>
      </c>
      <c r="D2095" s="189" t="s">
        <v>3273</v>
      </c>
      <c r="E2095" s="189" t="s">
        <v>5802</v>
      </c>
      <c r="F2095" s="189" t="s">
        <v>5803</v>
      </c>
      <c r="G2095" s="273">
        <v>2526</v>
      </c>
      <c r="H2095" s="189" t="s">
        <v>5747</v>
      </c>
      <c r="I2095" s="273">
        <v>60350</v>
      </c>
      <c r="J2095" s="189" t="s">
        <v>2065</v>
      </c>
      <c r="K2095" s="189" t="s">
        <v>17673</v>
      </c>
    </row>
    <row r="2096" spans="1:11" x14ac:dyDescent="0.25">
      <c r="A2096" s="189" t="s">
        <v>2441</v>
      </c>
      <c r="B2096" s="189" t="s">
        <v>5010</v>
      </c>
      <c r="C2096" s="189" t="s">
        <v>4555</v>
      </c>
      <c r="D2096" s="189" t="s">
        <v>3273</v>
      </c>
      <c r="E2096" s="189" t="s">
        <v>5802</v>
      </c>
      <c r="F2096" s="189" t="s">
        <v>5803</v>
      </c>
      <c r="G2096" s="273">
        <v>4548</v>
      </c>
      <c r="H2096" s="189" t="s">
        <v>5581</v>
      </c>
      <c r="I2096" s="273">
        <v>63734</v>
      </c>
      <c r="J2096" s="189" t="s">
        <v>17607</v>
      </c>
      <c r="K2096" s="189" t="s">
        <v>17674</v>
      </c>
    </row>
    <row r="2097" spans="1:11" x14ac:dyDescent="0.25">
      <c r="A2097" s="189" t="s">
        <v>2441</v>
      </c>
      <c r="B2097" s="189" t="s">
        <v>5010</v>
      </c>
      <c r="C2097" s="189" t="s">
        <v>4555</v>
      </c>
      <c r="D2097" s="189" t="s">
        <v>3273</v>
      </c>
      <c r="E2097" s="189" t="s">
        <v>5802</v>
      </c>
      <c r="F2097" s="189" t="s">
        <v>5803</v>
      </c>
      <c r="G2097" s="273">
        <v>2527</v>
      </c>
      <c r="H2097" s="189" t="s">
        <v>5827</v>
      </c>
      <c r="I2097" s="273">
        <v>60350</v>
      </c>
      <c r="J2097" s="189" t="s">
        <v>2065</v>
      </c>
      <c r="K2097" s="189" t="s">
        <v>17674</v>
      </c>
    </row>
    <row r="2098" spans="1:11" x14ac:dyDescent="0.25">
      <c r="A2098" s="189" t="s">
        <v>2441</v>
      </c>
      <c r="B2098" s="189" t="s">
        <v>5010</v>
      </c>
      <c r="C2098" s="189" t="s">
        <v>4555</v>
      </c>
      <c r="D2098" s="189" t="s">
        <v>3273</v>
      </c>
      <c r="E2098" s="189" t="s">
        <v>5802</v>
      </c>
      <c r="F2098" s="189" t="s">
        <v>5803</v>
      </c>
      <c r="G2098" s="273">
        <v>4549</v>
      </c>
      <c r="H2098" s="189" t="s">
        <v>5828</v>
      </c>
      <c r="I2098" s="273">
        <v>63730</v>
      </c>
      <c r="J2098" s="189" t="s">
        <v>5134</v>
      </c>
      <c r="K2098" s="189" t="s">
        <v>17739</v>
      </c>
    </row>
    <row r="2099" spans="1:11" x14ac:dyDescent="0.25">
      <c r="A2099" s="189" t="s">
        <v>2441</v>
      </c>
      <c r="B2099" s="189" t="s">
        <v>5010</v>
      </c>
      <c r="C2099" s="189" t="s">
        <v>4555</v>
      </c>
      <c r="D2099" s="189" t="s">
        <v>3273</v>
      </c>
      <c r="E2099" s="189" t="s">
        <v>5802</v>
      </c>
      <c r="F2099" s="189" t="s">
        <v>5803</v>
      </c>
      <c r="G2099" s="273">
        <v>4550</v>
      </c>
      <c r="H2099" s="189" t="s">
        <v>5829</v>
      </c>
      <c r="I2099" s="273">
        <v>68500</v>
      </c>
      <c r="J2099" s="189" t="s">
        <v>5830</v>
      </c>
      <c r="K2099" s="189" t="s">
        <v>17743</v>
      </c>
    </row>
    <row r="2100" spans="1:11" x14ac:dyDescent="0.25">
      <c r="A2100" s="189" t="s">
        <v>2441</v>
      </c>
      <c r="B2100" s="189" t="s">
        <v>5010</v>
      </c>
      <c r="C2100" s="189" t="s">
        <v>4555</v>
      </c>
      <c r="D2100" s="189" t="s">
        <v>3273</v>
      </c>
      <c r="E2100" s="189" t="s">
        <v>5802</v>
      </c>
      <c r="F2100" s="189" t="s">
        <v>5803</v>
      </c>
      <c r="G2100" s="273">
        <v>4551</v>
      </c>
      <c r="H2100" s="189" t="s">
        <v>2108</v>
      </c>
      <c r="I2100" s="273">
        <v>63504</v>
      </c>
      <c r="J2100" s="189" t="s">
        <v>4810</v>
      </c>
      <c r="K2100" s="189" t="s">
        <v>17811</v>
      </c>
    </row>
    <row r="2101" spans="1:11" x14ac:dyDescent="0.25">
      <c r="A2101" s="189" t="s">
        <v>2441</v>
      </c>
      <c r="B2101" s="189" t="s">
        <v>5010</v>
      </c>
      <c r="C2101" s="189" t="s">
        <v>4555</v>
      </c>
      <c r="D2101" s="189" t="s">
        <v>3273</v>
      </c>
      <c r="E2101" s="189" t="s">
        <v>5802</v>
      </c>
      <c r="F2101" s="189" t="s">
        <v>5803</v>
      </c>
      <c r="G2101" s="273">
        <v>4552</v>
      </c>
      <c r="H2101" s="189" t="s">
        <v>5831</v>
      </c>
      <c r="I2101" s="273">
        <v>10361</v>
      </c>
      <c r="J2101" s="189" t="s">
        <v>2106</v>
      </c>
      <c r="K2101" s="189" t="s">
        <v>17981</v>
      </c>
    </row>
    <row r="2102" spans="1:11" x14ac:dyDescent="0.25">
      <c r="A2102" s="189" t="s">
        <v>2441</v>
      </c>
      <c r="B2102" s="189" t="s">
        <v>5010</v>
      </c>
      <c r="C2102" s="189" t="s">
        <v>4555</v>
      </c>
      <c r="D2102" s="189" t="s">
        <v>3273</v>
      </c>
      <c r="E2102" s="189" t="s">
        <v>5802</v>
      </c>
      <c r="F2102" s="189" t="s">
        <v>5803</v>
      </c>
      <c r="G2102" s="273">
        <v>4554</v>
      </c>
      <c r="H2102" s="189" t="s">
        <v>2377</v>
      </c>
      <c r="I2102" s="273">
        <v>63730</v>
      </c>
      <c r="J2102" s="189" t="s">
        <v>5134</v>
      </c>
      <c r="K2102" s="189" t="s">
        <v>17792</v>
      </c>
    </row>
    <row r="2103" spans="1:11" x14ac:dyDescent="0.25">
      <c r="A2103" s="189" t="s">
        <v>2441</v>
      </c>
      <c r="B2103" s="189" t="s">
        <v>5010</v>
      </c>
      <c r="C2103" s="189" t="s">
        <v>4555</v>
      </c>
      <c r="D2103" s="189" t="s">
        <v>3273</v>
      </c>
      <c r="E2103" s="189" t="s">
        <v>5802</v>
      </c>
      <c r="F2103" s="189" t="s">
        <v>5803</v>
      </c>
      <c r="G2103" s="273">
        <v>4555</v>
      </c>
      <c r="H2103" s="189" t="s">
        <v>5832</v>
      </c>
      <c r="I2103" s="273">
        <v>63730</v>
      </c>
      <c r="J2103" s="189" t="s">
        <v>5134</v>
      </c>
      <c r="K2103" s="189" t="s">
        <v>17763</v>
      </c>
    </row>
    <row r="2104" spans="1:11" x14ac:dyDescent="0.25">
      <c r="A2104" s="189" t="s">
        <v>2441</v>
      </c>
      <c r="B2104" s="189" t="s">
        <v>5010</v>
      </c>
      <c r="C2104" s="189" t="s">
        <v>4555</v>
      </c>
      <c r="D2104" s="189" t="s">
        <v>3273</v>
      </c>
      <c r="E2104" s="189" t="s">
        <v>5802</v>
      </c>
      <c r="F2104" s="189" t="s">
        <v>5803</v>
      </c>
      <c r="G2104" s="273">
        <v>4556</v>
      </c>
      <c r="H2104" s="189" t="s">
        <v>5591</v>
      </c>
      <c r="I2104" s="273">
        <v>63730</v>
      </c>
      <c r="J2104" s="189" t="s">
        <v>5134</v>
      </c>
      <c r="K2104" s="189" t="s">
        <v>17707</v>
      </c>
    </row>
    <row r="2105" spans="1:11" x14ac:dyDescent="0.25">
      <c r="A2105" s="189" t="s">
        <v>2441</v>
      </c>
      <c r="B2105" s="189" t="s">
        <v>5010</v>
      </c>
      <c r="C2105" s="189" t="s">
        <v>4555</v>
      </c>
      <c r="D2105" s="189" t="s">
        <v>3273</v>
      </c>
      <c r="E2105" s="189" t="s">
        <v>5802</v>
      </c>
      <c r="F2105" s="189" t="s">
        <v>5803</v>
      </c>
      <c r="G2105" s="273">
        <v>4557</v>
      </c>
      <c r="H2105" s="189" t="s">
        <v>4370</v>
      </c>
      <c r="I2105" s="273">
        <v>60350</v>
      </c>
      <c r="J2105" s="189" t="s">
        <v>2065</v>
      </c>
      <c r="K2105" s="189" t="s">
        <v>17724</v>
      </c>
    </row>
    <row r="2106" spans="1:11" x14ac:dyDescent="0.25">
      <c r="A2106" s="189" t="s">
        <v>2441</v>
      </c>
      <c r="B2106" s="189" t="s">
        <v>5010</v>
      </c>
      <c r="C2106" s="189" t="s">
        <v>4555</v>
      </c>
      <c r="D2106" s="189" t="s">
        <v>3273</v>
      </c>
      <c r="E2106" s="189" t="s">
        <v>5802</v>
      </c>
      <c r="F2106" s="189" t="s">
        <v>5803</v>
      </c>
      <c r="G2106" s="273">
        <v>4558</v>
      </c>
      <c r="H2106" s="189" t="s">
        <v>5833</v>
      </c>
      <c r="I2106" s="273">
        <v>68530</v>
      </c>
      <c r="J2106" s="189" t="s">
        <v>5823</v>
      </c>
      <c r="K2106" s="189" t="s">
        <v>17667</v>
      </c>
    </row>
    <row r="2107" spans="1:11" x14ac:dyDescent="0.25">
      <c r="A2107" s="189" t="s">
        <v>2441</v>
      </c>
      <c r="B2107" s="189" t="s">
        <v>5010</v>
      </c>
      <c r="C2107" s="189" t="s">
        <v>4555</v>
      </c>
      <c r="D2107" s="189" t="s">
        <v>3273</v>
      </c>
      <c r="E2107" s="189" t="s">
        <v>5802</v>
      </c>
      <c r="F2107" s="189" t="s">
        <v>5803</v>
      </c>
      <c r="G2107" s="273">
        <v>4559</v>
      </c>
      <c r="H2107" s="189" t="s">
        <v>2251</v>
      </c>
      <c r="I2107" s="273">
        <v>63730</v>
      </c>
      <c r="J2107" s="189" t="s">
        <v>5134</v>
      </c>
      <c r="K2107" s="189" t="s">
        <v>17667</v>
      </c>
    </row>
    <row r="2108" spans="1:11" x14ac:dyDescent="0.25">
      <c r="A2108" s="189" t="s">
        <v>2441</v>
      </c>
      <c r="B2108" s="189" t="s">
        <v>5010</v>
      </c>
      <c r="C2108" s="189" t="s">
        <v>4555</v>
      </c>
      <c r="D2108" s="189" t="s">
        <v>3273</v>
      </c>
      <c r="E2108" s="189" t="s">
        <v>5802</v>
      </c>
      <c r="F2108" s="189" t="s">
        <v>5803</v>
      </c>
      <c r="G2108" s="273">
        <v>4560</v>
      </c>
      <c r="H2108" s="189" t="s">
        <v>5798</v>
      </c>
      <c r="I2108" s="273">
        <v>63730</v>
      </c>
      <c r="J2108" s="189" t="s">
        <v>5134</v>
      </c>
      <c r="K2108" s="189" t="s">
        <v>17688</v>
      </c>
    </row>
    <row r="2109" spans="1:11" x14ac:dyDescent="0.25">
      <c r="A2109" s="189" t="s">
        <v>2441</v>
      </c>
      <c r="B2109" s="189" t="s">
        <v>5010</v>
      </c>
      <c r="C2109" s="189" t="s">
        <v>4555</v>
      </c>
      <c r="D2109" s="189" t="s">
        <v>3273</v>
      </c>
      <c r="E2109" s="189" t="s">
        <v>5802</v>
      </c>
      <c r="F2109" s="189" t="s">
        <v>5803</v>
      </c>
      <c r="G2109" s="273">
        <v>4563</v>
      </c>
      <c r="H2109" s="189" t="s">
        <v>5786</v>
      </c>
      <c r="I2109" s="273">
        <v>63731</v>
      </c>
      <c r="J2109" s="189" t="s">
        <v>17608</v>
      </c>
      <c r="K2109" s="189" t="s">
        <v>17773</v>
      </c>
    </row>
    <row r="2110" spans="1:11" x14ac:dyDescent="0.25">
      <c r="A2110" s="189" t="s">
        <v>2441</v>
      </c>
      <c r="B2110" s="189" t="s">
        <v>5010</v>
      </c>
      <c r="C2110" s="189" t="s">
        <v>4555</v>
      </c>
      <c r="D2110" s="189" t="s">
        <v>3273</v>
      </c>
      <c r="E2110" s="189" t="s">
        <v>5802</v>
      </c>
      <c r="F2110" s="189" t="s">
        <v>5803</v>
      </c>
      <c r="G2110" s="273">
        <v>4561</v>
      </c>
      <c r="H2110" s="189" t="s">
        <v>5834</v>
      </c>
      <c r="I2110" s="273">
        <v>63730</v>
      </c>
      <c r="J2110" s="189" t="s">
        <v>5134</v>
      </c>
      <c r="K2110" s="189" t="s">
        <v>17699</v>
      </c>
    </row>
    <row r="2111" spans="1:11" x14ac:dyDescent="0.25">
      <c r="A2111" s="189" t="s">
        <v>2441</v>
      </c>
      <c r="B2111" s="189" t="s">
        <v>5010</v>
      </c>
      <c r="C2111" s="189" t="s">
        <v>4555</v>
      </c>
      <c r="D2111" s="189" t="s">
        <v>3273</v>
      </c>
      <c r="E2111" s="189" t="s">
        <v>5802</v>
      </c>
      <c r="F2111" s="189" t="s">
        <v>5803</v>
      </c>
      <c r="G2111" s="273">
        <v>4562</v>
      </c>
      <c r="H2111" s="189" t="s">
        <v>4880</v>
      </c>
      <c r="I2111" s="273">
        <v>63713</v>
      </c>
      <c r="J2111" s="189" t="s">
        <v>4860</v>
      </c>
      <c r="K2111" s="189" t="s">
        <v>17774</v>
      </c>
    </row>
    <row r="2112" spans="1:11" x14ac:dyDescent="0.25">
      <c r="A2112" s="189" t="s">
        <v>2441</v>
      </c>
      <c r="B2112" s="189" t="s">
        <v>5010</v>
      </c>
      <c r="C2112" s="189" t="s">
        <v>4555</v>
      </c>
      <c r="D2112" s="189" t="s">
        <v>3273</v>
      </c>
      <c r="E2112" s="189" t="s">
        <v>5802</v>
      </c>
      <c r="F2112" s="189" t="s">
        <v>5803</v>
      </c>
      <c r="G2112" s="273">
        <v>4564</v>
      </c>
      <c r="H2112" s="189" t="s">
        <v>5592</v>
      </c>
      <c r="I2112" s="273">
        <v>63730</v>
      </c>
      <c r="J2112" s="189" t="s">
        <v>5134</v>
      </c>
      <c r="K2112" s="189" t="s">
        <v>17675</v>
      </c>
    </row>
    <row r="2113" spans="1:11" x14ac:dyDescent="0.25">
      <c r="A2113" s="189" t="s">
        <v>2441</v>
      </c>
      <c r="B2113" s="189" t="s">
        <v>5010</v>
      </c>
      <c r="C2113" s="189" t="s">
        <v>4555</v>
      </c>
      <c r="D2113" s="189" t="s">
        <v>3273</v>
      </c>
      <c r="E2113" s="189" t="s">
        <v>5835</v>
      </c>
      <c r="F2113" s="189" t="s">
        <v>5836</v>
      </c>
      <c r="G2113" s="273">
        <v>6842</v>
      </c>
      <c r="H2113" s="189" t="s">
        <v>5805</v>
      </c>
      <c r="I2113" s="273">
        <v>63733</v>
      </c>
      <c r="J2113" s="189" t="s">
        <v>5804</v>
      </c>
      <c r="K2113" s="189" t="s">
        <v>17700</v>
      </c>
    </row>
    <row r="2114" spans="1:11" x14ac:dyDescent="0.25">
      <c r="A2114" s="189" t="s">
        <v>2441</v>
      </c>
      <c r="B2114" s="189" t="s">
        <v>5010</v>
      </c>
      <c r="C2114" s="189" t="s">
        <v>4555</v>
      </c>
      <c r="D2114" s="189" t="s">
        <v>3273</v>
      </c>
      <c r="E2114" s="189" t="s">
        <v>5835</v>
      </c>
      <c r="F2114" s="189" t="s">
        <v>5836</v>
      </c>
      <c r="G2114" s="273">
        <v>4615</v>
      </c>
      <c r="H2114" s="189" t="s">
        <v>4382</v>
      </c>
      <c r="I2114" s="273">
        <v>10361</v>
      </c>
      <c r="J2114" s="189" t="s">
        <v>2106</v>
      </c>
      <c r="K2114" s="189" t="s">
        <v>17707</v>
      </c>
    </row>
    <row r="2115" spans="1:11" x14ac:dyDescent="0.25">
      <c r="A2115" s="189" t="s">
        <v>2441</v>
      </c>
      <c r="B2115" s="189" t="s">
        <v>5010</v>
      </c>
      <c r="C2115" s="189" t="s">
        <v>4555</v>
      </c>
      <c r="D2115" s="189" t="s">
        <v>3273</v>
      </c>
      <c r="E2115" s="189" t="s">
        <v>5835</v>
      </c>
      <c r="F2115" s="189" t="s">
        <v>5836</v>
      </c>
      <c r="G2115" s="273">
        <v>4616</v>
      </c>
      <c r="H2115" s="189" t="s">
        <v>5642</v>
      </c>
      <c r="I2115" s="273">
        <v>63730</v>
      </c>
      <c r="J2115" s="189" t="s">
        <v>5134</v>
      </c>
      <c r="K2115" s="189" t="s">
        <v>17673</v>
      </c>
    </row>
    <row r="2116" spans="1:11" x14ac:dyDescent="0.25">
      <c r="A2116" s="189" t="s">
        <v>2441</v>
      </c>
      <c r="B2116" s="189" t="s">
        <v>5010</v>
      </c>
      <c r="C2116" s="189" t="s">
        <v>4555</v>
      </c>
      <c r="D2116" s="189" t="s">
        <v>3273</v>
      </c>
      <c r="E2116" s="189" t="s">
        <v>5835</v>
      </c>
      <c r="F2116" s="189" t="s">
        <v>5836</v>
      </c>
      <c r="G2116" s="273">
        <v>4578</v>
      </c>
      <c r="H2116" s="189" t="s">
        <v>5761</v>
      </c>
      <c r="I2116" s="273">
        <v>10361</v>
      </c>
      <c r="J2116" s="189" t="s">
        <v>2106</v>
      </c>
      <c r="K2116" s="189" t="s">
        <v>17817</v>
      </c>
    </row>
    <row r="2117" spans="1:11" x14ac:dyDescent="0.25">
      <c r="A2117" s="189" t="s">
        <v>2441</v>
      </c>
      <c r="B2117" s="189" t="s">
        <v>5010</v>
      </c>
      <c r="C2117" s="189" t="s">
        <v>4555</v>
      </c>
      <c r="D2117" s="189" t="s">
        <v>3273</v>
      </c>
      <c r="E2117" s="189" t="s">
        <v>5835</v>
      </c>
      <c r="F2117" s="189" t="s">
        <v>5836</v>
      </c>
      <c r="G2117" s="273">
        <v>4579</v>
      </c>
      <c r="H2117" s="189" t="s">
        <v>5787</v>
      </c>
      <c r="I2117" s="273">
        <v>63730</v>
      </c>
      <c r="J2117" s="189" t="s">
        <v>5134</v>
      </c>
      <c r="K2117" s="189" t="s">
        <v>17674</v>
      </c>
    </row>
    <row r="2118" spans="1:11" x14ac:dyDescent="0.25">
      <c r="A2118" s="189" t="s">
        <v>2441</v>
      </c>
      <c r="B2118" s="189" t="s">
        <v>5010</v>
      </c>
      <c r="C2118" s="189" t="s">
        <v>4555</v>
      </c>
      <c r="D2118" s="189" t="s">
        <v>3273</v>
      </c>
      <c r="E2118" s="189" t="s">
        <v>5835</v>
      </c>
      <c r="F2118" s="189" t="s">
        <v>5836</v>
      </c>
      <c r="G2118" s="273">
        <v>4580</v>
      </c>
      <c r="H2118" s="189" t="s">
        <v>5817</v>
      </c>
      <c r="I2118" s="273">
        <v>60350</v>
      </c>
      <c r="J2118" s="189" t="s">
        <v>2065</v>
      </c>
      <c r="K2118" s="189" t="s">
        <v>17722</v>
      </c>
    </row>
    <row r="2119" spans="1:11" x14ac:dyDescent="0.25">
      <c r="A2119" s="189" t="s">
        <v>2441</v>
      </c>
      <c r="B2119" s="189" t="s">
        <v>5010</v>
      </c>
      <c r="C2119" s="189" t="s">
        <v>4555</v>
      </c>
      <c r="D2119" s="189" t="s">
        <v>3273</v>
      </c>
      <c r="E2119" s="189" t="s">
        <v>5835</v>
      </c>
      <c r="F2119" s="189" t="s">
        <v>5836</v>
      </c>
      <c r="G2119" s="273">
        <v>4581</v>
      </c>
      <c r="H2119" s="189" t="s">
        <v>3026</v>
      </c>
      <c r="I2119" s="273">
        <v>63730</v>
      </c>
      <c r="J2119" s="189" t="s">
        <v>5134</v>
      </c>
      <c r="K2119" s="189" t="s">
        <v>17724</v>
      </c>
    </row>
    <row r="2120" spans="1:11" x14ac:dyDescent="0.25">
      <c r="A2120" s="189" t="s">
        <v>2441</v>
      </c>
      <c r="B2120" s="189" t="s">
        <v>5010</v>
      </c>
      <c r="C2120" s="189" t="s">
        <v>4555</v>
      </c>
      <c r="D2120" s="189" t="s">
        <v>3273</v>
      </c>
      <c r="E2120" s="189" t="s">
        <v>5835</v>
      </c>
      <c r="F2120" s="189" t="s">
        <v>5836</v>
      </c>
      <c r="G2120" s="273">
        <v>4582</v>
      </c>
      <c r="H2120" s="189" t="s">
        <v>5581</v>
      </c>
      <c r="I2120" s="273">
        <v>60350</v>
      </c>
      <c r="J2120" s="189" t="s">
        <v>2065</v>
      </c>
      <c r="K2120" s="189" t="s">
        <v>17672</v>
      </c>
    </row>
    <row r="2121" spans="1:11" x14ac:dyDescent="0.25">
      <c r="A2121" s="189" t="s">
        <v>2441</v>
      </c>
      <c r="B2121" s="189" t="s">
        <v>5010</v>
      </c>
      <c r="C2121" s="189" t="s">
        <v>4555</v>
      </c>
      <c r="D2121" s="189" t="s">
        <v>3273</v>
      </c>
      <c r="E2121" s="189" t="s">
        <v>5835</v>
      </c>
      <c r="F2121" s="189" t="s">
        <v>5836</v>
      </c>
      <c r="G2121" s="273">
        <v>4614</v>
      </c>
      <c r="H2121" s="189" t="s">
        <v>2108</v>
      </c>
      <c r="I2121" s="273">
        <v>63713</v>
      </c>
      <c r="J2121" s="189" t="s">
        <v>4860</v>
      </c>
      <c r="K2121" s="189" t="s">
        <v>17707</v>
      </c>
    </row>
    <row r="2122" spans="1:11" x14ac:dyDescent="0.25">
      <c r="A2122" s="189" t="s">
        <v>2441</v>
      </c>
      <c r="B2122" s="189" t="s">
        <v>5010</v>
      </c>
      <c r="C2122" s="189" t="s">
        <v>4555</v>
      </c>
      <c r="D2122" s="189" t="s">
        <v>3273</v>
      </c>
      <c r="E2122" s="189" t="s">
        <v>5835</v>
      </c>
      <c r="F2122" s="189" t="s">
        <v>5836</v>
      </c>
      <c r="G2122" s="273">
        <v>4583</v>
      </c>
      <c r="H2122" s="189" t="s">
        <v>2251</v>
      </c>
      <c r="I2122" s="273">
        <v>63730</v>
      </c>
      <c r="J2122" s="189" t="s">
        <v>5134</v>
      </c>
      <c r="K2122" s="189" t="s">
        <v>17674</v>
      </c>
    </row>
    <row r="2123" spans="1:11" x14ac:dyDescent="0.25">
      <c r="A2123" s="189" t="s">
        <v>2441</v>
      </c>
      <c r="B2123" s="189" t="s">
        <v>5010</v>
      </c>
      <c r="C2123" s="189" t="s">
        <v>4555</v>
      </c>
      <c r="D2123" s="189" t="s">
        <v>3273</v>
      </c>
      <c r="E2123" s="189" t="s">
        <v>5835</v>
      </c>
      <c r="F2123" s="189" t="s">
        <v>5836</v>
      </c>
      <c r="G2123" s="273">
        <v>4584</v>
      </c>
      <c r="H2123" s="189" t="s">
        <v>5834</v>
      </c>
      <c r="I2123" s="273">
        <v>63730</v>
      </c>
      <c r="J2123" s="189" t="s">
        <v>5134</v>
      </c>
      <c r="K2123" s="189" t="s">
        <v>17675</v>
      </c>
    </row>
    <row r="2124" spans="1:11" x14ac:dyDescent="0.25">
      <c r="A2124" s="189" t="s">
        <v>2441</v>
      </c>
      <c r="B2124" s="189" t="s">
        <v>5010</v>
      </c>
      <c r="C2124" s="189" t="s">
        <v>4555</v>
      </c>
      <c r="D2124" s="189" t="s">
        <v>3273</v>
      </c>
      <c r="E2124" s="189" t="s">
        <v>5835</v>
      </c>
      <c r="F2124" s="189" t="s">
        <v>5836</v>
      </c>
      <c r="G2124" s="273">
        <v>4585</v>
      </c>
      <c r="H2124" s="189" t="s">
        <v>5837</v>
      </c>
      <c r="I2124" s="273">
        <v>63732</v>
      </c>
      <c r="J2124" s="189" t="s">
        <v>5838</v>
      </c>
      <c r="K2124" s="189" t="s">
        <v>17678</v>
      </c>
    </row>
    <row r="2125" spans="1:11" x14ac:dyDescent="0.25">
      <c r="A2125" s="189" t="s">
        <v>2441</v>
      </c>
      <c r="B2125" s="189" t="s">
        <v>5010</v>
      </c>
      <c r="C2125" s="189" t="s">
        <v>4555</v>
      </c>
      <c r="D2125" s="189" t="s">
        <v>3273</v>
      </c>
      <c r="E2125" s="189" t="s">
        <v>5839</v>
      </c>
      <c r="F2125" s="189" t="s">
        <v>5840</v>
      </c>
      <c r="G2125" s="273">
        <v>4586</v>
      </c>
      <c r="H2125" s="189" t="s">
        <v>5059</v>
      </c>
      <c r="I2125" s="273">
        <v>63730</v>
      </c>
      <c r="J2125" s="189" t="s">
        <v>5134</v>
      </c>
      <c r="K2125" s="189" t="s">
        <v>17792</v>
      </c>
    </row>
    <row r="2126" spans="1:11" x14ac:dyDescent="0.25">
      <c r="A2126" s="189" t="s">
        <v>2441</v>
      </c>
      <c r="B2126" s="189" t="s">
        <v>5010</v>
      </c>
      <c r="C2126" s="189" t="s">
        <v>4555</v>
      </c>
      <c r="D2126" s="189" t="s">
        <v>3273</v>
      </c>
      <c r="E2126" s="189" t="s">
        <v>5839</v>
      </c>
      <c r="F2126" s="189" t="s">
        <v>5840</v>
      </c>
      <c r="G2126" s="273">
        <v>6843</v>
      </c>
      <c r="H2126" s="189" t="s">
        <v>5805</v>
      </c>
      <c r="I2126" s="273">
        <v>63733</v>
      </c>
      <c r="J2126" s="189" t="s">
        <v>5804</v>
      </c>
      <c r="K2126" s="189" t="s">
        <v>17712</v>
      </c>
    </row>
    <row r="2127" spans="1:11" x14ac:dyDescent="0.25">
      <c r="A2127" s="189" t="s">
        <v>2441</v>
      </c>
      <c r="B2127" s="189" t="s">
        <v>5010</v>
      </c>
      <c r="C2127" s="189" t="s">
        <v>4555</v>
      </c>
      <c r="D2127" s="189" t="s">
        <v>3273</v>
      </c>
      <c r="E2127" s="189" t="s">
        <v>5839</v>
      </c>
      <c r="F2127" s="189" t="s">
        <v>5840</v>
      </c>
      <c r="G2127" s="273">
        <v>4587</v>
      </c>
      <c r="H2127" s="189" t="s">
        <v>5841</v>
      </c>
      <c r="I2127" s="273">
        <v>63733</v>
      </c>
      <c r="J2127" s="189" t="s">
        <v>5804</v>
      </c>
      <c r="K2127" s="189" t="s">
        <v>17673</v>
      </c>
    </row>
    <row r="2128" spans="1:11" x14ac:dyDescent="0.25">
      <c r="A2128" s="189" t="s">
        <v>2441</v>
      </c>
      <c r="B2128" s="189" t="s">
        <v>5010</v>
      </c>
      <c r="C2128" s="189" t="s">
        <v>4555</v>
      </c>
      <c r="D2128" s="189" t="s">
        <v>3273</v>
      </c>
      <c r="E2128" s="189" t="s">
        <v>5839</v>
      </c>
      <c r="F2128" s="189" t="s">
        <v>5840</v>
      </c>
      <c r="G2128" s="273">
        <v>4588</v>
      </c>
      <c r="H2128" s="189" t="s">
        <v>5778</v>
      </c>
      <c r="I2128" s="273">
        <v>63814</v>
      </c>
      <c r="J2128" s="189" t="s">
        <v>3783</v>
      </c>
      <c r="K2128" s="189" t="s">
        <v>17722</v>
      </c>
    </row>
    <row r="2129" spans="1:11" x14ac:dyDescent="0.25">
      <c r="A2129" s="189" t="s">
        <v>2441</v>
      </c>
      <c r="B2129" s="189" t="s">
        <v>5010</v>
      </c>
      <c r="C2129" s="189" t="s">
        <v>4555</v>
      </c>
      <c r="D2129" s="189" t="s">
        <v>3273</v>
      </c>
      <c r="E2129" s="189" t="s">
        <v>5839</v>
      </c>
      <c r="F2129" s="189" t="s">
        <v>5840</v>
      </c>
      <c r="G2129" s="273">
        <v>4589</v>
      </c>
      <c r="H2129" s="189" t="s">
        <v>5375</v>
      </c>
      <c r="I2129" s="273">
        <v>63814</v>
      </c>
      <c r="J2129" s="189" t="s">
        <v>3783</v>
      </c>
      <c r="K2129" s="189" t="s">
        <v>17727</v>
      </c>
    </row>
    <row r="2130" spans="1:11" x14ac:dyDescent="0.25">
      <c r="A2130" s="189" t="s">
        <v>2441</v>
      </c>
      <c r="B2130" s="189" t="s">
        <v>5010</v>
      </c>
      <c r="C2130" s="189" t="s">
        <v>4555</v>
      </c>
      <c r="D2130" s="189" t="s">
        <v>3273</v>
      </c>
      <c r="E2130" s="189" t="s">
        <v>5839</v>
      </c>
      <c r="F2130" s="189" t="s">
        <v>5840</v>
      </c>
      <c r="G2130" s="273">
        <v>4590</v>
      </c>
      <c r="H2130" s="189" t="s">
        <v>2320</v>
      </c>
      <c r="I2130" s="273">
        <v>63730</v>
      </c>
      <c r="J2130" s="189" t="s">
        <v>5134</v>
      </c>
      <c r="K2130" s="189" t="s">
        <v>17724</v>
      </c>
    </row>
    <row r="2131" spans="1:11" x14ac:dyDescent="0.25">
      <c r="A2131" s="189" t="s">
        <v>2441</v>
      </c>
      <c r="B2131" s="189" t="s">
        <v>5010</v>
      </c>
      <c r="C2131" s="189" t="s">
        <v>4555</v>
      </c>
      <c r="D2131" s="189" t="s">
        <v>3273</v>
      </c>
      <c r="E2131" s="189" t="s">
        <v>5839</v>
      </c>
      <c r="F2131" s="189" t="s">
        <v>5840</v>
      </c>
      <c r="G2131" s="273">
        <v>4592</v>
      </c>
      <c r="H2131" s="189" t="s">
        <v>5642</v>
      </c>
      <c r="I2131" s="273">
        <v>63814</v>
      </c>
      <c r="J2131" s="189" t="s">
        <v>3783</v>
      </c>
      <c r="K2131" s="189" t="s">
        <v>17668</v>
      </c>
    </row>
    <row r="2132" spans="1:11" x14ac:dyDescent="0.25">
      <c r="A2132" s="189" t="s">
        <v>2441</v>
      </c>
      <c r="B2132" s="189" t="s">
        <v>5010</v>
      </c>
      <c r="C2132" s="189" t="s">
        <v>4555</v>
      </c>
      <c r="D2132" s="189" t="s">
        <v>3273</v>
      </c>
      <c r="E2132" s="189" t="s">
        <v>5839</v>
      </c>
      <c r="F2132" s="189" t="s">
        <v>5840</v>
      </c>
      <c r="G2132" s="273">
        <v>4593</v>
      </c>
      <c r="H2132" s="189" t="s">
        <v>3324</v>
      </c>
      <c r="I2132" s="273">
        <v>63814</v>
      </c>
      <c r="J2132" s="189" t="s">
        <v>3783</v>
      </c>
      <c r="K2132" s="189" t="s">
        <v>17700</v>
      </c>
    </row>
    <row r="2133" spans="1:11" x14ac:dyDescent="0.25">
      <c r="A2133" s="189" t="s">
        <v>2441</v>
      </c>
      <c r="B2133" s="189" t="s">
        <v>5010</v>
      </c>
      <c r="C2133" s="189" t="s">
        <v>4555</v>
      </c>
      <c r="D2133" s="189" t="s">
        <v>3273</v>
      </c>
      <c r="E2133" s="189" t="s">
        <v>5839</v>
      </c>
      <c r="F2133" s="189" t="s">
        <v>5840</v>
      </c>
      <c r="G2133" s="273">
        <v>4594</v>
      </c>
      <c r="H2133" s="189" t="s">
        <v>5812</v>
      </c>
      <c r="I2133" s="273">
        <v>63814</v>
      </c>
      <c r="J2133" s="189" t="s">
        <v>3783</v>
      </c>
      <c r="K2133" s="189" t="s">
        <v>17674</v>
      </c>
    </row>
    <row r="2134" spans="1:11" x14ac:dyDescent="0.25">
      <c r="A2134" s="189" t="s">
        <v>2441</v>
      </c>
      <c r="B2134" s="189" t="s">
        <v>5010</v>
      </c>
      <c r="C2134" s="189" t="s">
        <v>4555</v>
      </c>
      <c r="D2134" s="189" t="s">
        <v>3273</v>
      </c>
      <c r="E2134" s="189" t="s">
        <v>5839</v>
      </c>
      <c r="F2134" s="189" t="s">
        <v>5840</v>
      </c>
      <c r="G2134" s="273">
        <v>4595</v>
      </c>
      <c r="H2134" s="189" t="s">
        <v>3725</v>
      </c>
      <c r="I2134" s="273">
        <v>63553</v>
      </c>
      <c r="J2134" s="189" t="s">
        <v>5811</v>
      </c>
      <c r="K2134" s="189" t="s">
        <v>17707</v>
      </c>
    </row>
    <row r="2135" spans="1:11" x14ac:dyDescent="0.25">
      <c r="A2135" s="189" t="s">
        <v>2441</v>
      </c>
      <c r="B2135" s="189" t="s">
        <v>5010</v>
      </c>
      <c r="C2135" s="189" t="s">
        <v>4555</v>
      </c>
      <c r="D2135" s="189" t="s">
        <v>3273</v>
      </c>
      <c r="E2135" s="189" t="s">
        <v>5839</v>
      </c>
      <c r="F2135" s="189" t="s">
        <v>5840</v>
      </c>
      <c r="G2135" s="273">
        <v>4596</v>
      </c>
      <c r="H2135" s="189" t="s">
        <v>4843</v>
      </c>
      <c r="I2135" s="273">
        <v>63713</v>
      </c>
      <c r="J2135" s="189" t="s">
        <v>4860</v>
      </c>
      <c r="K2135" s="189" t="s">
        <v>17674</v>
      </c>
    </row>
    <row r="2136" spans="1:11" x14ac:dyDescent="0.25">
      <c r="A2136" s="189" t="s">
        <v>2441</v>
      </c>
      <c r="B2136" s="189" t="s">
        <v>5010</v>
      </c>
      <c r="C2136" s="189" t="s">
        <v>4555</v>
      </c>
      <c r="D2136" s="189" t="s">
        <v>3273</v>
      </c>
      <c r="E2136" s="189" t="s">
        <v>5839</v>
      </c>
      <c r="F2136" s="189" t="s">
        <v>5840</v>
      </c>
      <c r="G2136" s="273">
        <v>4597</v>
      </c>
      <c r="H2136" s="189" t="s">
        <v>2670</v>
      </c>
      <c r="I2136" s="273">
        <v>63814</v>
      </c>
      <c r="J2136" s="189" t="s">
        <v>3783</v>
      </c>
      <c r="K2136" s="189" t="s">
        <v>17707</v>
      </c>
    </row>
    <row r="2137" spans="1:11" x14ac:dyDescent="0.25">
      <c r="A2137" s="189" t="s">
        <v>2441</v>
      </c>
      <c r="B2137" s="189" t="s">
        <v>5010</v>
      </c>
      <c r="C2137" s="189" t="s">
        <v>4555</v>
      </c>
      <c r="D2137" s="189" t="s">
        <v>3273</v>
      </c>
      <c r="E2137" s="189" t="s">
        <v>5839</v>
      </c>
      <c r="F2137" s="189" t="s">
        <v>5840</v>
      </c>
      <c r="G2137" s="273">
        <v>4598</v>
      </c>
      <c r="H2137" s="189" t="s">
        <v>2377</v>
      </c>
      <c r="I2137" s="273">
        <v>63814</v>
      </c>
      <c r="J2137" s="189" t="s">
        <v>3783</v>
      </c>
      <c r="K2137" s="189" t="s">
        <v>17693</v>
      </c>
    </row>
    <row r="2138" spans="1:11" x14ac:dyDescent="0.25">
      <c r="A2138" s="189" t="s">
        <v>2441</v>
      </c>
      <c r="B2138" s="189" t="s">
        <v>5010</v>
      </c>
      <c r="C2138" s="189" t="s">
        <v>4555</v>
      </c>
      <c r="D2138" s="189" t="s">
        <v>3273</v>
      </c>
      <c r="E2138" s="189" t="s">
        <v>5839</v>
      </c>
      <c r="F2138" s="189" t="s">
        <v>5840</v>
      </c>
      <c r="G2138" s="273">
        <v>4599</v>
      </c>
      <c r="H2138" s="189" t="s">
        <v>5834</v>
      </c>
      <c r="I2138" s="273">
        <v>63730</v>
      </c>
      <c r="J2138" s="189" t="s">
        <v>5134</v>
      </c>
      <c r="K2138" s="189" t="s">
        <v>17674</v>
      </c>
    </row>
    <row r="2139" spans="1:11" x14ac:dyDescent="0.25">
      <c r="A2139" s="189" t="s">
        <v>2441</v>
      </c>
      <c r="B2139" s="189" t="s">
        <v>5010</v>
      </c>
      <c r="C2139" s="189" t="s">
        <v>4555</v>
      </c>
      <c r="D2139" s="189" t="s">
        <v>3273</v>
      </c>
      <c r="E2139" s="189" t="s">
        <v>5839</v>
      </c>
      <c r="F2139" s="189" t="s">
        <v>5840</v>
      </c>
      <c r="G2139" s="273">
        <v>4600</v>
      </c>
      <c r="H2139" s="189" t="s">
        <v>5837</v>
      </c>
      <c r="I2139" s="273">
        <v>63737</v>
      </c>
      <c r="J2139" s="189" t="s">
        <v>5843</v>
      </c>
      <c r="K2139" s="189" t="s">
        <v>17724</v>
      </c>
    </row>
    <row r="2140" spans="1:11" x14ac:dyDescent="0.25">
      <c r="A2140" s="189" t="s">
        <v>2441</v>
      </c>
      <c r="B2140" s="189" t="s">
        <v>5010</v>
      </c>
      <c r="C2140" s="189" t="s">
        <v>4555</v>
      </c>
      <c r="D2140" s="189" t="s">
        <v>3273</v>
      </c>
      <c r="E2140" s="189" t="s">
        <v>5844</v>
      </c>
      <c r="F2140" s="189" t="s">
        <v>5845</v>
      </c>
      <c r="G2140" s="273">
        <v>4619</v>
      </c>
      <c r="H2140" s="189" t="s">
        <v>5059</v>
      </c>
      <c r="I2140" s="273">
        <v>63553</v>
      </c>
      <c r="J2140" s="189" t="s">
        <v>5811</v>
      </c>
      <c r="K2140" s="189" t="s">
        <v>17678</v>
      </c>
    </row>
    <row r="2141" spans="1:11" x14ac:dyDescent="0.25">
      <c r="A2141" s="189" t="s">
        <v>2441</v>
      </c>
      <c r="B2141" s="189" t="s">
        <v>5010</v>
      </c>
      <c r="C2141" s="189" t="s">
        <v>4555</v>
      </c>
      <c r="D2141" s="189" t="s">
        <v>3273</v>
      </c>
      <c r="E2141" s="189" t="s">
        <v>5844</v>
      </c>
      <c r="F2141" s="189" t="s">
        <v>5845</v>
      </c>
      <c r="G2141" s="273">
        <v>4623</v>
      </c>
      <c r="H2141" s="189" t="s">
        <v>5144</v>
      </c>
      <c r="I2141" s="273">
        <v>69016</v>
      </c>
      <c r="J2141" s="189" t="s">
        <v>3321</v>
      </c>
      <c r="K2141" s="189" t="s">
        <v>17707</v>
      </c>
    </row>
    <row r="2142" spans="1:11" x14ac:dyDescent="0.25">
      <c r="A2142" s="189" t="s">
        <v>2441</v>
      </c>
      <c r="B2142" s="189" t="s">
        <v>5010</v>
      </c>
      <c r="C2142" s="189" t="s">
        <v>4555</v>
      </c>
      <c r="D2142" s="189" t="s">
        <v>3273</v>
      </c>
      <c r="E2142" s="189" t="s">
        <v>5844</v>
      </c>
      <c r="F2142" s="189" t="s">
        <v>5845</v>
      </c>
      <c r="G2142" s="273">
        <v>6834</v>
      </c>
      <c r="H2142" s="189" t="s">
        <v>5805</v>
      </c>
      <c r="I2142" s="273">
        <v>63733</v>
      </c>
      <c r="J2142" s="189" t="s">
        <v>5804</v>
      </c>
      <c r="K2142" s="189" t="s">
        <v>17698</v>
      </c>
    </row>
    <row r="2143" spans="1:11" x14ac:dyDescent="0.25">
      <c r="A2143" s="189" t="s">
        <v>2441</v>
      </c>
      <c r="B2143" s="189" t="s">
        <v>5010</v>
      </c>
      <c r="C2143" s="189" t="s">
        <v>4555</v>
      </c>
      <c r="D2143" s="189" t="s">
        <v>3273</v>
      </c>
      <c r="E2143" s="189" t="s">
        <v>5844</v>
      </c>
      <c r="F2143" s="189" t="s">
        <v>5845</v>
      </c>
      <c r="G2143" s="273">
        <v>6836</v>
      </c>
      <c r="H2143" s="189" t="s">
        <v>5359</v>
      </c>
      <c r="I2143" s="273">
        <v>63553</v>
      </c>
      <c r="J2143" s="189" t="s">
        <v>5811</v>
      </c>
      <c r="K2143" s="189" t="s">
        <v>17724</v>
      </c>
    </row>
    <row r="2144" spans="1:11" x14ac:dyDescent="0.25">
      <c r="A2144" s="189" t="s">
        <v>2441</v>
      </c>
      <c r="B2144" s="189" t="s">
        <v>5010</v>
      </c>
      <c r="C2144" s="189" t="s">
        <v>4555</v>
      </c>
      <c r="D2144" s="189" t="s">
        <v>3273</v>
      </c>
      <c r="E2144" s="189" t="s">
        <v>5844</v>
      </c>
      <c r="F2144" s="189" t="s">
        <v>5845</v>
      </c>
      <c r="G2144" s="273">
        <v>4608</v>
      </c>
      <c r="H2144" s="189" t="s">
        <v>5375</v>
      </c>
      <c r="I2144" s="273">
        <v>63814</v>
      </c>
      <c r="J2144" s="189" t="s">
        <v>3783</v>
      </c>
      <c r="K2144" s="189" t="s">
        <v>17724</v>
      </c>
    </row>
    <row r="2145" spans="1:11" x14ac:dyDescent="0.25">
      <c r="A2145" s="189" t="s">
        <v>2441</v>
      </c>
      <c r="B2145" s="189" t="s">
        <v>5010</v>
      </c>
      <c r="C2145" s="189" t="s">
        <v>4555</v>
      </c>
      <c r="D2145" s="189" t="s">
        <v>3273</v>
      </c>
      <c r="E2145" s="189" t="s">
        <v>5844</v>
      </c>
      <c r="F2145" s="189" t="s">
        <v>5845</v>
      </c>
      <c r="G2145" s="273">
        <v>6837</v>
      </c>
      <c r="H2145" s="189" t="s">
        <v>5808</v>
      </c>
      <c r="I2145" s="273">
        <v>63733</v>
      </c>
      <c r="J2145" s="189" t="s">
        <v>5804</v>
      </c>
      <c r="K2145" s="189" t="s">
        <v>17674</v>
      </c>
    </row>
    <row r="2146" spans="1:11" x14ac:dyDescent="0.25">
      <c r="A2146" s="189" t="s">
        <v>2441</v>
      </c>
      <c r="B2146" s="189" t="s">
        <v>5010</v>
      </c>
      <c r="C2146" s="189" t="s">
        <v>4555</v>
      </c>
      <c r="D2146" s="189" t="s">
        <v>3273</v>
      </c>
      <c r="E2146" s="189" t="s">
        <v>5844</v>
      </c>
      <c r="F2146" s="189" t="s">
        <v>5845</v>
      </c>
      <c r="G2146" s="273">
        <v>6838</v>
      </c>
      <c r="H2146" s="189" t="s">
        <v>5095</v>
      </c>
      <c r="I2146" s="273">
        <v>63730</v>
      </c>
      <c r="J2146" s="189" t="s">
        <v>5134</v>
      </c>
      <c r="K2146" s="189" t="s">
        <v>17674</v>
      </c>
    </row>
    <row r="2147" spans="1:11" x14ac:dyDescent="0.25">
      <c r="A2147" s="189" t="s">
        <v>2441</v>
      </c>
      <c r="B2147" s="189" t="s">
        <v>5010</v>
      </c>
      <c r="C2147" s="189" t="s">
        <v>4555</v>
      </c>
      <c r="D2147" s="189" t="s">
        <v>3273</v>
      </c>
      <c r="E2147" s="189" t="s">
        <v>5844</v>
      </c>
      <c r="F2147" s="189" t="s">
        <v>5845</v>
      </c>
      <c r="G2147" s="273">
        <v>4504</v>
      </c>
      <c r="H2147" s="189" t="s">
        <v>5540</v>
      </c>
      <c r="I2147" s="273">
        <v>60350</v>
      </c>
      <c r="J2147" s="189" t="s">
        <v>2065</v>
      </c>
      <c r="K2147" s="189" t="s">
        <v>17819</v>
      </c>
    </row>
    <row r="2148" spans="1:11" x14ac:dyDescent="0.25">
      <c r="A2148" s="189" t="s">
        <v>2441</v>
      </c>
      <c r="B2148" s="189" t="s">
        <v>5010</v>
      </c>
      <c r="C2148" s="189" t="s">
        <v>4555</v>
      </c>
      <c r="D2148" s="189" t="s">
        <v>3273</v>
      </c>
      <c r="E2148" s="189" t="s">
        <v>5844</v>
      </c>
      <c r="F2148" s="189" t="s">
        <v>5845</v>
      </c>
      <c r="G2148" s="273">
        <v>4523</v>
      </c>
      <c r="H2148" s="189" t="s">
        <v>3324</v>
      </c>
      <c r="I2148" s="273">
        <v>60350</v>
      </c>
      <c r="J2148" s="189" t="s">
        <v>2065</v>
      </c>
      <c r="K2148" s="189" t="s">
        <v>17722</v>
      </c>
    </row>
    <row r="2149" spans="1:11" x14ac:dyDescent="0.25">
      <c r="A2149" s="189" t="s">
        <v>2441</v>
      </c>
      <c r="B2149" s="189" t="s">
        <v>5010</v>
      </c>
      <c r="C2149" s="189" t="s">
        <v>4555</v>
      </c>
      <c r="D2149" s="189" t="s">
        <v>3273</v>
      </c>
      <c r="E2149" s="189" t="s">
        <v>5844</v>
      </c>
      <c r="F2149" s="189" t="s">
        <v>5845</v>
      </c>
      <c r="G2149" s="273">
        <v>4483</v>
      </c>
      <c r="H2149" s="189" t="s">
        <v>3219</v>
      </c>
      <c r="I2149" s="273">
        <v>63736</v>
      </c>
      <c r="J2149" s="189" t="s">
        <v>5807</v>
      </c>
      <c r="K2149" s="189" t="s">
        <v>17693</v>
      </c>
    </row>
    <row r="2150" spans="1:11" x14ac:dyDescent="0.25">
      <c r="A2150" s="189" t="s">
        <v>2441</v>
      </c>
      <c r="B2150" s="189" t="s">
        <v>5010</v>
      </c>
      <c r="C2150" s="189" t="s">
        <v>4555</v>
      </c>
      <c r="D2150" s="189" t="s">
        <v>3273</v>
      </c>
      <c r="E2150" s="189" t="s">
        <v>5844</v>
      </c>
      <c r="F2150" s="189" t="s">
        <v>5845</v>
      </c>
      <c r="G2150" s="273">
        <v>4565</v>
      </c>
      <c r="H2150" s="189" t="s">
        <v>5812</v>
      </c>
      <c r="I2150" s="273">
        <v>60350</v>
      </c>
      <c r="J2150" s="189" t="s">
        <v>2065</v>
      </c>
      <c r="K2150" s="189" t="s">
        <v>17678</v>
      </c>
    </row>
    <row r="2151" spans="1:11" x14ac:dyDescent="0.25">
      <c r="A2151" s="189" t="s">
        <v>2441</v>
      </c>
      <c r="B2151" s="189" t="s">
        <v>5010</v>
      </c>
      <c r="C2151" s="189" t="s">
        <v>4555</v>
      </c>
      <c r="D2151" s="189" t="s">
        <v>3273</v>
      </c>
      <c r="E2151" s="189" t="s">
        <v>5844</v>
      </c>
      <c r="F2151" s="189" t="s">
        <v>5845</v>
      </c>
      <c r="G2151" s="273">
        <v>4621</v>
      </c>
      <c r="H2151" s="189" t="s">
        <v>5057</v>
      </c>
      <c r="I2151" s="273">
        <v>60350</v>
      </c>
      <c r="J2151" s="189" t="s">
        <v>2065</v>
      </c>
      <c r="K2151" s="189" t="s">
        <v>17707</v>
      </c>
    </row>
    <row r="2152" spans="1:11" x14ac:dyDescent="0.25">
      <c r="A2152" s="189" t="s">
        <v>2441</v>
      </c>
      <c r="B2152" s="189" t="s">
        <v>5010</v>
      </c>
      <c r="C2152" s="189" t="s">
        <v>4555</v>
      </c>
      <c r="D2152" s="189" t="s">
        <v>3273</v>
      </c>
      <c r="E2152" s="189" t="s">
        <v>5844</v>
      </c>
      <c r="F2152" s="189" t="s">
        <v>5845</v>
      </c>
      <c r="G2152" s="273">
        <v>4484</v>
      </c>
      <c r="H2152" s="189" t="s">
        <v>5787</v>
      </c>
      <c r="I2152" s="273">
        <v>63730</v>
      </c>
      <c r="J2152" s="189" t="s">
        <v>5134</v>
      </c>
      <c r="K2152" s="189" t="s">
        <v>17722</v>
      </c>
    </row>
    <row r="2153" spans="1:11" x14ac:dyDescent="0.25">
      <c r="A2153" s="189" t="s">
        <v>2441</v>
      </c>
      <c r="B2153" s="189" t="s">
        <v>5010</v>
      </c>
      <c r="C2153" s="189" t="s">
        <v>4555</v>
      </c>
      <c r="D2153" s="189" t="s">
        <v>3273</v>
      </c>
      <c r="E2153" s="189" t="s">
        <v>5844</v>
      </c>
      <c r="F2153" s="189" t="s">
        <v>5845</v>
      </c>
      <c r="G2153" s="273">
        <v>4622</v>
      </c>
      <c r="H2153" s="189" t="s">
        <v>5846</v>
      </c>
      <c r="I2153" s="273">
        <v>63713</v>
      </c>
      <c r="J2153" s="189" t="s">
        <v>4860</v>
      </c>
      <c r="K2153" s="189" t="s">
        <v>17674</v>
      </c>
    </row>
    <row r="2154" spans="1:11" x14ac:dyDescent="0.25">
      <c r="A2154" s="189" t="s">
        <v>2441</v>
      </c>
      <c r="B2154" s="189" t="s">
        <v>5010</v>
      </c>
      <c r="C2154" s="189" t="s">
        <v>4555</v>
      </c>
      <c r="D2154" s="189" t="s">
        <v>3273</v>
      </c>
      <c r="E2154" s="189" t="s">
        <v>5844</v>
      </c>
      <c r="F2154" s="189" t="s">
        <v>5845</v>
      </c>
      <c r="G2154" s="273">
        <v>4566</v>
      </c>
      <c r="H2154" s="189" t="s">
        <v>5815</v>
      </c>
      <c r="I2154" s="273">
        <v>63553</v>
      </c>
      <c r="J2154" s="189" t="s">
        <v>5811</v>
      </c>
      <c r="K2154" s="189" t="s">
        <v>17693</v>
      </c>
    </row>
    <row r="2155" spans="1:11" x14ac:dyDescent="0.25">
      <c r="A2155" s="189" t="s">
        <v>2441</v>
      </c>
      <c r="B2155" s="189" t="s">
        <v>5010</v>
      </c>
      <c r="C2155" s="189" t="s">
        <v>4555</v>
      </c>
      <c r="D2155" s="189" t="s">
        <v>3273</v>
      </c>
      <c r="E2155" s="189" t="s">
        <v>5844</v>
      </c>
      <c r="F2155" s="189" t="s">
        <v>5845</v>
      </c>
      <c r="G2155" s="273">
        <v>4624</v>
      </c>
      <c r="H2155" s="189" t="s">
        <v>4843</v>
      </c>
      <c r="I2155" s="273">
        <v>60350</v>
      </c>
      <c r="J2155" s="189" t="s">
        <v>2065</v>
      </c>
      <c r="K2155" s="189" t="s">
        <v>17674</v>
      </c>
    </row>
    <row r="2156" spans="1:11" x14ac:dyDescent="0.25">
      <c r="A2156" s="189" t="s">
        <v>2441</v>
      </c>
      <c r="B2156" s="189" t="s">
        <v>5010</v>
      </c>
      <c r="C2156" s="189" t="s">
        <v>4555</v>
      </c>
      <c r="D2156" s="189" t="s">
        <v>3273</v>
      </c>
      <c r="E2156" s="189" t="s">
        <v>5844</v>
      </c>
      <c r="F2156" s="189" t="s">
        <v>5845</v>
      </c>
      <c r="G2156" s="273">
        <v>4625</v>
      </c>
      <c r="H2156" s="189" t="s">
        <v>5790</v>
      </c>
      <c r="I2156" s="273">
        <v>63553</v>
      </c>
      <c r="J2156" s="189" t="s">
        <v>5811</v>
      </c>
      <c r="K2156" s="189" t="s">
        <v>17724</v>
      </c>
    </row>
    <row r="2157" spans="1:11" x14ac:dyDescent="0.25">
      <c r="A2157" s="189" t="s">
        <v>2441</v>
      </c>
      <c r="B2157" s="189" t="s">
        <v>5010</v>
      </c>
      <c r="C2157" s="189" t="s">
        <v>4555</v>
      </c>
      <c r="D2157" s="189" t="s">
        <v>3273</v>
      </c>
      <c r="E2157" s="189" t="s">
        <v>5844</v>
      </c>
      <c r="F2157" s="189" t="s">
        <v>5845</v>
      </c>
      <c r="G2157" s="273">
        <v>6839</v>
      </c>
      <c r="H2157" s="189" t="s">
        <v>5842</v>
      </c>
      <c r="I2157" s="273">
        <v>63730</v>
      </c>
      <c r="J2157" s="189" t="s">
        <v>5134</v>
      </c>
      <c r="K2157" s="189" t="s">
        <v>17673</v>
      </c>
    </row>
    <row r="2158" spans="1:11" x14ac:dyDescent="0.25">
      <c r="A2158" s="189" t="s">
        <v>2441</v>
      </c>
      <c r="B2158" s="189" t="s">
        <v>5010</v>
      </c>
      <c r="C2158" s="189" t="s">
        <v>4555</v>
      </c>
      <c r="D2158" s="189" t="s">
        <v>3273</v>
      </c>
      <c r="E2158" s="189" t="s">
        <v>5844</v>
      </c>
      <c r="F2158" s="189" t="s">
        <v>5845</v>
      </c>
      <c r="G2158" s="273">
        <v>4571</v>
      </c>
      <c r="H2158" s="189" t="s">
        <v>5847</v>
      </c>
      <c r="I2158" s="273">
        <v>60350</v>
      </c>
      <c r="J2158" s="189" t="s">
        <v>2065</v>
      </c>
      <c r="K2158" s="189" t="s">
        <v>17674</v>
      </c>
    </row>
    <row r="2159" spans="1:11" x14ac:dyDescent="0.25">
      <c r="A2159" s="189" t="s">
        <v>2441</v>
      </c>
      <c r="B2159" s="189" t="s">
        <v>5010</v>
      </c>
      <c r="C2159" s="189" t="s">
        <v>4555</v>
      </c>
      <c r="D2159" s="189" t="s">
        <v>3273</v>
      </c>
      <c r="E2159" s="189" t="s">
        <v>5844</v>
      </c>
      <c r="F2159" s="189" t="s">
        <v>5845</v>
      </c>
      <c r="G2159" s="273">
        <v>4605</v>
      </c>
      <c r="H2159" s="189" t="s">
        <v>2108</v>
      </c>
      <c r="I2159" s="273">
        <v>60350</v>
      </c>
      <c r="J2159" s="189" t="s">
        <v>2065</v>
      </c>
      <c r="K2159" s="189" t="s">
        <v>17670</v>
      </c>
    </row>
    <row r="2160" spans="1:11" x14ac:dyDescent="0.25">
      <c r="A2160" s="189" t="s">
        <v>2441</v>
      </c>
      <c r="B2160" s="189" t="s">
        <v>5010</v>
      </c>
      <c r="C2160" s="189" t="s">
        <v>4555</v>
      </c>
      <c r="D2160" s="189" t="s">
        <v>3273</v>
      </c>
      <c r="E2160" s="189" t="s">
        <v>5844</v>
      </c>
      <c r="F2160" s="189" t="s">
        <v>5845</v>
      </c>
      <c r="G2160" s="273">
        <v>4485</v>
      </c>
      <c r="H2160" s="189" t="s">
        <v>5831</v>
      </c>
      <c r="I2160" s="273">
        <v>60350</v>
      </c>
      <c r="J2160" s="189" t="s">
        <v>2065</v>
      </c>
      <c r="K2160" s="189" t="s">
        <v>17792</v>
      </c>
    </row>
    <row r="2161" spans="1:11" x14ac:dyDescent="0.25">
      <c r="A2161" s="189" t="s">
        <v>2441</v>
      </c>
      <c r="B2161" s="189" t="s">
        <v>5010</v>
      </c>
      <c r="C2161" s="189" t="s">
        <v>4555</v>
      </c>
      <c r="D2161" s="189" t="s">
        <v>3273</v>
      </c>
      <c r="E2161" s="189" t="s">
        <v>5844</v>
      </c>
      <c r="F2161" s="189" t="s">
        <v>5845</v>
      </c>
      <c r="G2161" s="273">
        <v>4606</v>
      </c>
      <c r="H2161" s="189" t="s">
        <v>4370</v>
      </c>
      <c r="I2161" s="273">
        <v>60350</v>
      </c>
      <c r="J2161" s="189" t="s">
        <v>2065</v>
      </c>
      <c r="K2161" s="189" t="s">
        <v>17672</v>
      </c>
    </row>
    <row r="2162" spans="1:11" x14ac:dyDescent="0.25">
      <c r="A2162" s="189" t="s">
        <v>2441</v>
      </c>
      <c r="B2162" s="189" t="s">
        <v>5010</v>
      </c>
      <c r="C2162" s="189" t="s">
        <v>4555</v>
      </c>
      <c r="D2162" s="189" t="s">
        <v>3273</v>
      </c>
      <c r="E2162" s="189" t="s">
        <v>5844</v>
      </c>
      <c r="F2162" s="189" t="s">
        <v>5845</v>
      </c>
      <c r="G2162" s="273">
        <v>6840</v>
      </c>
      <c r="H2162" s="189" t="s">
        <v>5798</v>
      </c>
      <c r="I2162" s="273">
        <v>63557</v>
      </c>
      <c r="J2162" s="189" t="s">
        <v>5848</v>
      </c>
      <c r="K2162" s="189" t="s">
        <v>17674</v>
      </c>
    </row>
    <row r="2163" spans="1:11" x14ac:dyDescent="0.25">
      <c r="A2163" s="189" t="s">
        <v>2441</v>
      </c>
      <c r="B2163" s="189" t="s">
        <v>5010</v>
      </c>
      <c r="C2163" s="189" t="s">
        <v>4555</v>
      </c>
      <c r="D2163" s="189" t="s">
        <v>3273</v>
      </c>
      <c r="E2163" s="189" t="s">
        <v>5844</v>
      </c>
      <c r="F2163" s="189" t="s">
        <v>5845</v>
      </c>
      <c r="G2163" s="273">
        <v>4487</v>
      </c>
      <c r="H2163" s="189" t="s">
        <v>5786</v>
      </c>
      <c r="I2163" s="273">
        <v>63732</v>
      </c>
      <c r="J2163" s="189" t="s">
        <v>5838</v>
      </c>
      <c r="K2163" s="189" t="s">
        <v>17695</v>
      </c>
    </row>
    <row r="2164" spans="1:11" x14ac:dyDescent="0.25">
      <c r="A2164" s="189" t="s">
        <v>2441</v>
      </c>
      <c r="B2164" s="189" t="s">
        <v>5010</v>
      </c>
      <c r="C2164" s="189" t="s">
        <v>4555</v>
      </c>
      <c r="D2164" s="189" t="s">
        <v>3273</v>
      </c>
      <c r="E2164" s="189" t="s">
        <v>5844</v>
      </c>
      <c r="F2164" s="189" t="s">
        <v>5845</v>
      </c>
      <c r="G2164" s="273">
        <v>4607</v>
      </c>
      <c r="H2164" s="189" t="s">
        <v>5834</v>
      </c>
      <c r="I2164" s="273">
        <v>63553</v>
      </c>
      <c r="J2164" s="189" t="s">
        <v>5811</v>
      </c>
      <c r="K2164" s="189" t="s">
        <v>17673</v>
      </c>
    </row>
    <row r="2165" spans="1:11" x14ac:dyDescent="0.25">
      <c r="A2165" s="189" t="s">
        <v>2441</v>
      </c>
      <c r="B2165" s="189" t="s">
        <v>5010</v>
      </c>
      <c r="C2165" s="189" t="s">
        <v>4555</v>
      </c>
      <c r="D2165" s="189" t="s">
        <v>3273</v>
      </c>
      <c r="E2165" s="189" t="s">
        <v>5844</v>
      </c>
      <c r="F2165" s="189" t="s">
        <v>5845</v>
      </c>
      <c r="G2165" s="273">
        <v>4486</v>
      </c>
      <c r="H2165" s="189" t="s">
        <v>5788</v>
      </c>
      <c r="I2165" s="273">
        <v>63713</v>
      </c>
      <c r="J2165" s="189" t="s">
        <v>4860</v>
      </c>
      <c r="K2165" s="189" t="s">
        <v>17681</v>
      </c>
    </row>
    <row r="2166" spans="1:11" x14ac:dyDescent="0.25">
      <c r="A2166" s="189" t="s">
        <v>2441</v>
      </c>
      <c r="B2166" s="189" t="s">
        <v>5010</v>
      </c>
      <c r="C2166" s="189" t="s">
        <v>4555</v>
      </c>
      <c r="D2166" s="189" t="s">
        <v>3273</v>
      </c>
      <c r="E2166" s="189" t="s">
        <v>5849</v>
      </c>
      <c r="F2166" s="189" t="s">
        <v>5850</v>
      </c>
      <c r="G2166" s="273">
        <v>4493</v>
      </c>
      <c r="H2166" s="189" t="s">
        <v>5778</v>
      </c>
      <c r="I2166" s="273">
        <v>60350</v>
      </c>
      <c r="J2166" s="189" t="s">
        <v>2065</v>
      </c>
      <c r="K2166" s="189" t="s">
        <v>17674</v>
      </c>
    </row>
    <row r="2167" spans="1:11" x14ac:dyDescent="0.25">
      <c r="A2167" s="189" t="s">
        <v>2441</v>
      </c>
      <c r="B2167" s="189" t="s">
        <v>5010</v>
      </c>
      <c r="C2167" s="189" t="s">
        <v>4555</v>
      </c>
      <c r="D2167" s="189" t="s">
        <v>3273</v>
      </c>
      <c r="E2167" s="189" t="s">
        <v>5849</v>
      </c>
      <c r="F2167" s="189" t="s">
        <v>5850</v>
      </c>
      <c r="G2167" s="273">
        <v>4629</v>
      </c>
      <c r="H2167" s="189" t="s">
        <v>5642</v>
      </c>
      <c r="I2167" s="273">
        <v>60350</v>
      </c>
      <c r="J2167" s="189" t="s">
        <v>2065</v>
      </c>
      <c r="K2167" s="189" t="s">
        <v>17675</v>
      </c>
    </row>
    <row r="2168" spans="1:11" x14ac:dyDescent="0.25">
      <c r="A2168" s="189" t="s">
        <v>2441</v>
      </c>
      <c r="B2168" s="189" t="s">
        <v>5010</v>
      </c>
      <c r="C2168" s="189" t="s">
        <v>4555</v>
      </c>
      <c r="D2168" s="189" t="s">
        <v>3273</v>
      </c>
      <c r="E2168" s="189" t="s">
        <v>5849</v>
      </c>
      <c r="F2168" s="189" t="s">
        <v>5850</v>
      </c>
      <c r="G2168" s="273">
        <v>4628</v>
      </c>
      <c r="H2168" s="189" t="s">
        <v>5851</v>
      </c>
      <c r="I2168" s="273">
        <v>60350</v>
      </c>
      <c r="J2168" s="189" t="s">
        <v>2065</v>
      </c>
      <c r="K2168" s="189" t="s">
        <v>17695</v>
      </c>
    </row>
    <row r="2169" spans="1:11" x14ac:dyDescent="0.25">
      <c r="A2169" s="189" t="s">
        <v>2441</v>
      </c>
      <c r="B2169" s="189" t="s">
        <v>5010</v>
      </c>
      <c r="C2169" s="189" t="s">
        <v>4555</v>
      </c>
      <c r="D2169" s="189" t="s">
        <v>3273</v>
      </c>
      <c r="E2169" s="189" t="s">
        <v>5849</v>
      </c>
      <c r="F2169" s="189" t="s">
        <v>5850</v>
      </c>
      <c r="G2169" s="273">
        <v>4626</v>
      </c>
      <c r="H2169" s="189" t="s">
        <v>5787</v>
      </c>
      <c r="I2169" s="273">
        <v>60350</v>
      </c>
      <c r="J2169" s="189" t="s">
        <v>2065</v>
      </c>
      <c r="K2169" s="189" t="s">
        <v>17696</v>
      </c>
    </row>
    <row r="2170" spans="1:11" x14ac:dyDescent="0.25">
      <c r="A2170" s="189" t="s">
        <v>2441</v>
      </c>
      <c r="B2170" s="189" t="s">
        <v>5010</v>
      </c>
      <c r="C2170" s="189" t="s">
        <v>4555</v>
      </c>
      <c r="D2170" s="189" t="s">
        <v>3273</v>
      </c>
      <c r="E2170" s="189" t="s">
        <v>5849</v>
      </c>
      <c r="F2170" s="189" t="s">
        <v>5850</v>
      </c>
      <c r="G2170" s="273">
        <v>4490</v>
      </c>
      <c r="H2170" s="189" t="s">
        <v>4843</v>
      </c>
      <c r="I2170" s="273">
        <v>68510</v>
      </c>
      <c r="J2170" s="189" t="s">
        <v>3058</v>
      </c>
      <c r="K2170" s="189" t="s">
        <v>17674</v>
      </c>
    </row>
    <row r="2171" spans="1:11" x14ac:dyDescent="0.25">
      <c r="A2171" s="189" t="s">
        <v>2441</v>
      </c>
      <c r="B2171" s="189" t="s">
        <v>5010</v>
      </c>
      <c r="C2171" s="189" t="s">
        <v>4555</v>
      </c>
      <c r="D2171" s="189" t="s">
        <v>3273</v>
      </c>
      <c r="E2171" s="189" t="s">
        <v>5849</v>
      </c>
      <c r="F2171" s="189" t="s">
        <v>5850</v>
      </c>
      <c r="G2171" s="273">
        <v>4630</v>
      </c>
      <c r="H2171" s="189" t="s">
        <v>5790</v>
      </c>
      <c r="I2171" s="273">
        <v>60350</v>
      </c>
      <c r="J2171" s="189" t="s">
        <v>2065</v>
      </c>
      <c r="K2171" s="189" t="s">
        <v>17673</v>
      </c>
    </row>
    <row r="2172" spans="1:11" x14ac:dyDescent="0.25">
      <c r="A2172" s="189" t="s">
        <v>2441</v>
      </c>
      <c r="B2172" s="189" t="s">
        <v>5010</v>
      </c>
      <c r="C2172" s="189" t="s">
        <v>4555</v>
      </c>
      <c r="D2172" s="189" t="s">
        <v>3273</v>
      </c>
      <c r="E2172" s="189" t="s">
        <v>5849</v>
      </c>
      <c r="F2172" s="189" t="s">
        <v>5850</v>
      </c>
      <c r="G2172" s="273">
        <v>4627</v>
      </c>
      <c r="H2172" s="189" t="s">
        <v>5852</v>
      </c>
      <c r="I2172" s="273">
        <v>63730</v>
      </c>
      <c r="J2172" s="189" t="s">
        <v>5134</v>
      </c>
      <c r="K2172" s="189" t="s">
        <v>17674</v>
      </c>
    </row>
    <row r="2173" spans="1:11" x14ac:dyDescent="0.25">
      <c r="A2173" s="189" t="s">
        <v>2441</v>
      </c>
      <c r="B2173" s="189" t="s">
        <v>5010</v>
      </c>
      <c r="C2173" s="189" t="s">
        <v>4555</v>
      </c>
      <c r="D2173" s="189" t="s">
        <v>3273</v>
      </c>
      <c r="E2173" s="189" t="s">
        <v>5849</v>
      </c>
      <c r="F2173" s="189" t="s">
        <v>5850</v>
      </c>
      <c r="G2173" s="273">
        <v>4631</v>
      </c>
      <c r="H2173" s="189" t="s">
        <v>4370</v>
      </c>
      <c r="I2173" s="273">
        <v>60350</v>
      </c>
      <c r="J2173" s="189" t="s">
        <v>2065</v>
      </c>
      <c r="K2173" s="189" t="s">
        <v>17674</v>
      </c>
    </row>
    <row r="2174" spans="1:11" x14ac:dyDescent="0.25">
      <c r="A2174" s="189" t="s">
        <v>2441</v>
      </c>
      <c r="B2174" s="189" t="s">
        <v>5010</v>
      </c>
      <c r="C2174" s="189" t="s">
        <v>4555</v>
      </c>
      <c r="D2174" s="189" t="s">
        <v>3273</v>
      </c>
      <c r="E2174" s="189" t="s">
        <v>5849</v>
      </c>
      <c r="F2174" s="189" t="s">
        <v>5850</v>
      </c>
      <c r="G2174" s="273">
        <v>4492</v>
      </c>
      <c r="H2174" s="189" t="s">
        <v>5786</v>
      </c>
      <c r="I2174" s="273">
        <v>63730</v>
      </c>
      <c r="J2174" s="189" t="s">
        <v>5134</v>
      </c>
      <c r="K2174" s="189" t="s">
        <v>17707</v>
      </c>
    </row>
    <row r="2175" spans="1:11" x14ac:dyDescent="0.25">
      <c r="A2175" s="189" t="s">
        <v>2441</v>
      </c>
      <c r="B2175" s="189" t="s">
        <v>5010</v>
      </c>
      <c r="C2175" s="189" t="s">
        <v>4555</v>
      </c>
      <c r="D2175" s="189" t="s">
        <v>3273</v>
      </c>
      <c r="E2175" s="189" t="s">
        <v>5849</v>
      </c>
      <c r="F2175" s="189" t="s">
        <v>5850</v>
      </c>
      <c r="G2175" s="273">
        <v>4491</v>
      </c>
      <c r="H2175" s="189" t="s">
        <v>4880</v>
      </c>
      <c r="I2175" s="273">
        <v>63713</v>
      </c>
      <c r="J2175" s="189" t="s">
        <v>4860</v>
      </c>
      <c r="K2175" s="189" t="s">
        <v>17674</v>
      </c>
    </row>
    <row r="2176" spans="1:11" x14ac:dyDescent="0.25">
      <c r="A2176" s="189" t="s">
        <v>2441</v>
      </c>
      <c r="B2176" s="189" t="s">
        <v>5010</v>
      </c>
      <c r="C2176" s="189" t="s">
        <v>4555</v>
      </c>
      <c r="D2176" s="189" t="s">
        <v>3273</v>
      </c>
      <c r="E2176" s="189" t="s">
        <v>5854</v>
      </c>
      <c r="F2176" s="189" t="s">
        <v>5855</v>
      </c>
      <c r="G2176" s="273">
        <v>2543</v>
      </c>
      <c r="H2176" s="189" t="s">
        <v>5858</v>
      </c>
      <c r="I2176" s="273">
        <v>10361</v>
      </c>
      <c r="J2176" s="189" t="s">
        <v>2106</v>
      </c>
      <c r="K2176" s="189" t="s">
        <v>17674</v>
      </c>
    </row>
    <row r="2177" spans="1:11" x14ac:dyDescent="0.25">
      <c r="A2177" s="189" t="s">
        <v>2441</v>
      </c>
      <c r="B2177" s="189" t="s">
        <v>5010</v>
      </c>
      <c r="C2177" s="189" t="s">
        <v>4555</v>
      </c>
      <c r="D2177" s="189" t="s">
        <v>3273</v>
      </c>
      <c r="E2177" s="189" t="s">
        <v>5854</v>
      </c>
      <c r="F2177" s="189" t="s">
        <v>5855</v>
      </c>
      <c r="G2177" s="273">
        <v>2537</v>
      </c>
      <c r="H2177" s="189" t="s">
        <v>5859</v>
      </c>
      <c r="I2177" s="273">
        <v>10361</v>
      </c>
      <c r="J2177" s="189" t="s">
        <v>2106</v>
      </c>
      <c r="K2177" s="189" t="s">
        <v>17724</v>
      </c>
    </row>
    <row r="2178" spans="1:11" x14ac:dyDescent="0.25">
      <c r="A2178" s="189" t="s">
        <v>2441</v>
      </c>
      <c r="B2178" s="189" t="s">
        <v>5010</v>
      </c>
      <c r="C2178" s="189" t="s">
        <v>4555</v>
      </c>
      <c r="D2178" s="189" t="s">
        <v>3273</v>
      </c>
      <c r="E2178" s="189" t="s">
        <v>5854</v>
      </c>
      <c r="F2178" s="189" t="s">
        <v>5855</v>
      </c>
      <c r="G2178" s="273">
        <v>2538</v>
      </c>
      <c r="H2178" s="189" t="s">
        <v>5860</v>
      </c>
      <c r="I2178" s="273">
        <v>10361</v>
      </c>
      <c r="J2178" s="189" t="s">
        <v>2106</v>
      </c>
      <c r="K2178" s="189" t="s">
        <v>17673</v>
      </c>
    </row>
    <row r="2179" spans="1:11" x14ac:dyDescent="0.25">
      <c r="A2179" s="189" t="s">
        <v>2441</v>
      </c>
      <c r="B2179" s="189" t="s">
        <v>5010</v>
      </c>
      <c r="C2179" s="189" t="s">
        <v>4555</v>
      </c>
      <c r="D2179" s="189" t="s">
        <v>3273</v>
      </c>
      <c r="E2179" s="189" t="s">
        <v>5854</v>
      </c>
      <c r="F2179" s="189" t="s">
        <v>5855</v>
      </c>
      <c r="G2179" s="273">
        <v>2544</v>
      </c>
      <c r="H2179" s="189" t="s">
        <v>5861</v>
      </c>
      <c r="I2179" s="273">
        <v>10361</v>
      </c>
      <c r="J2179" s="189" t="s">
        <v>2106</v>
      </c>
      <c r="K2179" s="189" t="s">
        <v>17675</v>
      </c>
    </row>
    <row r="2180" spans="1:11" x14ac:dyDescent="0.25">
      <c r="A2180" s="189" t="s">
        <v>2441</v>
      </c>
      <c r="B2180" s="189" t="s">
        <v>5010</v>
      </c>
      <c r="C2180" s="189" t="s">
        <v>4555</v>
      </c>
      <c r="D2180" s="189" t="s">
        <v>3273</v>
      </c>
      <c r="E2180" s="189" t="s">
        <v>5854</v>
      </c>
      <c r="F2180" s="189" t="s">
        <v>5855</v>
      </c>
      <c r="G2180" s="273">
        <v>2540</v>
      </c>
      <c r="H2180" s="189" t="s">
        <v>5862</v>
      </c>
      <c r="I2180" s="273">
        <v>63730</v>
      </c>
      <c r="J2180" s="189" t="s">
        <v>5134</v>
      </c>
      <c r="K2180" s="189" t="s">
        <v>17678</v>
      </c>
    </row>
    <row r="2181" spans="1:11" x14ac:dyDescent="0.25">
      <c r="A2181" s="189" t="s">
        <v>2441</v>
      </c>
      <c r="B2181" s="189" t="s">
        <v>5010</v>
      </c>
      <c r="C2181" s="189" t="s">
        <v>4555</v>
      </c>
      <c r="D2181" s="189" t="s">
        <v>3273</v>
      </c>
      <c r="E2181" s="189" t="s">
        <v>5865</v>
      </c>
      <c r="F2181" s="189" t="s">
        <v>5866</v>
      </c>
      <c r="G2181" s="273">
        <v>6844</v>
      </c>
      <c r="H2181" s="189" t="s">
        <v>5781</v>
      </c>
      <c r="I2181" s="273">
        <v>60350</v>
      </c>
      <c r="J2181" s="189" t="s">
        <v>2065</v>
      </c>
      <c r="K2181" s="189" t="s">
        <v>17707</v>
      </c>
    </row>
    <row r="2182" spans="1:11" x14ac:dyDescent="0.25">
      <c r="A2182" s="189" t="s">
        <v>2441</v>
      </c>
      <c r="B2182" s="189" t="s">
        <v>5010</v>
      </c>
      <c r="C2182" s="189" t="s">
        <v>4555</v>
      </c>
      <c r="D2182" s="189" t="s">
        <v>3273</v>
      </c>
      <c r="E2182" s="189" t="s">
        <v>5865</v>
      </c>
      <c r="F2182" s="189" t="s">
        <v>5866</v>
      </c>
      <c r="G2182" s="273">
        <v>6845</v>
      </c>
      <c r="H2182" s="189" t="s">
        <v>5868</v>
      </c>
      <c r="I2182" s="273">
        <v>60350</v>
      </c>
      <c r="J2182" s="189" t="s">
        <v>2065</v>
      </c>
      <c r="K2182" s="189" t="s">
        <v>17673</v>
      </c>
    </row>
    <row r="2183" spans="1:11" x14ac:dyDescent="0.25">
      <c r="A2183" s="189" t="s">
        <v>2441</v>
      </c>
      <c r="B2183" s="189" t="s">
        <v>5010</v>
      </c>
      <c r="C2183" s="189" t="s">
        <v>4555</v>
      </c>
      <c r="D2183" s="189" t="s">
        <v>3273</v>
      </c>
      <c r="E2183" s="189" t="s">
        <v>5869</v>
      </c>
      <c r="F2183" s="189" t="s">
        <v>2211</v>
      </c>
      <c r="G2183" s="273">
        <v>4298</v>
      </c>
      <c r="H2183" s="189" t="s">
        <v>5870</v>
      </c>
      <c r="I2183" s="273">
        <v>63514</v>
      </c>
      <c r="J2183" s="189" t="s">
        <v>5871</v>
      </c>
      <c r="K2183" s="189" t="s">
        <v>17695</v>
      </c>
    </row>
    <row r="2184" spans="1:11" x14ac:dyDescent="0.25">
      <c r="A2184" s="189" t="s">
        <v>2441</v>
      </c>
      <c r="B2184" s="189" t="s">
        <v>5010</v>
      </c>
      <c r="C2184" s="189" t="s">
        <v>4555</v>
      </c>
      <c r="D2184" s="189" t="s">
        <v>3273</v>
      </c>
      <c r="E2184" s="189" t="s">
        <v>5872</v>
      </c>
      <c r="F2184" s="189" t="s">
        <v>5797</v>
      </c>
      <c r="G2184" s="273">
        <v>6846</v>
      </c>
      <c r="H2184" s="189" t="s">
        <v>5873</v>
      </c>
      <c r="I2184" s="273">
        <v>10361</v>
      </c>
      <c r="J2184" s="189" t="s">
        <v>2106</v>
      </c>
      <c r="K2184" s="189" t="s">
        <v>17763</v>
      </c>
    </row>
    <row r="2185" spans="1:11" x14ac:dyDescent="0.25">
      <c r="A2185" s="189" t="s">
        <v>2441</v>
      </c>
      <c r="B2185" s="189" t="s">
        <v>5010</v>
      </c>
      <c r="C2185" s="189" t="s">
        <v>4555</v>
      </c>
      <c r="D2185" s="189" t="s">
        <v>3273</v>
      </c>
      <c r="E2185" s="189" t="s">
        <v>5872</v>
      </c>
      <c r="F2185" s="189" t="s">
        <v>5797</v>
      </c>
      <c r="G2185" s="273">
        <v>6847</v>
      </c>
      <c r="H2185" s="189" t="s">
        <v>5874</v>
      </c>
      <c r="I2185" s="273">
        <v>60350</v>
      </c>
      <c r="J2185" s="189" t="s">
        <v>2065</v>
      </c>
      <c r="K2185" s="189" t="s">
        <v>17975</v>
      </c>
    </row>
    <row r="2186" spans="1:11" x14ac:dyDescent="0.25">
      <c r="A2186" s="189" t="s">
        <v>2441</v>
      </c>
      <c r="B2186" s="189" t="s">
        <v>5010</v>
      </c>
      <c r="C2186" s="189" t="s">
        <v>4555</v>
      </c>
      <c r="D2186" s="189" t="s">
        <v>3273</v>
      </c>
      <c r="E2186" s="189" t="s">
        <v>5872</v>
      </c>
      <c r="F2186" s="189" t="s">
        <v>5797</v>
      </c>
      <c r="G2186" s="273">
        <v>6848</v>
      </c>
      <c r="H2186" s="189" t="s">
        <v>5875</v>
      </c>
      <c r="I2186" s="273">
        <v>60350</v>
      </c>
      <c r="J2186" s="189" t="s">
        <v>2065</v>
      </c>
      <c r="K2186" s="189" t="s">
        <v>17721</v>
      </c>
    </row>
    <row r="2187" spans="1:11" x14ac:dyDescent="0.25">
      <c r="A2187" s="189" t="s">
        <v>2441</v>
      </c>
      <c r="B2187" s="189" t="s">
        <v>5010</v>
      </c>
      <c r="C2187" s="189" t="s">
        <v>4555</v>
      </c>
      <c r="D2187" s="189" t="s">
        <v>3273</v>
      </c>
      <c r="E2187" s="189" t="s">
        <v>5872</v>
      </c>
      <c r="F2187" s="189" t="s">
        <v>5797</v>
      </c>
      <c r="G2187" s="273">
        <v>6849</v>
      </c>
      <c r="H2187" s="189" t="s">
        <v>5876</v>
      </c>
      <c r="I2187" s="273">
        <v>60350</v>
      </c>
      <c r="J2187" s="189" t="s">
        <v>2065</v>
      </c>
      <c r="K2187" s="189" t="s">
        <v>17982</v>
      </c>
    </row>
    <row r="2188" spans="1:11" x14ac:dyDescent="0.25">
      <c r="A2188" s="189" t="s">
        <v>2441</v>
      </c>
      <c r="B2188" s="189" t="s">
        <v>5010</v>
      </c>
      <c r="C2188" s="189" t="s">
        <v>3482</v>
      </c>
      <c r="D2188" s="189" t="s">
        <v>5787</v>
      </c>
      <c r="E2188" s="189" t="s">
        <v>4994</v>
      </c>
      <c r="F2188" s="189" t="s">
        <v>5877</v>
      </c>
      <c r="G2188" s="273">
        <v>233</v>
      </c>
      <c r="H2188" s="189" t="s">
        <v>5878</v>
      </c>
      <c r="I2188" s="273">
        <v>21035</v>
      </c>
      <c r="J2188" s="189" t="s">
        <v>5877</v>
      </c>
      <c r="K2188" s="189" t="s">
        <v>17675</v>
      </c>
    </row>
    <row r="2189" spans="1:11" x14ac:dyDescent="0.25">
      <c r="A2189" s="189" t="s">
        <v>2441</v>
      </c>
      <c r="B2189" s="189" t="s">
        <v>5010</v>
      </c>
      <c r="C2189" s="189" t="s">
        <v>3482</v>
      </c>
      <c r="D2189" s="189" t="s">
        <v>5787</v>
      </c>
      <c r="E2189" s="189" t="s">
        <v>5879</v>
      </c>
      <c r="F2189" s="189" t="s">
        <v>5880</v>
      </c>
      <c r="G2189" s="273">
        <v>6850</v>
      </c>
      <c r="H2189" s="189" t="s">
        <v>5881</v>
      </c>
      <c r="I2189" s="273">
        <v>60350</v>
      </c>
      <c r="J2189" s="189" t="s">
        <v>2065</v>
      </c>
      <c r="K2189" s="189" t="s">
        <v>17673</v>
      </c>
    </row>
    <row r="2190" spans="1:11" x14ac:dyDescent="0.25">
      <c r="A2190" s="189" t="s">
        <v>2441</v>
      </c>
      <c r="B2190" s="189" t="s">
        <v>5010</v>
      </c>
      <c r="C2190" s="189" t="s">
        <v>3482</v>
      </c>
      <c r="D2190" s="189" t="s">
        <v>5787</v>
      </c>
      <c r="E2190" s="189" t="s">
        <v>5879</v>
      </c>
      <c r="F2190" s="189" t="s">
        <v>5880</v>
      </c>
      <c r="G2190" s="273">
        <v>388</v>
      </c>
      <c r="H2190" s="189" t="s">
        <v>5882</v>
      </c>
      <c r="I2190" s="273">
        <v>21040</v>
      </c>
      <c r="J2190" s="189" t="s">
        <v>5787</v>
      </c>
      <c r="K2190" s="189" t="s">
        <v>17667</v>
      </c>
    </row>
    <row r="2191" spans="1:11" x14ac:dyDescent="0.25">
      <c r="A2191" s="189" t="s">
        <v>2441</v>
      </c>
      <c r="B2191" s="189" t="s">
        <v>5010</v>
      </c>
      <c r="C2191" s="189" t="s">
        <v>3482</v>
      </c>
      <c r="D2191" s="189" t="s">
        <v>5787</v>
      </c>
      <c r="E2191" s="189" t="s">
        <v>5879</v>
      </c>
      <c r="F2191" s="189" t="s">
        <v>5880</v>
      </c>
      <c r="G2191" s="273">
        <v>2912</v>
      </c>
      <c r="H2191" s="189" t="s">
        <v>5883</v>
      </c>
      <c r="I2191" s="273">
        <v>21040</v>
      </c>
      <c r="J2191" s="189" t="s">
        <v>5787</v>
      </c>
      <c r="K2191" s="189" t="s">
        <v>17712</v>
      </c>
    </row>
    <row r="2192" spans="1:11" x14ac:dyDescent="0.25">
      <c r="A2192" s="189" t="s">
        <v>2441</v>
      </c>
      <c r="B2192" s="189" t="s">
        <v>5010</v>
      </c>
      <c r="C2192" s="189" t="s">
        <v>3482</v>
      </c>
      <c r="D2192" s="189" t="s">
        <v>5787</v>
      </c>
      <c r="E2192" s="189" t="s">
        <v>5885</v>
      </c>
      <c r="F2192" s="189" t="s">
        <v>2100</v>
      </c>
      <c r="G2192" s="273">
        <v>3197</v>
      </c>
      <c r="H2192" s="189" t="s">
        <v>5787</v>
      </c>
      <c r="I2192" s="273">
        <v>10361</v>
      </c>
      <c r="J2192" s="189" t="s">
        <v>2106</v>
      </c>
      <c r="K2192" s="189" t="s">
        <v>17776</v>
      </c>
    </row>
    <row r="2193" spans="1:11" x14ac:dyDescent="0.25">
      <c r="A2193" s="189" t="s">
        <v>2441</v>
      </c>
      <c r="B2193" s="189" t="s">
        <v>5010</v>
      </c>
      <c r="C2193" s="189" t="s">
        <v>3482</v>
      </c>
      <c r="D2193" s="189" t="s">
        <v>5787</v>
      </c>
      <c r="E2193" s="189" t="s">
        <v>5886</v>
      </c>
      <c r="F2193" s="189" t="s">
        <v>2211</v>
      </c>
      <c r="G2193" s="273">
        <v>5049</v>
      </c>
      <c r="H2193" s="189" t="s">
        <v>2854</v>
      </c>
      <c r="I2193" s="273">
        <v>10361</v>
      </c>
      <c r="J2193" s="189" t="s">
        <v>2106</v>
      </c>
      <c r="K2193" s="189" t="s">
        <v>17675</v>
      </c>
    </row>
    <row r="2194" spans="1:11" x14ac:dyDescent="0.25">
      <c r="A2194" s="189" t="s">
        <v>2441</v>
      </c>
      <c r="B2194" s="189" t="s">
        <v>5010</v>
      </c>
      <c r="C2194" s="189" t="s">
        <v>3482</v>
      </c>
      <c r="D2194" s="189" t="s">
        <v>5787</v>
      </c>
      <c r="E2194" s="189" t="s">
        <v>5886</v>
      </c>
      <c r="F2194" s="189" t="s">
        <v>2211</v>
      </c>
      <c r="G2194" s="273">
        <v>5050</v>
      </c>
      <c r="H2194" s="189" t="s">
        <v>2858</v>
      </c>
      <c r="I2194" s="273">
        <v>10361</v>
      </c>
      <c r="J2194" s="189" t="s">
        <v>2106</v>
      </c>
      <c r="K2194" s="189" t="s">
        <v>17674</v>
      </c>
    </row>
    <row r="2195" spans="1:11" x14ac:dyDescent="0.25">
      <c r="A2195" s="189" t="s">
        <v>2441</v>
      </c>
      <c r="B2195" s="189" t="s">
        <v>5010</v>
      </c>
      <c r="C2195" s="189" t="s">
        <v>3482</v>
      </c>
      <c r="D2195" s="189" t="s">
        <v>5787</v>
      </c>
      <c r="E2195" s="189" t="s">
        <v>5886</v>
      </c>
      <c r="F2195" s="189" t="s">
        <v>2211</v>
      </c>
      <c r="G2195" s="273">
        <v>6851</v>
      </c>
      <c r="H2195" s="189" t="s">
        <v>5887</v>
      </c>
      <c r="I2195" s="273">
        <v>10361</v>
      </c>
      <c r="J2195" s="189" t="s">
        <v>2106</v>
      </c>
      <c r="K2195" s="189" t="s">
        <v>17722</v>
      </c>
    </row>
    <row r="2196" spans="1:11" x14ac:dyDescent="0.25">
      <c r="A2196" s="189" t="s">
        <v>2441</v>
      </c>
      <c r="B2196" s="189" t="s">
        <v>5010</v>
      </c>
      <c r="C2196" s="189" t="s">
        <v>3482</v>
      </c>
      <c r="D2196" s="189" t="s">
        <v>5787</v>
      </c>
      <c r="E2196" s="189" t="s">
        <v>5886</v>
      </c>
      <c r="F2196" s="189" t="s">
        <v>2211</v>
      </c>
      <c r="G2196" s="273">
        <v>5051</v>
      </c>
      <c r="H2196" s="189" t="s">
        <v>5888</v>
      </c>
      <c r="I2196" s="273">
        <v>21040</v>
      </c>
      <c r="J2196" s="189" t="s">
        <v>5787</v>
      </c>
      <c r="K2196" s="189" t="s">
        <v>17698</v>
      </c>
    </row>
    <row r="2197" spans="1:11" x14ac:dyDescent="0.25">
      <c r="A2197" s="189" t="s">
        <v>2441</v>
      </c>
      <c r="B2197" s="189" t="s">
        <v>5010</v>
      </c>
      <c r="C2197" s="189" t="s">
        <v>3482</v>
      </c>
      <c r="D2197" s="189" t="s">
        <v>5787</v>
      </c>
      <c r="E2197" s="189" t="s">
        <v>5886</v>
      </c>
      <c r="F2197" s="189" t="s">
        <v>2211</v>
      </c>
      <c r="G2197" s="273">
        <v>5096</v>
      </c>
      <c r="H2197" s="189" t="s">
        <v>5889</v>
      </c>
      <c r="I2197" s="273">
        <v>63814</v>
      </c>
      <c r="J2197" s="189" t="s">
        <v>3783</v>
      </c>
      <c r="K2197" s="189" t="s">
        <v>17674</v>
      </c>
    </row>
    <row r="2198" spans="1:11" x14ac:dyDescent="0.25">
      <c r="A2198" s="189" t="s">
        <v>2441</v>
      </c>
      <c r="B2198" s="189" t="s">
        <v>5010</v>
      </c>
      <c r="C2198" s="189" t="s">
        <v>3482</v>
      </c>
      <c r="D2198" s="189" t="s">
        <v>5787</v>
      </c>
      <c r="E2198" s="189" t="s">
        <v>5886</v>
      </c>
      <c r="F2198" s="189" t="s">
        <v>2211</v>
      </c>
      <c r="G2198" s="273">
        <v>5052</v>
      </c>
      <c r="H2198" s="189" t="s">
        <v>5890</v>
      </c>
      <c r="I2198" s="273">
        <v>10361</v>
      </c>
      <c r="J2198" s="189" t="s">
        <v>2106</v>
      </c>
      <c r="K2198" s="189" t="s">
        <v>17674</v>
      </c>
    </row>
    <row r="2199" spans="1:11" x14ac:dyDescent="0.25">
      <c r="A2199" s="189" t="s">
        <v>2441</v>
      </c>
      <c r="B2199" s="189" t="s">
        <v>5010</v>
      </c>
      <c r="C2199" s="189" t="s">
        <v>3482</v>
      </c>
      <c r="D2199" s="189" t="s">
        <v>5787</v>
      </c>
      <c r="E2199" s="189" t="s">
        <v>5886</v>
      </c>
      <c r="F2199" s="189" t="s">
        <v>2211</v>
      </c>
      <c r="G2199" s="273">
        <v>5053</v>
      </c>
      <c r="H2199" s="189" t="s">
        <v>5891</v>
      </c>
      <c r="I2199" s="273">
        <v>21040</v>
      </c>
      <c r="J2199" s="189" t="s">
        <v>5787</v>
      </c>
      <c r="K2199" s="189" t="s">
        <v>17724</v>
      </c>
    </row>
    <row r="2200" spans="1:11" x14ac:dyDescent="0.25">
      <c r="A2200" s="189" t="s">
        <v>2441</v>
      </c>
      <c r="B2200" s="189" t="s">
        <v>5010</v>
      </c>
      <c r="C2200" s="189" t="s">
        <v>5892</v>
      </c>
      <c r="D2200" s="189" t="s">
        <v>5893</v>
      </c>
      <c r="E2200" s="189" t="s">
        <v>5894</v>
      </c>
      <c r="F2200" s="189" t="s">
        <v>4161</v>
      </c>
      <c r="G2200" s="273">
        <v>6852</v>
      </c>
      <c r="H2200" s="189" t="s">
        <v>5895</v>
      </c>
      <c r="I2200" s="273">
        <v>33090</v>
      </c>
      <c r="J2200" s="189" t="s">
        <v>5896</v>
      </c>
      <c r="K2200" s="189" t="s">
        <v>17983</v>
      </c>
    </row>
    <row r="2201" spans="1:11" x14ac:dyDescent="0.25">
      <c r="A2201" s="189" t="s">
        <v>2441</v>
      </c>
      <c r="B2201" s="189" t="s">
        <v>5010</v>
      </c>
      <c r="C2201" s="189" t="s">
        <v>5892</v>
      </c>
      <c r="D2201" s="189" t="s">
        <v>5893</v>
      </c>
      <c r="E2201" s="189" t="s">
        <v>5894</v>
      </c>
      <c r="F2201" s="189" t="s">
        <v>4161</v>
      </c>
      <c r="G2201" s="273">
        <v>6853</v>
      </c>
      <c r="H2201" s="189" t="s">
        <v>5897</v>
      </c>
      <c r="I2201" s="273">
        <v>63957</v>
      </c>
      <c r="J2201" s="189" t="s">
        <v>5898</v>
      </c>
      <c r="K2201" s="189" t="s">
        <v>17710</v>
      </c>
    </row>
    <row r="2202" spans="1:11" x14ac:dyDescent="0.25">
      <c r="A2202" s="189" t="s">
        <v>2441</v>
      </c>
      <c r="B2202" s="189" t="s">
        <v>5010</v>
      </c>
      <c r="C2202" s="189" t="s">
        <v>5892</v>
      </c>
      <c r="D2202" s="189" t="s">
        <v>5893</v>
      </c>
      <c r="E2202" s="189" t="s">
        <v>5899</v>
      </c>
      <c r="F2202" s="189" t="s">
        <v>5900</v>
      </c>
      <c r="G2202" s="273">
        <v>7535</v>
      </c>
      <c r="H2202" s="189" t="s">
        <v>11327</v>
      </c>
      <c r="I2202" s="273">
        <v>33210</v>
      </c>
      <c r="J2202" s="189" t="s">
        <v>5901</v>
      </c>
      <c r="K2202" s="189" t="s">
        <v>17695</v>
      </c>
    </row>
    <row r="2203" spans="1:11" x14ac:dyDescent="0.25">
      <c r="A2203" s="189" t="s">
        <v>2441</v>
      </c>
      <c r="B2203" s="189" t="s">
        <v>5010</v>
      </c>
      <c r="C2203" s="189" t="s">
        <v>5892</v>
      </c>
      <c r="D2203" s="189" t="s">
        <v>5893</v>
      </c>
      <c r="E2203" s="189" t="s">
        <v>5899</v>
      </c>
      <c r="F2203" s="189" t="s">
        <v>5900</v>
      </c>
      <c r="G2203" s="273">
        <v>6854</v>
      </c>
      <c r="H2203" s="189" t="s">
        <v>5895</v>
      </c>
      <c r="I2203" s="273">
        <v>33210</v>
      </c>
      <c r="J2203" s="189" t="s">
        <v>5901</v>
      </c>
      <c r="K2203" s="189" t="s">
        <v>17984</v>
      </c>
    </row>
    <row r="2204" spans="1:11" x14ac:dyDescent="0.25">
      <c r="A2204" s="189" t="s">
        <v>2441</v>
      </c>
      <c r="B2204" s="189" t="s">
        <v>5010</v>
      </c>
      <c r="C2204" s="189" t="s">
        <v>5892</v>
      </c>
      <c r="D2204" s="189" t="s">
        <v>5893</v>
      </c>
      <c r="E2204" s="189" t="s">
        <v>5899</v>
      </c>
      <c r="F2204" s="189" t="s">
        <v>5900</v>
      </c>
      <c r="G2204" s="273">
        <v>6855</v>
      </c>
      <c r="H2204" s="189" t="s">
        <v>5902</v>
      </c>
      <c r="I2204" s="273">
        <v>60350</v>
      </c>
      <c r="J2204" s="189" t="s">
        <v>2065</v>
      </c>
      <c r="K2204" s="189" t="s">
        <v>17674</v>
      </c>
    </row>
    <row r="2205" spans="1:11" x14ac:dyDescent="0.25">
      <c r="A2205" s="189" t="s">
        <v>2441</v>
      </c>
      <c r="B2205" s="189" t="s">
        <v>5010</v>
      </c>
      <c r="C2205" s="189" t="s">
        <v>5892</v>
      </c>
      <c r="D2205" s="189" t="s">
        <v>5893</v>
      </c>
      <c r="E2205" s="189" t="s">
        <v>5903</v>
      </c>
      <c r="F2205" s="189" t="s">
        <v>5120</v>
      </c>
      <c r="G2205" s="273">
        <v>6856</v>
      </c>
      <c r="H2205" s="189" t="s">
        <v>5895</v>
      </c>
      <c r="I2205" s="273">
        <v>63942</v>
      </c>
      <c r="J2205" s="189" t="s">
        <v>2746</v>
      </c>
      <c r="K2205" s="189" t="s">
        <v>17775</v>
      </c>
    </row>
    <row r="2206" spans="1:11" x14ac:dyDescent="0.25">
      <c r="A2206" s="189" t="s">
        <v>2441</v>
      </c>
      <c r="B2206" s="189" t="s">
        <v>5010</v>
      </c>
      <c r="C2206" s="189" t="s">
        <v>5892</v>
      </c>
      <c r="D2206" s="189" t="s">
        <v>5893</v>
      </c>
      <c r="E2206" s="189" t="s">
        <v>5903</v>
      </c>
      <c r="F2206" s="189" t="s">
        <v>5120</v>
      </c>
      <c r="G2206" s="273">
        <v>6801</v>
      </c>
      <c r="H2206" s="189" t="s">
        <v>5902</v>
      </c>
      <c r="I2206" s="273">
        <v>60350</v>
      </c>
      <c r="J2206" s="189" t="s">
        <v>2065</v>
      </c>
      <c r="K2206" s="189" t="s">
        <v>17727</v>
      </c>
    </row>
    <row r="2207" spans="1:11" x14ac:dyDescent="0.25">
      <c r="A2207" s="189" t="s">
        <v>2441</v>
      </c>
      <c r="B2207" s="189" t="s">
        <v>5010</v>
      </c>
      <c r="C2207" s="189" t="s">
        <v>5052</v>
      </c>
      <c r="D2207" s="189" t="s">
        <v>5813</v>
      </c>
      <c r="E2207" s="189" t="s">
        <v>5904</v>
      </c>
      <c r="F2207" s="189" t="s">
        <v>2100</v>
      </c>
      <c r="G2207" s="273">
        <v>4703</v>
      </c>
      <c r="H2207" s="189" t="s">
        <v>5905</v>
      </c>
      <c r="I2207" s="273">
        <v>60350</v>
      </c>
      <c r="J2207" s="189" t="s">
        <v>2065</v>
      </c>
      <c r="K2207" s="189" t="s">
        <v>17707</v>
      </c>
    </row>
    <row r="2208" spans="1:11" x14ac:dyDescent="0.25">
      <c r="A2208" s="189" t="s">
        <v>2441</v>
      </c>
      <c r="B2208" s="189" t="s">
        <v>5010</v>
      </c>
      <c r="C2208" s="189" t="s">
        <v>5052</v>
      </c>
      <c r="D2208" s="189" t="s">
        <v>5813</v>
      </c>
      <c r="E2208" s="189" t="s">
        <v>5904</v>
      </c>
      <c r="F2208" s="189" t="s">
        <v>2100</v>
      </c>
      <c r="G2208" s="273">
        <v>4711</v>
      </c>
      <c r="H2208" s="189" t="s">
        <v>5346</v>
      </c>
      <c r="I2208" s="273">
        <v>10361</v>
      </c>
      <c r="J2208" s="189" t="s">
        <v>2106</v>
      </c>
      <c r="K2208" s="189" t="s">
        <v>17707</v>
      </c>
    </row>
    <row r="2209" spans="1:11" x14ac:dyDescent="0.25">
      <c r="A2209" s="189" t="s">
        <v>2441</v>
      </c>
      <c r="B2209" s="189" t="s">
        <v>5010</v>
      </c>
      <c r="C2209" s="189" t="s">
        <v>5911</v>
      </c>
      <c r="D2209" s="189" t="s">
        <v>5912</v>
      </c>
      <c r="E2209" s="189" t="s">
        <v>5914</v>
      </c>
      <c r="F2209" s="189" t="s">
        <v>5915</v>
      </c>
      <c r="G2209" s="273">
        <v>473</v>
      </c>
      <c r="H2209" s="189" t="s">
        <v>5916</v>
      </c>
      <c r="I2209" s="273">
        <v>60350</v>
      </c>
      <c r="J2209" s="189" t="s">
        <v>2065</v>
      </c>
      <c r="K2209" s="189" t="s">
        <v>17673</v>
      </c>
    </row>
    <row r="2210" spans="1:11" x14ac:dyDescent="0.25">
      <c r="A2210" s="189" t="s">
        <v>2441</v>
      </c>
      <c r="B2210" s="189" t="s">
        <v>5010</v>
      </c>
      <c r="C2210" s="189" t="s">
        <v>2290</v>
      </c>
      <c r="D2210" s="189" t="s">
        <v>5920</v>
      </c>
      <c r="E2210" s="189" t="s">
        <v>5921</v>
      </c>
      <c r="F2210" s="189" t="s">
        <v>5922</v>
      </c>
      <c r="G2210" s="273">
        <v>6806</v>
      </c>
      <c r="H2210" s="189" t="s">
        <v>2368</v>
      </c>
      <c r="I2210" s="273">
        <v>34008</v>
      </c>
      <c r="J2210" s="189" t="s">
        <v>5923</v>
      </c>
      <c r="K2210" s="189" t="s">
        <v>17710</v>
      </c>
    </row>
    <row r="2211" spans="1:11" x14ac:dyDescent="0.25">
      <c r="A2211" s="189" t="s">
        <v>2441</v>
      </c>
      <c r="B2211" s="189" t="s">
        <v>5010</v>
      </c>
      <c r="C2211" s="189" t="s">
        <v>2290</v>
      </c>
      <c r="D2211" s="189" t="s">
        <v>5920</v>
      </c>
      <c r="E2211" s="189" t="s">
        <v>5921</v>
      </c>
      <c r="F2211" s="189" t="s">
        <v>5922</v>
      </c>
      <c r="G2211" s="273">
        <v>6807</v>
      </c>
      <c r="H2211" s="189" t="s">
        <v>5924</v>
      </c>
      <c r="I2211" s="273">
        <v>60350</v>
      </c>
      <c r="J2211" s="189" t="s">
        <v>2065</v>
      </c>
      <c r="K2211" s="189" t="s">
        <v>17673</v>
      </c>
    </row>
    <row r="2212" spans="1:11" x14ac:dyDescent="0.25">
      <c r="A2212" s="189" t="s">
        <v>2441</v>
      </c>
      <c r="B2212" s="189" t="s">
        <v>5010</v>
      </c>
      <c r="C2212" s="189" t="s">
        <v>2290</v>
      </c>
      <c r="D2212" s="189" t="s">
        <v>5920</v>
      </c>
      <c r="E2212" s="189" t="s">
        <v>5925</v>
      </c>
      <c r="F2212" s="189" t="s">
        <v>5694</v>
      </c>
      <c r="G2212" s="273">
        <v>6808</v>
      </c>
      <c r="H2212" s="189" t="s">
        <v>4400</v>
      </c>
      <c r="I2212" s="273">
        <v>34008</v>
      </c>
      <c r="J2212" s="189" t="s">
        <v>5923</v>
      </c>
      <c r="K2212" s="189" t="s">
        <v>17673</v>
      </c>
    </row>
    <row r="2213" spans="1:11" x14ac:dyDescent="0.25">
      <c r="A2213" s="189" t="s">
        <v>2441</v>
      </c>
      <c r="B2213" s="189" t="s">
        <v>5010</v>
      </c>
      <c r="C2213" s="189" t="s">
        <v>2290</v>
      </c>
      <c r="D2213" s="189" t="s">
        <v>5920</v>
      </c>
      <c r="E2213" s="189" t="s">
        <v>5925</v>
      </c>
      <c r="F2213" s="189" t="s">
        <v>5694</v>
      </c>
      <c r="G2213" s="273">
        <v>1147</v>
      </c>
      <c r="H2213" s="189" t="s">
        <v>5927</v>
      </c>
      <c r="I2213" s="273">
        <v>34008</v>
      </c>
      <c r="J2213" s="189" t="s">
        <v>5923</v>
      </c>
      <c r="K2213" s="189" t="s">
        <v>17811</v>
      </c>
    </row>
    <row r="2214" spans="1:11" x14ac:dyDescent="0.25">
      <c r="A2214" s="189" t="s">
        <v>2441</v>
      </c>
      <c r="B2214" s="189" t="s">
        <v>5010</v>
      </c>
      <c r="C2214" s="189" t="s">
        <v>2290</v>
      </c>
      <c r="D2214" s="189" t="s">
        <v>5920</v>
      </c>
      <c r="E2214" s="189" t="s">
        <v>5925</v>
      </c>
      <c r="F2214" s="189" t="s">
        <v>5694</v>
      </c>
      <c r="G2214" s="273">
        <v>6809</v>
      </c>
      <c r="H2214" s="189" t="s">
        <v>5928</v>
      </c>
      <c r="I2214" s="273">
        <v>34008</v>
      </c>
      <c r="J2214" s="189" t="s">
        <v>5923</v>
      </c>
      <c r="K2214" s="189" t="s">
        <v>17698</v>
      </c>
    </row>
    <row r="2215" spans="1:11" x14ac:dyDescent="0.25">
      <c r="A2215" s="189" t="s">
        <v>2441</v>
      </c>
      <c r="B2215" s="189" t="s">
        <v>5010</v>
      </c>
      <c r="C2215" s="189" t="s">
        <v>5879</v>
      </c>
      <c r="D2215" s="189" t="s">
        <v>5929</v>
      </c>
      <c r="E2215" s="189" t="s">
        <v>5930</v>
      </c>
      <c r="F2215" s="189" t="s">
        <v>5479</v>
      </c>
      <c r="G2215" s="273">
        <v>6810</v>
      </c>
      <c r="H2215" s="189" t="s">
        <v>5479</v>
      </c>
      <c r="I2215" s="273">
        <v>66090</v>
      </c>
      <c r="J2215" s="189" t="s">
        <v>5646</v>
      </c>
      <c r="K2215" s="189" t="s">
        <v>17674</v>
      </c>
    </row>
    <row r="2216" spans="1:11" x14ac:dyDescent="0.25">
      <c r="A2216" s="189" t="s">
        <v>2441</v>
      </c>
      <c r="B2216" s="189" t="s">
        <v>5010</v>
      </c>
      <c r="C2216" s="189" t="s">
        <v>5879</v>
      </c>
      <c r="D2216" s="189" t="s">
        <v>5929</v>
      </c>
      <c r="E2216" s="189" t="s">
        <v>3930</v>
      </c>
      <c r="F2216" s="189" t="s">
        <v>5932</v>
      </c>
      <c r="G2216" s="273">
        <v>163</v>
      </c>
      <c r="H2216" s="189" t="s">
        <v>5932</v>
      </c>
      <c r="I2216" s="273">
        <v>12006</v>
      </c>
      <c r="J2216" s="189" t="s">
        <v>5933</v>
      </c>
      <c r="K2216" s="189" t="s">
        <v>17673</v>
      </c>
    </row>
    <row r="2217" spans="1:11" x14ac:dyDescent="0.25">
      <c r="A2217" s="189" t="s">
        <v>2441</v>
      </c>
      <c r="B2217" s="189" t="s">
        <v>5010</v>
      </c>
      <c r="C2217" s="189" t="s">
        <v>5879</v>
      </c>
      <c r="D2217" s="189" t="s">
        <v>5929</v>
      </c>
      <c r="E2217" s="189" t="s">
        <v>5935</v>
      </c>
      <c r="F2217" s="189" t="s">
        <v>5936</v>
      </c>
      <c r="G2217" s="273">
        <v>6811</v>
      </c>
      <c r="H2217" s="189" t="s">
        <v>5937</v>
      </c>
      <c r="I2217" s="273">
        <v>12006</v>
      </c>
      <c r="J2217" s="189" t="s">
        <v>5933</v>
      </c>
      <c r="K2217" s="189" t="s">
        <v>17668</v>
      </c>
    </row>
    <row r="2218" spans="1:11" x14ac:dyDescent="0.25">
      <c r="A2218" s="189" t="s">
        <v>2441</v>
      </c>
      <c r="B2218" s="189" t="s">
        <v>5010</v>
      </c>
      <c r="C2218" s="189" t="s">
        <v>5879</v>
      </c>
      <c r="D2218" s="189" t="s">
        <v>5929</v>
      </c>
      <c r="E2218" s="189" t="s">
        <v>5935</v>
      </c>
      <c r="F2218" s="189" t="s">
        <v>5936</v>
      </c>
      <c r="G2218" s="273">
        <v>6812</v>
      </c>
      <c r="H2218" s="189" t="s">
        <v>5938</v>
      </c>
      <c r="I2218" s="273">
        <v>12006</v>
      </c>
      <c r="J2218" s="189" t="s">
        <v>5933</v>
      </c>
      <c r="K2218" s="189" t="s">
        <v>17668</v>
      </c>
    </row>
    <row r="2219" spans="1:11" x14ac:dyDescent="0.25">
      <c r="A2219" s="189" t="s">
        <v>2441</v>
      </c>
      <c r="B2219" s="189" t="s">
        <v>5010</v>
      </c>
      <c r="C2219" s="189" t="s">
        <v>5879</v>
      </c>
      <c r="D2219" s="189" t="s">
        <v>5929</v>
      </c>
      <c r="E2219" s="189" t="s">
        <v>5939</v>
      </c>
      <c r="F2219" s="189" t="s">
        <v>5940</v>
      </c>
      <c r="G2219" s="273">
        <v>6813</v>
      </c>
      <c r="H2219" s="189" t="s">
        <v>5937</v>
      </c>
      <c r="I2219" s="273">
        <v>12003</v>
      </c>
      <c r="J2219" s="189" t="s">
        <v>5931</v>
      </c>
      <c r="K2219" s="189" t="s">
        <v>17672</v>
      </c>
    </row>
    <row r="2220" spans="1:11" x14ac:dyDescent="0.25">
      <c r="A2220" s="189" t="s">
        <v>2441</v>
      </c>
      <c r="B2220" s="189" t="s">
        <v>5010</v>
      </c>
      <c r="C2220" s="189" t="s">
        <v>5879</v>
      </c>
      <c r="D2220" s="189" t="s">
        <v>5929</v>
      </c>
      <c r="E2220" s="189" t="s">
        <v>5939</v>
      </c>
      <c r="F2220" s="189" t="s">
        <v>5940</v>
      </c>
      <c r="G2220" s="273">
        <v>6814</v>
      </c>
      <c r="H2220" s="189" t="s">
        <v>5938</v>
      </c>
      <c r="I2220" s="273">
        <v>12003</v>
      </c>
      <c r="J2220" s="189" t="s">
        <v>5931</v>
      </c>
      <c r="K2220" s="189" t="s">
        <v>17678</v>
      </c>
    </row>
    <row r="2221" spans="1:11" x14ac:dyDescent="0.25">
      <c r="A2221" s="189" t="s">
        <v>2441</v>
      </c>
      <c r="B2221" s="189" t="s">
        <v>5010</v>
      </c>
      <c r="C2221" s="189" t="s">
        <v>5879</v>
      </c>
      <c r="D2221" s="189" t="s">
        <v>5929</v>
      </c>
      <c r="E2221" s="189" t="s">
        <v>5941</v>
      </c>
      <c r="F2221" s="189" t="s">
        <v>2211</v>
      </c>
      <c r="G2221" s="273">
        <v>354</v>
      </c>
      <c r="H2221" s="189" t="s">
        <v>5929</v>
      </c>
      <c r="I2221" s="273">
        <v>69016</v>
      </c>
      <c r="J2221" s="189" t="s">
        <v>3321</v>
      </c>
      <c r="K2221" s="189" t="s">
        <v>17674</v>
      </c>
    </row>
    <row r="2222" spans="1:11" x14ac:dyDescent="0.25">
      <c r="A2222" s="189" t="s">
        <v>2441</v>
      </c>
      <c r="B2222" s="189" t="s">
        <v>5010</v>
      </c>
      <c r="C2222" s="189" t="s">
        <v>2501</v>
      </c>
      <c r="D2222" s="189" t="s">
        <v>3267</v>
      </c>
      <c r="E2222" s="189" t="s">
        <v>5942</v>
      </c>
      <c r="F2222" s="189" t="s">
        <v>3267</v>
      </c>
      <c r="G2222" s="273">
        <v>532</v>
      </c>
      <c r="H2222" s="189" t="s">
        <v>5943</v>
      </c>
      <c r="I2222" s="273">
        <v>60350</v>
      </c>
      <c r="J2222" s="189" t="s">
        <v>2065</v>
      </c>
      <c r="K2222" s="189" t="s">
        <v>17681</v>
      </c>
    </row>
    <row r="2223" spans="1:11" x14ac:dyDescent="0.25">
      <c r="A2223" s="189" t="s">
        <v>2441</v>
      </c>
      <c r="B2223" s="189" t="s">
        <v>5010</v>
      </c>
      <c r="C2223" s="189" t="s">
        <v>2501</v>
      </c>
      <c r="D2223" s="189" t="s">
        <v>3267</v>
      </c>
      <c r="E2223" s="189" t="s">
        <v>5942</v>
      </c>
      <c r="F2223" s="189" t="s">
        <v>3267</v>
      </c>
      <c r="G2223" s="273">
        <v>5038</v>
      </c>
      <c r="H2223" s="189" t="s">
        <v>3409</v>
      </c>
      <c r="I2223" s="273">
        <v>60350</v>
      </c>
      <c r="J2223" s="189" t="s">
        <v>2065</v>
      </c>
      <c r="K2223" s="189" t="s">
        <v>17709</v>
      </c>
    </row>
    <row r="2224" spans="1:11" x14ac:dyDescent="0.25">
      <c r="A2224" s="189" t="s">
        <v>2441</v>
      </c>
      <c r="B2224" s="189" t="s">
        <v>5010</v>
      </c>
      <c r="C2224" s="189" t="s">
        <v>2501</v>
      </c>
      <c r="D2224" s="189" t="s">
        <v>3267</v>
      </c>
      <c r="E2224" s="189" t="s">
        <v>5942</v>
      </c>
      <c r="F2224" s="189" t="s">
        <v>3267</v>
      </c>
      <c r="G2224" s="273">
        <v>5039</v>
      </c>
      <c r="H2224" s="189" t="s">
        <v>4932</v>
      </c>
      <c r="I2224" s="273">
        <v>63936</v>
      </c>
      <c r="J2224" s="189" t="s">
        <v>5944</v>
      </c>
      <c r="K2224" s="189" t="s">
        <v>17727</v>
      </c>
    </row>
    <row r="2225" spans="1:11" x14ac:dyDescent="0.25">
      <c r="A2225" s="189" t="s">
        <v>2441</v>
      </c>
      <c r="B2225" s="189" t="s">
        <v>5010</v>
      </c>
      <c r="C2225" s="189" t="s">
        <v>2501</v>
      </c>
      <c r="D2225" s="189" t="s">
        <v>3267</v>
      </c>
      <c r="E2225" s="189" t="s">
        <v>5945</v>
      </c>
      <c r="F2225" s="189" t="s">
        <v>2100</v>
      </c>
      <c r="G2225" s="273">
        <v>3559</v>
      </c>
      <c r="H2225" s="189" t="s">
        <v>3267</v>
      </c>
      <c r="I2225" s="273">
        <v>10361</v>
      </c>
      <c r="J2225" s="189" t="s">
        <v>2106</v>
      </c>
      <c r="K2225" s="189" t="s">
        <v>17672</v>
      </c>
    </row>
    <row r="2226" spans="1:11" x14ac:dyDescent="0.25">
      <c r="A2226" s="189" t="s">
        <v>2441</v>
      </c>
      <c r="B2226" s="189" t="s">
        <v>5010</v>
      </c>
      <c r="C2226" s="189" t="s">
        <v>5946</v>
      </c>
      <c r="D2226" s="189" t="s">
        <v>5947</v>
      </c>
      <c r="E2226" s="189" t="s">
        <v>5948</v>
      </c>
      <c r="F2226" s="189" t="s">
        <v>5949</v>
      </c>
      <c r="G2226" s="273">
        <v>3838</v>
      </c>
      <c r="H2226" s="189" t="s">
        <v>5950</v>
      </c>
      <c r="I2226" s="273">
        <v>60350</v>
      </c>
      <c r="J2226" s="189" t="s">
        <v>2065</v>
      </c>
      <c r="K2226" s="189" t="s">
        <v>17674</v>
      </c>
    </row>
    <row r="2227" spans="1:11" x14ac:dyDescent="0.25">
      <c r="A2227" s="189" t="s">
        <v>2441</v>
      </c>
      <c r="B2227" s="189" t="s">
        <v>5010</v>
      </c>
      <c r="C2227" s="189" t="s">
        <v>5946</v>
      </c>
      <c r="D2227" s="189" t="s">
        <v>5947</v>
      </c>
      <c r="E2227" s="189" t="s">
        <v>5951</v>
      </c>
      <c r="F2227" s="189" t="s">
        <v>5952</v>
      </c>
      <c r="G2227" s="273">
        <v>6815</v>
      </c>
      <c r="H2227" s="189" t="s">
        <v>5953</v>
      </c>
      <c r="I2227" s="273">
        <v>20015</v>
      </c>
      <c r="J2227" s="189" t="s">
        <v>5954</v>
      </c>
      <c r="K2227" s="189" t="s">
        <v>17698</v>
      </c>
    </row>
    <row r="2228" spans="1:11" x14ac:dyDescent="0.25">
      <c r="A2228" s="189" t="s">
        <v>2441</v>
      </c>
      <c r="B2228" s="189" t="s">
        <v>5010</v>
      </c>
      <c r="C2228" s="189" t="s">
        <v>5946</v>
      </c>
      <c r="D2228" s="189" t="s">
        <v>5947</v>
      </c>
      <c r="E2228" s="189" t="s">
        <v>5951</v>
      </c>
      <c r="F2228" s="189" t="s">
        <v>5952</v>
      </c>
      <c r="G2228" s="273">
        <v>6816</v>
      </c>
      <c r="H2228" s="189" t="s">
        <v>5955</v>
      </c>
      <c r="I2228" s="273">
        <v>20015</v>
      </c>
      <c r="J2228" s="189" t="s">
        <v>5954</v>
      </c>
      <c r="K2228" s="189" t="s">
        <v>17724</v>
      </c>
    </row>
    <row r="2229" spans="1:11" x14ac:dyDescent="0.25">
      <c r="A2229" s="189" t="s">
        <v>2441</v>
      </c>
      <c r="B2229" s="189" t="s">
        <v>5010</v>
      </c>
      <c r="C2229" s="189" t="s">
        <v>5946</v>
      </c>
      <c r="D2229" s="189" t="s">
        <v>5947</v>
      </c>
      <c r="E2229" s="189" t="s">
        <v>4159</v>
      </c>
      <c r="F2229" s="189" t="s">
        <v>5956</v>
      </c>
      <c r="G2229" s="273">
        <v>1154</v>
      </c>
      <c r="H2229" s="189" t="s">
        <v>5957</v>
      </c>
      <c r="I2229" s="273">
        <v>20015</v>
      </c>
      <c r="J2229" s="189" t="s">
        <v>5954</v>
      </c>
      <c r="K2229" s="189" t="s">
        <v>17822</v>
      </c>
    </row>
    <row r="2230" spans="1:11" x14ac:dyDescent="0.25">
      <c r="A2230" s="189" t="s">
        <v>2441</v>
      </c>
      <c r="B2230" s="189" t="s">
        <v>5010</v>
      </c>
      <c r="C2230" s="189" t="s">
        <v>5946</v>
      </c>
      <c r="D2230" s="189" t="s">
        <v>5947</v>
      </c>
      <c r="E2230" s="189" t="s">
        <v>4159</v>
      </c>
      <c r="F2230" s="189" t="s">
        <v>5956</v>
      </c>
      <c r="G2230" s="273">
        <v>3834</v>
      </c>
      <c r="H2230" s="189" t="s">
        <v>5958</v>
      </c>
      <c r="I2230" s="273">
        <v>10361</v>
      </c>
      <c r="J2230" s="189" t="s">
        <v>2106</v>
      </c>
      <c r="K2230" s="189" t="s">
        <v>17698</v>
      </c>
    </row>
    <row r="2231" spans="1:11" x14ac:dyDescent="0.25">
      <c r="A2231" s="189" t="s">
        <v>2441</v>
      </c>
      <c r="B2231" s="189" t="s">
        <v>5010</v>
      </c>
      <c r="C2231" s="189" t="s">
        <v>5946</v>
      </c>
      <c r="D2231" s="189" t="s">
        <v>5947</v>
      </c>
      <c r="E2231" s="189" t="s">
        <v>4159</v>
      </c>
      <c r="F2231" s="189" t="s">
        <v>5956</v>
      </c>
      <c r="G2231" s="273">
        <v>157</v>
      </c>
      <c r="H2231" s="189" t="s">
        <v>5959</v>
      </c>
      <c r="I2231" s="273">
        <v>10361</v>
      </c>
      <c r="J2231" s="189" t="s">
        <v>2106</v>
      </c>
      <c r="K2231" s="189" t="s">
        <v>17792</v>
      </c>
    </row>
    <row r="2232" spans="1:11" x14ac:dyDescent="0.25">
      <c r="A2232" s="189" t="s">
        <v>2441</v>
      </c>
      <c r="B2232" s="189" t="s">
        <v>5010</v>
      </c>
      <c r="C2232" s="189" t="s">
        <v>5946</v>
      </c>
      <c r="D2232" s="189" t="s">
        <v>5947</v>
      </c>
      <c r="E2232" s="189" t="s">
        <v>5960</v>
      </c>
      <c r="F2232" s="189" t="s">
        <v>2100</v>
      </c>
      <c r="G2232" s="273">
        <v>269</v>
      </c>
      <c r="H2232" s="189" t="s">
        <v>5947</v>
      </c>
      <c r="I2232" s="273">
        <v>10361</v>
      </c>
      <c r="J2232" s="189" t="s">
        <v>2106</v>
      </c>
      <c r="K2232" s="189" t="s">
        <v>17733</v>
      </c>
    </row>
    <row r="2233" spans="1:11" x14ac:dyDescent="0.25">
      <c r="A2233" s="189" t="s">
        <v>2441</v>
      </c>
      <c r="B2233" s="189" t="s">
        <v>5010</v>
      </c>
      <c r="C2233" s="189" t="s">
        <v>5946</v>
      </c>
      <c r="D2233" s="189" t="s">
        <v>5947</v>
      </c>
      <c r="E2233" s="189" t="s">
        <v>5961</v>
      </c>
      <c r="F2233" s="189" t="s">
        <v>2211</v>
      </c>
      <c r="G2233" s="273">
        <v>4269</v>
      </c>
      <c r="H2233" s="189" t="s">
        <v>5962</v>
      </c>
      <c r="I2233" s="273">
        <v>10361</v>
      </c>
      <c r="J2233" s="189" t="s">
        <v>2106</v>
      </c>
      <c r="K2233" s="189" t="s">
        <v>17681</v>
      </c>
    </row>
    <row r="2234" spans="1:11" x14ac:dyDescent="0.25">
      <c r="A2234" s="189" t="s">
        <v>2441</v>
      </c>
      <c r="B2234" s="189" t="s">
        <v>5010</v>
      </c>
      <c r="C2234" s="189" t="s">
        <v>3018</v>
      </c>
      <c r="D2234" s="189" t="s">
        <v>5963</v>
      </c>
      <c r="E2234" s="189" t="s">
        <v>5964</v>
      </c>
      <c r="F2234" s="189" t="s">
        <v>5965</v>
      </c>
      <c r="G2234" s="273">
        <v>6965</v>
      </c>
      <c r="H2234" s="189" t="s">
        <v>5966</v>
      </c>
      <c r="I2234" s="273">
        <v>25025</v>
      </c>
      <c r="J2234" s="189" t="s">
        <v>3008</v>
      </c>
      <c r="K2234" s="189" t="s">
        <v>17706</v>
      </c>
    </row>
    <row r="2235" spans="1:11" x14ac:dyDescent="0.25">
      <c r="A2235" s="189" t="s">
        <v>2441</v>
      </c>
      <c r="B2235" s="189" t="s">
        <v>5010</v>
      </c>
      <c r="C2235" s="189" t="s">
        <v>3018</v>
      </c>
      <c r="D2235" s="189" t="s">
        <v>5963</v>
      </c>
      <c r="E2235" s="189" t="s">
        <v>5964</v>
      </c>
      <c r="F2235" s="189" t="s">
        <v>5965</v>
      </c>
      <c r="G2235" s="273">
        <v>6966</v>
      </c>
      <c r="H2235" s="189" t="s">
        <v>3389</v>
      </c>
      <c r="I2235" s="273">
        <v>25025</v>
      </c>
      <c r="J2235" s="189" t="s">
        <v>3008</v>
      </c>
      <c r="K2235" s="189" t="s">
        <v>17680</v>
      </c>
    </row>
    <row r="2236" spans="1:11" x14ac:dyDescent="0.25">
      <c r="A2236" s="189" t="s">
        <v>2441</v>
      </c>
      <c r="B2236" s="189" t="s">
        <v>5010</v>
      </c>
      <c r="C2236" s="189" t="s">
        <v>3018</v>
      </c>
      <c r="D2236" s="189" t="s">
        <v>5963</v>
      </c>
      <c r="E2236" s="189" t="s">
        <v>5964</v>
      </c>
      <c r="F2236" s="189" t="s">
        <v>5965</v>
      </c>
      <c r="G2236" s="273">
        <v>545</v>
      </c>
      <c r="H2236" s="189" t="s">
        <v>5967</v>
      </c>
      <c r="I2236" s="273">
        <v>25025</v>
      </c>
      <c r="J2236" s="189" t="s">
        <v>3008</v>
      </c>
      <c r="K2236" s="189" t="s">
        <v>17674</v>
      </c>
    </row>
    <row r="2237" spans="1:11" x14ac:dyDescent="0.25">
      <c r="A2237" s="189" t="s">
        <v>2441</v>
      </c>
      <c r="B2237" s="189" t="s">
        <v>5010</v>
      </c>
      <c r="C2237" s="189" t="s">
        <v>3018</v>
      </c>
      <c r="D2237" s="189" t="s">
        <v>5963</v>
      </c>
      <c r="E2237" s="189" t="s">
        <v>5968</v>
      </c>
      <c r="F2237" s="189" t="s">
        <v>5969</v>
      </c>
      <c r="G2237" s="273">
        <v>3042</v>
      </c>
      <c r="H2237" s="189" t="s">
        <v>5970</v>
      </c>
      <c r="I2237" s="273">
        <v>34170</v>
      </c>
      <c r="J2237" s="189" t="s">
        <v>5970</v>
      </c>
      <c r="K2237" s="189" t="s">
        <v>17812</v>
      </c>
    </row>
    <row r="2238" spans="1:11" x14ac:dyDescent="0.25">
      <c r="A2238" s="189" t="s">
        <v>2441</v>
      </c>
      <c r="B2238" s="189" t="s">
        <v>5010</v>
      </c>
      <c r="C2238" s="189" t="s">
        <v>3018</v>
      </c>
      <c r="D2238" s="189" t="s">
        <v>5963</v>
      </c>
      <c r="E2238" s="189" t="s">
        <v>5968</v>
      </c>
      <c r="F2238" s="189" t="s">
        <v>5969</v>
      </c>
      <c r="G2238" s="273">
        <v>4226</v>
      </c>
      <c r="H2238" s="189" t="s">
        <v>5971</v>
      </c>
      <c r="I2238" s="273">
        <v>60350</v>
      </c>
      <c r="J2238" s="189" t="s">
        <v>2065</v>
      </c>
      <c r="K2238" s="189" t="s">
        <v>17674</v>
      </c>
    </row>
    <row r="2239" spans="1:11" x14ac:dyDescent="0.25">
      <c r="A2239" s="189" t="s">
        <v>2441</v>
      </c>
      <c r="B2239" s="189" t="s">
        <v>5010</v>
      </c>
      <c r="C2239" s="189" t="s">
        <v>5972</v>
      </c>
      <c r="D2239" s="189" t="s">
        <v>5973</v>
      </c>
      <c r="E2239" s="189" t="s">
        <v>5974</v>
      </c>
      <c r="F2239" s="189" t="s">
        <v>5973</v>
      </c>
      <c r="G2239" s="273">
        <v>451</v>
      </c>
      <c r="H2239" s="189" t="s">
        <v>5975</v>
      </c>
      <c r="I2239" s="273">
        <v>61925</v>
      </c>
      <c r="J2239" s="189" t="s">
        <v>5176</v>
      </c>
      <c r="K2239" s="189" t="s">
        <v>17667</v>
      </c>
    </row>
    <row r="2240" spans="1:11" x14ac:dyDescent="0.25">
      <c r="A2240" s="189" t="s">
        <v>2441</v>
      </c>
      <c r="B2240" s="189" t="s">
        <v>5010</v>
      </c>
      <c r="C2240" s="189" t="s">
        <v>5972</v>
      </c>
      <c r="D2240" s="189" t="s">
        <v>5973</v>
      </c>
      <c r="E2240" s="189" t="s">
        <v>5976</v>
      </c>
      <c r="F2240" s="189" t="s">
        <v>5656</v>
      </c>
      <c r="G2240" s="273">
        <v>3881</v>
      </c>
      <c r="H2240" s="189" t="s">
        <v>5977</v>
      </c>
      <c r="I2240" s="273">
        <v>65785</v>
      </c>
      <c r="J2240" s="189" t="s">
        <v>5423</v>
      </c>
      <c r="K2240" s="189" t="s">
        <v>17985</v>
      </c>
    </row>
    <row r="2241" spans="1:11" x14ac:dyDescent="0.25">
      <c r="A2241" s="189" t="s">
        <v>2441</v>
      </c>
      <c r="B2241" s="189" t="s">
        <v>5010</v>
      </c>
      <c r="C2241" s="189" t="s">
        <v>5972</v>
      </c>
      <c r="D2241" s="189" t="s">
        <v>5973</v>
      </c>
      <c r="E2241" s="189" t="s">
        <v>5978</v>
      </c>
      <c r="F2241" s="189" t="s">
        <v>2100</v>
      </c>
      <c r="G2241" s="273">
        <v>2920</v>
      </c>
      <c r="H2241" s="189" t="s">
        <v>5973</v>
      </c>
      <c r="I2241" s="273">
        <v>65775</v>
      </c>
      <c r="J2241" s="189" t="s">
        <v>5441</v>
      </c>
      <c r="K2241" s="189" t="s">
        <v>17707</v>
      </c>
    </row>
    <row r="2242" spans="1:11" x14ac:dyDescent="0.25">
      <c r="A2242" s="189" t="s">
        <v>2441</v>
      </c>
      <c r="B2242" s="189" t="s">
        <v>5010</v>
      </c>
      <c r="C2242" s="189" t="s">
        <v>5972</v>
      </c>
      <c r="D2242" s="189" t="s">
        <v>5973</v>
      </c>
      <c r="E2242" s="189" t="s">
        <v>5979</v>
      </c>
      <c r="F2242" s="189" t="s">
        <v>2097</v>
      </c>
      <c r="G2242" s="273">
        <v>3883</v>
      </c>
      <c r="H2242" s="189" t="s">
        <v>5980</v>
      </c>
      <c r="I2242" s="273">
        <v>65775</v>
      </c>
      <c r="J2242" s="189" t="s">
        <v>5441</v>
      </c>
      <c r="K2242" s="189" t="s">
        <v>17986</v>
      </c>
    </row>
    <row r="2243" spans="1:11" x14ac:dyDescent="0.25">
      <c r="A2243" s="189" t="s">
        <v>2441</v>
      </c>
      <c r="B2243" s="189" t="s">
        <v>5010</v>
      </c>
      <c r="C2243" s="189" t="s">
        <v>5981</v>
      </c>
      <c r="D2243" s="189" t="s">
        <v>5982</v>
      </c>
      <c r="E2243" s="189" t="s">
        <v>4318</v>
      </c>
      <c r="F2243" s="189" t="s">
        <v>5985</v>
      </c>
      <c r="G2243" s="273">
        <v>113</v>
      </c>
      <c r="H2243" s="189" t="s">
        <v>5986</v>
      </c>
      <c r="I2243" s="273">
        <v>60350</v>
      </c>
      <c r="J2243" s="189" t="s">
        <v>2065</v>
      </c>
      <c r="K2243" s="189" t="s">
        <v>17673</v>
      </c>
    </row>
    <row r="2244" spans="1:11" x14ac:dyDescent="0.25">
      <c r="A2244" s="189" t="s">
        <v>2441</v>
      </c>
      <c r="B2244" s="189" t="s">
        <v>5010</v>
      </c>
      <c r="C2244" s="189" t="s">
        <v>5981</v>
      </c>
      <c r="D2244" s="189" t="s">
        <v>5982</v>
      </c>
      <c r="E2244" s="189" t="s">
        <v>5987</v>
      </c>
      <c r="F2244" s="189" t="s">
        <v>5988</v>
      </c>
      <c r="G2244" s="273">
        <v>6802</v>
      </c>
      <c r="H2244" s="189" t="s">
        <v>5984</v>
      </c>
      <c r="I2244" s="273">
        <v>10361</v>
      </c>
      <c r="J2244" s="189" t="s">
        <v>2106</v>
      </c>
      <c r="K2244" s="189" t="s">
        <v>17857</v>
      </c>
    </row>
    <row r="2245" spans="1:11" x14ac:dyDescent="0.25">
      <c r="A2245" s="189" t="s">
        <v>2441</v>
      </c>
      <c r="B2245" s="189" t="s">
        <v>5010</v>
      </c>
      <c r="C2245" s="189" t="s">
        <v>5981</v>
      </c>
      <c r="D2245" s="189" t="s">
        <v>5982</v>
      </c>
      <c r="E2245" s="189" t="s">
        <v>5987</v>
      </c>
      <c r="F2245" s="189" t="s">
        <v>5988</v>
      </c>
      <c r="G2245" s="273">
        <v>6803</v>
      </c>
      <c r="H2245" s="189" t="s">
        <v>5989</v>
      </c>
      <c r="I2245" s="273">
        <v>10361</v>
      </c>
      <c r="J2245" s="189" t="s">
        <v>2106</v>
      </c>
      <c r="K2245" s="189" t="s">
        <v>17677</v>
      </c>
    </row>
    <row r="2246" spans="1:11" x14ac:dyDescent="0.25">
      <c r="A2246" s="189" t="s">
        <v>2441</v>
      </c>
      <c r="B2246" s="189" t="s">
        <v>5010</v>
      </c>
      <c r="C2246" s="189" t="s">
        <v>5981</v>
      </c>
      <c r="D2246" s="189" t="s">
        <v>5982</v>
      </c>
      <c r="E2246" s="189" t="s">
        <v>5987</v>
      </c>
      <c r="F2246" s="189" t="s">
        <v>5988</v>
      </c>
      <c r="G2246" s="273">
        <v>6804</v>
      </c>
      <c r="H2246" s="189" t="s">
        <v>5990</v>
      </c>
      <c r="I2246" s="273">
        <v>60350</v>
      </c>
      <c r="J2246" s="189" t="s">
        <v>2065</v>
      </c>
      <c r="K2246" s="189" t="s">
        <v>17712</v>
      </c>
    </row>
    <row r="2247" spans="1:11" x14ac:dyDescent="0.25">
      <c r="A2247" s="189" t="s">
        <v>2441</v>
      </c>
      <c r="B2247" s="189" t="s">
        <v>5010</v>
      </c>
      <c r="C2247" s="189" t="s">
        <v>5981</v>
      </c>
      <c r="D2247" s="189" t="s">
        <v>5982</v>
      </c>
      <c r="E2247" s="189" t="s">
        <v>5987</v>
      </c>
      <c r="F2247" s="189" t="s">
        <v>5988</v>
      </c>
      <c r="G2247" s="273">
        <v>6805</v>
      </c>
      <c r="H2247" s="189" t="s">
        <v>5991</v>
      </c>
      <c r="I2247" s="273">
        <v>60350</v>
      </c>
      <c r="J2247" s="189" t="s">
        <v>2065</v>
      </c>
      <c r="K2247" s="189" t="s">
        <v>17721</v>
      </c>
    </row>
    <row r="2248" spans="1:11" x14ac:dyDescent="0.25">
      <c r="A2248" s="189" t="s">
        <v>2441</v>
      </c>
      <c r="B2248" s="189" t="s">
        <v>5010</v>
      </c>
      <c r="C2248" s="189" t="s">
        <v>5981</v>
      </c>
      <c r="D2248" s="189" t="s">
        <v>5982</v>
      </c>
      <c r="E2248" s="189" t="s">
        <v>5992</v>
      </c>
      <c r="F2248" s="189" t="s">
        <v>2100</v>
      </c>
      <c r="G2248" s="273">
        <v>3198</v>
      </c>
      <c r="H2248" s="189" t="s">
        <v>5993</v>
      </c>
      <c r="I2248" s="273">
        <v>10361</v>
      </c>
      <c r="J2248" s="189" t="s">
        <v>2106</v>
      </c>
      <c r="K2248" s="189" t="s">
        <v>17673</v>
      </c>
    </row>
    <row r="2249" spans="1:11" x14ac:dyDescent="0.25">
      <c r="A2249" s="189" t="s">
        <v>2441</v>
      </c>
      <c r="B2249" s="189" t="s">
        <v>5010</v>
      </c>
      <c r="C2249" s="189" t="s">
        <v>5981</v>
      </c>
      <c r="D2249" s="189" t="s">
        <v>5982</v>
      </c>
      <c r="E2249" s="189" t="s">
        <v>5994</v>
      </c>
      <c r="F2249" s="189" t="s">
        <v>2211</v>
      </c>
      <c r="G2249" s="273">
        <v>4301</v>
      </c>
      <c r="H2249" s="189" t="s">
        <v>3267</v>
      </c>
      <c r="I2249" s="273">
        <v>10361</v>
      </c>
      <c r="J2249" s="189" t="s">
        <v>2106</v>
      </c>
      <c r="K2249" s="189" t="s">
        <v>17674</v>
      </c>
    </row>
    <row r="2250" spans="1:11" x14ac:dyDescent="0.25">
      <c r="A2250" s="189" t="s">
        <v>2441</v>
      </c>
      <c r="B2250" s="189" t="s">
        <v>5010</v>
      </c>
      <c r="C2250" s="189" t="s">
        <v>5981</v>
      </c>
      <c r="D2250" s="189" t="s">
        <v>5982</v>
      </c>
      <c r="E2250" s="189" t="s">
        <v>5994</v>
      </c>
      <c r="F2250" s="189" t="s">
        <v>2211</v>
      </c>
      <c r="G2250" s="273">
        <v>2506</v>
      </c>
      <c r="H2250" s="189" t="s">
        <v>5993</v>
      </c>
      <c r="I2250" s="273">
        <v>10361</v>
      </c>
      <c r="J2250" s="189" t="s">
        <v>2106</v>
      </c>
      <c r="K2250" s="189" t="s">
        <v>17674</v>
      </c>
    </row>
    <row r="2251" spans="1:11" x14ac:dyDescent="0.25">
      <c r="A2251" s="189" t="s">
        <v>2441</v>
      </c>
      <c r="B2251" s="189" t="s">
        <v>5010</v>
      </c>
      <c r="C2251" s="189" t="s">
        <v>5981</v>
      </c>
      <c r="D2251" s="189" t="s">
        <v>5982</v>
      </c>
      <c r="E2251" s="189" t="s">
        <v>5996</v>
      </c>
      <c r="F2251" s="189" t="s">
        <v>3382</v>
      </c>
      <c r="G2251" s="273">
        <v>1152</v>
      </c>
      <c r="H2251" s="189" t="s">
        <v>5997</v>
      </c>
      <c r="I2251" s="273">
        <v>10085</v>
      </c>
      <c r="J2251" s="189" t="s">
        <v>5997</v>
      </c>
      <c r="K2251" s="189" t="s">
        <v>17672</v>
      </c>
    </row>
    <row r="2252" spans="1:11" x14ac:dyDescent="0.25">
      <c r="A2252" s="189" t="s">
        <v>2441</v>
      </c>
      <c r="B2252" s="189" t="s">
        <v>5010</v>
      </c>
      <c r="C2252" s="189" t="s">
        <v>5998</v>
      </c>
      <c r="D2252" s="189" t="s">
        <v>5999</v>
      </c>
      <c r="E2252" s="189" t="s">
        <v>3038</v>
      </c>
      <c r="F2252" s="189" t="s">
        <v>6000</v>
      </c>
      <c r="G2252" s="273">
        <v>1494</v>
      </c>
      <c r="H2252" s="189" t="s">
        <v>3057</v>
      </c>
      <c r="I2252" s="273">
        <v>16035</v>
      </c>
      <c r="J2252" s="189" t="s">
        <v>6002</v>
      </c>
      <c r="K2252" s="189" t="s">
        <v>17700</v>
      </c>
    </row>
    <row r="2253" spans="1:11" x14ac:dyDescent="0.25">
      <c r="A2253" s="189" t="s">
        <v>2441</v>
      </c>
      <c r="B2253" s="189" t="s">
        <v>5010</v>
      </c>
      <c r="C2253" s="189" t="s">
        <v>5998</v>
      </c>
      <c r="D2253" s="189" t="s">
        <v>5999</v>
      </c>
      <c r="E2253" s="189" t="s">
        <v>6003</v>
      </c>
      <c r="F2253" s="189" t="s">
        <v>6004</v>
      </c>
      <c r="G2253" s="273">
        <v>467</v>
      </c>
      <c r="H2253" s="189" t="s">
        <v>6005</v>
      </c>
      <c r="I2253" s="273">
        <v>60350</v>
      </c>
      <c r="J2253" s="189" t="s">
        <v>2065</v>
      </c>
      <c r="K2253" s="189" t="s">
        <v>17707</v>
      </c>
    </row>
    <row r="2254" spans="1:11" x14ac:dyDescent="0.25">
      <c r="A2254" s="189" t="s">
        <v>2441</v>
      </c>
      <c r="B2254" s="189" t="s">
        <v>5010</v>
      </c>
      <c r="C2254" s="189" t="s">
        <v>5998</v>
      </c>
      <c r="D2254" s="189" t="s">
        <v>5999</v>
      </c>
      <c r="E2254" s="189" t="s">
        <v>6003</v>
      </c>
      <c r="F2254" s="189" t="s">
        <v>6004</v>
      </c>
      <c r="G2254" s="273">
        <v>1493</v>
      </c>
      <c r="H2254" s="189" t="s">
        <v>6007</v>
      </c>
      <c r="I2254" s="273">
        <v>60350</v>
      </c>
      <c r="J2254" s="189" t="s">
        <v>2065</v>
      </c>
      <c r="K2254" s="189" t="s">
        <v>17674</v>
      </c>
    </row>
    <row r="2255" spans="1:11" x14ac:dyDescent="0.25">
      <c r="A2255" s="189" t="s">
        <v>2441</v>
      </c>
      <c r="B2255" s="189" t="s">
        <v>5010</v>
      </c>
      <c r="C2255" s="189" t="s">
        <v>5998</v>
      </c>
      <c r="D2255" s="189" t="s">
        <v>5999</v>
      </c>
      <c r="E2255" s="189" t="s">
        <v>6003</v>
      </c>
      <c r="F2255" s="189" t="s">
        <v>6004</v>
      </c>
      <c r="G2255" s="273">
        <v>436</v>
      </c>
      <c r="H2255" s="189" t="s">
        <v>6009</v>
      </c>
      <c r="I2255" s="273">
        <v>16019</v>
      </c>
      <c r="J2255" s="189" t="s">
        <v>15437</v>
      </c>
      <c r="K2255" s="189" t="s">
        <v>17673</v>
      </c>
    </row>
    <row r="2256" spans="1:11" x14ac:dyDescent="0.25">
      <c r="A2256" s="189" t="s">
        <v>2441</v>
      </c>
      <c r="B2256" s="189" t="s">
        <v>5010</v>
      </c>
      <c r="C2256" s="189" t="s">
        <v>5998</v>
      </c>
      <c r="D2256" s="189" t="s">
        <v>5999</v>
      </c>
      <c r="E2256" s="189" t="s">
        <v>6010</v>
      </c>
      <c r="F2256" s="189" t="s">
        <v>6011</v>
      </c>
      <c r="G2256" s="273">
        <v>465</v>
      </c>
      <c r="H2256" s="189" t="s">
        <v>6006</v>
      </c>
      <c r="I2256" s="273">
        <v>60350</v>
      </c>
      <c r="J2256" s="189" t="s">
        <v>2065</v>
      </c>
      <c r="K2256" s="189" t="s">
        <v>17707</v>
      </c>
    </row>
    <row r="2257" spans="1:11" x14ac:dyDescent="0.25">
      <c r="A2257" s="189" t="s">
        <v>2441</v>
      </c>
      <c r="B2257" s="189" t="s">
        <v>5010</v>
      </c>
      <c r="C2257" s="189" t="s">
        <v>5998</v>
      </c>
      <c r="D2257" s="189" t="s">
        <v>5999</v>
      </c>
      <c r="E2257" s="189" t="s">
        <v>6010</v>
      </c>
      <c r="F2257" s="189" t="s">
        <v>6011</v>
      </c>
      <c r="G2257" s="273">
        <v>547</v>
      </c>
      <c r="H2257" s="189" t="s">
        <v>6012</v>
      </c>
      <c r="I2257" s="273">
        <v>60350</v>
      </c>
      <c r="J2257" s="189" t="s">
        <v>2065</v>
      </c>
      <c r="K2257" s="189" t="s">
        <v>17673</v>
      </c>
    </row>
    <row r="2258" spans="1:11" x14ac:dyDescent="0.25">
      <c r="A2258" s="189" t="s">
        <v>2441</v>
      </c>
      <c r="B2258" s="189" t="s">
        <v>5010</v>
      </c>
      <c r="C2258" s="189" t="s">
        <v>5998</v>
      </c>
      <c r="D2258" s="189" t="s">
        <v>5999</v>
      </c>
      <c r="E2258" s="189" t="s">
        <v>6013</v>
      </c>
      <c r="F2258" s="189" t="s">
        <v>2565</v>
      </c>
      <c r="G2258" s="273">
        <v>457</v>
      </c>
      <c r="H2258" s="189" t="s">
        <v>3057</v>
      </c>
      <c r="I2258" s="273">
        <v>16035</v>
      </c>
      <c r="J2258" s="189" t="s">
        <v>6002</v>
      </c>
      <c r="K2258" s="189" t="s">
        <v>17674</v>
      </c>
    </row>
    <row r="2259" spans="1:11" x14ac:dyDescent="0.25">
      <c r="A2259" s="189" t="s">
        <v>2441</v>
      </c>
      <c r="B2259" s="189" t="s">
        <v>5010</v>
      </c>
      <c r="C2259" s="189" t="s">
        <v>5998</v>
      </c>
      <c r="D2259" s="189" t="s">
        <v>5999</v>
      </c>
      <c r="E2259" s="189" t="s">
        <v>6014</v>
      </c>
      <c r="F2259" s="189" t="s">
        <v>6015</v>
      </c>
      <c r="G2259" s="273">
        <v>4739</v>
      </c>
      <c r="H2259" s="189" t="s">
        <v>6001</v>
      </c>
      <c r="I2259" s="273">
        <v>16035</v>
      </c>
      <c r="J2259" s="189" t="s">
        <v>6002</v>
      </c>
      <c r="K2259" s="189" t="s">
        <v>17695</v>
      </c>
    </row>
    <row r="2260" spans="1:11" x14ac:dyDescent="0.25">
      <c r="A2260" s="189" t="s">
        <v>2441</v>
      </c>
      <c r="B2260" s="189" t="s">
        <v>5010</v>
      </c>
      <c r="C2260" s="189" t="s">
        <v>5998</v>
      </c>
      <c r="D2260" s="189" t="s">
        <v>5999</v>
      </c>
      <c r="E2260" s="189" t="s">
        <v>6014</v>
      </c>
      <c r="F2260" s="189" t="s">
        <v>6015</v>
      </c>
      <c r="G2260" s="273">
        <v>4740</v>
      </c>
      <c r="H2260" s="189" t="s">
        <v>6016</v>
      </c>
      <c r="I2260" s="273">
        <v>16025</v>
      </c>
      <c r="J2260" s="189" t="s">
        <v>6017</v>
      </c>
      <c r="K2260" s="189" t="s">
        <v>17697</v>
      </c>
    </row>
    <row r="2261" spans="1:11" x14ac:dyDescent="0.25">
      <c r="A2261" s="189" t="s">
        <v>2441</v>
      </c>
      <c r="B2261" s="189" t="s">
        <v>5010</v>
      </c>
      <c r="C2261" s="189" t="s">
        <v>5998</v>
      </c>
      <c r="D2261" s="189" t="s">
        <v>5999</v>
      </c>
      <c r="E2261" s="189" t="s">
        <v>6014</v>
      </c>
      <c r="F2261" s="189" t="s">
        <v>6015</v>
      </c>
      <c r="G2261" s="273">
        <v>4741</v>
      </c>
      <c r="H2261" s="189" t="s">
        <v>6018</v>
      </c>
      <c r="I2261" s="273">
        <v>16016</v>
      </c>
      <c r="J2261" s="189" t="s">
        <v>6019</v>
      </c>
      <c r="K2261" s="189" t="s">
        <v>17678</v>
      </c>
    </row>
    <row r="2262" spans="1:11" x14ac:dyDescent="0.25">
      <c r="A2262" s="189" t="s">
        <v>2441</v>
      </c>
      <c r="B2262" s="189" t="s">
        <v>5010</v>
      </c>
      <c r="C2262" s="189" t="s">
        <v>5998</v>
      </c>
      <c r="D2262" s="189" t="s">
        <v>5999</v>
      </c>
      <c r="E2262" s="189" t="s">
        <v>6014</v>
      </c>
      <c r="F2262" s="189" t="s">
        <v>6015</v>
      </c>
      <c r="G2262" s="273">
        <v>4742</v>
      </c>
      <c r="H2262" s="189" t="s">
        <v>3289</v>
      </c>
      <c r="I2262" s="273">
        <v>16014</v>
      </c>
      <c r="J2262" s="189" t="s">
        <v>6020</v>
      </c>
      <c r="K2262" s="189" t="s">
        <v>17688</v>
      </c>
    </row>
    <row r="2263" spans="1:11" x14ac:dyDescent="0.25">
      <c r="A2263" s="189" t="s">
        <v>2441</v>
      </c>
      <c r="B2263" s="189" t="s">
        <v>5010</v>
      </c>
      <c r="C2263" s="189" t="s">
        <v>5998</v>
      </c>
      <c r="D2263" s="189" t="s">
        <v>5999</v>
      </c>
      <c r="E2263" s="189" t="s">
        <v>6021</v>
      </c>
      <c r="F2263" s="189" t="s">
        <v>6022</v>
      </c>
      <c r="G2263" s="273">
        <v>1498</v>
      </c>
      <c r="H2263" s="189" t="s">
        <v>6023</v>
      </c>
      <c r="I2263" s="273">
        <v>16035</v>
      </c>
      <c r="J2263" s="189" t="s">
        <v>6002</v>
      </c>
      <c r="K2263" s="189" t="s">
        <v>17773</v>
      </c>
    </row>
    <row r="2264" spans="1:11" x14ac:dyDescent="0.25">
      <c r="A2264" s="189" t="s">
        <v>2441</v>
      </c>
      <c r="B2264" s="189" t="s">
        <v>5010</v>
      </c>
      <c r="C2264" s="189" t="s">
        <v>5998</v>
      </c>
      <c r="D2264" s="189" t="s">
        <v>5999</v>
      </c>
      <c r="E2264" s="189" t="s">
        <v>6021</v>
      </c>
      <c r="F2264" s="189" t="s">
        <v>6022</v>
      </c>
      <c r="G2264" s="273">
        <v>4744</v>
      </c>
      <c r="H2264" s="189" t="s">
        <v>6024</v>
      </c>
      <c r="I2264" s="273">
        <v>16035</v>
      </c>
      <c r="J2264" s="189" t="s">
        <v>6002</v>
      </c>
      <c r="K2264" s="189" t="s">
        <v>17684</v>
      </c>
    </row>
    <row r="2265" spans="1:11" x14ac:dyDescent="0.25">
      <c r="A2265" s="189" t="s">
        <v>2441</v>
      </c>
      <c r="B2265" s="189" t="s">
        <v>5010</v>
      </c>
      <c r="C2265" s="189" t="s">
        <v>5998</v>
      </c>
      <c r="D2265" s="189" t="s">
        <v>5999</v>
      </c>
      <c r="E2265" s="189" t="s">
        <v>6021</v>
      </c>
      <c r="F2265" s="189" t="s">
        <v>6022</v>
      </c>
      <c r="G2265" s="273">
        <v>4745</v>
      </c>
      <c r="H2265" s="189" t="s">
        <v>6016</v>
      </c>
      <c r="I2265" s="273">
        <v>16035</v>
      </c>
      <c r="J2265" s="189" t="s">
        <v>6002</v>
      </c>
      <c r="K2265" s="189" t="s">
        <v>17969</v>
      </c>
    </row>
    <row r="2266" spans="1:11" x14ac:dyDescent="0.25">
      <c r="A2266" s="189" t="s">
        <v>2441</v>
      </c>
      <c r="B2266" s="189" t="s">
        <v>5010</v>
      </c>
      <c r="C2266" s="189" t="s">
        <v>5998</v>
      </c>
      <c r="D2266" s="189" t="s">
        <v>5999</v>
      </c>
      <c r="E2266" s="189" t="s">
        <v>6021</v>
      </c>
      <c r="F2266" s="189" t="s">
        <v>6022</v>
      </c>
      <c r="G2266" s="273">
        <v>4746</v>
      </c>
      <c r="H2266" s="189" t="s">
        <v>6025</v>
      </c>
      <c r="I2266" s="273">
        <v>60350</v>
      </c>
      <c r="J2266" s="189" t="s">
        <v>2065</v>
      </c>
      <c r="K2266" s="189" t="s">
        <v>17695</v>
      </c>
    </row>
    <row r="2267" spans="1:11" x14ac:dyDescent="0.25">
      <c r="A2267" s="189" t="s">
        <v>2441</v>
      </c>
      <c r="B2267" s="189" t="s">
        <v>5010</v>
      </c>
      <c r="C2267" s="189" t="s">
        <v>5998</v>
      </c>
      <c r="D2267" s="189" t="s">
        <v>5999</v>
      </c>
      <c r="E2267" s="189" t="s">
        <v>6021</v>
      </c>
      <c r="F2267" s="189" t="s">
        <v>6022</v>
      </c>
      <c r="G2267" s="273">
        <v>4761</v>
      </c>
      <c r="H2267" s="189" t="s">
        <v>2934</v>
      </c>
      <c r="I2267" s="273">
        <v>16035</v>
      </c>
      <c r="J2267" s="189" t="s">
        <v>6002</v>
      </c>
      <c r="K2267" s="189" t="s">
        <v>17673</v>
      </c>
    </row>
    <row r="2268" spans="1:11" x14ac:dyDescent="0.25">
      <c r="A2268" s="189" t="s">
        <v>2441</v>
      </c>
      <c r="B2268" s="189" t="s">
        <v>5010</v>
      </c>
      <c r="C2268" s="189" t="s">
        <v>5998</v>
      </c>
      <c r="D2268" s="189" t="s">
        <v>5999</v>
      </c>
      <c r="E2268" s="189" t="s">
        <v>6021</v>
      </c>
      <c r="F2268" s="189" t="s">
        <v>6022</v>
      </c>
      <c r="G2268" s="273">
        <v>4747</v>
      </c>
      <c r="H2268" s="189" t="s">
        <v>6026</v>
      </c>
      <c r="I2268" s="273">
        <v>62170</v>
      </c>
      <c r="J2268" s="189" t="s">
        <v>6027</v>
      </c>
      <c r="K2268" s="189" t="s">
        <v>17721</v>
      </c>
    </row>
    <row r="2269" spans="1:11" x14ac:dyDescent="0.25">
      <c r="A2269" s="189" t="s">
        <v>2441</v>
      </c>
      <c r="B2269" s="189" t="s">
        <v>5010</v>
      </c>
      <c r="C2269" s="189" t="s">
        <v>5998</v>
      </c>
      <c r="D2269" s="189" t="s">
        <v>5999</v>
      </c>
      <c r="E2269" s="189" t="s">
        <v>6028</v>
      </c>
      <c r="F2269" s="189" t="s">
        <v>5331</v>
      </c>
      <c r="G2269" s="273">
        <v>4735</v>
      </c>
      <c r="H2269" s="189" t="s">
        <v>6001</v>
      </c>
      <c r="I2269" s="273">
        <v>10361</v>
      </c>
      <c r="J2269" s="189" t="s">
        <v>2106</v>
      </c>
      <c r="K2269" s="189" t="s">
        <v>17894</v>
      </c>
    </row>
    <row r="2270" spans="1:11" x14ac:dyDescent="0.25">
      <c r="A2270" s="189" t="s">
        <v>2441</v>
      </c>
      <c r="B2270" s="189" t="s">
        <v>5010</v>
      </c>
      <c r="C2270" s="189" t="s">
        <v>5998</v>
      </c>
      <c r="D2270" s="189" t="s">
        <v>5999</v>
      </c>
      <c r="E2270" s="189" t="s">
        <v>6028</v>
      </c>
      <c r="F2270" s="189" t="s">
        <v>5331</v>
      </c>
      <c r="G2270" s="273">
        <v>1495</v>
      </c>
      <c r="H2270" s="189" t="s">
        <v>6029</v>
      </c>
      <c r="I2270" s="273">
        <v>16005</v>
      </c>
      <c r="J2270" s="189" t="s">
        <v>6030</v>
      </c>
      <c r="K2270" s="189" t="s">
        <v>17671</v>
      </c>
    </row>
    <row r="2271" spans="1:11" x14ac:dyDescent="0.25">
      <c r="A2271" s="189" t="s">
        <v>2441</v>
      </c>
      <c r="B2271" s="189" t="s">
        <v>5010</v>
      </c>
      <c r="C2271" s="189" t="s">
        <v>5998</v>
      </c>
      <c r="D2271" s="189" t="s">
        <v>5999</v>
      </c>
      <c r="E2271" s="189" t="s">
        <v>6028</v>
      </c>
      <c r="F2271" s="189" t="s">
        <v>5331</v>
      </c>
      <c r="G2271" s="273">
        <v>6968</v>
      </c>
      <c r="H2271" s="189" t="s">
        <v>6031</v>
      </c>
      <c r="I2271" s="273">
        <v>10361</v>
      </c>
      <c r="J2271" s="189" t="s">
        <v>2106</v>
      </c>
      <c r="K2271" s="189" t="s">
        <v>17674</v>
      </c>
    </row>
    <row r="2272" spans="1:11" x14ac:dyDescent="0.25">
      <c r="A2272" s="189" t="s">
        <v>2441</v>
      </c>
      <c r="B2272" s="189" t="s">
        <v>5010</v>
      </c>
      <c r="C2272" s="189" t="s">
        <v>5998</v>
      </c>
      <c r="D2272" s="189" t="s">
        <v>5999</v>
      </c>
      <c r="E2272" s="189" t="s">
        <v>6028</v>
      </c>
      <c r="F2272" s="189" t="s">
        <v>5331</v>
      </c>
      <c r="G2272" s="273">
        <v>6969</v>
      </c>
      <c r="H2272" s="189" t="s">
        <v>6032</v>
      </c>
      <c r="I2272" s="273">
        <v>10361</v>
      </c>
      <c r="J2272" s="189" t="s">
        <v>2106</v>
      </c>
      <c r="K2272" s="189" t="s">
        <v>17675</v>
      </c>
    </row>
    <row r="2273" spans="1:11" x14ac:dyDescent="0.25">
      <c r="A2273" s="189" t="s">
        <v>2441</v>
      </c>
      <c r="B2273" s="189" t="s">
        <v>5010</v>
      </c>
      <c r="C2273" s="189" t="s">
        <v>5998</v>
      </c>
      <c r="D2273" s="189" t="s">
        <v>5999</v>
      </c>
      <c r="E2273" s="189" t="s">
        <v>6028</v>
      </c>
      <c r="F2273" s="189" t="s">
        <v>5331</v>
      </c>
      <c r="G2273" s="273">
        <v>4736</v>
      </c>
      <c r="H2273" s="189" t="s">
        <v>6033</v>
      </c>
      <c r="I2273" s="273">
        <v>16016</v>
      </c>
      <c r="J2273" s="189" t="s">
        <v>6019</v>
      </c>
      <c r="K2273" s="189" t="s">
        <v>17841</v>
      </c>
    </row>
    <row r="2274" spans="1:11" x14ac:dyDescent="0.25">
      <c r="A2274" s="189" t="s">
        <v>2441</v>
      </c>
      <c r="B2274" s="189" t="s">
        <v>5010</v>
      </c>
      <c r="C2274" s="189" t="s">
        <v>5998</v>
      </c>
      <c r="D2274" s="189" t="s">
        <v>5999</v>
      </c>
      <c r="E2274" s="189" t="s">
        <v>6028</v>
      </c>
      <c r="F2274" s="189" t="s">
        <v>5331</v>
      </c>
      <c r="G2274" s="273">
        <v>1497</v>
      </c>
      <c r="H2274" s="189" t="s">
        <v>6034</v>
      </c>
      <c r="I2274" s="273">
        <v>16005</v>
      </c>
      <c r="J2274" s="189" t="s">
        <v>6030</v>
      </c>
      <c r="K2274" s="189" t="s">
        <v>17695</v>
      </c>
    </row>
    <row r="2275" spans="1:11" x14ac:dyDescent="0.25">
      <c r="A2275" s="189" t="s">
        <v>2441</v>
      </c>
      <c r="B2275" s="189" t="s">
        <v>5010</v>
      </c>
      <c r="C2275" s="189" t="s">
        <v>5998</v>
      </c>
      <c r="D2275" s="189" t="s">
        <v>5999</v>
      </c>
      <c r="E2275" s="189" t="s">
        <v>6028</v>
      </c>
      <c r="F2275" s="189" t="s">
        <v>5331</v>
      </c>
      <c r="G2275" s="273">
        <v>444</v>
      </c>
      <c r="H2275" s="189" t="s">
        <v>6036</v>
      </c>
      <c r="I2275" s="273">
        <v>16016</v>
      </c>
      <c r="J2275" s="189" t="s">
        <v>6019</v>
      </c>
      <c r="K2275" s="189" t="s">
        <v>17673</v>
      </c>
    </row>
    <row r="2276" spans="1:11" x14ac:dyDescent="0.25">
      <c r="A2276" s="189" t="s">
        <v>2441</v>
      </c>
      <c r="B2276" s="189" t="s">
        <v>5010</v>
      </c>
      <c r="C2276" s="189" t="s">
        <v>5998</v>
      </c>
      <c r="D2276" s="189" t="s">
        <v>5999</v>
      </c>
      <c r="E2276" s="189" t="s">
        <v>6028</v>
      </c>
      <c r="F2276" s="189" t="s">
        <v>5331</v>
      </c>
      <c r="G2276" s="273">
        <v>1492</v>
      </c>
      <c r="H2276" s="189" t="s">
        <v>6016</v>
      </c>
      <c r="I2276" s="273">
        <v>16010</v>
      </c>
      <c r="J2276" s="189" t="s">
        <v>6037</v>
      </c>
      <c r="K2276" s="189" t="s">
        <v>17694</v>
      </c>
    </row>
    <row r="2277" spans="1:11" x14ac:dyDescent="0.25">
      <c r="A2277" s="189" t="s">
        <v>2441</v>
      </c>
      <c r="B2277" s="189" t="s">
        <v>5010</v>
      </c>
      <c r="C2277" s="189" t="s">
        <v>5998</v>
      </c>
      <c r="D2277" s="189" t="s">
        <v>5999</v>
      </c>
      <c r="E2277" s="189" t="s">
        <v>6028</v>
      </c>
      <c r="F2277" s="189" t="s">
        <v>5331</v>
      </c>
      <c r="G2277" s="273">
        <v>6970</v>
      </c>
      <c r="H2277" s="189" t="s">
        <v>2910</v>
      </c>
      <c r="I2277" s="273">
        <v>16015</v>
      </c>
      <c r="J2277" s="189" t="s">
        <v>17609</v>
      </c>
      <c r="K2277" s="189" t="s">
        <v>17695</v>
      </c>
    </row>
    <row r="2278" spans="1:11" x14ac:dyDescent="0.25">
      <c r="A2278" s="189" t="s">
        <v>2441</v>
      </c>
      <c r="B2278" s="189" t="s">
        <v>5010</v>
      </c>
      <c r="C2278" s="189" t="s">
        <v>5998</v>
      </c>
      <c r="D2278" s="189" t="s">
        <v>5999</v>
      </c>
      <c r="E2278" s="189" t="s">
        <v>6028</v>
      </c>
      <c r="F2278" s="189" t="s">
        <v>5331</v>
      </c>
      <c r="G2278" s="273">
        <v>6971</v>
      </c>
      <c r="H2278" s="189" t="s">
        <v>6038</v>
      </c>
      <c r="I2278" s="273">
        <v>10361</v>
      </c>
      <c r="J2278" s="189" t="s">
        <v>2106</v>
      </c>
      <c r="K2278" s="189" t="s">
        <v>17682</v>
      </c>
    </row>
    <row r="2279" spans="1:11" x14ac:dyDescent="0.25">
      <c r="A2279" s="189" t="s">
        <v>2441</v>
      </c>
      <c r="B2279" s="189" t="s">
        <v>5010</v>
      </c>
      <c r="C2279" s="189" t="s">
        <v>5998</v>
      </c>
      <c r="D2279" s="189" t="s">
        <v>5999</v>
      </c>
      <c r="E2279" s="189" t="s">
        <v>6028</v>
      </c>
      <c r="F2279" s="189" t="s">
        <v>5331</v>
      </c>
      <c r="G2279" s="273">
        <v>7547</v>
      </c>
      <c r="H2279" s="189" t="s">
        <v>15437</v>
      </c>
      <c r="I2279" s="273">
        <v>16019</v>
      </c>
      <c r="J2279" s="189" t="s">
        <v>15437</v>
      </c>
      <c r="K2279" s="189" t="s">
        <v>17668</v>
      </c>
    </row>
    <row r="2280" spans="1:11" x14ac:dyDescent="0.25">
      <c r="A2280" s="189" t="s">
        <v>2441</v>
      </c>
      <c r="B2280" s="189" t="s">
        <v>5010</v>
      </c>
      <c r="C2280" s="189" t="s">
        <v>5998</v>
      </c>
      <c r="D2280" s="189" t="s">
        <v>5999</v>
      </c>
      <c r="E2280" s="189" t="s">
        <v>6028</v>
      </c>
      <c r="F2280" s="189" t="s">
        <v>5331</v>
      </c>
      <c r="G2280" s="273">
        <v>4737</v>
      </c>
      <c r="H2280" s="189" t="s">
        <v>6039</v>
      </c>
      <c r="I2280" s="273">
        <v>61130</v>
      </c>
      <c r="J2280" s="189" t="s">
        <v>2929</v>
      </c>
      <c r="K2280" s="189" t="s">
        <v>17695</v>
      </c>
    </row>
    <row r="2281" spans="1:11" x14ac:dyDescent="0.25">
      <c r="A2281" s="189" t="s">
        <v>2441</v>
      </c>
      <c r="B2281" s="189" t="s">
        <v>5010</v>
      </c>
      <c r="C2281" s="189" t="s">
        <v>5998</v>
      </c>
      <c r="D2281" s="189" t="s">
        <v>5999</v>
      </c>
      <c r="E2281" s="189" t="s">
        <v>6028</v>
      </c>
      <c r="F2281" s="189" t="s">
        <v>5331</v>
      </c>
      <c r="G2281" s="273">
        <v>4738</v>
      </c>
      <c r="H2281" s="189" t="s">
        <v>3289</v>
      </c>
      <c r="I2281" s="273">
        <v>16014</v>
      </c>
      <c r="J2281" s="189" t="s">
        <v>6020</v>
      </c>
      <c r="K2281" s="189" t="s">
        <v>17694</v>
      </c>
    </row>
    <row r="2282" spans="1:11" x14ac:dyDescent="0.25">
      <c r="A2282" s="189" t="s">
        <v>2441</v>
      </c>
      <c r="B2282" s="189" t="s">
        <v>5010</v>
      </c>
      <c r="C2282" s="189" t="s">
        <v>5998</v>
      </c>
      <c r="D2282" s="189" t="s">
        <v>5999</v>
      </c>
      <c r="E2282" s="189" t="s">
        <v>6040</v>
      </c>
      <c r="F2282" s="189" t="s">
        <v>2100</v>
      </c>
      <c r="G2282" s="273">
        <v>4748</v>
      </c>
      <c r="H2282" s="189" t="s">
        <v>6001</v>
      </c>
      <c r="I2282" s="273">
        <v>10361</v>
      </c>
      <c r="J2282" s="189" t="s">
        <v>2106</v>
      </c>
      <c r="K2282" s="189" t="s">
        <v>17675</v>
      </c>
    </row>
    <row r="2283" spans="1:11" x14ac:dyDescent="0.25">
      <c r="A2283" s="189" t="s">
        <v>2441</v>
      </c>
      <c r="B2283" s="189" t="s">
        <v>5010</v>
      </c>
      <c r="C2283" s="189" t="s">
        <v>5998</v>
      </c>
      <c r="D2283" s="189" t="s">
        <v>5999</v>
      </c>
      <c r="E2283" s="189" t="s">
        <v>6040</v>
      </c>
      <c r="F2283" s="189" t="s">
        <v>2100</v>
      </c>
      <c r="G2283" s="273">
        <v>4751</v>
      </c>
      <c r="H2283" s="189" t="s">
        <v>6016</v>
      </c>
      <c r="I2283" s="273">
        <v>10361</v>
      </c>
      <c r="J2283" s="189" t="s">
        <v>2106</v>
      </c>
      <c r="K2283" s="189" t="s">
        <v>17691</v>
      </c>
    </row>
    <row r="2284" spans="1:11" x14ac:dyDescent="0.25">
      <c r="A2284" s="189" t="s">
        <v>2441</v>
      </c>
      <c r="B2284" s="189" t="s">
        <v>5010</v>
      </c>
      <c r="C2284" s="189" t="s">
        <v>5998</v>
      </c>
      <c r="D2284" s="189" t="s">
        <v>5999</v>
      </c>
      <c r="E2284" s="189" t="s">
        <v>6040</v>
      </c>
      <c r="F2284" s="189" t="s">
        <v>2100</v>
      </c>
      <c r="G2284" s="273">
        <v>3191</v>
      </c>
      <c r="H2284" s="189" t="s">
        <v>6041</v>
      </c>
      <c r="I2284" s="273">
        <v>10361</v>
      </c>
      <c r="J2284" s="189" t="s">
        <v>2106</v>
      </c>
      <c r="K2284" s="189" t="s">
        <v>17722</v>
      </c>
    </row>
    <row r="2285" spans="1:11" x14ac:dyDescent="0.25">
      <c r="A2285" s="189" t="s">
        <v>2441</v>
      </c>
      <c r="B2285" s="189" t="s">
        <v>5010</v>
      </c>
      <c r="C2285" s="189" t="s">
        <v>5998</v>
      </c>
      <c r="D2285" s="189" t="s">
        <v>5999</v>
      </c>
      <c r="E2285" s="189" t="s">
        <v>6040</v>
      </c>
      <c r="F2285" s="189" t="s">
        <v>2100</v>
      </c>
      <c r="G2285" s="273">
        <v>4752</v>
      </c>
      <c r="H2285" s="189" t="s">
        <v>2962</v>
      </c>
      <c r="I2285" s="273">
        <v>10361</v>
      </c>
      <c r="J2285" s="189" t="s">
        <v>2106</v>
      </c>
      <c r="K2285" s="189" t="s">
        <v>17674</v>
      </c>
    </row>
    <row r="2286" spans="1:11" x14ac:dyDescent="0.25">
      <c r="A2286" s="189" t="s">
        <v>2441</v>
      </c>
      <c r="B2286" s="189" t="s">
        <v>5010</v>
      </c>
      <c r="C2286" s="189" t="s">
        <v>5998</v>
      </c>
      <c r="D2286" s="189" t="s">
        <v>5999</v>
      </c>
      <c r="E2286" s="189" t="s">
        <v>6040</v>
      </c>
      <c r="F2286" s="189" t="s">
        <v>2100</v>
      </c>
      <c r="G2286" s="273">
        <v>4749</v>
      </c>
      <c r="H2286" s="189" t="s">
        <v>6042</v>
      </c>
      <c r="I2286" s="273">
        <v>10361</v>
      </c>
      <c r="J2286" s="189" t="s">
        <v>2106</v>
      </c>
      <c r="K2286" s="189" t="s">
        <v>17707</v>
      </c>
    </row>
    <row r="2287" spans="1:11" x14ac:dyDescent="0.25">
      <c r="A2287" s="189" t="s">
        <v>2441</v>
      </c>
      <c r="B2287" s="189" t="s">
        <v>5010</v>
      </c>
      <c r="C2287" s="189" t="s">
        <v>5998</v>
      </c>
      <c r="D2287" s="189" t="s">
        <v>5999</v>
      </c>
      <c r="E2287" s="189" t="s">
        <v>6043</v>
      </c>
      <c r="F2287" s="189" t="s">
        <v>2321</v>
      </c>
      <c r="G2287" s="273">
        <v>6972</v>
      </c>
      <c r="H2287" s="189" t="s">
        <v>6001</v>
      </c>
      <c r="I2287" s="273">
        <v>16016</v>
      </c>
      <c r="J2287" s="189" t="s">
        <v>6019</v>
      </c>
      <c r="K2287" s="189" t="s">
        <v>17675</v>
      </c>
    </row>
    <row r="2288" spans="1:11" x14ac:dyDescent="0.25">
      <c r="A2288" s="189" t="s">
        <v>2441</v>
      </c>
      <c r="B2288" s="189" t="s">
        <v>5010</v>
      </c>
      <c r="C2288" s="189" t="s">
        <v>5998</v>
      </c>
      <c r="D2288" s="189" t="s">
        <v>5999</v>
      </c>
      <c r="E2288" s="189" t="s">
        <v>6043</v>
      </c>
      <c r="F2288" s="189" t="s">
        <v>2321</v>
      </c>
      <c r="G2288" s="273">
        <v>6973</v>
      </c>
      <c r="H2288" s="189" t="s">
        <v>6029</v>
      </c>
      <c r="I2288" s="273">
        <v>16016</v>
      </c>
      <c r="J2288" s="189" t="s">
        <v>6019</v>
      </c>
      <c r="K2288" s="189" t="s">
        <v>17678</v>
      </c>
    </row>
    <row r="2289" spans="1:11" x14ac:dyDescent="0.25">
      <c r="A2289" s="189" t="s">
        <v>2441</v>
      </c>
      <c r="B2289" s="189" t="s">
        <v>5010</v>
      </c>
      <c r="C2289" s="189" t="s">
        <v>5998</v>
      </c>
      <c r="D2289" s="189" t="s">
        <v>5999</v>
      </c>
      <c r="E2289" s="189" t="s">
        <v>6043</v>
      </c>
      <c r="F2289" s="189" t="s">
        <v>2321</v>
      </c>
      <c r="G2289" s="273">
        <v>6974</v>
      </c>
      <c r="H2289" s="189" t="s">
        <v>6033</v>
      </c>
      <c r="I2289" s="273">
        <v>65442</v>
      </c>
      <c r="J2289" s="189" t="s">
        <v>5391</v>
      </c>
      <c r="K2289" s="189" t="s">
        <v>17668</v>
      </c>
    </row>
    <row r="2290" spans="1:11" x14ac:dyDescent="0.25">
      <c r="A2290" s="189" t="s">
        <v>2441</v>
      </c>
      <c r="B2290" s="189" t="s">
        <v>5010</v>
      </c>
      <c r="C2290" s="189" t="s">
        <v>5998</v>
      </c>
      <c r="D2290" s="189" t="s">
        <v>5999</v>
      </c>
      <c r="E2290" s="189" t="s">
        <v>6043</v>
      </c>
      <c r="F2290" s="189" t="s">
        <v>2321</v>
      </c>
      <c r="G2290" s="273">
        <v>6975</v>
      </c>
      <c r="H2290" s="189" t="s">
        <v>6036</v>
      </c>
      <c r="I2290" s="273">
        <v>65442</v>
      </c>
      <c r="J2290" s="189" t="s">
        <v>5391</v>
      </c>
      <c r="K2290" s="189" t="s">
        <v>17674</v>
      </c>
    </row>
    <row r="2291" spans="1:11" x14ac:dyDescent="0.25">
      <c r="A2291" s="189" t="s">
        <v>2441</v>
      </c>
      <c r="B2291" s="189" t="s">
        <v>5010</v>
      </c>
      <c r="C2291" s="189" t="s">
        <v>5998</v>
      </c>
      <c r="D2291" s="189" t="s">
        <v>5999</v>
      </c>
      <c r="E2291" s="189" t="s">
        <v>6043</v>
      </c>
      <c r="F2291" s="189" t="s">
        <v>2321</v>
      </c>
      <c r="G2291" s="273">
        <v>6976</v>
      </c>
      <c r="H2291" s="189" t="s">
        <v>6016</v>
      </c>
      <c r="I2291" s="273">
        <v>60350</v>
      </c>
      <c r="J2291" s="189" t="s">
        <v>2065</v>
      </c>
      <c r="K2291" s="189" t="s">
        <v>17685</v>
      </c>
    </row>
    <row r="2292" spans="1:11" x14ac:dyDescent="0.25">
      <c r="A2292" s="189" t="s">
        <v>2441</v>
      </c>
      <c r="B2292" s="189" t="s">
        <v>5010</v>
      </c>
      <c r="C2292" s="189" t="s">
        <v>5998</v>
      </c>
      <c r="D2292" s="189" t="s">
        <v>5999</v>
      </c>
      <c r="E2292" s="189" t="s">
        <v>6043</v>
      </c>
      <c r="F2292" s="189" t="s">
        <v>2321</v>
      </c>
      <c r="G2292" s="273">
        <v>3844</v>
      </c>
      <c r="H2292" s="189" t="s">
        <v>6046</v>
      </c>
      <c r="I2292" s="273">
        <v>62542</v>
      </c>
      <c r="J2292" s="189" t="s">
        <v>6047</v>
      </c>
      <c r="K2292" s="189" t="s">
        <v>17667</v>
      </c>
    </row>
    <row r="2293" spans="1:11" x14ac:dyDescent="0.25">
      <c r="A2293" s="189" t="s">
        <v>2441</v>
      </c>
      <c r="B2293" s="189" t="s">
        <v>5010</v>
      </c>
      <c r="C2293" s="189" t="s">
        <v>5998</v>
      </c>
      <c r="D2293" s="189" t="s">
        <v>5999</v>
      </c>
      <c r="E2293" s="189" t="s">
        <v>6043</v>
      </c>
      <c r="F2293" s="189" t="s">
        <v>2321</v>
      </c>
      <c r="G2293" s="273">
        <v>4760</v>
      </c>
      <c r="H2293" s="189" t="s">
        <v>6048</v>
      </c>
      <c r="I2293" s="273">
        <v>63052</v>
      </c>
      <c r="J2293" s="189" t="s">
        <v>5379</v>
      </c>
      <c r="K2293" s="189" t="s">
        <v>17684</v>
      </c>
    </row>
    <row r="2294" spans="1:11" x14ac:dyDescent="0.25">
      <c r="A2294" s="189" t="s">
        <v>2441</v>
      </c>
      <c r="B2294" s="189" t="s">
        <v>5010</v>
      </c>
      <c r="C2294" s="189" t="s">
        <v>5998</v>
      </c>
      <c r="D2294" s="189" t="s">
        <v>5999</v>
      </c>
      <c r="E2294" s="189" t="s">
        <v>6043</v>
      </c>
      <c r="F2294" s="189" t="s">
        <v>2321</v>
      </c>
      <c r="G2294" s="273">
        <v>6978</v>
      </c>
      <c r="H2294" s="189" t="s">
        <v>6049</v>
      </c>
      <c r="I2294" s="273">
        <v>10361</v>
      </c>
      <c r="J2294" s="189" t="s">
        <v>2106</v>
      </c>
      <c r="K2294" s="189" t="s">
        <v>17722</v>
      </c>
    </row>
    <row r="2295" spans="1:11" x14ac:dyDescent="0.25">
      <c r="A2295" s="189" t="s">
        <v>2441</v>
      </c>
      <c r="B2295" s="189" t="s">
        <v>5010</v>
      </c>
      <c r="C2295" s="189" t="s">
        <v>5998</v>
      </c>
      <c r="D2295" s="189" t="s">
        <v>5999</v>
      </c>
      <c r="E2295" s="189" t="s">
        <v>6043</v>
      </c>
      <c r="F2295" s="189" t="s">
        <v>2321</v>
      </c>
      <c r="G2295" s="273">
        <v>6979</v>
      </c>
      <c r="H2295" s="189" t="s">
        <v>6038</v>
      </c>
      <c r="I2295" s="273">
        <v>10361</v>
      </c>
      <c r="J2295" s="189" t="s">
        <v>2106</v>
      </c>
      <c r="K2295" s="189" t="s">
        <v>17674</v>
      </c>
    </row>
    <row r="2296" spans="1:11" x14ac:dyDescent="0.25">
      <c r="A2296" s="189" t="s">
        <v>2441</v>
      </c>
      <c r="B2296" s="189" t="s">
        <v>5010</v>
      </c>
      <c r="C2296" s="189" t="s">
        <v>5998</v>
      </c>
      <c r="D2296" s="189" t="s">
        <v>5999</v>
      </c>
      <c r="E2296" s="189" t="s">
        <v>6043</v>
      </c>
      <c r="F2296" s="189" t="s">
        <v>2321</v>
      </c>
      <c r="G2296" s="273">
        <v>6980</v>
      </c>
      <c r="H2296" s="189" t="s">
        <v>6039</v>
      </c>
      <c r="I2296" s="273">
        <v>60350</v>
      </c>
      <c r="J2296" s="189" t="s">
        <v>2065</v>
      </c>
      <c r="K2296" s="189" t="s">
        <v>17707</v>
      </c>
    </row>
    <row r="2297" spans="1:11" x14ac:dyDescent="0.25">
      <c r="A2297" s="189" t="s">
        <v>2441</v>
      </c>
      <c r="B2297" s="189" t="s">
        <v>5010</v>
      </c>
      <c r="C2297" s="189" t="s">
        <v>5998</v>
      </c>
      <c r="D2297" s="189" t="s">
        <v>5999</v>
      </c>
      <c r="E2297" s="189" t="s">
        <v>6051</v>
      </c>
      <c r="F2297" s="189" t="s">
        <v>2211</v>
      </c>
      <c r="G2297" s="273">
        <v>2489</v>
      </c>
      <c r="H2297" s="189" t="s">
        <v>6052</v>
      </c>
      <c r="I2297" s="273">
        <v>60350</v>
      </c>
      <c r="J2297" s="189" t="s">
        <v>2065</v>
      </c>
      <c r="K2297" s="189" t="s">
        <v>17674</v>
      </c>
    </row>
    <row r="2298" spans="1:11" x14ac:dyDescent="0.25">
      <c r="A2298" s="189" t="s">
        <v>2441</v>
      </c>
      <c r="B2298" s="189" t="s">
        <v>5010</v>
      </c>
      <c r="C2298" s="189" t="s">
        <v>5998</v>
      </c>
      <c r="D2298" s="189" t="s">
        <v>5999</v>
      </c>
      <c r="E2298" s="189" t="s">
        <v>6051</v>
      </c>
      <c r="F2298" s="189" t="s">
        <v>2211</v>
      </c>
      <c r="G2298" s="273">
        <v>4758</v>
      </c>
      <c r="H2298" s="189" t="s">
        <v>6018</v>
      </c>
      <c r="I2298" s="273">
        <v>10361</v>
      </c>
      <c r="J2298" s="189" t="s">
        <v>2106</v>
      </c>
      <c r="K2298" s="189" t="s">
        <v>17724</v>
      </c>
    </row>
    <row r="2299" spans="1:11" x14ac:dyDescent="0.25">
      <c r="A2299" s="189" t="s">
        <v>2441</v>
      </c>
      <c r="B2299" s="189" t="s">
        <v>5010</v>
      </c>
      <c r="C2299" s="189" t="s">
        <v>2637</v>
      </c>
      <c r="D2299" s="189" t="s">
        <v>3252</v>
      </c>
      <c r="E2299" s="189" t="s">
        <v>6054</v>
      </c>
      <c r="F2299" s="189" t="s">
        <v>6055</v>
      </c>
      <c r="G2299" s="273">
        <v>2585</v>
      </c>
      <c r="H2299" s="189" t="s">
        <v>2818</v>
      </c>
      <c r="I2299" s="273">
        <v>10361</v>
      </c>
      <c r="J2299" s="189" t="s">
        <v>2106</v>
      </c>
      <c r="K2299" s="189" t="s">
        <v>17707</v>
      </c>
    </row>
    <row r="2300" spans="1:11" x14ac:dyDescent="0.25">
      <c r="A2300" s="189" t="s">
        <v>2441</v>
      </c>
      <c r="B2300" s="189" t="s">
        <v>5010</v>
      </c>
      <c r="C2300" s="189" t="s">
        <v>2637</v>
      </c>
      <c r="D2300" s="189" t="s">
        <v>3252</v>
      </c>
      <c r="E2300" s="189" t="s">
        <v>6054</v>
      </c>
      <c r="F2300" s="189" t="s">
        <v>6055</v>
      </c>
      <c r="G2300" s="273">
        <v>2586</v>
      </c>
      <c r="H2300" s="189" t="s">
        <v>5993</v>
      </c>
      <c r="I2300" s="273">
        <v>10361</v>
      </c>
      <c r="J2300" s="189" t="s">
        <v>2106</v>
      </c>
      <c r="K2300" s="189" t="s">
        <v>17707</v>
      </c>
    </row>
    <row r="2301" spans="1:11" x14ac:dyDescent="0.25">
      <c r="A2301" s="189" t="s">
        <v>2441</v>
      </c>
      <c r="B2301" s="189" t="s">
        <v>5010</v>
      </c>
      <c r="C2301" s="189" t="s">
        <v>2637</v>
      </c>
      <c r="D2301" s="189" t="s">
        <v>3252</v>
      </c>
      <c r="E2301" s="189" t="s">
        <v>6056</v>
      </c>
      <c r="F2301" s="189" t="s">
        <v>6057</v>
      </c>
      <c r="G2301" s="273">
        <v>1071</v>
      </c>
      <c r="H2301" s="189" t="s">
        <v>6058</v>
      </c>
      <c r="I2301" s="273">
        <v>10361</v>
      </c>
      <c r="J2301" s="189" t="s">
        <v>2106</v>
      </c>
      <c r="K2301" s="189" t="s">
        <v>17662</v>
      </c>
    </row>
    <row r="2302" spans="1:11" x14ac:dyDescent="0.25">
      <c r="A2302" s="189" t="s">
        <v>2441</v>
      </c>
      <c r="B2302" s="189" t="s">
        <v>5010</v>
      </c>
      <c r="C2302" s="189" t="s">
        <v>2637</v>
      </c>
      <c r="D2302" s="189" t="s">
        <v>3252</v>
      </c>
      <c r="E2302" s="189" t="s">
        <v>6059</v>
      </c>
      <c r="F2302" s="189" t="s">
        <v>6060</v>
      </c>
      <c r="G2302" s="273">
        <v>7005</v>
      </c>
      <c r="H2302" s="189" t="s">
        <v>6061</v>
      </c>
      <c r="I2302" s="273">
        <v>10361</v>
      </c>
      <c r="J2302" s="189" t="s">
        <v>2106</v>
      </c>
      <c r="K2302" s="189" t="s">
        <v>17668</v>
      </c>
    </row>
    <row r="2303" spans="1:11" x14ac:dyDescent="0.25">
      <c r="A2303" s="189" t="s">
        <v>2441</v>
      </c>
      <c r="B2303" s="189" t="s">
        <v>5010</v>
      </c>
      <c r="C2303" s="189" t="s">
        <v>2637</v>
      </c>
      <c r="D2303" s="189" t="s">
        <v>3252</v>
      </c>
      <c r="E2303" s="189" t="s">
        <v>6059</v>
      </c>
      <c r="F2303" s="189" t="s">
        <v>6060</v>
      </c>
      <c r="G2303" s="273">
        <v>7006</v>
      </c>
      <c r="H2303" s="189" t="s">
        <v>6062</v>
      </c>
      <c r="I2303" s="273">
        <v>10361</v>
      </c>
      <c r="J2303" s="189" t="s">
        <v>2106</v>
      </c>
      <c r="K2303" s="189" t="s">
        <v>17684</v>
      </c>
    </row>
    <row r="2304" spans="1:11" x14ac:dyDescent="0.25">
      <c r="A2304" s="189" t="s">
        <v>2441</v>
      </c>
      <c r="B2304" s="189" t="s">
        <v>5010</v>
      </c>
      <c r="C2304" s="189" t="s">
        <v>2637</v>
      </c>
      <c r="D2304" s="189" t="s">
        <v>3252</v>
      </c>
      <c r="E2304" s="189" t="s">
        <v>6059</v>
      </c>
      <c r="F2304" s="189" t="s">
        <v>6060</v>
      </c>
      <c r="G2304" s="273">
        <v>1075</v>
      </c>
      <c r="H2304" s="189" t="s">
        <v>6060</v>
      </c>
      <c r="I2304" s="273">
        <v>60350</v>
      </c>
      <c r="J2304" s="189" t="s">
        <v>2065</v>
      </c>
      <c r="K2304" s="189" t="s">
        <v>17695</v>
      </c>
    </row>
    <row r="2305" spans="1:11" x14ac:dyDescent="0.25">
      <c r="A2305" s="189" t="s">
        <v>2441</v>
      </c>
      <c r="B2305" s="189" t="s">
        <v>5010</v>
      </c>
      <c r="C2305" s="189" t="s">
        <v>2637</v>
      </c>
      <c r="D2305" s="189" t="s">
        <v>3252</v>
      </c>
      <c r="E2305" s="189" t="s">
        <v>6059</v>
      </c>
      <c r="F2305" s="189" t="s">
        <v>6060</v>
      </c>
      <c r="G2305" s="273">
        <v>7007</v>
      </c>
      <c r="H2305" s="189" t="s">
        <v>6063</v>
      </c>
      <c r="I2305" s="273">
        <v>60350</v>
      </c>
      <c r="J2305" s="189" t="s">
        <v>2065</v>
      </c>
      <c r="K2305" s="189" t="s">
        <v>17987</v>
      </c>
    </row>
    <row r="2306" spans="1:11" x14ac:dyDescent="0.25">
      <c r="A2306" s="189" t="s">
        <v>2441</v>
      </c>
      <c r="B2306" s="189" t="s">
        <v>5010</v>
      </c>
      <c r="C2306" s="189" t="s">
        <v>2637</v>
      </c>
      <c r="D2306" s="189" t="s">
        <v>3252</v>
      </c>
      <c r="E2306" s="189" t="s">
        <v>6064</v>
      </c>
      <c r="F2306" s="189" t="s">
        <v>6065</v>
      </c>
      <c r="G2306" s="273">
        <v>2568</v>
      </c>
      <c r="H2306" s="189" t="s">
        <v>6066</v>
      </c>
      <c r="I2306" s="273">
        <v>10361</v>
      </c>
      <c r="J2306" s="189" t="s">
        <v>2106</v>
      </c>
      <c r="K2306" s="189" t="s">
        <v>17707</v>
      </c>
    </row>
    <row r="2307" spans="1:11" x14ac:dyDescent="0.25">
      <c r="A2307" s="189" t="s">
        <v>2441</v>
      </c>
      <c r="B2307" s="189" t="s">
        <v>5010</v>
      </c>
      <c r="C2307" s="189" t="s">
        <v>2637</v>
      </c>
      <c r="D2307" s="189" t="s">
        <v>3252</v>
      </c>
      <c r="E2307" s="189" t="s">
        <v>6064</v>
      </c>
      <c r="F2307" s="189" t="s">
        <v>6065</v>
      </c>
      <c r="G2307" s="273">
        <v>2587</v>
      </c>
      <c r="H2307" s="189" t="s">
        <v>6067</v>
      </c>
      <c r="I2307" s="273">
        <v>10361</v>
      </c>
      <c r="J2307" s="189" t="s">
        <v>2106</v>
      </c>
      <c r="K2307" s="189" t="s">
        <v>17695</v>
      </c>
    </row>
    <row r="2308" spans="1:11" x14ac:dyDescent="0.25">
      <c r="A2308" s="189" t="s">
        <v>2441</v>
      </c>
      <c r="B2308" s="189" t="s">
        <v>5010</v>
      </c>
      <c r="C2308" s="189" t="s">
        <v>2637</v>
      </c>
      <c r="D2308" s="189" t="s">
        <v>3252</v>
      </c>
      <c r="E2308" s="189" t="s">
        <v>6068</v>
      </c>
      <c r="F2308" s="189" t="s">
        <v>6069</v>
      </c>
      <c r="G2308" s="273">
        <v>6981</v>
      </c>
      <c r="H2308" s="189" t="s">
        <v>6070</v>
      </c>
      <c r="I2308" s="273">
        <v>60350</v>
      </c>
      <c r="J2308" s="189" t="s">
        <v>2065</v>
      </c>
      <c r="K2308" s="189" t="s">
        <v>17709</v>
      </c>
    </row>
    <row r="2309" spans="1:11" x14ac:dyDescent="0.25">
      <c r="A2309" s="189" t="s">
        <v>2441</v>
      </c>
      <c r="B2309" s="189" t="s">
        <v>5010</v>
      </c>
      <c r="C2309" s="189" t="s">
        <v>2637</v>
      </c>
      <c r="D2309" s="189" t="s">
        <v>3252</v>
      </c>
      <c r="E2309" s="189" t="s">
        <v>6068</v>
      </c>
      <c r="F2309" s="189" t="s">
        <v>6069</v>
      </c>
      <c r="G2309" s="273">
        <v>6982</v>
      </c>
      <c r="H2309" s="189" t="s">
        <v>6071</v>
      </c>
      <c r="I2309" s="273">
        <v>60350</v>
      </c>
      <c r="J2309" s="189" t="s">
        <v>2065</v>
      </c>
      <c r="K2309" s="189" t="s">
        <v>17722</v>
      </c>
    </row>
    <row r="2310" spans="1:11" x14ac:dyDescent="0.25">
      <c r="A2310" s="189" t="s">
        <v>2441</v>
      </c>
      <c r="B2310" s="189" t="s">
        <v>5010</v>
      </c>
      <c r="C2310" s="189" t="s">
        <v>2637</v>
      </c>
      <c r="D2310" s="189" t="s">
        <v>3252</v>
      </c>
      <c r="E2310" s="189" t="s">
        <v>6068</v>
      </c>
      <c r="F2310" s="189" t="s">
        <v>6069</v>
      </c>
      <c r="G2310" s="273">
        <v>6983</v>
      </c>
      <c r="H2310" s="189" t="s">
        <v>6072</v>
      </c>
      <c r="I2310" s="273">
        <v>60350</v>
      </c>
      <c r="J2310" s="189" t="s">
        <v>2065</v>
      </c>
      <c r="K2310" s="189" t="s">
        <v>17675</v>
      </c>
    </row>
    <row r="2311" spans="1:11" x14ac:dyDescent="0.25">
      <c r="A2311" s="189" t="s">
        <v>2441</v>
      </c>
      <c r="B2311" s="189" t="s">
        <v>5010</v>
      </c>
      <c r="C2311" s="189" t="s">
        <v>2637</v>
      </c>
      <c r="D2311" s="189" t="s">
        <v>3252</v>
      </c>
      <c r="E2311" s="189" t="s">
        <v>6068</v>
      </c>
      <c r="F2311" s="189" t="s">
        <v>6069</v>
      </c>
      <c r="G2311" s="273">
        <v>6984</v>
      </c>
      <c r="H2311" s="189" t="s">
        <v>6073</v>
      </c>
      <c r="I2311" s="273">
        <v>60350</v>
      </c>
      <c r="J2311" s="189" t="s">
        <v>2065</v>
      </c>
      <c r="K2311" s="189" t="s">
        <v>17706</v>
      </c>
    </row>
    <row r="2312" spans="1:11" x14ac:dyDescent="0.25">
      <c r="A2312" s="189" t="s">
        <v>2441</v>
      </c>
      <c r="B2312" s="189" t="s">
        <v>5010</v>
      </c>
      <c r="C2312" s="189" t="s">
        <v>2637</v>
      </c>
      <c r="D2312" s="189" t="s">
        <v>3252</v>
      </c>
      <c r="E2312" s="189" t="s">
        <v>6068</v>
      </c>
      <c r="F2312" s="189" t="s">
        <v>6069</v>
      </c>
      <c r="G2312" s="273">
        <v>6985</v>
      </c>
      <c r="H2312" s="189" t="s">
        <v>6074</v>
      </c>
      <c r="I2312" s="273">
        <v>10361</v>
      </c>
      <c r="J2312" s="189" t="s">
        <v>2106</v>
      </c>
      <c r="K2312" s="189" t="s">
        <v>17681</v>
      </c>
    </row>
    <row r="2313" spans="1:11" x14ac:dyDescent="0.25">
      <c r="A2313" s="189" t="s">
        <v>2441</v>
      </c>
      <c r="B2313" s="189" t="s">
        <v>5010</v>
      </c>
      <c r="C2313" s="189" t="s">
        <v>2637</v>
      </c>
      <c r="D2313" s="189" t="s">
        <v>3252</v>
      </c>
      <c r="E2313" s="189" t="s">
        <v>6068</v>
      </c>
      <c r="F2313" s="189" t="s">
        <v>6069</v>
      </c>
      <c r="G2313" s="273">
        <v>6986</v>
      </c>
      <c r="H2313" s="189" t="s">
        <v>6075</v>
      </c>
      <c r="I2313" s="273">
        <v>60350</v>
      </c>
      <c r="J2313" s="189" t="s">
        <v>2065</v>
      </c>
      <c r="K2313" s="189" t="s">
        <v>17706</v>
      </c>
    </row>
    <row r="2314" spans="1:11" x14ac:dyDescent="0.25">
      <c r="A2314" s="189" t="s">
        <v>2441</v>
      </c>
      <c r="B2314" s="189" t="s">
        <v>5010</v>
      </c>
      <c r="C2314" s="189" t="s">
        <v>2637</v>
      </c>
      <c r="D2314" s="189" t="s">
        <v>3252</v>
      </c>
      <c r="E2314" s="189" t="s">
        <v>6068</v>
      </c>
      <c r="F2314" s="189" t="s">
        <v>6069</v>
      </c>
      <c r="G2314" s="273">
        <v>6987</v>
      </c>
      <c r="H2314" s="189" t="s">
        <v>6076</v>
      </c>
      <c r="I2314" s="273">
        <v>60350</v>
      </c>
      <c r="J2314" s="189" t="s">
        <v>2065</v>
      </c>
      <c r="K2314" s="189" t="s">
        <v>17681</v>
      </c>
    </row>
    <row r="2315" spans="1:11" x14ac:dyDescent="0.25">
      <c r="A2315" s="189" t="s">
        <v>2441</v>
      </c>
      <c r="B2315" s="189" t="s">
        <v>5010</v>
      </c>
      <c r="C2315" s="189" t="s">
        <v>2637</v>
      </c>
      <c r="D2315" s="189" t="s">
        <v>3252</v>
      </c>
      <c r="E2315" s="189" t="s">
        <v>6068</v>
      </c>
      <c r="F2315" s="189" t="s">
        <v>6069</v>
      </c>
      <c r="G2315" s="273">
        <v>6988</v>
      </c>
      <c r="H2315" s="189" t="s">
        <v>6077</v>
      </c>
      <c r="I2315" s="273">
        <v>10361</v>
      </c>
      <c r="J2315" s="189" t="s">
        <v>2106</v>
      </c>
      <c r="K2315" s="189" t="s">
        <v>17672</v>
      </c>
    </row>
    <row r="2316" spans="1:11" x14ac:dyDescent="0.25">
      <c r="A2316" s="189" t="s">
        <v>2441</v>
      </c>
      <c r="B2316" s="189" t="s">
        <v>5010</v>
      </c>
      <c r="C2316" s="189" t="s">
        <v>2637</v>
      </c>
      <c r="D2316" s="189" t="s">
        <v>3252</v>
      </c>
      <c r="E2316" s="189" t="s">
        <v>6068</v>
      </c>
      <c r="F2316" s="189" t="s">
        <v>6069</v>
      </c>
      <c r="G2316" s="273">
        <v>2591</v>
      </c>
      <c r="H2316" s="189" t="s">
        <v>5829</v>
      </c>
      <c r="I2316" s="273">
        <v>60350</v>
      </c>
      <c r="J2316" s="189" t="s">
        <v>2065</v>
      </c>
      <c r="K2316" s="189" t="s">
        <v>17684</v>
      </c>
    </row>
    <row r="2317" spans="1:11" x14ac:dyDescent="0.25">
      <c r="A2317" s="189" t="s">
        <v>2441</v>
      </c>
      <c r="B2317" s="189" t="s">
        <v>5010</v>
      </c>
      <c r="C2317" s="189" t="s">
        <v>2637</v>
      </c>
      <c r="D2317" s="189" t="s">
        <v>3252</v>
      </c>
      <c r="E2317" s="189" t="s">
        <v>6079</v>
      </c>
      <c r="F2317" s="189" t="s">
        <v>6080</v>
      </c>
      <c r="G2317" s="273">
        <v>6989</v>
      </c>
      <c r="H2317" s="189" t="s">
        <v>6081</v>
      </c>
      <c r="I2317" s="273">
        <v>60350</v>
      </c>
      <c r="J2317" s="189" t="s">
        <v>2065</v>
      </c>
      <c r="K2317" s="189" t="s">
        <v>17671</v>
      </c>
    </row>
    <row r="2318" spans="1:11" x14ac:dyDescent="0.25">
      <c r="A2318" s="189" t="s">
        <v>2441</v>
      </c>
      <c r="B2318" s="189" t="s">
        <v>5010</v>
      </c>
      <c r="C2318" s="189" t="s">
        <v>2637</v>
      </c>
      <c r="D2318" s="189" t="s">
        <v>3252</v>
      </c>
      <c r="E2318" s="189" t="s">
        <v>6079</v>
      </c>
      <c r="F2318" s="189" t="s">
        <v>6080</v>
      </c>
      <c r="G2318" s="273">
        <v>6990</v>
      </c>
      <c r="H2318" s="189" t="s">
        <v>6082</v>
      </c>
      <c r="I2318" s="273">
        <v>60350</v>
      </c>
      <c r="J2318" s="189" t="s">
        <v>2065</v>
      </c>
      <c r="K2318" s="189" t="s">
        <v>17733</v>
      </c>
    </row>
    <row r="2319" spans="1:11" x14ac:dyDescent="0.25">
      <c r="A2319" s="189" t="s">
        <v>2441</v>
      </c>
      <c r="B2319" s="189" t="s">
        <v>5010</v>
      </c>
      <c r="C2319" s="189" t="s">
        <v>2637</v>
      </c>
      <c r="D2319" s="189" t="s">
        <v>3252</v>
      </c>
      <c r="E2319" s="189" t="s">
        <v>6079</v>
      </c>
      <c r="F2319" s="189" t="s">
        <v>6080</v>
      </c>
      <c r="G2319" s="273">
        <v>6991</v>
      </c>
      <c r="H2319" s="189" t="s">
        <v>6083</v>
      </c>
      <c r="I2319" s="273">
        <v>60350</v>
      </c>
      <c r="J2319" s="189" t="s">
        <v>2065</v>
      </c>
      <c r="K2319" s="189" t="s">
        <v>17673</v>
      </c>
    </row>
    <row r="2320" spans="1:11" x14ac:dyDescent="0.25">
      <c r="A2320" s="189" t="s">
        <v>2441</v>
      </c>
      <c r="B2320" s="189" t="s">
        <v>5010</v>
      </c>
      <c r="C2320" s="189" t="s">
        <v>2637</v>
      </c>
      <c r="D2320" s="189" t="s">
        <v>3252</v>
      </c>
      <c r="E2320" s="189" t="s">
        <v>6079</v>
      </c>
      <c r="F2320" s="189" t="s">
        <v>6080</v>
      </c>
      <c r="G2320" s="273">
        <v>6992</v>
      </c>
      <c r="H2320" s="189" t="s">
        <v>6084</v>
      </c>
      <c r="I2320" s="273">
        <v>60350</v>
      </c>
      <c r="J2320" s="189" t="s">
        <v>2065</v>
      </c>
      <c r="K2320" s="189" t="s">
        <v>17700</v>
      </c>
    </row>
    <row r="2321" spans="1:11" x14ac:dyDescent="0.25">
      <c r="A2321" s="189" t="s">
        <v>2441</v>
      </c>
      <c r="B2321" s="189" t="s">
        <v>5010</v>
      </c>
      <c r="C2321" s="189" t="s">
        <v>2637</v>
      </c>
      <c r="D2321" s="189" t="s">
        <v>3252</v>
      </c>
      <c r="E2321" s="189" t="s">
        <v>6079</v>
      </c>
      <c r="F2321" s="189" t="s">
        <v>6080</v>
      </c>
      <c r="G2321" s="273">
        <v>6993</v>
      </c>
      <c r="H2321" s="189" t="s">
        <v>6085</v>
      </c>
      <c r="I2321" s="273">
        <v>10361</v>
      </c>
      <c r="J2321" s="189" t="s">
        <v>2106</v>
      </c>
      <c r="K2321" s="189" t="s">
        <v>17722</v>
      </c>
    </row>
    <row r="2322" spans="1:11" x14ac:dyDescent="0.25">
      <c r="A2322" s="189" t="s">
        <v>2441</v>
      </c>
      <c r="B2322" s="189" t="s">
        <v>5010</v>
      </c>
      <c r="C2322" s="189" t="s">
        <v>2637</v>
      </c>
      <c r="D2322" s="189" t="s">
        <v>3252</v>
      </c>
      <c r="E2322" s="189" t="s">
        <v>6086</v>
      </c>
      <c r="F2322" s="189" t="s">
        <v>6087</v>
      </c>
      <c r="G2322" s="273">
        <v>6994</v>
      </c>
      <c r="H2322" s="189" t="s">
        <v>6088</v>
      </c>
      <c r="I2322" s="273">
        <v>60350</v>
      </c>
      <c r="J2322" s="189" t="s">
        <v>2065</v>
      </c>
      <c r="K2322" s="189" t="s">
        <v>17693</v>
      </c>
    </row>
    <row r="2323" spans="1:11" x14ac:dyDescent="0.25">
      <c r="A2323" s="189" t="s">
        <v>2441</v>
      </c>
      <c r="B2323" s="189" t="s">
        <v>5010</v>
      </c>
      <c r="C2323" s="189" t="s">
        <v>2637</v>
      </c>
      <c r="D2323" s="189" t="s">
        <v>3252</v>
      </c>
      <c r="E2323" s="189" t="s">
        <v>6089</v>
      </c>
      <c r="F2323" s="189" t="s">
        <v>6090</v>
      </c>
      <c r="G2323" s="273">
        <v>2584</v>
      </c>
      <c r="H2323" s="189" t="s">
        <v>5794</v>
      </c>
      <c r="I2323" s="273">
        <v>60350</v>
      </c>
      <c r="J2323" s="189" t="s">
        <v>2065</v>
      </c>
      <c r="K2323" s="189" t="s">
        <v>17678</v>
      </c>
    </row>
    <row r="2324" spans="1:11" x14ac:dyDescent="0.25">
      <c r="A2324" s="189" t="s">
        <v>2441</v>
      </c>
      <c r="B2324" s="189" t="s">
        <v>5010</v>
      </c>
      <c r="C2324" s="189" t="s">
        <v>2637</v>
      </c>
      <c r="D2324" s="189" t="s">
        <v>3252</v>
      </c>
      <c r="E2324" s="189" t="s">
        <v>6089</v>
      </c>
      <c r="F2324" s="189" t="s">
        <v>6090</v>
      </c>
      <c r="G2324" s="273">
        <v>6996</v>
      </c>
      <c r="H2324" s="189" t="s">
        <v>6091</v>
      </c>
      <c r="I2324" s="273">
        <v>60350</v>
      </c>
      <c r="J2324" s="189" t="s">
        <v>2065</v>
      </c>
      <c r="K2324" s="189" t="s">
        <v>17695</v>
      </c>
    </row>
    <row r="2325" spans="1:11" x14ac:dyDescent="0.25">
      <c r="A2325" s="189" t="s">
        <v>2441</v>
      </c>
      <c r="B2325" s="189" t="s">
        <v>5010</v>
      </c>
      <c r="C2325" s="189" t="s">
        <v>2637</v>
      </c>
      <c r="D2325" s="189" t="s">
        <v>3252</v>
      </c>
      <c r="E2325" s="189" t="s">
        <v>6092</v>
      </c>
      <c r="F2325" s="189" t="s">
        <v>6093</v>
      </c>
      <c r="G2325" s="273">
        <v>6997</v>
      </c>
      <c r="H2325" s="189" t="s">
        <v>6094</v>
      </c>
      <c r="I2325" s="273">
        <v>60350</v>
      </c>
      <c r="J2325" s="189" t="s">
        <v>2065</v>
      </c>
      <c r="K2325" s="189" t="s">
        <v>17695</v>
      </c>
    </row>
    <row r="2326" spans="1:11" x14ac:dyDescent="0.25">
      <c r="A2326" s="189" t="s">
        <v>2441</v>
      </c>
      <c r="B2326" s="189" t="s">
        <v>5010</v>
      </c>
      <c r="C2326" s="189" t="s">
        <v>2637</v>
      </c>
      <c r="D2326" s="189" t="s">
        <v>3252</v>
      </c>
      <c r="E2326" s="189" t="s">
        <v>6095</v>
      </c>
      <c r="F2326" s="189" t="s">
        <v>3362</v>
      </c>
      <c r="G2326" s="273">
        <v>6998</v>
      </c>
      <c r="H2326" s="189" t="s">
        <v>6096</v>
      </c>
      <c r="I2326" s="273">
        <v>60350</v>
      </c>
      <c r="J2326" s="189" t="s">
        <v>2065</v>
      </c>
      <c r="K2326" s="189" t="s">
        <v>17673</v>
      </c>
    </row>
    <row r="2327" spans="1:11" x14ac:dyDescent="0.25">
      <c r="A2327" s="189" t="s">
        <v>2441</v>
      </c>
      <c r="B2327" s="189" t="s">
        <v>5010</v>
      </c>
      <c r="C2327" s="189" t="s">
        <v>2637</v>
      </c>
      <c r="D2327" s="189" t="s">
        <v>3252</v>
      </c>
      <c r="E2327" s="189" t="s">
        <v>6095</v>
      </c>
      <c r="F2327" s="189" t="s">
        <v>3362</v>
      </c>
      <c r="G2327" s="273">
        <v>6999</v>
      </c>
      <c r="H2327" s="189" t="s">
        <v>6097</v>
      </c>
      <c r="I2327" s="273">
        <v>60350</v>
      </c>
      <c r="J2327" s="189" t="s">
        <v>2065</v>
      </c>
      <c r="K2327" s="189" t="s">
        <v>17707</v>
      </c>
    </row>
    <row r="2328" spans="1:11" x14ac:dyDescent="0.25">
      <c r="A2328" s="189" t="s">
        <v>2441</v>
      </c>
      <c r="B2328" s="189" t="s">
        <v>5010</v>
      </c>
      <c r="C2328" s="189" t="s">
        <v>2637</v>
      </c>
      <c r="D2328" s="189" t="s">
        <v>3252</v>
      </c>
      <c r="E2328" s="189" t="s">
        <v>6095</v>
      </c>
      <c r="F2328" s="189" t="s">
        <v>3362</v>
      </c>
      <c r="G2328" s="273">
        <v>7000</v>
      </c>
      <c r="H2328" s="189" t="s">
        <v>6098</v>
      </c>
      <c r="I2328" s="273">
        <v>60350</v>
      </c>
      <c r="J2328" s="189" t="s">
        <v>2065</v>
      </c>
      <c r="K2328" s="189" t="s">
        <v>17703</v>
      </c>
    </row>
    <row r="2329" spans="1:11" x14ac:dyDescent="0.25">
      <c r="A2329" s="189" t="s">
        <v>2441</v>
      </c>
      <c r="B2329" s="189" t="s">
        <v>5010</v>
      </c>
      <c r="C2329" s="189" t="s">
        <v>2637</v>
      </c>
      <c r="D2329" s="189" t="s">
        <v>3252</v>
      </c>
      <c r="E2329" s="189" t="s">
        <v>6095</v>
      </c>
      <c r="F2329" s="189" t="s">
        <v>3362</v>
      </c>
      <c r="G2329" s="273">
        <v>7001</v>
      </c>
      <c r="H2329" s="189" t="s">
        <v>6099</v>
      </c>
      <c r="I2329" s="273">
        <v>60350</v>
      </c>
      <c r="J2329" s="189" t="s">
        <v>2065</v>
      </c>
      <c r="K2329" s="189" t="s">
        <v>17681</v>
      </c>
    </row>
    <row r="2330" spans="1:11" x14ac:dyDescent="0.25">
      <c r="A2330" s="189" t="s">
        <v>2441</v>
      </c>
      <c r="B2330" s="189" t="s">
        <v>5010</v>
      </c>
      <c r="C2330" s="189" t="s">
        <v>2637</v>
      </c>
      <c r="D2330" s="189" t="s">
        <v>3252</v>
      </c>
      <c r="E2330" s="189" t="s">
        <v>6095</v>
      </c>
      <c r="F2330" s="189" t="s">
        <v>3362</v>
      </c>
      <c r="G2330" s="273">
        <v>7002</v>
      </c>
      <c r="H2330" s="189" t="s">
        <v>6100</v>
      </c>
      <c r="I2330" s="273">
        <v>60350</v>
      </c>
      <c r="J2330" s="189" t="s">
        <v>2065</v>
      </c>
      <c r="K2330" s="189" t="s">
        <v>17668</v>
      </c>
    </row>
    <row r="2331" spans="1:11" x14ac:dyDescent="0.25">
      <c r="A2331" s="189" t="s">
        <v>2441</v>
      </c>
      <c r="B2331" s="189" t="s">
        <v>5010</v>
      </c>
      <c r="C2331" s="189" t="s">
        <v>2637</v>
      </c>
      <c r="D2331" s="189" t="s">
        <v>3252</v>
      </c>
      <c r="E2331" s="189" t="s">
        <v>6101</v>
      </c>
      <c r="F2331" s="189" t="s">
        <v>6102</v>
      </c>
      <c r="G2331" s="273">
        <v>7003</v>
      </c>
      <c r="H2331" s="189" t="s">
        <v>6103</v>
      </c>
      <c r="I2331" s="273">
        <v>10361</v>
      </c>
      <c r="J2331" s="189" t="s">
        <v>2106</v>
      </c>
      <c r="K2331" s="189" t="s">
        <v>17675</v>
      </c>
    </row>
    <row r="2332" spans="1:11" x14ac:dyDescent="0.25">
      <c r="A2332" s="189" t="s">
        <v>2441</v>
      </c>
      <c r="B2332" s="189" t="s">
        <v>5010</v>
      </c>
      <c r="C2332" s="189" t="s">
        <v>2637</v>
      </c>
      <c r="D2332" s="189" t="s">
        <v>3252</v>
      </c>
      <c r="E2332" s="189" t="s">
        <v>6101</v>
      </c>
      <c r="F2332" s="189" t="s">
        <v>6102</v>
      </c>
      <c r="G2332" s="273">
        <v>2571</v>
      </c>
      <c r="H2332" s="189" t="s">
        <v>3324</v>
      </c>
      <c r="I2332" s="273">
        <v>60350</v>
      </c>
      <c r="J2332" s="189" t="s">
        <v>2065</v>
      </c>
      <c r="K2332" s="189" t="s">
        <v>17691</v>
      </c>
    </row>
    <row r="2333" spans="1:11" x14ac:dyDescent="0.25">
      <c r="A2333" s="189" t="s">
        <v>2441</v>
      </c>
      <c r="B2333" s="189" t="s">
        <v>5010</v>
      </c>
      <c r="C2333" s="189" t="s">
        <v>2637</v>
      </c>
      <c r="D2333" s="189" t="s">
        <v>3252</v>
      </c>
      <c r="E2333" s="189" t="s">
        <v>6101</v>
      </c>
      <c r="F2333" s="189" t="s">
        <v>6102</v>
      </c>
      <c r="G2333" s="273">
        <v>2566</v>
      </c>
      <c r="H2333" s="189" t="s">
        <v>6104</v>
      </c>
      <c r="I2333" s="273">
        <v>60350</v>
      </c>
      <c r="J2333" s="189" t="s">
        <v>2065</v>
      </c>
      <c r="K2333" s="189" t="s">
        <v>17894</v>
      </c>
    </row>
    <row r="2334" spans="1:11" x14ac:dyDescent="0.25">
      <c r="A2334" s="189" t="s">
        <v>2441</v>
      </c>
      <c r="B2334" s="189" t="s">
        <v>5010</v>
      </c>
      <c r="C2334" s="189" t="s">
        <v>2637</v>
      </c>
      <c r="D2334" s="189" t="s">
        <v>3252</v>
      </c>
      <c r="E2334" s="189" t="s">
        <v>6105</v>
      </c>
      <c r="F2334" s="189" t="s">
        <v>6106</v>
      </c>
      <c r="G2334" s="273">
        <v>7004</v>
      </c>
      <c r="H2334" s="189" t="s">
        <v>6106</v>
      </c>
      <c r="I2334" s="273">
        <v>60350</v>
      </c>
      <c r="J2334" s="189" t="s">
        <v>2065</v>
      </c>
      <c r="K2334" s="189" t="s">
        <v>17988</v>
      </c>
    </row>
    <row r="2335" spans="1:11" x14ac:dyDescent="0.25">
      <c r="A2335" s="189" t="s">
        <v>2441</v>
      </c>
      <c r="B2335" s="189" t="s">
        <v>5010</v>
      </c>
      <c r="C2335" s="189" t="s">
        <v>2637</v>
      </c>
      <c r="D2335" s="189" t="s">
        <v>3252</v>
      </c>
      <c r="E2335" s="189" t="s">
        <v>6107</v>
      </c>
      <c r="F2335" s="189" t="s">
        <v>6108</v>
      </c>
      <c r="G2335" s="273">
        <v>7008</v>
      </c>
      <c r="H2335" s="189" t="s">
        <v>6109</v>
      </c>
      <c r="I2335" s="273">
        <v>60350</v>
      </c>
      <c r="J2335" s="189" t="s">
        <v>2065</v>
      </c>
      <c r="K2335" s="189" t="s">
        <v>17675</v>
      </c>
    </row>
    <row r="2336" spans="1:11" x14ac:dyDescent="0.25">
      <c r="A2336" s="189" t="s">
        <v>2441</v>
      </c>
      <c r="B2336" s="189" t="s">
        <v>5010</v>
      </c>
      <c r="C2336" s="189" t="s">
        <v>2637</v>
      </c>
      <c r="D2336" s="189" t="s">
        <v>3252</v>
      </c>
      <c r="E2336" s="189" t="s">
        <v>6107</v>
      </c>
      <c r="F2336" s="189" t="s">
        <v>6108</v>
      </c>
      <c r="G2336" s="273">
        <v>7009</v>
      </c>
      <c r="H2336" s="189" t="s">
        <v>6110</v>
      </c>
      <c r="I2336" s="273">
        <v>10361</v>
      </c>
      <c r="J2336" s="189" t="s">
        <v>2106</v>
      </c>
      <c r="K2336" s="189" t="s">
        <v>17674</v>
      </c>
    </row>
    <row r="2337" spans="1:11" x14ac:dyDescent="0.25">
      <c r="A2337" s="189" t="s">
        <v>2441</v>
      </c>
      <c r="B2337" s="189" t="s">
        <v>5010</v>
      </c>
      <c r="C2337" s="189" t="s">
        <v>2637</v>
      </c>
      <c r="D2337" s="189" t="s">
        <v>3252</v>
      </c>
      <c r="E2337" s="189" t="s">
        <v>6107</v>
      </c>
      <c r="F2337" s="189" t="s">
        <v>6108</v>
      </c>
      <c r="G2337" s="273">
        <v>7010</v>
      </c>
      <c r="H2337" s="189" t="s">
        <v>6111</v>
      </c>
      <c r="I2337" s="273">
        <v>60350</v>
      </c>
      <c r="J2337" s="189" t="s">
        <v>2065</v>
      </c>
      <c r="K2337" s="189" t="s">
        <v>17761</v>
      </c>
    </row>
    <row r="2338" spans="1:11" x14ac:dyDescent="0.25">
      <c r="A2338" s="189" t="s">
        <v>2441</v>
      </c>
      <c r="B2338" s="189" t="s">
        <v>5010</v>
      </c>
      <c r="C2338" s="189" t="s">
        <v>2637</v>
      </c>
      <c r="D2338" s="189" t="s">
        <v>3252</v>
      </c>
      <c r="E2338" s="189" t="s">
        <v>6112</v>
      </c>
      <c r="F2338" s="189" t="s">
        <v>6113</v>
      </c>
      <c r="G2338" s="273">
        <v>7012</v>
      </c>
      <c r="H2338" s="189" t="s">
        <v>6113</v>
      </c>
      <c r="I2338" s="273">
        <v>60350</v>
      </c>
      <c r="J2338" s="189" t="s">
        <v>2065</v>
      </c>
      <c r="K2338" s="189" t="s">
        <v>17694</v>
      </c>
    </row>
    <row r="2339" spans="1:11" x14ac:dyDescent="0.25">
      <c r="A2339" s="189" t="s">
        <v>2441</v>
      </c>
      <c r="B2339" s="189" t="s">
        <v>5010</v>
      </c>
      <c r="C2339" s="189" t="s">
        <v>2637</v>
      </c>
      <c r="D2339" s="189" t="s">
        <v>3252</v>
      </c>
      <c r="E2339" s="189" t="s">
        <v>6112</v>
      </c>
      <c r="F2339" s="189" t="s">
        <v>6113</v>
      </c>
      <c r="G2339" s="273">
        <v>7011</v>
      </c>
      <c r="H2339" s="189" t="s">
        <v>6114</v>
      </c>
      <c r="I2339" s="273">
        <v>52811</v>
      </c>
      <c r="J2339" s="189" t="s">
        <v>4956</v>
      </c>
      <c r="K2339" s="189" t="s">
        <v>17684</v>
      </c>
    </row>
    <row r="2340" spans="1:11" x14ac:dyDescent="0.25">
      <c r="A2340" s="189" t="s">
        <v>2441</v>
      </c>
      <c r="B2340" s="189" t="s">
        <v>5010</v>
      </c>
      <c r="C2340" s="189" t="s">
        <v>2637</v>
      </c>
      <c r="D2340" s="189" t="s">
        <v>3252</v>
      </c>
      <c r="E2340" s="189" t="s">
        <v>6115</v>
      </c>
      <c r="F2340" s="189" t="s">
        <v>6116</v>
      </c>
      <c r="G2340" s="273">
        <v>7013</v>
      </c>
      <c r="H2340" s="189" t="s">
        <v>6116</v>
      </c>
      <c r="I2340" s="273">
        <v>60350</v>
      </c>
      <c r="J2340" s="189" t="s">
        <v>2065</v>
      </c>
      <c r="K2340" s="189" t="s">
        <v>17796</v>
      </c>
    </row>
    <row r="2341" spans="1:11" x14ac:dyDescent="0.25">
      <c r="A2341" s="189" t="s">
        <v>2441</v>
      </c>
      <c r="B2341" s="189" t="s">
        <v>5010</v>
      </c>
      <c r="C2341" s="189" t="s">
        <v>2637</v>
      </c>
      <c r="D2341" s="189" t="s">
        <v>3252</v>
      </c>
      <c r="E2341" s="189" t="s">
        <v>6117</v>
      </c>
      <c r="F2341" s="189" t="s">
        <v>6118</v>
      </c>
      <c r="G2341" s="273">
        <v>7014</v>
      </c>
      <c r="H2341" s="189" t="s">
        <v>6119</v>
      </c>
      <c r="I2341" s="273">
        <v>60350</v>
      </c>
      <c r="J2341" s="189" t="s">
        <v>2065</v>
      </c>
      <c r="K2341" s="189" t="s">
        <v>17709</v>
      </c>
    </row>
    <row r="2342" spans="1:11" x14ac:dyDescent="0.25">
      <c r="A2342" s="189" t="s">
        <v>2441</v>
      </c>
      <c r="B2342" s="189" t="s">
        <v>5010</v>
      </c>
      <c r="C2342" s="189" t="s">
        <v>2637</v>
      </c>
      <c r="D2342" s="189" t="s">
        <v>3252</v>
      </c>
      <c r="E2342" s="189" t="s">
        <v>6117</v>
      </c>
      <c r="F2342" s="189" t="s">
        <v>6118</v>
      </c>
      <c r="G2342" s="273">
        <v>7015</v>
      </c>
      <c r="H2342" s="189" t="s">
        <v>6120</v>
      </c>
      <c r="I2342" s="273">
        <v>60350</v>
      </c>
      <c r="J2342" s="189" t="s">
        <v>2065</v>
      </c>
      <c r="K2342" s="189" t="s">
        <v>17682</v>
      </c>
    </row>
    <row r="2343" spans="1:11" x14ac:dyDescent="0.25">
      <c r="A2343" s="189" t="s">
        <v>2441</v>
      </c>
      <c r="B2343" s="189" t="s">
        <v>5010</v>
      </c>
      <c r="C2343" s="189" t="s">
        <v>2637</v>
      </c>
      <c r="D2343" s="189" t="s">
        <v>3252</v>
      </c>
      <c r="E2343" s="189" t="s">
        <v>6121</v>
      </c>
      <c r="F2343" s="189" t="s">
        <v>6122</v>
      </c>
      <c r="G2343" s="273">
        <v>7016</v>
      </c>
      <c r="H2343" s="189" t="s">
        <v>6123</v>
      </c>
      <c r="I2343" s="273">
        <v>60350</v>
      </c>
      <c r="J2343" s="189" t="s">
        <v>2065</v>
      </c>
      <c r="K2343" s="189" t="s">
        <v>17682</v>
      </c>
    </row>
    <row r="2344" spans="1:11" x14ac:dyDescent="0.25">
      <c r="A2344" s="189" t="s">
        <v>2441</v>
      </c>
      <c r="B2344" s="189" t="s">
        <v>5010</v>
      </c>
      <c r="C2344" s="189" t="s">
        <v>2637</v>
      </c>
      <c r="D2344" s="189" t="s">
        <v>3252</v>
      </c>
      <c r="E2344" s="189" t="s">
        <v>6121</v>
      </c>
      <c r="F2344" s="189" t="s">
        <v>6122</v>
      </c>
      <c r="G2344" s="273">
        <v>7490</v>
      </c>
      <c r="H2344" s="189" t="s">
        <v>6124</v>
      </c>
      <c r="I2344" s="273">
        <v>60350</v>
      </c>
      <c r="J2344" s="189" t="s">
        <v>2065</v>
      </c>
      <c r="K2344" s="189" t="s">
        <v>17724</v>
      </c>
    </row>
    <row r="2345" spans="1:11" x14ac:dyDescent="0.25">
      <c r="A2345" s="189" t="s">
        <v>2441</v>
      </c>
      <c r="B2345" s="189" t="s">
        <v>5010</v>
      </c>
      <c r="C2345" s="189" t="s">
        <v>2637</v>
      </c>
      <c r="D2345" s="189" t="s">
        <v>3252</v>
      </c>
      <c r="E2345" s="189" t="s">
        <v>6121</v>
      </c>
      <c r="F2345" s="189" t="s">
        <v>6122</v>
      </c>
      <c r="G2345" s="273">
        <v>7017</v>
      </c>
      <c r="H2345" s="189" t="s">
        <v>6125</v>
      </c>
      <c r="I2345" s="273">
        <v>10361</v>
      </c>
      <c r="J2345" s="189" t="s">
        <v>2106</v>
      </c>
      <c r="K2345" s="189" t="s">
        <v>17674</v>
      </c>
    </row>
    <row r="2346" spans="1:11" x14ac:dyDescent="0.25">
      <c r="A2346" s="189" t="s">
        <v>2441</v>
      </c>
      <c r="B2346" s="189" t="s">
        <v>5010</v>
      </c>
      <c r="C2346" s="189" t="s">
        <v>2637</v>
      </c>
      <c r="D2346" s="189" t="s">
        <v>3252</v>
      </c>
      <c r="E2346" s="189" t="s">
        <v>6121</v>
      </c>
      <c r="F2346" s="189" t="s">
        <v>6122</v>
      </c>
      <c r="G2346" s="273">
        <v>7018</v>
      </c>
      <c r="H2346" s="189" t="s">
        <v>6126</v>
      </c>
      <c r="I2346" s="273">
        <v>63608</v>
      </c>
      <c r="J2346" s="189" t="s">
        <v>6078</v>
      </c>
      <c r="K2346" s="189" t="s">
        <v>17684</v>
      </c>
    </row>
    <row r="2347" spans="1:11" x14ac:dyDescent="0.25">
      <c r="A2347" s="189" t="s">
        <v>2441</v>
      </c>
      <c r="B2347" s="189" t="s">
        <v>5010</v>
      </c>
      <c r="C2347" s="189" t="s">
        <v>2637</v>
      </c>
      <c r="D2347" s="189" t="s">
        <v>3252</v>
      </c>
      <c r="E2347" s="189" t="s">
        <v>6121</v>
      </c>
      <c r="F2347" s="189" t="s">
        <v>6122</v>
      </c>
      <c r="G2347" s="273">
        <v>7019</v>
      </c>
      <c r="H2347" s="189" t="s">
        <v>6127</v>
      </c>
      <c r="I2347" s="273">
        <v>60350</v>
      </c>
      <c r="J2347" s="189" t="s">
        <v>2065</v>
      </c>
      <c r="K2347" s="189" t="s">
        <v>17675</v>
      </c>
    </row>
    <row r="2348" spans="1:11" x14ac:dyDescent="0.25">
      <c r="A2348" s="189" t="s">
        <v>2441</v>
      </c>
      <c r="B2348" s="189" t="s">
        <v>5010</v>
      </c>
      <c r="C2348" s="189" t="s">
        <v>2637</v>
      </c>
      <c r="D2348" s="189" t="s">
        <v>3252</v>
      </c>
      <c r="E2348" s="189" t="s">
        <v>6128</v>
      </c>
      <c r="F2348" s="189" t="s">
        <v>6129</v>
      </c>
      <c r="G2348" s="273">
        <v>7020</v>
      </c>
      <c r="H2348" s="189" t="s">
        <v>6129</v>
      </c>
      <c r="I2348" s="273">
        <v>60350</v>
      </c>
      <c r="J2348" s="189" t="s">
        <v>2065</v>
      </c>
      <c r="K2348" s="189" t="s">
        <v>17737</v>
      </c>
    </row>
    <row r="2349" spans="1:11" x14ac:dyDescent="0.25">
      <c r="A2349" s="189" t="s">
        <v>2441</v>
      </c>
      <c r="B2349" s="189" t="s">
        <v>5010</v>
      </c>
      <c r="C2349" s="189" t="s">
        <v>2637</v>
      </c>
      <c r="D2349" s="189" t="s">
        <v>3252</v>
      </c>
      <c r="E2349" s="189" t="s">
        <v>6130</v>
      </c>
      <c r="F2349" s="189" t="s">
        <v>6131</v>
      </c>
      <c r="G2349" s="273">
        <v>2573</v>
      </c>
      <c r="H2349" s="189" t="s">
        <v>2108</v>
      </c>
      <c r="I2349" s="273">
        <v>60350</v>
      </c>
      <c r="J2349" s="189" t="s">
        <v>2065</v>
      </c>
      <c r="K2349" s="189" t="s">
        <v>17989</v>
      </c>
    </row>
    <row r="2350" spans="1:11" x14ac:dyDescent="0.25">
      <c r="A2350" s="189" t="s">
        <v>2441</v>
      </c>
      <c r="B2350" s="189" t="s">
        <v>5010</v>
      </c>
      <c r="C2350" s="189" t="s">
        <v>2637</v>
      </c>
      <c r="D2350" s="189" t="s">
        <v>3252</v>
      </c>
      <c r="E2350" s="189" t="s">
        <v>6132</v>
      </c>
      <c r="F2350" s="189" t="s">
        <v>6133</v>
      </c>
      <c r="G2350" s="273">
        <v>7021</v>
      </c>
      <c r="H2350" s="189" t="s">
        <v>6134</v>
      </c>
      <c r="I2350" s="273">
        <v>60350</v>
      </c>
      <c r="J2350" s="189" t="s">
        <v>2065</v>
      </c>
      <c r="K2350" s="189" t="s">
        <v>17680</v>
      </c>
    </row>
    <row r="2351" spans="1:11" x14ac:dyDescent="0.25">
      <c r="A2351" s="189" t="s">
        <v>2441</v>
      </c>
      <c r="B2351" s="189" t="s">
        <v>5010</v>
      </c>
      <c r="C2351" s="189" t="s">
        <v>2637</v>
      </c>
      <c r="D2351" s="189" t="s">
        <v>3252</v>
      </c>
      <c r="E2351" s="189" t="s">
        <v>6132</v>
      </c>
      <c r="F2351" s="189" t="s">
        <v>6133</v>
      </c>
      <c r="G2351" s="273">
        <v>7022</v>
      </c>
      <c r="H2351" s="189" t="s">
        <v>6135</v>
      </c>
      <c r="I2351" s="273">
        <v>63608</v>
      </c>
      <c r="J2351" s="189" t="s">
        <v>6078</v>
      </c>
      <c r="K2351" s="189" t="s">
        <v>17674</v>
      </c>
    </row>
    <row r="2352" spans="1:11" x14ac:dyDescent="0.25">
      <c r="A2352" s="189" t="s">
        <v>2441</v>
      </c>
      <c r="B2352" s="189" t="s">
        <v>5010</v>
      </c>
      <c r="C2352" s="189" t="s">
        <v>2637</v>
      </c>
      <c r="D2352" s="189" t="s">
        <v>3252</v>
      </c>
      <c r="E2352" s="189" t="s">
        <v>6132</v>
      </c>
      <c r="F2352" s="189" t="s">
        <v>6133</v>
      </c>
      <c r="G2352" s="273">
        <v>7023</v>
      </c>
      <c r="H2352" s="189" t="s">
        <v>6136</v>
      </c>
      <c r="I2352" s="273">
        <v>60350</v>
      </c>
      <c r="J2352" s="189" t="s">
        <v>2065</v>
      </c>
      <c r="K2352" s="189" t="s">
        <v>17681</v>
      </c>
    </row>
    <row r="2353" spans="1:11" x14ac:dyDescent="0.25">
      <c r="A2353" s="189" t="s">
        <v>2441</v>
      </c>
      <c r="B2353" s="189" t="s">
        <v>5010</v>
      </c>
      <c r="C2353" s="189" t="s">
        <v>2637</v>
      </c>
      <c r="D2353" s="189" t="s">
        <v>3252</v>
      </c>
      <c r="E2353" s="189" t="s">
        <v>6132</v>
      </c>
      <c r="F2353" s="189" t="s">
        <v>6133</v>
      </c>
      <c r="G2353" s="273">
        <v>7024</v>
      </c>
      <c r="H2353" s="189" t="s">
        <v>6137</v>
      </c>
      <c r="I2353" s="273">
        <v>60350</v>
      </c>
      <c r="J2353" s="189" t="s">
        <v>2065</v>
      </c>
      <c r="K2353" s="189" t="s">
        <v>17767</v>
      </c>
    </row>
    <row r="2354" spans="1:11" x14ac:dyDescent="0.25">
      <c r="A2354" s="189" t="s">
        <v>2441</v>
      </c>
      <c r="B2354" s="189" t="s">
        <v>5010</v>
      </c>
      <c r="C2354" s="189" t="s">
        <v>2637</v>
      </c>
      <c r="D2354" s="189" t="s">
        <v>3252</v>
      </c>
      <c r="E2354" s="189" t="s">
        <v>6138</v>
      </c>
      <c r="F2354" s="189" t="s">
        <v>6139</v>
      </c>
      <c r="G2354" s="273">
        <v>2569</v>
      </c>
      <c r="H2354" s="189" t="s">
        <v>5778</v>
      </c>
      <c r="I2354" s="273">
        <v>60350</v>
      </c>
      <c r="J2354" s="189" t="s">
        <v>2065</v>
      </c>
      <c r="K2354" s="189" t="s">
        <v>17981</v>
      </c>
    </row>
    <row r="2355" spans="1:11" x14ac:dyDescent="0.25">
      <c r="A2355" s="189" t="s">
        <v>2441</v>
      </c>
      <c r="B2355" s="189" t="s">
        <v>5010</v>
      </c>
      <c r="C2355" s="189" t="s">
        <v>2637</v>
      </c>
      <c r="D2355" s="189" t="s">
        <v>3252</v>
      </c>
      <c r="E2355" s="189" t="s">
        <v>6138</v>
      </c>
      <c r="F2355" s="189" t="s">
        <v>6139</v>
      </c>
      <c r="G2355" s="273">
        <v>2570</v>
      </c>
      <c r="H2355" s="189" t="s">
        <v>3008</v>
      </c>
      <c r="I2355" s="273">
        <v>60350</v>
      </c>
      <c r="J2355" s="189" t="s">
        <v>2065</v>
      </c>
      <c r="K2355" s="189" t="s">
        <v>17895</v>
      </c>
    </row>
    <row r="2356" spans="1:11" x14ac:dyDescent="0.25">
      <c r="A2356" s="189" t="s">
        <v>2441</v>
      </c>
      <c r="B2356" s="189" t="s">
        <v>5010</v>
      </c>
      <c r="C2356" s="189" t="s">
        <v>2637</v>
      </c>
      <c r="D2356" s="189" t="s">
        <v>3252</v>
      </c>
      <c r="E2356" s="189" t="s">
        <v>6138</v>
      </c>
      <c r="F2356" s="189" t="s">
        <v>6139</v>
      </c>
      <c r="G2356" s="273">
        <v>7025</v>
      </c>
      <c r="H2356" s="189" t="s">
        <v>6140</v>
      </c>
      <c r="I2356" s="273">
        <v>10361</v>
      </c>
      <c r="J2356" s="189" t="s">
        <v>2106</v>
      </c>
      <c r="K2356" s="189" t="s">
        <v>17678</v>
      </c>
    </row>
    <row r="2357" spans="1:11" x14ac:dyDescent="0.25">
      <c r="A2357" s="189" t="s">
        <v>2441</v>
      </c>
      <c r="B2357" s="189" t="s">
        <v>5010</v>
      </c>
      <c r="C2357" s="189" t="s">
        <v>2637</v>
      </c>
      <c r="D2357" s="189" t="s">
        <v>3252</v>
      </c>
      <c r="E2357" s="189" t="s">
        <v>6138</v>
      </c>
      <c r="F2357" s="189" t="s">
        <v>6139</v>
      </c>
      <c r="G2357" s="273">
        <v>7026</v>
      </c>
      <c r="H2357" s="189" t="s">
        <v>6141</v>
      </c>
      <c r="I2357" s="273">
        <v>60350</v>
      </c>
      <c r="J2357" s="189" t="s">
        <v>2065</v>
      </c>
      <c r="K2357" s="189" t="s">
        <v>17667</v>
      </c>
    </row>
    <row r="2358" spans="1:11" x14ac:dyDescent="0.25">
      <c r="A2358" s="189" t="s">
        <v>2441</v>
      </c>
      <c r="B2358" s="189" t="s">
        <v>5010</v>
      </c>
      <c r="C2358" s="189" t="s">
        <v>3121</v>
      </c>
      <c r="D2358" s="189" t="s">
        <v>6144</v>
      </c>
      <c r="E2358" s="189" t="s">
        <v>6145</v>
      </c>
      <c r="F2358" s="189" t="s">
        <v>6146</v>
      </c>
      <c r="G2358" s="273">
        <v>7027</v>
      </c>
      <c r="H2358" s="189" t="s">
        <v>6147</v>
      </c>
      <c r="I2358" s="273">
        <v>60350</v>
      </c>
      <c r="J2358" s="189" t="s">
        <v>2065</v>
      </c>
      <c r="K2358" s="189" t="s">
        <v>17761</v>
      </c>
    </row>
    <row r="2359" spans="1:11" x14ac:dyDescent="0.25">
      <c r="A2359" s="189" t="s">
        <v>2441</v>
      </c>
      <c r="B2359" s="189" t="s">
        <v>5010</v>
      </c>
      <c r="C2359" s="189" t="s">
        <v>3121</v>
      </c>
      <c r="D2359" s="189" t="s">
        <v>6144</v>
      </c>
      <c r="E2359" s="189" t="s">
        <v>6145</v>
      </c>
      <c r="F2359" s="189" t="s">
        <v>6146</v>
      </c>
      <c r="G2359" s="273">
        <v>7031</v>
      </c>
      <c r="H2359" s="189" t="s">
        <v>6148</v>
      </c>
      <c r="I2359" s="273">
        <v>60350</v>
      </c>
      <c r="J2359" s="189" t="s">
        <v>2065</v>
      </c>
      <c r="K2359" s="189" t="s">
        <v>17960</v>
      </c>
    </row>
    <row r="2360" spans="1:11" x14ac:dyDescent="0.25">
      <c r="A2360" s="189" t="s">
        <v>2441</v>
      </c>
      <c r="B2360" s="189" t="s">
        <v>5010</v>
      </c>
      <c r="C2360" s="189" t="s">
        <v>3121</v>
      </c>
      <c r="D2360" s="189" t="s">
        <v>6144</v>
      </c>
      <c r="E2360" s="189" t="s">
        <v>6145</v>
      </c>
      <c r="F2360" s="189" t="s">
        <v>6146</v>
      </c>
      <c r="G2360" s="273">
        <v>7032</v>
      </c>
      <c r="H2360" s="189" t="s">
        <v>6149</v>
      </c>
      <c r="I2360" s="273">
        <v>60350</v>
      </c>
      <c r="J2360" s="189" t="s">
        <v>2065</v>
      </c>
      <c r="K2360" s="189" t="s">
        <v>17709</v>
      </c>
    </row>
    <row r="2361" spans="1:11" x14ac:dyDescent="0.25">
      <c r="A2361" s="189" t="s">
        <v>2441</v>
      </c>
      <c r="B2361" s="189" t="s">
        <v>5010</v>
      </c>
      <c r="C2361" s="189" t="s">
        <v>3121</v>
      </c>
      <c r="D2361" s="189" t="s">
        <v>6144</v>
      </c>
      <c r="E2361" s="189" t="s">
        <v>6145</v>
      </c>
      <c r="F2361" s="189" t="s">
        <v>6146</v>
      </c>
      <c r="G2361" s="273">
        <v>7033</v>
      </c>
      <c r="H2361" s="189" t="s">
        <v>6150</v>
      </c>
      <c r="I2361" s="273">
        <v>60350</v>
      </c>
      <c r="J2361" s="189" t="s">
        <v>2065</v>
      </c>
      <c r="K2361" s="189" t="s">
        <v>17682</v>
      </c>
    </row>
    <row r="2362" spans="1:11" x14ac:dyDescent="0.25">
      <c r="A2362" s="189" t="s">
        <v>2441</v>
      </c>
      <c r="B2362" s="189" t="s">
        <v>5010</v>
      </c>
      <c r="C2362" s="189" t="s">
        <v>3121</v>
      </c>
      <c r="D2362" s="189" t="s">
        <v>6144</v>
      </c>
      <c r="E2362" s="189" t="s">
        <v>6145</v>
      </c>
      <c r="F2362" s="189" t="s">
        <v>6146</v>
      </c>
      <c r="G2362" s="273">
        <v>7034</v>
      </c>
      <c r="H2362" s="189" t="s">
        <v>6151</v>
      </c>
      <c r="I2362" s="273">
        <v>60350</v>
      </c>
      <c r="J2362" s="189" t="s">
        <v>2065</v>
      </c>
      <c r="K2362" s="189" t="s">
        <v>17735</v>
      </c>
    </row>
    <row r="2363" spans="1:11" x14ac:dyDescent="0.25">
      <c r="A2363" s="189" t="s">
        <v>2441</v>
      </c>
      <c r="B2363" s="189" t="s">
        <v>5010</v>
      </c>
      <c r="C2363" s="189" t="s">
        <v>3121</v>
      </c>
      <c r="D2363" s="189" t="s">
        <v>6144</v>
      </c>
      <c r="E2363" s="189" t="s">
        <v>6145</v>
      </c>
      <c r="F2363" s="189" t="s">
        <v>6146</v>
      </c>
      <c r="G2363" s="273">
        <v>7035</v>
      </c>
      <c r="H2363" s="189" t="s">
        <v>6152</v>
      </c>
      <c r="I2363" s="273">
        <v>60350</v>
      </c>
      <c r="J2363" s="189" t="s">
        <v>2065</v>
      </c>
      <c r="K2363" s="189" t="s">
        <v>17696</v>
      </c>
    </row>
    <row r="2364" spans="1:11" x14ac:dyDescent="0.25">
      <c r="A2364" s="189" t="s">
        <v>2441</v>
      </c>
      <c r="B2364" s="189" t="s">
        <v>5010</v>
      </c>
      <c r="C2364" s="189" t="s">
        <v>3121</v>
      </c>
      <c r="D2364" s="189" t="s">
        <v>6144</v>
      </c>
      <c r="E2364" s="189" t="s">
        <v>6145</v>
      </c>
      <c r="F2364" s="189" t="s">
        <v>6146</v>
      </c>
      <c r="G2364" s="273">
        <v>7036</v>
      </c>
      <c r="H2364" s="189" t="s">
        <v>6153</v>
      </c>
      <c r="I2364" s="273">
        <v>60350</v>
      </c>
      <c r="J2364" s="189" t="s">
        <v>2065</v>
      </c>
      <c r="K2364" s="189" t="s">
        <v>17735</v>
      </c>
    </row>
    <row r="2365" spans="1:11" x14ac:dyDescent="0.25">
      <c r="A2365" s="189" t="s">
        <v>2441</v>
      </c>
      <c r="B2365" s="189" t="s">
        <v>5010</v>
      </c>
      <c r="C2365" s="189" t="s">
        <v>3121</v>
      </c>
      <c r="D2365" s="189" t="s">
        <v>6144</v>
      </c>
      <c r="E2365" s="189" t="s">
        <v>6145</v>
      </c>
      <c r="F2365" s="189" t="s">
        <v>6146</v>
      </c>
      <c r="G2365" s="273">
        <v>7028</v>
      </c>
      <c r="H2365" s="189" t="s">
        <v>6154</v>
      </c>
      <c r="I2365" s="273">
        <v>60350</v>
      </c>
      <c r="J2365" s="189" t="s">
        <v>2065</v>
      </c>
      <c r="K2365" s="189" t="s">
        <v>17727</v>
      </c>
    </row>
    <row r="2366" spans="1:11" x14ac:dyDescent="0.25">
      <c r="A2366" s="189" t="s">
        <v>2441</v>
      </c>
      <c r="B2366" s="189" t="s">
        <v>5010</v>
      </c>
      <c r="C2366" s="189" t="s">
        <v>3121</v>
      </c>
      <c r="D2366" s="189" t="s">
        <v>6144</v>
      </c>
      <c r="E2366" s="189" t="s">
        <v>6145</v>
      </c>
      <c r="F2366" s="189" t="s">
        <v>6146</v>
      </c>
      <c r="G2366" s="273">
        <v>7029</v>
      </c>
      <c r="H2366" s="189" t="s">
        <v>6155</v>
      </c>
      <c r="I2366" s="273">
        <v>60350</v>
      </c>
      <c r="J2366" s="189" t="s">
        <v>2065</v>
      </c>
      <c r="K2366" s="189" t="s">
        <v>17706</v>
      </c>
    </row>
    <row r="2367" spans="1:11" x14ac:dyDescent="0.25">
      <c r="A2367" s="189" t="s">
        <v>2441</v>
      </c>
      <c r="B2367" s="189" t="s">
        <v>5010</v>
      </c>
      <c r="C2367" s="189" t="s">
        <v>6156</v>
      </c>
      <c r="D2367" s="189" t="s">
        <v>5306</v>
      </c>
      <c r="E2367" s="189" t="s">
        <v>6157</v>
      </c>
      <c r="F2367" s="189" t="s">
        <v>6158</v>
      </c>
      <c r="G2367" s="273">
        <v>138</v>
      </c>
      <c r="H2367" s="189" t="s">
        <v>5313</v>
      </c>
      <c r="I2367" s="273">
        <v>60809</v>
      </c>
      <c r="J2367" s="189" t="s">
        <v>5308</v>
      </c>
      <c r="K2367" s="189" t="s">
        <v>17707</v>
      </c>
    </row>
    <row r="2368" spans="1:11" x14ac:dyDescent="0.25">
      <c r="A2368" s="189" t="s">
        <v>2441</v>
      </c>
      <c r="B2368" s="189" t="s">
        <v>5010</v>
      </c>
      <c r="C2368" s="189" t="s">
        <v>6156</v>
      </c>
      <c r="D2368" s="189" t="s">
        <v>5306</v>
      </c>
      <c r="E2368" s="189" t="s">
        <v>6159</v>
      </c>
      <c r="F2368" s="189" t="s">
        <v>6160</v>
      </c>
      <c r="G2368" s="273">
        <v>127</v>
      </c>
      <c r="H2368" s="189" t="s">
        <v>5315</v>
      </c>
      <c r="I2368" s="273">
        <v>60809</v>
      </c>
      <c r="J2368" s="189" t="s">
        <v>5308</v>
      </c>
      <c r="K2368" s="189" t="s">
        <v>17667</v>
      </c>
    </row>
    <row r="2369" spans="1:11" x14ac:dyDescent="0.25">
      <c r="A2369" s="189" t="s">
        <v>2441</v>
      </c>
      <c r="B2369" s="189" t="s">
        <v>5010</v>
      </c>
      <c r="C2369" s="189" t="s">
        <v>6156</v>
      </c>
      <c r="D2369" s="189" t="s">
        <v>5306</v>
      </c>
      <c r="E2369" s="189" t="s">
        <v>6162</v>
      </c>
      <c r="F2369" s="189" t="s">
        <v>5312</v>
      </c>
      <c r="G2369" s="273">
        <v>128</v>
      </c>
      <c r="H2369" s="189" t="s">
        <v>6163</v>
      </c>
      <c r="I2369" s="273">
        <v>60809</v>
      </c>
      <c r="J2369" s="189" t="s">
        <v>5308</v>
      </c>
      <c r="K2369" s="189" t="s">
        <v>17695</v>
      </c>
    </row>
    <row r="2370" spans="1:11" x14ac:dyDescent="0.25">
      <c r="A2370" s="189" t="s">
        <v>2441</v>
      </c>
      <c r="B2370" s="189" t="s">
        <v>5010</v>
      </c>
      <c r="C2370" s="189" t="s">
        <v>6156</v>
      </c>
      <c r="D2370" s="189" t="s">
        <v>5306</v>
      </c>
      <c r="E2370" s="189" t="s">
        <v>6162</v>
      </c>
      <c r="F2370" s="189" t="s">
        <v>5312</v>
      </c>
      <c r="G2370" s="273">
        <v>129</v>
      </c>
      <c r="H2370" s="189" t="s">
        <v>6164</v>
      </c>
      <c r="I2370" s="273">
        <v>60809</v>
      </c>
      <c r="J2370" s="189" t="s">
        <v>5308</v>
      </c>
      <c r="K2370" s="189" t="s">
        <v>17674</v>
      </c>
    </row>
    <row r="2371" spans="1:11" x14ac:dyDescent="0.25">
      <c r="A2371" s="189" t="s">
        <v>2441</v>
      </c>
      <c r="B2371" s="189" t="s">
        <v>5010</v>
      </c>
      <c r="C2371" s="189" t="s">
        <v>6156</v>
      </c>
      <c r="D2371" s="189" t="s">
        <v>5306</v>
      </c>
      <c r="E2371" s="189" t="s">
        <v>6162</v>
      </c>
      <c r="F2371" s="189" t="s">
        <v>5312</v>
      </c>
      <c r="G2371" s="273">
        <v>2923</v>
      </c>
      <c r="H2371" s="189" t="s">
        <v>6165</v>
      </c>
      <c r="I2371" s="273">
        <v>60809</v>
      </c>
      <c r="J2371" s="189" t="s">
        <v>5308</v>
      </c>
      <c r="K2371" s="189" t="s">
        <v>17674</v>
      </c>
    </row>
    <row r="2372" spans="1:11" x14ac:dyDescent="0.25">
      <c r="A2372" s="189" t="s">
        <v>2441</v>
      </c>
      <c r="B2372" s="189" t="s">
        <v>5010</v>
      </c>
      <c r="C2372" s="189" t="s">
        <v>6167</v>
      </c>
      <c r="D2372" s="189" t="s">
        <v>6168</v>
      </c>
      <c r="E2372" s="189" t="s">
        <v>6169</v>
      </c>
      <c r="F2372" s="189" t="s">
        <v>6170</v>
      </c>
      <c r="G2372" s="273">
        <v>7037</v>
      </c>
      <c r="H2372" s="189" t="s">
        <v>6171</v>
      </c>
      <c r="I2372" s="273">
        <v>10005</v>
      </c>
      <c r="J2372" s="189" t="s">
        <v>6170</v>
      </c>
      <c r="K2372" s="189" t="s">
        <v>17857</v>
      </c>
    </row>
    <row r="2373" spans="1:11" x14ac:dyDescent="0.25">
      <c r="A2373" s="189" t="s">
        <v>2441</v>
      </c>
      <c r="B2373" s="189" t="s">
        <v>5010</v>
      </c>
      <c r="C2373" s="189" t="s">
        <v>6167</v>
      </c>
      <c r="D2373" s="189" t="s">
        <v>6168</v>
      </c>
      <c r="E2373" s="189" t="s">
        <v>6169</v>
      </c>
      <c r="F2373" s="189" t="s">
        <v>6170</v>
      </c>
      <c r="G2373" s="273">
        <v>614</v>
      </c>
      <c r="H2373" s="189" t="s">
        <v>6170</v>
      </c>
      <c r="I2373" s="273">
        <v>10004</v>
      </c>
      <c r="J2373" s="189" t="s">
        <v>6172</v>
      </c>
      <c r="K2373" s="189" t="s">
        <v>17707</v>
      </c>
    </row>
    <row r="2374" spans="1:11" x14ac:dyDescent="0.25">
      <c r="A2374" s="189" t="s">
        <v>2441</v>
      </c>
      <c r="B2374" s="189" t="s">
        <v>5010</v>
      </c>
      <c r="C2374" s="189" t="s">
        <v>6167</v>
      </c>
      <c r="D2374" s="189" t="s">
        <v>6168</v>
      </c>
      <c r="E2374" s="189" t="s">
        <v>6169</v>
      </c>
      <c r="F2374" s="189" t="s">
        <v>6170</v>
      </c>
      <c r="G2374" s="273">
        <v>7038</v>
      </c>
      <c r="H2374" s="189" t="s">
        <v>6173</v>
      </c>
      <c r="I2374" s="273">
        <v>10004</v>
      </c>
      <c r="J2374" s="189" t="s">
        <v>6172</v>
      </c>
      <c r="K2374" s="189" t="s">
        <v>17767</v>
      </c>
    </row>
    <row r="2375" spans="1:11" x14ac:dyDescent="0.25">
      <c r="A2375" s="189" t="s">
        <v>2441</v>
      </c>
      <c r="B2375" s="189" t="s">
        <v>5010</v>
      </c>
      <c r="C2375" s="189" t="s">
        <v>6167</v>
      </c>
      <c r="D2375" s="189" t="s">
        <v>6168</v>
      </c>
      <c r="E2375" s="189" t="s">
        <v>6174</v>
      </c>
      <c r="F2375" s="189" t="s">
        <v>6175</v>
      </c>
      <c r="G2375" s="273">
        <v>7039</v>
      </c>
      <c r="H2375" s="189" t="s">
        <v>6176</v>
      </c>
      <c r="I2375" s="273">
        <v>10004</v>
      </c>
      <c r="J2375" s="189" t="s">
        <v>6172</v>
      </c>
      <c r="K2375" s="189" t="s">
        <v>17672</v>
      </c>
    </row>
    <row r="2376" spans="1:11" x14ac:dyDescent="0.25">
      <c r="A2376" s="189" t="s">
        <v>2441</v>
      </c>
      <c r="B2376" s="189" t="s">
        <v>5010</v>
      </c>
      <c r="C2376" s="189" t="s">
        <v>6167</v>
      </c>
      <c r="D2376" s="189" t="s">
        <v>6168</v>
      </c>
      <c r="E2376" s="189" t="s">
        <v>6174</v>
      </c>
      <c r="F2376" s="189" t="s">
        <v>6175</v>
      </c>
      <c r="G2376" s="273">
        <v>7040</v>
      </c>
      <c r="H2376" s="189" t="s">
        <v>6177</v>
      </c>
      <c r="I2376" s="273">
        <v>10015</v>
      </c>
      <c r="J2376" s="189" t="s">
        <v>5555</v>
      </c>
      <c r="K2376" s="189" t="s">
        <v>17675</v>
      </c>
    </row>
    <row r="2377" spans="1:11" x14ac:dyDescent="0.25">
      <c r="A2377" s="189" t="s">
        <v>2441</v>
      </c>
      <c r="B2377" s="189" t="s">
        <v>5010</v>
      </c>
      <c r="C2377" s="189" t="s">
        <v>6167</v>
      </c>
      <c r="D2377" s="189" t="s">
        <v>6168</v>
      </c>
      <c r="E2377" s="189" t="s">
        <v>6178</v>
      </c>
      <c r="F2377" s="189" t="s">
        <v>6179</v>
      </c>
      <c r="G2377" s="273">
        <v>7041</v>
      </c>
      <c r="H2377" s="189" t="s">
        <v>6180</v>
      </c>
      <c r="I2377" s="273">
        <v>10010</v>
      </c>
      <c r="J2377" s="189" t="s">
        <v>6181</v>
      </c>
      <c r="K2377" s="189" t="s">
        <v>17712</v>
      </c>
    </row>
    <row r="2378" spans="1:11" x14ac:dyDescent="0.25">
      <c r="A2378" s="189" t="s">
        <v>2441</v>
      </c>
      <c r="B2378" s="189" t="s">
        <v>5010</v>
      </c>
      <c r="C2378" s="189" t="s">
        <v>6167</v>
      </c>
      <c r="D2378" s="189" t="s">
        <v>6168</v>
      </c>
      <c r="E2378" s="189" t="s">
        <v>6178</v>
      </c>
      <c r="F2378" s="189" t="s">
        <v>6179</v>
      </c>
      <c r="G2378" s="273">
        <v>7042</v>
      </c>
      <c r="H2378" s="189" t="s">
        <v>6182</v>
      </c>
      <c r="I2378" s="273">
        <v>10008</v>
      </c>
      <c r="J2378" s="189" t="s">
        <v>6183</v>
      </c>
      <c r="K2378" s="189" t="s">
        <v>17678</v>
      </c>
    </row>
    <row r="2379" spans="1:11" x14ac:dyDescent="0.25">
      <c r="A2379" s="189" t="s">
        <v>2441</v>
      </c>
      <c r="B2379" s="189" t="s">
        <v>5010</v>
      </c>
      <c r="C2379" s="189" t="s">
        <v>6184</v>
      </c>
      <c r="D2379" s="189" t="s">
        <v>6185</v>
      </c>
      <c r="E2379" s="189" t="s">
        <v>6186</v>
      </c>
      <c r="F2379" s="189" t="s">
        <v>3277</v>
      </c>
      <c r="G2379" s="273">
        <v>7043</v>
      </c>
      <c r="H2379" s="189" t="s">
        <v>3277</v>
      </c>
      <c r="I2379" s="273">
        <v>10361</v>
      </c>
      <c r="J2379" s="189" t="s">
        <v>2106</v>
      </c>
      <c r="K2379" s="189" t="s">
        <v>17730</v>
      </c>
    </row>
    <row r="2380" spans="1:11" x14ac:dyDescent="0.25">
      <c r="A2380" s="189" t="s">
        <v>2441</v>
      </c>
      <c r="B2380" s="189" t="s">
        <v>5010</v>
      </c>
      <c r="C2380" s="189" t="s">
        <v>6184</v>
      </c>
      <c r="D2380" s="189" t="s">
        <v>6185</v>
      </c>
      <c r="E2380" s="189" t="s">
        <v>6187</v>
      </c>
      <c r="F2380" s="189" t="s">
        <v>3278</v>
      </c>
      <c r="G2380" s="273">
        <v>7044</v>
      </c>
      <c r="H2380" s="189" t="s">
        <v>3278</v>
      </c>
      <c r="I2380" s="273">
        <v>34347</v>
      </c>
      <c r="J2380" s="189" t="s">
        <v>6185</v>
      </c>
      <c r="K2380" s="189" t="s">
        <v>17779</v>
      </c>
    </row>
    <row r="2381" spans="1:11" x14ac:dyDescent="0.25">
      <c r="A2381" s="189" t="s">
        <v>2441</v>
      </c>
      <c r="B2381" s="189" t="s">
        <v>5010</v>
      </c>
      <c r="C2381" s="189" t="s">
        <v>6188</v>
      </c>
      <c r="D2381" s="189" t="s">
        <v>6189</v>
      </c>
      <c r="E2381" s="189" t="s">
        <v>6190</v>
      </c>
      <c r="F2381" s="189" t="s">
        <v>6191</v>
      </c>
      <c r="G2381" s="273">
        <v>7045</v>
      </c>
      <c r="H2381" s="189" t="s">
        <v>5120</v>
      </c>
      <c r="I2381" s="273">
        <v>26050</v>
      </c>
      <c r="J2381" s="189" t="s">
        <v>6192</v>
      </c>
      <c r="K2381" s="189" t="s">
        <v>17684</v>
      </c>
    </row>
    <row r="2382" spans="1:11" x14ac:dyDescent="0.25">
      <c r="A2382" s="189" t="s">
        <v>2441</v>
      </c>
      <c r="B2382" s="189" t="s">
        <v>5010</v>
      </c>
      <c r="C2382" s="189" t="s">
        <v>6188</v>
      </c>
      <c r="D2382" s="189" t="s">
        <v>6189</v>
      </c>
      <c r="E2382" s="189" t="s">
        <v>6190</v>
      </c>
      <c r="F2382" s="189" t="s">
        <v>6191</v>
      </c>
      <c r="G2382" s="273">
        <v>918</v>
      </c>
      <c r="H2382" s="189" t="s">
        <v>6193</v>
      </c>
      <c r="I2382" s="273">
        <v>26050</v>
      </c>
      <c r="J2382" s="189" t="s">
        <v>6192</v>
      </c>
      <c r="K2382" s="189" t="s">
        <v>17693</v>
      </c>
    </row>
    <row r="2383" spans="1:11" x14ac:dyDescent="0.25">
      <c r="A2383" s="189" t="s">
        <v>2441</v>
      </c>
      <c r="B2383" s="189" t="s">
        <v>5010</v>
      </c>
      <c r="C2383" s="189" t="s">
        <v>6188</v>
      </c>
      <c r="D2383" s="189" t="s">
        <v>6189</v>
      </c>
      <c r="E2383" s="189" t="s">
        <v>6194</v>
      </c>
      <c r="F2383" s="189" t="s">
        <v>5936</v>
      </c>
      <c r="G2383" s="273">
        <v>7046</v>
      </c>
      <c r="H2383" s="189" t="s">
        <v>4161</v>
      </c>
      <c r="I2383" s="273">
        <v>26045</v>
      </c>
      <c r="J2383" s="189" t="s">
        <v>5446</v>
      </c>
      <c r="K2383" s="189" t="s">
        <v>17681</v>
      </c>
    </row>
    <row r="2384" spans="1:11" x14ac:dyDescent="0.25">
      <c r="A2384" s="189" t="s">
        <v>2441</v>
      </c>
      <c r="B2384" s="189" t="s">
        <v>5010</v>
      </c>
      <c r="C2384" s="189" t="s">
        <v>6188</v>
      </c>
      <c r="D2384" s="189" t="s">
        <v>6189</v>
      </c>
      <c r="E2384" s="189" t="s">
        <v>6194</v>
      </c>
      <c r="F2384" s="189" t="s">
        <v>5936</v>
      </c>
      <c r="G2384" s="273">
        <v>7047</v>
      </c>
      <c r="H2384" s="189" t="s">
        <v>5120</v>
      </c>
      <c r="I2384" s="273">
        <v>26045</v>
      </c>
      <c r="J2384" s="189" t="s">
        <v>5446</v>
      </c>
      <c r="K2384" s="189" t="s">
        <v>17675</v>
      </c>
    </row>
    <row r="2385" spans="1:11" x14ac:dyDescent="0.25">
      <c r="A2385" s="189" t="s">
        <v>2441</v>
      </c>
      <c r="B2385" s="189" t="s">
        <v>5010</v>
      </c>
      <c r="C2385" s="189" t="s">
        <v>6195</v>
      </c>
      <c r="D2385" s="189" t="s">
        <v>6196</v>
      </c>
      <c r="E2385" s="189" t="s">
        <v>6197</v>
      </c>
      <c r="F2385" s="189" t="s">
        <v>6198</v>
      </c>
      <c r="G2385" s="273">
        <v>7048</v>
      </c>
      <c r="H2385" s="189" t="s">
        <v>6199</v>
      </c>
      <c r="I2385" s="273">
        <v>60350</v>
      </c>
      <c r="J2385" s="189" t="s">
        <v>2065</v>
      </c>
      <c r="K2385" s="189" t="s">
        <v>17724</v>
      </c>
    </row>
    <row r="2386" spans="1:11" x14ac:dyDescent="0.25">
      <c r="A2386" s="189" t="s">
        <v>2441</v>
      </c>
      <c r="B2386" s="189" t="s">
        <v>5010</v>
      </c>
      <c r="C2386" s="189" t="s">
        <v>6195</v>
      </c>
      <c r="D2386" s="189" t="s">
        <v>6196</v>
      </c>
      <c r="E2386" s="189" t="s">
        <v>6197</v>
      </c>
      <c r="F2386" s="189" t="s">
        <v>6198</v>
      </c>
      <c r="G2386" s="273">
        <v>654</v>
      </c>
      <c r="H2386" s="189" t="s">
        <v>6200</v>
      </c>
      <c r="I2386" s="273">
        <v>21045</v>
      </c>
      <c r="J2386" s="189" t="s">
        <v>6201</v>
      </c>
      <c r="K2386" s="189" t="s">
        <v>17709</v>
      </c>
    </row>
    <row r="2387" spans="1:11" x14ac:dyDescent="0.25">
      <c r="A2387" s="189" t="s">
        <v>2441</v>
      </c>
      <c r="B2387" s="189" t="s">
        <v>5010</v>
      </c>
      <c r="C2387" s="189" t="s">
        <v>6195</v>
      </c>
      <c r="D2387" s="189" t="s">
        <v>6196</v>
      </c>
      <c r="E2387" s="189" t="s">
        <v>6197</v>
      </c>
      <c r="F2387" s="189" t="s">
        <v>6198</v>
      </c>
      <c r="G2387" s="273">
        <v>663</v>
      </c>
      <c r="H2387" s="189" t="s">
        <v>6202</v>
      </c>
      <c r="I2387" s="273">
        <v>21080</v>
      </c>
      <c r="J2387" s="189" t="s">
        <v>5123</v>
      </c>
      <c r="K2387" s="189" t="s">
        <v>17695</v>
      </c>
    </row>
    <row r="2388" spans="1:11" x14ac:dyDescent="0.25">
      <c r="A2388" s="189" t="s">
        <v>2441</v>
      </c>
      <c r="B2388" s="189" t="s">
        <v>5010</v>
      </c>
      <c r="C2388" s="189" t="s">
        <v>6195</v>
      </c>
      <c r="D2388" s="189" t="s">
        <v>6196</v>
      </c>
      <c r="E2388" s="189" t="s">
        <v>6197</v>
      </c>
      <c r="F2388" s="189" t="s">
        <v>6198</v>
      </c>
      <c r="G2388" s="273">
        <v>664</v>
      </c>
      <c r="H2388" s="189" t="s">
        <v>6203</v>
      </c>
      <c r="I2388" s="273">
        <v>21045</v>
      </c>
      <c r="J2388" s="189" t="s">
        <v>6201</v>
      </c>
      <c r="K2388" s="189" t="s">
        <v>17691</v>
      </c>
    </row>
    <row r="2389" spans="1:11" x14ac:dyDescent="0.25">
      <c r="A2389" s="189" t="s">
        <v>2441</v>
      </c>
      <c r="B2389" s="189" t="s">
        <v>5010</v>
      </c>
      <c r="C2389" s="189" t="s">
        <v>6195</v>
      </c>
      <c r="D2389" s="189" t="s">
        <v>6196</v>
      </c>
      <c r="E2389" s="189" t="s">
        <v>6197</v>
      </c>
      <c r="F2389" s="189" t="s">
        <v>6198</v>
      </c>
      <c r="G2389" s="273">
        <v>7050</v>
      </c>
      <c r="H2389" s="189" t="s">
        <v>4461</v>
      </c>
      <c r="I2389" s="273">
        <v>10361</v>
      </c>
      <c r="J2389" s="189" t="s">
        <v>2106</v>
      </c>
      <c r="K2389" s="189" t="s">
        <v>17675</v>
      </c>
    </row>
    <row r="2390" spans="1:11" x14ac:dyDescent="0.25">
      <c r="A2390" s="189" t="s">
        <v>2441</v>
      </c>
      <c r="B2390" s="189" t="s">
        <v>5010</v>
      </c>
      <c r="C2390" s="189" t="s">
        <v>6195</v>
      </c>
      <c r="D2390" s="189" t="s">
        <v>6196</v>
      </c>
      <c r="E2390" s="189" t="s">
        <v>6204</v>
      </c>
      <c r="F2390" s="189" t="s">
        <v>6205</v>
      </c>
      <c r="G2390" s="273">
        <v>7051</v>
      </c>
      <c r="H2390" s="189" t="s">
        <v>4161</v>
      </c>
      <c r="I2390" s="273">
        <v>21045</v>
      </c>
      <c r="J2390" s="189" t="s">
        <v>6201</v>
      </c>
      <c r="K2390" s="189" t="s">
        <v>17672</v>
      </c>
    </row>
    <row r="2391" spans="1:11" x14ac:dyDescent="0.25">
      <c r="A2391" s="189" t="s">
        <v>2441</v>
      </c>
      <c r="B2391" s="189" t="s">
        <v>5010</v>
      </c>
      <c r="C2391" s="189" t="s">
        <v>6195</v>
      </c>
      <c r="D2391" s="189" t="s">
        <v>6196</v>
      </c>
      <c r="E2391" s="189" t="s">
        <v>6204</v>
      </c>
      <c r="F2391" s="189" t="s">
        <v>6205</v>
      </c>
      <c r="G2391" s="273">
        <v>7052</v>
      </c>
      <c r="H2391" s="189" t="s">
        <v>3171</v>
      </c>
      <c r="I2391" s="273">
        <v>21045</v>
      </c>
      <c r="J2391" s="189" t="s">
        <v>6201</v>
      </c>
      <c r="K2391" s="189" t="s">
        <v>17712</v>
      </c>
    </row>
    <row r="2392" spans="1:11" x14ac:dyDescent="0.25">
      <c r="A2392" s="189" t="s">
        <v>2441</v>
      </c>
      <c r="B2392" s="189" t="s">
        <v>5010</v>
      </c>
      <c r="C2392" s="189" t="s">
        <v>6195</v>
      </c>
      <c r="D2392" s="189" t="s">
        <v>6196</v>
      </c>
      <c r="E2392" s="189" t="s">
        <v>6204</v>
      </c>
      <c r="F2392" s="189" t="s">
        <v>6205</v>
      </c>
      <c r="G2392" s="273">
        <v>4733</v>
      </c>
      <c r="H2392" s="189" t="s">
        <v>5709</v>
      </c>
      <c r="I2392" s="273">
        <v>63936</v>
      </c>
      <c r="J2392" s="189" t="s">
        <v>5944</v>
      </c>
      <c r="K2392" s="189" t="s">
        <v>17675</v>
      </c>
    </row>
    <row r="2393" spans="1:11" x14ac:dyDescent="0.25">
      <c r="A2393" s="189" t="s">
        <v>2441</v>
      </c>
      <c r="B2393" s="189" t="s">
        <v>5010</v>
      </c>
      <c r="C2393" s="189" t="s">
        <v>6195</v>
      </c>
      <c r="D2393" s="189" t="s">
        <v>6196</v>
      </c>
      <c r="E2393" s="189" t="s">
        <v>6204</v>
      </c>
      <c r="F2393" s="189" t="s">
        <v>6205</v>
      </c>
      <c r="G2393" s="273">
        <v>7053</v>
      </c>
      <c r="H2393" s="189" t="s">
        <v>3114</v>
      </c>
      <c r="I2393" s="273">
        <v>21045</v>
      </c>
      <c r="J2393" s="189" t="s">
        <v>6201</v>
      </c>
      <c r="K2393" s="189" t="s">
        <v>17671</v>
      </c>
    </row>
    <row r="2394" spans="1:11" x14ac:dyDescent="0.25">
      <c r="A2394" s="189" t="s">
        <v>2441</v>
      </c>
      <c r="B2394" s="189" t="s">
        <v>5010</v>
      </c>
      <c r="C2394" s="189" t="s">
        <v>6195</v>
      </c>
      <c r="D2394" s="189" t="s">
        <v>6196</v>
      </c>
      <c r="E2394" s="189" t="s">
        <v>6204</v>
      </c>
      <c r="F2394" s="189" t="s">
        <v>6205</v>
      </c>
      <c r="G2394" s="273">
        <v>662</v>
      </c>
      <c r="H2394" s="189" t="s">
        <v>6206</v>
      </c>
      <c r="I2394" s="273">
        <v>21045</v>
      </c>
      <c r="J2394" s="189" t="s">
        <v>6201</v>
      </c>
      <c r="K2394" s="189" t="s">
        <v>17671</v>
      </c>
    </row>
    <row r="2395" spans="1:11" x14ac:dyDescent="0.25">
      <c r="A2395" s="189" t="s">
        <v>2441</v>
      </c>
      <c r="B2395" s="189" t="s">
        <v>5010</v>
      </c>
      <c r="C2395" s="189" t="s">
        <v>6207</v>
      </c>
      <c r="D2395" s="189" t="s">
        <v>6208</v>
      </c>
      <c r="E2395" s="189" t="s">
        <v>6209</v>
      </c>
      <c r="F2395" s="189" t="s">
        <v>6210</v>
      </c>
      <c r="G2395" s="273">
        <v>7054</v>
      </c>
      <c r="H2395" s="189" t="s">
        <v>5498</v>
      </c>
      <c r="I2395" s="273">
        <v>21048</v>
      </c>
      <c r="J2395" s="189" t="s">
        <v>6210</v>
      </c>
      <c r="K2395" s="189" t="s">
        <v>17758</v>
      </c>
    </row>
    <row r="2396" spans="1:11" x14ac:dyDescent="0.25">
      <c r="A2396" s="189" t="s">
        <v>2441</v>
      </c>
      <c r="B2396" s="189" t="s">
        <v>5010</v>
      </c>
      <c r="C2396" s="189" t="s">
        <v>6207</v>
      </c>
      <c r="D2396" s="189" t="s">
        <v>6208</v>
      </c>
      <c r="E2396" s="189" t="s">
        <v>6209</v>
      </c>
      <c r="F2396" s="189" t="s">
        <v>6210</v>
      </c>
      <c r="G2396" s="273">
        <v>646</v>
      </c>
      <c r="H2396" s="189" t="s">
        <v>6211</v>
      </c>
      <c r="I2396" s="273">
        <v>21048</v>
      </c>
      <c r="J2396" s="189" t="s">
        <v>6210</v>
      </c>
      <c r="K2396" s="189" t="s">
        <v>17700</v>
      </c>
    </row>
    <row r="2397" spans="1:11" x14ac:dyDescent="0.25">
      <c r="A2397" s="189" t="s">
        <v>2441</v>
      </c>
      <c r="B2397" s="189" t="s">
        <v>5010</v>
      </c>
      <c r="C2397" s="189" t="s">
        <v>6207</v>
      </c>
      <c r="D2397" s="189" t="s">
        <v>6208</v>
      </c>
      <c r="E2397" s="189" t="s">
        <v>6209</v>
      </c>
      <c r="F2397" s="189" t="s">
        <v>6210</v>
      </c>
      <c r="G2397" s="273">
        <v>7055</v>
      </c>
      <c r="H2397" s="189" t="s">
        <v>2201</v>
      </c>
      <c r="I2397" s="273">
        <v>60350</v>
      </c>
      <c r="J2397" s="189" t="s">
        <v>2065</v>
      </c>
      <c r="K2397" s="189" t="s">
        <v>17672</v>
      </c>
    </row>
    <row r="2398" spans="1:11" x14ac:dyDescent="0.25">
      <c r="A2398" s="189" t="s">
        <v>2441</v>
      </c>
      <c r="B2398" s="189" t="s">
        <v>5010</v>
      </c>
      <c r="C2398" s="189" t="s">
        <v>6207</v>
      </c>
      <c r="D2398" s="189" t="s">
        <v>6208</v>
      </c>
      <c r="E2398" s="189" t="s">
        <v>6212</v>
      </c>
      <c r="F2398" s="189" t="s">
        <v>6213</v>
      </c>
      <c r="G2398" s="273">
        <v>7056</v>
      </c>
      <c r="H2398" s="189" t="s">
        <v>6214</v>
      </c>
      <c r="I2398" s="273">
        <v>21055</v>
      </c>
      <c r="J2398" s="189" t="s">
        <v>5713</v>
      </c>
      <c r="K2398" s="189" t="s">
        <v>17863</v>
      </c>
    </row>
    <row r="2399" spans="1:11" x14ac:dyDescent="0.25">
      <c r="A2399" s="189" t="s">
        <v>2441</v>
      </c>
      <c r="B2399" s="189" t="s">
        <v>5010</v>
      </c>
      <c r="C2399" s="189" t="s">
        <v>6207</v>
      </c>
      <c r="D2399" s="189" t="s">
        <v>6208</v>
      </c>
      <c r="E2399" s="189" t="s">
        <v>6212</v>
      </c>
      <c r="F2399" s="189" t="s">
        <v>6213</v>
      </c>
      <c r="G2399" s="273">
        <v>7057</v>
      </c>
      <c r="H2399" s="189" t="s">
        <v>6215</v>
      </c>
      <c r="I2399" s="273">
        <v>60350</v>
      </c>
      <c r="J2399" s="189" t="s">
        <v>2065</v>
      </c>
      <c r="K2399" s="189" t="s">
        <v>17675</v>
      </c>
    </row>
    <row r="2400" spans="1:11" x14ac:dyDescent="0.25">
      <c r="A2400" s="189" t="s">
        <v>2441</v>
      </c>
      <c r="B2400" s="189" t="s">
        <v>5010</v>
      </c>
      <c r="C2400" s="189" t="s">
        <v>6207</v>
      </c>
      <c r="D2400" s="189" t="s">
        <v>6208</v>
      </c>
      <c r="E2400" s="189" t="s">
        <v>6216</v>
      </c>
      <c r="F2400" s="189" t="s">
        <v>6217</v>
      </c>
      <c r="G2400" s="273">
        <v>7058</v>
      </c>
      <c r="H2400" s="189" t="s">
        <v>3317</v>
      </c>
      <c r="I2400" s="273">
        <v>60350</v>
      </c>
      <c r="J2400" s="189" t="s">
        <v>2065</v>
      </c>
      <c r="K2400" s="189" t="s">
        <v>17724</v>
      </c>
    </row>
    <row r="2401" spans="1:11" x14ac:dyDescent="0.25">
      <c r="A2401" s="189" t="s">
        <v>2441</v>
      </c>
      <c r="B2401" s="189" t="s">
        <v>5010</v>
      </c>
      <c r="C2401" s="189" t="s">
        <v>6207</v>
      </c>
      <c r="D2401" s="189" t="s">
        <v>6208</v>
      </c>
      <c r="E2401" s="189" t="s">
        <v>6216</v>
      </c>
      <c r="F2401" s="189" t="s">
        <v>6217</v>
      </c>
      <c r="G2401" s="273">
        <v>7059</v>
      </c>
      <c r="H2401" s="189" t="s">
        <v>3389</v>
      </c>
      <c r="I2401" s="273">
        <v>21050</v>
      </c>
      <c r="J2401" s="189" t="s">
        <v>6218</v>
      </c>
      <c r="K2401" s="189" t="s">
        <v>17674</v>
      </c>
    </row>
    <row r="2402" spans="1:11" x14ac:dyDescent="0.25">
      <c r="A2402" s="189" t="s">
        <v>2441</v>
      </c>
      <c r="B2402" s="189" t="s">
        <v>5010</v>
      </c>
      <c r="C2402" s="189" t="s">
        <v>6207</v>
      </c>
      <c r="D2402" s="189" t="s">
        <v>6208</v>
      </c>
      <c r="E2402" s="189" t="s">
        <v>6216</v>
      </c>
      <c r="F2402" s="189" t="s">
        <v>6217</v>
      </c>
      <c r="G2402" s="273">
        <v>656</v>
      </c>
      <c r="H2402" s="189" t="s">
        <v>6219</v>
      </c>
      <c r="I2402" s="273">
        <v>21050</v>
      </c>
      <c r="J2402" s="189" t="s">
        <v>6218</v>
      </c>
      <c r="K2402" s="189" t="s">
        <v>17775</v>
      </c>
    </row>
    <row r="2403" spans="1:11" x14ac:dyDescent="0.25">
      <c r="A2403" s="189" t="s">
        <v>2441</v>
      </c>
      <c r="B2403" s="189" t="s">
        <v>5010</v>
      </c>
      <c r="C2403" s="189" t="s">
        <v>6207</v>
      </c>
      <c r="D2403" s="189" t="s">
        <v>6208</v>
      </c>
      <c r="E2403" s="189" t="s">
        <v>6216</v>
      </c>
      <c r="F2403" s="189" t="s">
        <v>6217</v>
      </c>
      <c r="G2403" s="273">
        <v>7060</v>
      </c>
      <c r="H2403" s="189" t="s">
        <v>6220</v>
      </c>
      <c r="I2403" s="273">
        <v>21050</v>
      </c>
      <c r="J2403" s="189" t="s">
        <v>6218</v>
      </c>
      <c r="K2403" s="189" t="s">
        <v>17735</v>
      </c>
    </row>
    <row r="2404" spans="1:11" x14ac:dyDescent="0.25">
      <c r="A2404" s="189" t="s">
        <v>2441</v>
      </c>
      <c r="B2404" s="189" t="s">
        <v>5010</v>
      </c>
      <c r="C2404" s="189" t="s">
        <v>6207</v>
      </c>
      <c r="D2404" s="189" t="s">
        <v>6208</v>
      </c>
      <c r="E2404" s="189" t="s">
        <v>6216</v>
      </c>
      <c r="F2404" s="189" t="s">
        <v>6217</v>
      </c>
      <c r="G2404" s="273">
        <v>7061</v>
      </c>
      <c r="H2404" s="189" t="s">
        <v>2246</v>
      </c>
      <c r="I2404" s="273">
        <v>21050</v>
      </c>
      <c r="J2404" s="189" t="s">
        <v>6218</v>
      </c>
      <c r="K2404" s="189" t="s">
        <v>17722</v>
      </c>
    </row>
    <row r="2405" spans="1:11" x14ac:dyDescent="0.25">
      <c r="A2405" s="189" t="s">
        <v>2441</v>
      </c>
      <c r="B2405" s="189" t="s">
        <v>5010</v>
      </c>
      <c r="C2405" s="189" t="s">
        <v>6207</v>
      </c>
      <c r="D2405" s="189" t="s">
        <v>6208</v>
      </c>
      <c r="E2405" s="189" t="s">
        <v>6221</v>
      </c>
      <c r="F2405" s="189" t="s">
        <v>6222</v>
      </c>
      <c r="G2405" s="273">
        <v>4637</v>
      </c>
      <c r="H2405" s="189" t="s">
        <v>5050</v>
      </c>
      <c r="I2405" s="273">
        <v>10361</v>
      </c>
      <c r="J2405" s="189" t="s">
        <v>2106</v>
      </c>
      <c r="K2405" s="189" t="s">
        <v>17673</v>
      </c>
    </row>
    <row r="2406" spans="1:11" x14ac:dyDescent="0.25">
      <c r="A2406" s="189" t="s">
        <v>2441</v>
      </c>
      <c r="B2406" s="189" t="s">
        <v>5010</v>
      </c>
      <c r="C2406" s="189" t="s">
        <v>6207</v>
      </c>
      <c r="D2406" s="189" t="s">
        <v>6208</v>
      </c>
      <c r="E2406" s="189" t="s">
        <v>6221</v>
      </c>
      <c r="F2406" s="189" t="s">
        <v>6222</v>
      </c>
      <c r="G2406" s="273">
        <v>423</v>
      </c>
      <c r="H2406" s="189" t="s">
        <v>6223</v>
      </c>
      <c r="I2406" s="273">
        <v>21065</v>
      </c>
      <c r="J2406" s="189" t="s">
        <v>6224</v>
      </c>
      <c r="K2406" s="189" t="s">
        <v>17675</v>
      </c>
    </row>
    <row r="2407" spans="1:11" x14ac:dyDescent="0.25">
      <c r="A2407" s="189" t="s">
        <v>2441</v>
      </c>
      <c r="B2407" s="189" t="s">
        <v>5010</v>
      </c>
      <c r="C2407" s="189" t="s">
        <v>6207</v>
      </c>
      <c r="D2407" s="189" t="s">
        <v>6208</v>
      </c>
      <c r="E2407" s="189" t="s">
        <v>6221</v>
      </c>
      <c r="F2407" s="189" t="s">
        <v>6222</v>
      </c>
      <c r="G2407" s="273">
        <v>7062</v>
      </c>
      <c r="H2407" s="189" t="s">
        <v>5498</v>
      </c>
      <c r="I2407" s="273">
        <v>21065</v>
      </c>
      <c r="J2407" s="189" t="s">
        <v>6224</v>
      </c>
      <c r="K2407" s="189" t="s">
        <v>17704</v>
      </c>
    </row>
    <row r="2408" spans="1:11" x14ac:dyDescent="0.25">
      <c r="A2408" s="189" t="s">
        <v>2441</v>
      </c>
      <c r="B2408" s="189" t="s">
        <v>5010</v>
      </c>
      <c r="C2408" s="189" t="s">
        <v>6207</v>
      </c>
      <c r="D2408" s="189" t="s">
        <v>6208</v>
      </c>
      <c r="E2408" s="189" t="s">
        <v>6221</v>
      </c>
      <c r="F2408" s="189" t="s">
        <v>6222</v>
      </c>
      <c r="G2408" s="273">
        <v>7063</v>
      </c>
      <c r="H2408" s="189" t="s">
        <v>2201</v>
      </c>
      <c r="I2408" s="273">
        <v>21065</v>
      </c>
      <c r="J2408" s="189" t="s">
        <v>6224</v>
      </c>
      <c r="K2408" s="189" t="s">
        <v>17682</v>
      </c>
    </row>
    <row r="2409" spans="1:11" x14ac:dyDescent="0.25">
      <c r="A2409" s="189" t="s">
        <v>2441</v>
      </c>
      <c r="B2409" s="189" t="s">
        <v>5010</v>
      </c>
      <c r="C2409" s="189" t="s">
        <v>6207</v>
      </c>
      <c r="D2409" s="189" t="s">
        <v>6208</v>
      </c>
      <c r="E2409" s="189" t="s">
        <v>6225</v>
      </c>
      <c r="F2409" s="189" t="s">
        <v>6226</v>
      </c>
      <c r="G2409" s="273">
        <v>4357</v>
      </c>
      <c r="H2409" s="189" t="s">
        <v>6227</v>
      </c>
      <c r="I2409" s="273">
        <v>10361</v>
      </c>
      <c r="J2409" s="189" t="s">
        <v>2106</v>
      </c>
      <c r="K2409" s="189" t="s">
        <v>17740</v>
      </c>
    </row>
    <row r="2410" spans="1:11" x14ac:dyDescent="0.25">
      <c r="A2410" s="189" t="s">
        <v>2441</v>
      </c>
      <c r="B2410" s="189" t="s">
        <v>5010</v>
      </c>
      <c r="C2410" s="189" t="s">
        <v>6207</v>
      </c>
      <c r="D2410" s="189" t="s">
        <v>6208</v>
      </c>
      <c r="E2410" s="189" t="s">
        <v>6225</v>
      </c>
      <c r="F2410" s="189" t="s">
        <v>6226</v>
      </c>
      <c r="G2410" s="273">
        <v>7064</v>
      </c>
      <c r="H2410" s="189" t="s">
        <v>6228</v>
      </c>
      <c r="I2410" s="273">
        <v>21058</v>
      </c>
      <c r="J2410" s="189" t="s">
        <v>6231</v>
      </c>
      <c r="K2410" s="189" t="s">
        <v>17667</v>
      </c>
    </row>
    <row r="2411" spans="1:11" x14ac:dyDescent="0.25">
      <c r="A2411" s="189" t="s">
        <v>2441</v>
      </c>
      <c r="B2411" s="189" t="s">
        <v>5010</v>
      </c>
      <c r="C2411" s="189" t="s">
        <v>6207</v>
      </c>
      <c r="D2411" s="189" t="s">
        <v>6208</v>
      </c>
      <c r="E2411" s="189" t="s">
        <v>6225</v>
      </c>
      <c r="F2411" s="189" t="s">
        <v>6226</v>
      </c>
      <c r="G2411" s="273">
        <v>657</v>
      </c>
      <c r="H2411" s="189" t="s">
        <v>6230</v>
      </c>
      <c r="I2411" s="273">
        <v>21058</v>
      </c>
      <c r="J2411" s="189" t="s">
        <v>6231</v>
      </c>
      <c r="K2411" s="189" t="s">
        <v>17675</v>
      </c>
    </row>
    <row r="2412" spans="1:11" x14ac:dyDescent="0.25">
      <c r="A2412" s="189" t="s">
        <v>2441</v>
      </c>
      <c r="B2412" s="189" t="s">
        <v>5010</v>
      </c>
      <c r="C2412" s="189" t="s">
        <v>6207</v>
      </c>
      <c r="D2412" s="189" t="s">
        <v>6208</v>
      </c>
      <c r="E2412" s="189" t="s">
        <v>6225</v>
      </c>
      <c r="F2412" s="189" t="s">
        <v>6226</v>
      </c>
      <c r="G2412" s="273">
        <v>1119</v>
      </c>
      <c r="H2412" s="189" t="s">
        <v>6229</v>
      </c>
      <c r="I2412" s="273">
        <v>68865</v>
      </c>
      <c r="J2412" s="189" t="s">
        <v>17610</v>
      </c>
      <c r="K2412" s="189" t="s">
        <v>17673</v>
      </c>
    </row>
    <row r="2413" spans="1:11" x14ac:dyDescent="0.25">
      <c r="A2413" s="189" t="s">
        <v>2441</v>
      </c>
      <c r="B2413" s="189" t="s">
        <v>5010</v>
      </c>
      <c r="C2413" s="189" t="s">
        <v>6207</v>
      </c>
      <c r="D2413" s="189" t="s">
        <v>6208</v>
      </c>
      <c r="E2413" s="189" t="s">
        <v>6225</v>
      </c>
      <c r="F2413" s="189" t="s">
        <v>6226</v>
      </c>
      <c r="G2413" s="273">
        <v>7065</v>
      </c>
      <c r="H2413" s="189" t="s">
        <v>6226</v>
      </c>
      <c r="I2413" s="273">
        <v>21045</v>
      </c>
      <c r="J2413" s="189" t="s">
        <v>6201</v>
      </c>
      <c r="K2413" s="189" t="s">
        <v>17695</v>
      </c>
    </row>
    <row r="2414" spans="1:11" x14ac:dyDescent="0.25">
      <c r="A2414" s="189" t="s">
        <v>2441</v>
      </c>
      <c r="B2414" s="189" t="s">
        <v>5010</v>
      </c>
      <c r="C2414" s="189" t="s">
        <v>6232</v>
      </c>
      <c r="D2414" s="189" t="s">
        <v>6233</v>
      </c>
      <c r="E2414" s="189" t="s">
        <v>6234</v>
      </c>
      <c r="F2414" s="189" t="s">
        <v>6235</v>
      </c>
      <c r="G2414" s="273">
        <v>7071</v>
      </c>
      <c r="H2414" s="189" t="s">
        <v>2765</v>
      </c>
      <c r="I2414" s="273">
        <v>10361</v>
      </c>
      <c r="J2414" s="189" t="s">
        <v>2106</v>
      </c>
      <c r="K2414" s="189" t="s">
        <v>17727</v>
      </c>
    </row>
    <row r="2415" spans="1:11" x14ac:dyDescent="0.25">
      <c r="A2415" s="189" t="s">
        <v>2441</v>
      </c>
      <c r="B2415" s="189" t="s">
        <v>5010</v>
      </c>
      <c r="C2415" s="189" t="s">
        <v>6232</v>
      </c>
      <c r="D2415" s="189" t="s">
        <v>6233</v>
      </c>
      <c r="E2415" s="189" t="s">
        <v>6234</v>
      </c>
      <c r="F2415" s="189" t="s">
        <v>6235</v>
      </c>
      <c r="G2415" s="273">
        <v>653</v>
      </c>
      <c r="H2415" s="189" t="s">
        <v>6236</v>
      </c>
      <c r="I2415" s="273">
        <v>60350</v>
      </c>
      <c r="J2415" s="189" t="s">
        <v>2065</v>
      </c>
      <c r="K2415" s="189" t="s">
        <v>17707</v>
      </c>
    </row>
    <row r="2416" spans="1:11" x14ac:dyDescent="0.25">
      <c r="A2416" s="189" t="s">
        <v>2441</v>
      </c>
      <c r="B2416" s="189" t="s">
        <v>5010</v>
      </c>
      <c r="C2416" s="189" t="s">
        <v>6232</v>
      </c>
      <c r="D2416" s="189" t="s">
        <v>6233</v>
      </c>
      <c r="E2416" s="189" t="s">
        <v>6234</v>
      </c>
      <c r="F2416" s="189" t="s">
        <v>6235</v>
      </c>
      <c r="G2416" s="273">
        <v>4354</v>
      </c>
      <c r="H2416" s="189" t="s">
        <v>6237</v>
      </c>
      <c r="I2416" s="273">
        <v>60350</v>
      </c>
      <c r="J2416" s="189" t="s">
        <v>2065</v>
      </c>
      <c r="K2416" s="189" t="s">
        <v>17707</v>
      </c>
    </row>
    <row r="2417" spans="1:11" x14ac:dyDescent="0.25">
      <c r="A2417" s="189" t="s">
        <v>2441</v>
      </c>
      <c r="B2417" s="189" t="s">
        <v>5010</v>
      </c>
      <c r="C2417" s="189" t="s">
        <v>6232</v>
      </c>
      <c r="D2417" s="189" t="s">
        <v>6233</v>
      </c>
      <c r="E2417" s="189" t="s">
        <v>6234</v>
      </c>
      <c r="F2417" s="189" t="s">
        <v>6235</v>
      </c>
      <c r="G2417" s="273">
        <v>7072</v>
      </c>
      <c r="H2417" s="189" t="s">
        <v>6238</v>
      </c>
      <c r="I2417" s="273">
        <v>21070</v>
      </c>
      <c r="J2417" s="189" t="s">
        <v>6241</v>
      </c>
      <c r="K2417" s="189" t="s">
        <v>17720</v>
      </c>
    </row>
    <row r="2418" spans="1:11" x14ac:dyDescent="0.25">
      <c r="A2418" s="189" t="s">
        <v>2441</v>
      </c>
      <c r="B2418" s="189" t="s">
        <v>5010</v>
      </c>
      <c r="C2418" s="189" t="s">
        <v>6232</v>
      </c>
      <c r="D2418" s="189" t="s">
        <v>6233</v>
      </c>
      <c r="E2418" s="189" t="s">
        <v>6239</v>
      </c>
      <c r="F2418" s="189" t="s">
        <v>182</v>
      </c>
      <c r="G2418" s="273">
        <v>4055</v>
      </c>
      <c r="H2418" s="189" t="s">
        <v>6240</v>
      </c>
      <c r="I2418" s="273">
        <v>10361</v>
      </c>
      <c r="J2418" s="189" t="s">
        <v>2106</v>
      </c>
      <c r="K2418" s="189" t="s">
        <v>17672</v>
      </c>
    </row>
    <row r="2419" spans="1:11" x14ac:dyDescent="0.25">
      <c r="A2419" s="189" t="s">
        <v>2441</v>
      </c>
      <c r="B2419" s="189" t="s">
        <v>5010</v>
      </c>
      <c r="C2419" s="189" t="s">
        <v>6232</v>
      </c>
      <c r="D2419" s="189" t="s">
        <v>6233</v>
      </c>
      <c r="E2419" s="189" t="s">
        <v>6239</v>
      </c>
      <c r="F2419" s="189" t="s">
        <v>182</v>
      </c>
      <c r="G2419" s="273">
        <v>7073</v>
      </c>
      <c r="H2419" s="189" t="s">
        <v>6238</v>
      </c>
      <c r="I2419" s="273">
        <v>21070</v>
      </c>
      <c r="J2419" s="189" t="s">
        <v>6241</v>
      </c>
      <c r="K2419" s="189" t="s">
        <v>17675</v>
      </c>
    </row>
    <row r="2420" spans="1:11" x14ac:dyDescent="0.25">
      <c r="A2420" s="189" t="s">
        <v>2441</v>
      </c>
      <c r="B2420" s="189" t="s">
        <v>5010</v>
      </c>
      <c r="C2420" s="189" t="s">
        <v>6242</v>
      </c>
      <c r="D2420" s="189" t="s">
        <v>6243</v>
      </c>
      <c r="E2420" s="189" t="s">
        <v>6244</v>
      </c>
      <c r="F2420" s="189" t="s">
        <v>4161</v>
      </c>
      <c r="G2420" s="273">
        <v>7074</v>
      </c>
      <c r="H2420" s="189" t="s">
        <v>6245</v>
      </c>
      <c r="I2420" s="273">
        <v>63951</v>
      </c>
      <c r="J2420" s="189" t="s">
        <v>6246</v>
      </c>
      <c r="K2420" s="189" t="s">
        <v>17681</v>
      </c>
    </row>
    <row r="2421" spans="1:11" x14ac:dyDescent="0.25">
      <c r="A2421" s="189" t="s">
        <v>2441</v>
      </c>
      <c r="B2421" s="189" t="s">
        <v>5010</v>
      </c>
      <c r="C2421" s="189" t="s">
        <v>6242</v>
      </c>
      <c r="D2421" s="189" t="s">
        <v>6243</v>
      </c>
      <c r="E2421" s="189" t="s">
        <v>6244</v>
      </c>
      <c r="F2421" s="189" t="s">
        <v>4161</v>
      </c>
      <c r="G2421" s="273">
        <v>7075</v>
      </c>
      <c r="H2421" s="189" t="s">
        <v>5897</v>
      </c>
      <c r="I2421" s="273">
        <v>10361</v>
      </c>
      <c r="J2421" s="189" t="s">
        <v>2106</v>
      </c>
      <c r="K2421" s="189" t="s">
        <v>17813</v>
      </c>
    </row>
    <row r="2422" spans="1:11" x14ac:dyDescent="0.25">
      <c r="A2422" s="189" t="s">
        <v>2441</v>
      </c>
      <c r="B2422" s="189" t="s">
        <v>5010</v>
      </c>
      <c r="C2422" s="189" t="s">
        <v>6242</v>
      </c>
      <c r="D2422" s="189" t="s">
        <v>6243</v>
      </c>
      <c r="E2422" s="189" t="s">
        <v>6244</v>
      </c>
      <c r="F2422" s="189" t="s">
        <v>4161</v>
      </c>
      <c r="G2422" s="273">
        <v>7076</v>
      </c>
      <c r="H2422" s="189" t="s">
        <v>6247</v>
      </c>
      <c r="I2422" s="273">
        <v>61130</v>
      </c>
      <c r="J2422" s="189" t="s">
        <v>2929</v>
      </c>
      <c r="K2422" s="189" t="s">
        <v>17953</v>
      </c>
    </row>
    <row r="2423" spans="1:11" x14ac:dyDescent="0.25">
      <c r="A2423" s="189" t="s">
        <v>2441</v>
      </c>
      <c r="B2423" s="189" t="s">
        <v>5010</v>
      </c>
      <c r="C2423" s="189" t="s">
        <v>6242</v>
      </c>
      <c r="D2423" s="189" t="s">
        <v>6243</v>
      </c>
      <c r="E2423" s="189" t="s">
        <v>6244</v>
      </c>
      <c r="F2423" s="189" t="s">
        <v>4161</v>
      </c>
      <c r="G2423" s="273">
        <v>7077</v>
      </c>
      <c r="H2423" s="189" t="s">
        <v>6248</v>
      </c>
      <c r="I2423" s="273">
        <v>33590</v>
      </c>
      <c r="J2423" s="189" t="s">
        <v>6249</v>
      </c>
      <c r="K2423" s="189" t="s">
        <v>17990</v>
      </c>
    </row>
    <row r="2424" spans="1:11" x14ac:dyDescent="0.25">
      <c r="A2424" s="189" t="s">
        <v>2441</v>
      </c>
      <c r="B2424" s="189" t="s">
        <v>5010</v>
      </c>
      <c r="C2424" s="189" t="s">
        <v>6242</v>
      </c>
      <c r="D2424" s="189" t="s">
        <v>6243</v>
      </c>
      <c r="E2424" s="189" t="s">
        <v>6244</v>
      </c>
      <c r="F2424" s="189" t="s">
        <v>4161</v>
      </c>
      <c r="G2424" s="273">
        <v>7078</v>
      </c>
      <c r="H2424" s="189" t="s">
        <v>6250</v>
      </c>
      <c r="I2424" s="273">
        <v>33540</v>
      </c>
      <c r="J2424" s="189" t="s">
        <v>6251</v>
      </c>
      <c r="K2424" s="189" t="s">
        <v>17691</v>
      </c>
    </row>
    <row r="2425" spans="1:11" x14ac:dyDescent="0.25">
      <c r="A2425" s="189" t="s">
        <v>2441</v>
      </c>
      <c r="B2425" s="189" t="s">
        <v>5010</v>
      </c>
      <c r="C2425" s="189" t="s">
        <v>6242</v>
      </c>
      <c r="D2425" s="189" t="s">
        <v>6243</v>
      </c>
      <c r="E2425" s="189" t="s">
        <v>6252</v>
      </c>
      <c r="F2425" s="189" t="s">
        <v>5900</v>
      </c>
      <c r="G2425" s="273">
        <v>7079</v>
      </c>
      <c r="H2425" s="189" t="s">
        <v>6248</v>
      </c>
      <c r="I2425" s="273">
        <v>33210</v>
      </c>
      <c r="J2425" s="189" t="s">
        <v>5901</v>
      </c>
      <c r="K2425" s="189" t="s">
        <v>17694</v>
      </c>
    </row>
    <row r="2426" spans="1:11" x14ac:dyDescent="0.25">
      <c r="A2426" s="189" t="s">
        <v>2441</v>
      </c>
      <c r="B2426" s="189" t="s">
        <v>5010</v>
      </c>
      <c r="C2426" s="189" t="s">
        <v>6242</v>
      </c>
      <c r="D2426" s="189" t="s">
        <v>6243</v>
      </c>
      <c r="E2426" s="189" t="s">
        <v>6254</v>
      </c>
      <c r="F2426" s="189" t="s">
        <v>6255</v>
      </c>
      <c r="G2426" s="273">
        <v>2830</v>
      </c>
      <c r="H2426" s="189" t="s">
        <v>6256</v>
      </c>
      <c r="I2426" s="273">
        <v>33030</v>
      </c>
      <c r="J2426" s="189" t="s">
        <v>6257</v>
      </c>
      <c r="K2426" s="189" t="s">
        <v>17695</v>
      </c>
    </row>
    <row r="2427" spans="1:11" x14ac:dyDescent="0.25">
      <c r="A2427" s="189" t="s">
        <v>2441</v>
      </c>
      <c r="B2427" s="189" t="s">
        <v>5010</v>
      </c>
      <c r="C2427" s="189" t="s">
        <v>6242</v>
      </c>
      <c r="D2427" s="189" t="s">
        <v>6243</v>
      </c>
      <c r="E2427" s="189" t="s">
        <v>3040</v>
      </c>
      <c r="F2427" s="189" t="s">
        <v>6258</v>
      </c>
      <c r="G2427" s="273">
        <v>2827</v>
      </c>
      <c r="H2427" s="189" t="s">
        <v>6143</v>
      </c>
      <c r="I2427" s="273">
        <v>33210</v>
      </c>
      <c r="J2427" s="189" t="s">
        <v>5901</v>
      </c>
      <c r="K2427" s="189" t="s">
        <v>17693</v>
      </c>
    </row>
    <row r="2428" spans="1:11" x14ac:dyDescent="0.25">
      <c r="A2428" s="189" t="s">
        <v>2441</v>
      </c>
      <c r="B2428" s="189" t="s">
        <v>5010</v>
      </c>
      <c r="C2428" s="189" t="s">
        <v>6242</v>
      </c>
      <c r="D2428" s="189" t="s">
        <v>6243</v>
      </c>
      <c r="E2428" s="189" t="s">
        <v>3040</v>
      </c>
      <c r="F2428" s="189" t="s">
        <v>6258</v>
      </c>
      <c r="G2428" s="273">
        <v>2886</v>
      </c>
      <c r="H2428" s="189" t="s">
        <v>6259</v>
      </c>
      <c r="I2428" s="273">
        <v>33030</v>
      </c>
      <c r="J2428" s="189" t="s">
        <v>6257</v>
      </c>
      <c r="K2428" s="189" t="s">
        <v>17672</v>
      </c>
    </row>
    <row r="2429" spans="1:11" x14ac:dyDescent="0.25">
      <c r="A2429" s="189" t="s">
        <v>2441</v>
      </c>
      <c r="B2429" s="189" t="s">
        <v>5010</v>
      </c>
      <c r="C2429" s="189" t="s">
        <v>6242</v>
      </c>
      <c r="D2429" s="189" t="s">
        <v>6243</v>
      </c>
      <c r="E2429" s="189" t="s">
        <v>6261</v>
      </c>
      <c r="F2429" s="189" t="s">
        <v>2100</v>
      </c>
      <c r="G2429" s="273">
        <v>3212</v>
      </c>
      <c r="H2429" s="189" t="s">
        <v>5778</v>
      </c>
      <c r="I2429" s="273">
        <v>10361</v>
      </c>
      <c r="J2429" s="189" t="s">
        <v>2106</v>
      </c>
      <c r="K2429" s="189" t="s">
        <v>17848</v>
      </c>
    </row>
    <row r="2430" spans="1:11" x14ac:dyDescent="0.25">
      <c r="A2430" s="189" t="s">
        <v>2441</v>
      </c>
      <c r="B2430" s="189" t="s">
        <v>5010</v>
      </c>
      <c r="C2430" s="189" t="s">
        <v>6242</v>
      </c>
      <c r="D2430" s="189" t="s">
        <v>6243</v>
      </c>
      <c r="E2430" s="189" t="s">
        <v>6262</v>
      </c>
      <c r="F2430" s="189" t="s">
        <v>5120</v>
      </c>
      <c r="G2430" s="273">
        <v>7080</v>
      </c>
      <c r="H2430" s="189" t="s">
        <v>6248</v>
      </c>
      <c r="I2430" s="273">
        <v>63942</v>
      </c>
      <c r="J2430" s="189" t="s">
        <v>2746</v>
      </c>
      <c r="K2430" s="189" t="s">
        <v>17983</v>
      </c>
    </row>
    <row r="2431" spans="1:11" x14ac:dyDescent="0.25">
      <c r="A2431" s="189" t="s">
        <v>2441</v>
      </c>
      <c r="B2431" s="189" t="s">
        <v>5010</v>
      </c>
      <c r="C2431" s="189" t="s">
        <v>6242</v>
      </c>
      <c r="D2431" s="189" t="s">
        <v>6243</v>
      </c>
      <c r="E2431" s="189" t="s">
        <v>6262</v>
      </c>
      <c r="F2431" s="189" t="s">
        <v>5120</v>
      </c>
      <c r="G2431" s="273">
        <v>7081</v>
      </c>
      <c r="H2431" s="189" t="s">
        <v>6250</v>
      </c>
      <c r="I2431" s="273">
        <v>33540</v>
      </c>
      <c r="J2431" s="189" t="s">
        <v>6251</v>
      </c>
      <c r="K2431" s="189" t="s">
        <v>17699</v>
      </c>
    </row>
    <row r="2432" spans="1:11" x14ac:dyDescent="0.25">
      <c r="A2432" s="189" t="s">
        <v>2441</v>
      </c>
      <c r="B2432" s="189" t="s">
        <v>5010</v>
      </c>
      <c r="C2432" s="189" t="s">
        <v>6242</v>
      </c>
      <c r="D2432" s="189" t="s">
        <v>6243</v>
      </c>
      <c r="E2432" s="189" t="s">
        <v>6263</v>
      </c>
      <c r="F2432" s="189" t="s">
        <v>2211</v>
      </c>
      <c r="G2432" s="273">
        <v>4073</v>
      </c>
      <c r="H2432" s="189" t="s">
        <v>6265</v>
      </c>
      <c r="I2432" s="273">
        <v>61130</v>
      </c>
      <c r="J2432" s="189" t="s">
        <v>2929</v>
      </c>
      <c r="K2432" s="189" t="s">
        <v>17763</v>
      </c>
    </row>
    <row r="2433" spans="1:11" x14ac:dyDescent="0.25">
      <c r="A2433" s="189" t="s">
        <v>2441</v>
      </c>
      <c r="B2433" s="189" t="s">
        <v>5010</v>
      </c>
      <c r="C2433" s="189" t="s">
        <v>6242</v>
      </c>
      <c r="D2433" s="189" t="s">
        <v>6243</v>
      </c>
      <c r="E2433" s="189" t="s">
        <v>3863</v>
      </c>
      <c r="F2433" s="189" t="s">
        <v>6266</v>
      </c>
      <c r="G2433" s="273">
        <v>2835</v>
      </c>
      <c r="H2433" s="189" t="s">
        <v>6267</v>
      </c>
      <c r="I2433" s="273">
        <v>33590</v>
      </c>
      <c r="J2433" s="189" t="s">
        <v>6249</v>
      </c>
      <c r="K2433" s="189" t="s">
        <v>17707</v>
      </c>
    </row>
    <row r="2434" spans="1:11" x14ac:dyDescent="0.25">
      <c r="A2434" s="189" t="s">
        <v>2441</v>
      </c>
      <c r="B2434" s="189" t="s">
        <v>5010</v>
      </c>
      <c r="C2434" s="189" t="s">
        <v>6242</v>
      </c>
      <c r="D2434" s="189" t="s">
        <v>6243</v>
      </c>
      <c r="E2434" s="189" t="s">
        <v>3863</v>
      </c>
      <c r="F2434" s="189" t="s">
        <v>6266</v>
      </c>
      <c r="G2434" s="273">
        <v>499</v>
      </c>
      <c r="H2434" s="189" t="s">
        <v>6268</v>
      </c>
      <c r="I2434" s="273">
        <v>33920</v>
      </c>
      <c r="J2434" s="189" t="s">
        <v>6273</v>
      </c>
      <c r="K2434" s="189" t="s">
        <v>17695</v>
      </c>
    </row>
    <row r="2435" spans="1:11" x14ac:dyDescent="0.25">
      <c r="A2435" s="189" t="s">
        <v>2441</v>
      </c>
      <c r="B2435" s="189" t="s">
        <v>5010</v>
      </c>
      <c r="C2435" s="189" t="s">
        <v>6242</v>
      </c>
      <c r="D2435" s="189" t="s">
        <v>6243</v>
      </c>
      <c r="E2435" s="189" t="s">
        <v>3863</v>
      </c>
      <c r="F2435" s="189" t="s">
        <v>6266</v>
      </c>
      <c r="G2435" s="273">
        <v>121</v>
      </c>
      <c r="H2435" s="189" t="s">
        <v>6269</v>
      </c>
      <c r="I2435" s="273">
        <v>68800</v>
      </c>
      <c r="J2435" s="189" t="s">
        <v>6035</v>
      </c>
      <c r="K2435" s="189" t="s">
        <v>17778</v>
      </c>
    </row>
    <row r="2436" spans="1:11" x14ac:dyDescent="0.25">
      <c r="A2436" s="189" t="s">
        <v>2441</v>
      </c>
      <c r="B2436" s="189" t="s">
        <v>5010</v>
      </c>
      <c r="C2436" s="189" t="s">
        <v>6242</v>
      </c>
      <c r="D2436" s="189" t="s">
        <v>6243</v>
      </c>
      <c r="E2436" s="189" t="s">
        <v>3863</v>
      </c>
      <c r="F2436" s="189" t="s">
        <v>6266</v>
      </c>
      <c r="G2436" s="273">
        <v>2836</v>
      </c>
      <c r="H2436" s="189" t="s">
        <v>6270</v>
      </c>
      <c r="I2436" s="273">
        <v>63942</v>
      </c>
      <c r="J2436" s="189" t="s">
        <v>2746</v>
      </c>
      <c r="K2436" s="189" t="s">
        <v>17673</v>
      </c>
    </row>
    <row r="2437" spans="1:11" x14ac:dyDescent="0.25">
      <c r="A2437" s="189" t="s">
        <v>2441</v>
      </c>
      <c r="B2437" s="189" t="s">
        <v>5010</v>
      </c>
      <c r="C2437" s="189" t="s">
        <v>6242</v>
      </c>
      <c r="D2437" s="189" t="s">
        <v>6243</v>
      </c>
      <c r="E2437" s="189" t="s">
        <v>6271</v>
      </c>
      <c r="F2437" s="189" t="s">
        <v>6272</v>
      </c>
      <c r="G2437" s="273">
        <v>2837</v>
      </c>
      <c r="H2437" s="189" t="s">
        <v>6259</v>
      </c>
      <c r="I2437" s="273">
        <v>63942</v>
      </c>
      <c r="J2437" s="189" t="s">
        <v>2746</v>
      </c>
      <c r="K2437" s="189" t="s">
        <v>17707</v>
      </c>
    </row>
    <row r="2438" spans="1:11" x14ac:dyDescent="0.25">
      <c r="A2438" s="189" t="s">
        <v>2441</v>
      </c>
      <c r="B2438" s="189" t="s">
        <v>5010</v>
      </c>
      <c r="C2438" s="189" t="s">
        <v>2429</v>
      </c>
      <c r="D2438" s="189" t="s">
        <v>3157</v>
      </c>
      <c r="E2438" s="189" t="s">
        <v>6275</v>
      </c>
      <c r="F2438" s="189" t="s">
        <v>6276</v>
      </c>
      <c r="G2438" s="273">
        <v>7094</v>
      </c>
      <c r="H2438" s="189" t="s">
        <v>6277</v>
      </c>
      <c r="I2438" s="273">
        <v>10062</v>
      </c>
      <c r="J2438" s="189" t="s">
        <v>6278</v>
      </c>
      <c r="K2438" s="189" t="s">
        <v>17672</v>
      </c>
    </row>
    <row r="2439" spans="1:11" x14ac:dyDescent="0.25">
      <c r="A2439" s="189" t="s">
        <v>2441</v>
      </c>
      <c r="B2439" s="189" t="s">
        <v>5010</v>
      </c>
      <c r="C2439" s="189" t="s">
        <v>2429</v>
      </c>
      <c r="D2439" s="189" t="s">
        <v>3157</v>
      </c>
      <c r="E2439" s="189" t="s">
        <v>6275</v>
      </c>
      <c r="F2439" s="189" t="s">
        <v>6276</v>
      </c>
      <c r="G2439" s="273">
        <v>683</v>
      </c>
      <c r="H2439" s="189" t="s">
        <v>6279</v>
      </c>
      <c r="I2439" s="273">
        <v>10062</v>
      </c>
      <c r="J2439" s="189" t="s">
        <v>6278</v>
      </c>
      <c r="K2439" s="189" t="s">
        <v>17681</v>
      </c>
    </row>
    <row r="2440" spans="1:11" x14ac:dyDescent="0.25">
      <c r="A2440" s="189" t="s">
        <v>2441</v>
      </c>
      <c r="B2440" s="189" t="s">
        <v>5010</v>
      </c>
      <c r="C2440" s="189" t="s">
        <v>2429</v>
      </c>
      <c r="D2440" s="189" t="s">
        <v>3157</v>
      </c>
      <c r="E2440" s="189" t="s">
        <v>6275</v>
      </c>
      <c r="F2440" s="189" t="s">
        <v>6276</v>
      </c>
      <c r="G2440" s="273">
        <v>7095</v>
      </c>
      <c r="H2440" s="189" t="s">
        <v>6280</v>
      </c>
      <c r="I2440" s="273">
        <v>10062</v>
      </c>
      <c r="J2440" s="189" t="s">
        <v>6278</v>
      </c>
      <c r="K2440" s="189" t="s">
        <v>17722</v>
      </c>
    </row>
    <row r="2441" spans="1:11" x14ac:dyDescent="0.25">
      <c r="A2441" s="189" t="s">
        <v>2441</v>
      </c>
      <c r="B2441" s="189" t="s">
        <v>5010</v>
      </c>
      <c r="C2441" s="189" t="s">
        <v>2429</v>
      </c>
      <c r="D2441" s="189" t="s">
        <v>3157</v>
      </c>
      <c r="E2441" s="189" t="s">
        <v>6275</v>
      </c>
      <c r="F2441" s="189" t="s">
        <v>6276</v>
      </c>
      <c r="G2441" s="273">
        <v>7096</v>
      </c>
      <c r="H2441" s="189" t="s">
        <v>6281</v>
      </c>
      <c r="I2441" s="273">
        <v>10062</v>
      </c>
      <c r="J2441" s="189" t="s">
        <v>6278</v>
      </c>
      <c r="K2441" s="189" t="s">
        <v>17700</v>
      </c>
    </row>
    <row r="2442" spans="1:11" x14ac:dyDescent="0.25">
      <c r="A2442" s="189" t="s">
        <v>2441</v>
      </c>
      <c r="B2442" s="189" t="s">
        <v>5010</v>
      </c>
      <c r="C2442" s="189" t="s">
        <v>2429</v>
      </c>
      <c r="D2442" s="189" t="s">
        <v>3157</v>
      </c>
      <c r="E2442" s="189" t="s">
        <v>6282</v>
      </c>
      <c r="F2442" s="189" t="s">
        <v>6283</v>
      </c>
      <c r="G2442" s="273">
        <v>7097</v>
      </c>
      <c r="H2442" s="189" t="s">
        <v>6284</v>
      </c>
      <c r="I2442" s="273">
        <v>10065</v>
      </c>
      <c r="J2442" s="189" t="s">
        <v>6285</v>
      </c>
      <c r="K2442" s="189" t="s">
        <v>17674</v>
      </c>
    </row>
    <row r="2443" spans="1:11" x14ac:dyDescent="0.25">
      <c r="A2443" s="189" t="s">
        <v>2441</v>
      </c>
      <c r="B2443" s="189" t="s">
        <v>5010</v>
      </c>
      <c r="C2443" s="189" t="s">
        <v>2429</v>
      </c>
      <c r="D2443" s="189" t="s">
        <v>3157</v>
      </c>
      <c r="E2443" s="189" t="s">
        <v>6282</v>
      </c>
      <c r="F2443" s="189" t="s">
        <v>6283</v>
      </c>
      <c r="G2443" s="273">
        <v>684</v>
      </c>
      <c r="H2443" s="189" t="s">
        <v>6286</v>
      </c>
      <c r="I2443" s="273">
        <v>10065</v>
      </c>
      <c r="J2443" s="189" t="s">
        <v>6285</v>
      </c>
      <c r="K2443" s="189" t="s">
        <v>17698</v>
      </c>
    </row>
    <row r="2444" spans="1:11" x14ac:dyDescent="0.25">
      <c r="A2444" s="189" t="s">
        <v>2441</v>
      </c>
      <c r="B2444" s="189" t="s">
        <v>5010</v>
      </c>
      <c r="C2444" s="189" t="s">
        <v>2429</v>
      </c>
      <c r="D2444" s="189" t="s">
        <v>3157</v>
      </c>
      <c r="E2444" s="189" t="s">
        <v>6282</v>
      </c>
      <c r="F2444" s="189" t="s">
        <v>6283</v>
      </c>
      <c r="G2444" s="273">
        <v>7098</v>
      </c>
      <c r="H2444" s="189" t="s">
        <v>6287</v>
      </c>
      <c r="I2444" s="273">
        <v>60350</v>
      </c>
      <c r="J2444" s="189" t="s">
        <v>2065</v>
      </c>
      <c r="K2444" s="189" t="s">
        <v>17674</v>
      </c>
    </row>
    <row r="2445" spans="1:11" x14ac:dyDescent="0.25">
      <c r="A2445" s="189" t="s">
        <v>2441</v>
      </c>
      <c r="B2445" s="189" t="s">
        <v>5010</v>
      </c>
      <c r="C2445" s="189" t="s">
        <v>2429</v>
      </c>
      <c r="D2445" s="189" t="s">
        <v>3157</v>
      </c>
      <c r="E2445" s="189" t="s">
        <v>6282</v>
      </c>
      <c r="F2445" s="189" t="s">
        <v>6283</v>
      </c>
      <c r="G2445" s="273">
        <v>7099</v>
      </c>
      <c r="H2445" s="189" t="s">
        <v>6288</v>
      </c>
      <c r="I2445" s="273">
        <v>10065</v>
      </c>
      <c r="J2445" s="189" t="s">
        <v>6285</v>
      </c>
      <c r="K2445" s="189" t="s">
        <v>17696</v>
      </c>
    </row>
    <row r="2446" spans="1:11" x14ac:dyDescent="0.25">
      <c r="A2446" s="189" t="s">
        <v>2441</v>
      </c>
      <c r="B2446" s="189" t="s">
        <v>5010</v>
      </c>
      <c r="C2446" s="189" t="s">
        <v>2429</v>
      </c>
      <c r="D2446" s="189" t="s">
        <v>3157</v>
      </c>
      <c r="E2446" s="189" t="s">
        <v>6289</v>
      </c>
      <c r="F2446" s="189" t="s">
        <v>6290</v>
      </c>
      <c r="G2446" s="273">
        <v>7100</v>
      </c>
      <c r="H2446" s="189" t="s">
        <v>6291</v>
      </c>
      <c r="I2446" s="273">
        <v>10361</v>
      </c>
      <c r="J2446" s="189" t="s">
        <v>2106</v>
      </c>
      <c r="K2446" s="189" t="s">
        <v>17667</v>
      </c>
    </row>
    <row r="2447" spans="1:11" x14ac:dyDescent="0.25">
      <c r="A2447" s="189" t="s">
        <v>2441</v>
      </c>
      <c r="B2447" s="189" t="s">
        <v>5010</v>
      </c>
      <c r="C2447" s="189" t="s">
        <v>2429</v>
      </c>
      <c r="D2447" s="189" t="s">
        <v>3157</v>
      </c>
      <c r="E2447" s="189" t="s">
        <v>6289</v>
      </c>
      <c r="F2447" s="189" t="s">
        <v>6290</v>
      </c>
      <c r="G2447" s="273">
        <v>7101</v>
      </c>
      <c r="H2447" s="189" t="s">
        <v>6292</v>
      </c>
      <c r="I2447" s="273">
        <v>10361</v>
      </c>
      <c r="J2447" s="189" t="s">
        <v>2106</v>
      </c>
      <c r="K2447" s="189" t="s">
        <v>17710</v>
      </c>
    </row>
    <row r="2448" spans="1:11" x14ac:dyDescent="0.25">
      <c r="A2448" s="189" t="s">
        <v>2441</v>
      </c>
      <c r="B2448" s="189" t="s">
        <v>5010</v>
      </c>
      <c r="C2448" s="189" t="s">
        <v>2429</v>
      </c>
      <c r="D2448" s="189" t="s">
        <v>3157</v>
      </c>
      <c r="E2448" s="189" t="s">
        <v>6289</v>
      </c>
      <c r="F2448" s="189" t="s">
        <v>6290</v>
      </c>
      <c r="G2448" s="273">
        <v>7102</v>
      </c>
      <c r="H2448" s="189" t="s">
        <v>6293</v>
      </c>
      <c r="I2448" s="273">
        <v>10062</v>
      </c>
      <c r="J2448" s="189" t="s">
        <v>6278</v>
      </c>
      <c r="K2448" s="189" t="s">
        <v>17674</v>
      </c>
    </row>
    <row r="2449" spans="1:11" x14ac:dyDescent="0.25">
      <c r="A2449" s="189" t="s">
        <v>2441</v>
      </c>
      <c r="B2449" s="189" t="s">
        <v>5010</v>
      </c>
      <c r="C2449" s="189" t="s">
        <v>2429</v>
      </c>
      <c r="D2449" s="189" t="s">
        <v>3157</v>
      </c>
      <c r="E2449" s="189" t="s">
        <v>6289</v>
      </c>
      <c r="F2449" s="189" t="s">
        <v>6290</v>
      </c>
      <c r="G2449" s="273">
        <v>7103</v>
      </c>
      <c r="H2449" s="189" t="s">
        <v>6294</v>
      </c>
      <c r="I2449" s="273">
        <v>10065</v>
      </c>
      <c r="J2449" s="189" t="s">
        <v>6285</v>
      </c>
      <c r="K2449" s="189" t="s">
        <v>17688</v>
      </c>
    </row>
    <row r="2450" spans="1:11" x14ac:dyDescent="0.25">
      <c r="A2450" s="189" t="s">
        <v>2441</v>
      </c>
      <c r="B2450" s="189" t="s">
        <v>5010</v>
      </c>
      <c r="C2450" s="189" t="s">
        <v>6295</v>
      </c>
      <c r="D2450" s="189" t="s">
        <v>5820</v>
      </c>
      <c r="E2450" s="189" t="s">
        <v>3142</v>
      </c>
      <c r="F2450" s="189" t="s">
        <v>6296</v>
      </c>
      <c r="G2450" s="273">
        <v>639</v>
      </c>
      <c r="H2450" s="189" t="s">
        <v>6296</v>
      </c>
      <c r="I2450" s="273">
        <v>26035</v>
      </c>
      <c r="J2450" s="189" t="s">
        <v>6050</v>
      </c>
      <c r="K2450" s="189" t="s">
        <v>17706</v>
      </c>
    </row>
    <row r="2451" spans="1:11" x14ac:dyDescent="0.25">
      <c r="A2451" s="189" t="s">
        <v>2441</v>
      </c>
      <c r="B2451" s="189" t="s">
        <v>5010</v>
      </c>
      <c r="C2451" s="189" t="s">
        <v>6295</v>
      </c>
      <c r="D2451" s="189" t="s">
        <v>5820</v>
      </c>
      <c r="E2451" s="189" t="s">
        <v>6297</v>
      </c>
      <c r="F2451" s="189" t="s">
        <v>2100</v>
      </c>
      <c r="G2451" s="273">
        <v>4215</v>
      </c>
      <c r="H2451" s="189" t="s">
        <v>6298</v>
      </c>
      <c r="I2451" s="273">
        <v>10361</v>
      </c>
      <c r="J2451" s="189" t="s">
        <v>2106</v>
      </c>
      <c r="K2451" s="189" t="s">
        <v>17674</v>
      </c>
    </row>
    <row r="2452" spans="1:11" x14ac:dyDescent="0.25">
      <c r="A2452" s="189" t="s">
        <v>2441</v>
      </c>
      <c r="B2452" s="189" t="s">
        <v>5010</v>
      </c>
      <c r="C2452" s="189" t="s">
        <v>6295</v>
      </c>
      <c r="D2452" s="189" t="s">
        <v>5820</v>
      </c>
      <c r="E2452" s="189" t="s">
        <v>6299</v>
      </c>
      <c r="F2452" s="189" t="s">
        <v>2100</v>
      </c>
      <c r="G2452" s="273">
        <v>4553</v>
      </c>
      <c r="H2452" s="189" t="s">
        <v>6300</v>
      </c>
      <c r="I2452" s="273">
        <v>26035</v>
      </c>
      <c r="J2452" s="189" t="s">
        <v>6050</v>
      </c>
      <c r="K2452" s="189" t="s">
        <v>17678</v>
      </c>
    </row>
    <row r="2453" spans="1:11" x14ac:dyDescent="0.25">
      <c r="A2453" s="189" t="s">
        <v>2441</v>
      </c>
      <c r="B2453" s="189" t="s">
        <v>5010</v>
      </c>
      <c r="C2453" s="189" t="s">
        <v>4020</v>
      </c>
      <c r="D2453" s="189" t="s">
        <v>3304</v>
      </c>
      <c r="E2453" s="189" t="s">
        <v>6302</v>
      </c>
      <c r="F2453" s="189" t="s">
        <v>2100</v>
      </c>
      <c r="G2453" s="273">
        <v>3206</v>
      </c>
      <c r="H2453" s="189" t="s">
        <v>3304</v>
      </c>
      <c r="I2453" s="273">
        <v>10361</v>
      </c>
      <c r="J2453" s="189" t="s">
        <v>2106</v>
      </c>
      <c r="K2453" s="189" t="s">
        <v>17779</v>
      </c>
    </row>
    <row r="2454" spans="1:11" x14ac:dyDescent="0.25">
      <c r="A2454" s="189" t="s">
        <v>2441</v>
      </c>
      <c r="B2454" s="189" t="s">
        <v>5010</v>
      </c>
      <c r="C2454" s="189" t="s">
        <v>4020</v>
      </c>
      <c r="D2454" s="189" t="s">
        <v>3304</v>
      </c>
      <c r="E2454" s="189" t="s">
        <v>6303</v>
      </c>
      <c r="F2454" s="189" t="s">
        <v>6304</v>
      </c>
      <c r="G2454" s="273">
        <v>6817</v>
      </c>
      <c r="H2454" s="189" t="s">
        <v>6305</v>
      </c>
      <c r="I2454" s="273">
        <v>12016</v>
      </c>
      <c r="J2454" s="189" t="s">
        <v>5782</v>
      </c>
      <c r="K2454" s="189" t="s">
        <v>17682</v>
      </c>
    </row>
    <row r="2455" spans="1:11" x14ac:dyDescent="0.25">
      <c r="A2455" s="189" t="s">
        <v>2441</v>
      </c>
      <c r="B2455" s="189" t="s">
        <v>5010</v>
      </c>
      <c r="C2455" s="189" t="s">
        <v>4020</v>
      </c>
      <c r="D2455" s="189" t="s">
        <v>3304</v>
      </c>
      <c r="E2455" s="189" t="s">
        <v>6303</v>
      </c>
      <c r="F2455" s="189" t="s">
        <v>6304</v>
      </c>
      <c r="G2455" s="273">
        <v>6818</v>
      </c>
      <c r="H2455" s="189" t="s">
        <v>6306</v>
      </c>
      <c r="I2455" s="273">
        <v>12016</v>
      </c>
      <c r="J2455" s="189" t="s">
        <v>5782</v>
      </c>
      <c r="K2455" s="189" t="s">
        <v>17722</v>
      </c>
    </row>
    <row r="2456" spans="1:11" x14ac:dyDescent="0.25">
      <c r="A2456" s="189" t="s">
        <v>2441</v>
      </c>
      <c r="B2456" s="189" t="s">
        <v>5010</v>
      </c>
      <c r="C2456" s="189" t="s">
        <v>4020</v>
      </c>
      <c r="D2456" s="189" t="s">
        <v>3304</v>
      </c>
      <c r="E2456" s="189" t="s">
        <v>6307</v>
      </c>
      <c r="F2456" s="189" t="s">
        <v>6308</v>
      </c>
      <c r="G2456" s="273">
        <v>3530</v>
      </c>
      <c r="H2456" s="189" t="s">
        <v>6309</v>
      </c>
      <c r="I2456" s="273">
        <v>12010</v>
      </c>
      <c r="J2456" s="189" t="s">
        <v>6310</v>
      </c>
      <c r="K2456" s="189" t="s">
        <v>17724</v>
      </c>
    </row>
    <row r="2457" spans="1:11" x14ac:dyDescent="0.25">
      <c r="A2457" s="189" t="s">
        <v>2441</v>
      </c>
      <c r="B2457" s="189" t="s">
        <v>5010</v>
      </c>
      <c r="C2457" s="189" t="s">
        <v>4020</v>
      </c>
      <c r="D2457" s="189" t="s">
        <v>3304</v>
      </c>
      <c r="E2457" s="189" t="s">
        <v>6307</v>
      </c>
      <c r="F2457" s="189" t="s">
        <v>6308</v>
      </c>
      <c r="G2457" s="273">
        <v>3532</v>
      </c>
      <c r="H2457" s="189" t="s">
        <v>6311</v>
      </c>
      <c r="I2457" s="273">
        <v>60350</v>
      </c>
      <c r="J2457" s="189" t="s">
        <v>2065</v>
      </c>
      <c r="K2457" s="189" t="s">
        <v>17707</v>
      </c>
    </row>
    <row r="2458" spans="1:11" x14ac:dyDescent="0.25">
      <c r="A2458" s="189" t="s">
        <v>2441</v>
      </c>
      <c r="B2458" s="189" t="s">
        <v>5010</v>
      </c>
      <c r="C2458" s="189" t="s">
        <v>4020</v>
      </c>
      <c r="D2458" s="189" t="s">
        <v>3304</v>
      </c>
      <c r="E2458" s="189" t="s">
        <v>6312</v>
      </c>
      <c r="F2458" s="189" t="s">
        <v>6313</v>
      </c>
      <c r="G2458" s="273">
        <v>705</v>
      </c>
      <c r="H2458" s="189" t="s">
        <v>6314</v>
      </c>
      <c r="I2458" s="273">
        <v>60350</v>
      </c>
      <c r="J2458" s="189" t="s">
        <v>2065</v>
      </c>
      <c r="K2458" s="189" t="s">
        <v>17712</v>
      </c>
    </row>
    <row r="2459" spans="1:11" x14ac:dyDescent="0.25">
      <c r="A2459" s="189" t="s">
        <v>2441</v>
      </c>
      <c r="B2459" s="189" t="s">
        <v>5010</v>
      </c>
      <c r="C2459" s="189" t="s">
        <v>4020</v>
      </c>
      <c r="D2459" s="189" t="s">
        <v>3304</v>
      </c>
      <c r="E2459" s="189" t="s">
        <v>6312</v>
      </c>
      <c r="F2459" s="189" t="s">
        <v>6313</v>
      </c>
      <c r="G2459" s="273">
        <v>706</v>
      </c>
      <c r="H2459" s="189" t="s">
        <v>6315</v>
      </c>
      <c r="I2459" s="273">
        <v>12016</v>
      </c>
      <c r="J2459" s="189" t="s">
        <v>5782</v>
      </c>
      <c r="K2459" s="189" t="s">
        <v>17674</v>
      </c>
    </row>
    <row r="2460" spans="1:11" x14ac:dyDescent="0.25">
      <c r="A2460" s="189" t="s">
        <v>2441</v>
      </c>
      <c r="B2460" s="189" t="s">
        <v>5010</v>
      </c>
      <c r="C2460" s="189" t="s">
        <v>4020</v>
      </c>
      <c r="D2460" s="189" t="s">
        <v>3304</v>
      </c>
      <c r="E2460" s="189" t="s">
        <v>6312</v>
      </c>
      <c r="F2460" s="189" t="s">
        <v>6313</v>
      </c>
      <c r="G2460" s="273">
        <v>3524</v>
      </c>
      <c r="H2460" s="189" t="s">
        <v>17991</v>
      </c>
      <c r="I2460" s="273">
        <v>12010</v>
      </c>
      <c r="J2460" s="189" t="s">
        <v>6310</v>
      </c>
      <c r="K2460" s="189" t="s">
        <v>17707</v>
      </c>
    </row>
    <row r="2461" spans="1:11" x14ac:dyDescent="0.25">
      <c r="A2461" s="189" t="s">
        <v>2441</v>
      </c>
      <c r="B2461" s="189" t="s">
        <v>5010</v>
      </c>
      <c r="C2461" s="189" t="s">
        <v>4020</v>
      </c>
      <c r="D2461" s="189" t="s">
        <v>3304</v>
      </c>
      <c r="E2461" s="189" t="s">
        <v>6312</v>
      </c>
      <c r="F2461" s="189" t="s">
        <v>6313</v>
      </c>
      <c r="G2461" s="273">
        <v>709</v>
      </c>
      <c r="H2461" s="189" t="s">
        <v>6316</v>
      </c>
      <c r="I2461" s="273">
        <v>12004</v>
      </c>
      <c r="J2461" s="189" t="s">
        <v>6317</v>
      </c>
      <c r="K2461" s="189" t="s">
        <v>17675</v>
      </c>
    </row>
    <row r="2462" spans="1:11" x14ac:dyDescent="0.25">
      <c r="A2462" s="189" t="s">
        <v>2441</v>
      </c>
      <c r="B2462" s="189" t="s">
        <v>5010</v>
      </c>
      <c r="C2462" s="189" t="s">
        <v>4020</v>
      </c>
      <c r="D2462" s="189" t="s">
        <v>3304</v>
      </c>
      <c r="E2462" s="189" t="s">
        <v>6312</v>
      </c>
      <c r="F2462" s="189" t="s">
        <v>6313</v>
      </c>
      <c r="G2462" s="273">
        <v>3523</v>
      </c>
      <c r="H2462" s="189" t="s">
        <v>6318</v>
      </c>
      <c r="I2462" s="273">
        <v>12010</v>
      </c>
      <c r="J2462" s="189" t="s">
        <v>6310</v>
      </c>
      <c r="K2462" s="189" t="s">
        <v>17673</v>
      </c>
    </row>
    <row r="2463" spans="1:11" x14ac:dyDescent="0.25">
      <c r="A2463" s="189" t="s">
        <v>2441</v>
      </c>
      <c r="B2463" s="189" t="s">
        <v>5010</v>
      </c>
      <c r="C2463" s="189" t="s">
        <v>4020</v>
      </c>
      <c r="D2463" s="189" t="s">
        <v>3304</v>
      </c>
      <c r="E2463" s="189" t="s">
        <v>6312</v>
      </c>
      <c r="F2463" s="189" t="s">
        <v>6313</v>
      </c>
      <c r="G2463" s="273">
        <v>1086</v>
      </c>
      <c r="H2463" s="189" t="s">
        <v>6319</v>
      </c>
      <c r="I2463" s="273">
        <v>12010</v>
      </c>
      <c r="J2463" s="189" t="s">
        <v>6310</v>
      </c>
      <c r="K2463" s="189" t="s">
        <v>17670</v>
      </c>
    </row>
    <row r="2464" spans="1:11" x14ac:dyDescent="0.25">
      <c r="A2464" s="189" t="s">
        <v>2441</v>
      </c>
      <c r="B2464" s="189" t="s">
        <v>5010</v>
      </c>
      <c r="C2464" s="189" t="s">
        <v>4020</v>
      </c>
      <c r="D2464" s="189" t="s">
        <v>3304</v>
      </c>
      <c r="E2464" s="189" t="s">
        <v>6320</v>
      </c>
      <c r="F2464" s="189" t="s">
        <v>6321</v>
      </c>
      <c r="G2464" s="273">
        <v>6819</v>
      </c>
      <c r="H2464" s="189" t="s">
        <v>5867</v>
      </c>
      <c r="I2464" s="273">
        <v>60350</v>
      </c>
      <c r="J2464" s="189" t="s">
        <v>2065</v>
      </c>
      <c r="K2464" s="189" t="s">
        <v>17707</v>
      </c>
    </row>
    <row r="2465" spans="1:11" x14ac:dyDescent="0.25">
      <c r="A2465" s="189" t="s">
        <v>2441</v>
      </c>
      <c r="B2465" s="189" t="s">
        <v>5010</v>
      </c>
      <c r="C2465" s="189" t="s">
        <v>4020</v>
      </c>
      <c r="D2465" s="189" t="s">
        <v>3304</v>
      </c>
      <c r="E2465" s="189" t="s">
        <v>6320</v>
      </c>
      <c r="F2465" s="189" t="s">
        <v>6321</v>
      </c>
      <c r="G2465" s="273">
        <v>6820</v>
      </c>
      <c r="H2465" s="189" t="s">
        <v>6322</v>
      </c>
      <c r="I2465" s="273">
        <v>12012</v>
      </c>
      <c r="J2465" s="189" t="s">
        <v>6329</v>
      </c>
      <c r="K2465" s="189" t="s">
        <v>17724</v>
      </c>
    </row>
    <row r="2466" spans="1:11" x14ac:dyDescent="0.25">
      <c r="A2466" s="189" t="s">
        <v>2441</v>
      </c>
      <c r="B2466" s="189" t="s">
        <v>5010</v>
      </c>
      <c r="C2466" s="189" t="s">
        <v>4020</v>
      </c>
      <c r="D2466" s="189" t="s">
        <v>3304</v>
      </c>
      <c r="E2466" s="189" t="s">
        <v>6320</v>
      </c>
      <c r="F2466" s="189" t="s">
        <v>6321</v>
      </c>
      <c r="G2466" s="273">
        <v>6821</v>
      </c>
      <c r="H2466" s="189" t="s">
        <v>6323</v>
      </c>
      <c r="I2466" s="273">
        <v>60350</v>
      </c>
      <c r="J2466" s="189" t="s">
        <v>2065</v>
      </c>
      <c r="K2466" s="189" t="s">
        <v>17724</v>
      </c>
    </row>
    <row r="2467" spans="1:11" x14ac:dyDescent="0.25">
      <c r="A2467" s="189" t="s">
        <v>2441</v>
      </c>
      <c r="B2467" s="189" t="s">
        <v>5010</v>
      </c>
      <c r="C2467" s="189" t="s">
        <v>4020</v>
      </c>
      <c r="D2467" s="189" t="s">
        <v>3304</v>
      </c>
      <c r="E2467" s="189" t="s">
        <v>6320</v>
      </c>
      <c r="F2467" s="189" t="s">
        <v>6321</v>
      </c>
      <c r="G2467" s="273">
        <v>6822</v>
      </c>
      <c r="H2467" s="189" t="s">
        <v>6324</v>
      </c>
      <c r="I2467" s="273">
        <v>10361</v>
      </c>
      <c r="J2467" s="189" t="s">
        <v>2106</v>
      </c>
      <c r="K2467" s="189" t="s">
        <v>17691</v>
      </c>
    </row>
    <row r="2468" spans="1:11" x14ac:dyDescent="0.25">
      <c r="A2468" s="189" t="s">
        <v>2441</v>
      </c>
      <c r="B2468" s="189" t="s">
        <v>5010</v>
      </c>
      <c r="C2468" s="189" t="s">
        <v>4020</v>
      </c>
      <c r="D2468" s="189" t="s">
        <v>3304</v>
      </c>
      <c r="E2468" s="189" t="s">
        <v>6325</v>
      </c>
      <c r="F2468" s="189" t="s">
        <v>6326</v>
      </c>
      <c r="G2468" s="273">
        <v>6823</v>
      </c>
      <c r="H2468" s="189" t="s">
        <v>5867</v>
      </c>
      <c r="I2468" s="273">
        <v>12014</v>
      </c>
      <c r="J2468" s="189" t="s">
        <v>6327</v>
      </c>
      <c r="K2468" s="189" t="s">
        <v>17696</v>
      </c>
    </row>
    <row r="2469" spans="1:11" x14ac:dyDescent="0.25">
      <c r="A2469" s="189" t="s">
        <v>2441</v>
      </c>
      <c r="B2469" s="189" t="s">
        <v>5010</v>
      </c>
      <c r="C2469" s="189" t="s">
        <v>4020</v>
      </c>
      <c r="D2469" s="189" t="s">
        <v>3304</v>
      </c>
      <c r="E2469" s="189" t="s">
        <v>6325</v>
      </c>
      <c r="F2469" s="189" t="s">
        <v>6326</v>
      </c>
      <c r="G2469" s="273">
        <v>6824</v>
      </c>
      <c r="H2469" s="189" t="s">
        <v>6328</v>
      </c>
      <c r="I2469" s="273">
        <v>12010</v>
      </c>
      <c r="J2469" s="189" t="s">
        <v>6310</v>
      </c>
      <c r="K2469" s="189" t="s">
        <v>17678</v>
      </c>
    </row>
    <row r="2470" spans="1:11" x14ac:dyDescent="0.25">
      <c r="A2470" s="189" t="s">
        <v>2441</v>
      </c>
      <c r="B2470" s="189" t="s">
        <v>5010</v>
      </c>
      <c r="C2470" s="189" t="s">
        <v>4020</v>
      </c>
      <c r="D2470" s="189" t="s">
        <v>3304</v>
      </c>
      <c r="E2470" s="189" t="s">
        <v>6325</v>
      </c>
      <c r="F2470" s="189" t="s">
        <v>6326</v>
      </c>
      <c r="G2470" s="273">
        <v>6825</v>
      </c>
      <c r="H2470" s="189" t="s">
        <v>6322</v>
      </c>
      <c r="I2470" s="273">
        <v>12012</v>
      </c>
      <c r="J2470" s="189" t="s">
        <v>6329</v>
      </c>
      <c r="K2470" s="189" t="s">
        <v>17709</v>
      </c>
    </row>
    <row r="2471" spans="1:11" x14ac:dyDescent="0.25">
      <c r="A2471" s="189" t="s">
        <v>2441</v>
      </c>
      <c r="B2471" s="189" t="s">
        <v>5010</v>
      </c>
      <c r="C2471" s="189" t="s">
        <v>4020</v>
      </c>
      <c r="D2471" s="189" t="s">
        <v>3304</v>
      </c>
      <c r="E2471" s="189" t="s">
        <v>6325</v>
      </c>
      <c r="F2471" s="189" t="s">
        <v>6326</v>
      </c>
      <c r="G2471" s="273">
        <v>6826</v>
      </c>
      <c r="H2471" s="189" t="s">
        <v>6323</v>
      </c>
      <c r="I2471" s="273">
        <v>12010</v>
      </c>
      <c r="J2471" s="189" t="s">
        <v>6310</v>
      </c>
      <c r="K2471" s="189" t="s">
        <v>17684</v>
      </c>
    </row>
    <row r="2472" spans="1:11" x14ac:dyDescent="0.25">
      <c r="A2472" s="189" t="s">
        <v>2441</v>
      </c>
      <c r="B2472" s="189" t="s">
        <v>5010</v>
      </c>
      <c r="C2472" s="189" t="s">
        <v>4020</v>
      </c>
      <c r="D2472" s="189" t="s">
        <v>3304</v>
      </c>
      <c r="E2472" s="189" t="s">
        <v>6325</v>
      </c>
      <c r="F2472" s="189" t="s">
        <v>6326</v>
      </c>
      <c r="G2472" s="273">
        <v>6827</v>
      </c>
      <c r="H2472" s="189" t="s">
        <v>6330</v>
      </c>
      <c r="I2472" s="273">
        <v>12010</v>
      </c>
      <c r="J2472" s="189" t="s">
        <v>6310</v>
      </c>
      <c r="K2472" s="189" t="s">
        <v>17930</v>
      </c>
    </row>
    <row r="2473" spans="1:11" x14ac:dyDescent="0.25">
      <c r="A2473" s="189" t="s">
        <v>2441</v>
      </c>
      <c r="B2473" s="189" t="s">
        <v>5010</v>
      </c>
      <c r="C2473" s="189" t="s">
        <v>4020</v>
      </c>
      <c r="D2473" s="189" t="s">
        <v>3304</v>
      </c>
      <c r="E2473" s="189" t="s">
        <v>6331</v>
      </c>
      <c r="F2473" s="189" t="s">
        <v>2211</v>
      </c>
      <c r="G2473" s="273">
        <v>2496</v>
      </c>
      <c r="H2473" s="189" t="s">
        <v>3304</v>
      </c>
      <c r="I2473" s="273">
        <v>10361</v>
      </c>
      <c r="J2473" s="189" t="s">
        <v>2106</v>
      </c>
      <c r="K2473" s="189" t="s">
        <v>17691</v>
      </c>
    </row>
    <row r="2474" spans="1:11" x14ac:dyDescent="0.25">
      <c r="A2474" s="189" t="s">
        <v>2441</v>
      </c>
      <c r="B2474" s="189" t="s">
        <v>5010</v>
      </c>
      <c r="C2474" s="189" t="s">
        <v>4020</v>
      </c>
      <c r="D2474" s="189" t="s">
        <v>3304</v>
      </c>
      <c r="E2474" s="189" t="s">
        <v>6331</v>
      </c>
      <c r="F2474" s="189" t="s">
        <v>2211</v>
      </c>
      <c r="G2474" s="273">
        <v>2888</v>
      </c>
      <c r="H2474" s="189" t="s">
        <v>3304</v>
      </c>
      <c r="I2474" s="273">
        <v>60350</v>
      </c>
      <c r="J2474" s="189" t="s">
        <v>2065</v>
      </c>
      <c r="K2474" s="189" t="s">
        <v>17700</v>
      </c>
    </row>
    <row r="2475" spans="1:11" x14ac:dyDescent="0.25">
      <c r="A2475" s="189" t="s">
        <v>2441</v>
      </c>
      <c r="B2475" s="189" t="s">
        <v>5010</v>
      </c>
      <c r="C2475" s="189" t="s">
        <v>4020</v>
      </c>
      <c r="D2475" s="189" t="s">
        <v>3304</v>
      </c>
      <c r="E2475" s="189" t="s">
        <v>6332</v>
      </c>
      <c r="F2475" s="189" t="s">
        <v>6333</v>
      </c>
      <c r="G2475" s="273">
        <v>6828</v>
      </c>
      <c r="H2475" s="189" t="s">
        <v>6322</v>
      </c>
      <c r="I2475" s="273">
        <v>60350</v>
      </c>
      <c r="J2475" s="189" t="s">
        <v>2065</v>
      </c>
      <c r="K2475" s="189" t="s">
        <v>17724</v>
      </c>
    </row>
    <row r="2476" spans="1:11" x14ac:dyDescent="0.25">
      <c r="A2476" s="189" t="s">
        <v>2441</v>
      </c>
      <c r="B2476" s="189" t="s">
        <v>5010</v>
      </c>
      <c r="C2476" s="189" t="s">
        <v>4020</v>
      </c>
      <c r="D2476" s="189" t="s">
        <v>3304</v>
      </c>
      <c r="E2476" s="189" t="s">
        <v>6332</v>
      </c>
      <c r="F2476" s="189" t="s">
        <v>6333</v>
      </c>
      <c r="G2476" s="273">
        <v>6829</v>
      </c>
      <c r="H2476" s="189" t="s">
        <v>6330</v>
      </c>
      <c r="I2476" s="273">
        <v>12010</v>
      </c>
      <c r="J2476" s="189" t="s">
        <v>6310</v>
      </c>
      <c r="K2476" s="189" t="s">
        <v>17673</v>
      </c>
    </row>
    <row r="2477" spans="1:11" x14ac:dyDescent="0.25">
      <c r="A2477" s="189" t="s">
        <v>2441</v>
      </c>
      <c r="B2477" s="189" t="s">
        <v>5010</v>
      </c>
      <c r="C2477" s="189" t="s">
        <v>4020</v>
      </c>
      <c r="D2477" s="189" t="s">
        <v>3304</v>
      </c>
      <c r="E2477" s="189" t="s">
        <v>6334</v>
      </c>
      <c r="F2477" s="189" t="s">
        <v>6335</v>
      </c>
      <c r="G2477" s="273">
        <v>6830</v>
      </c>
      <c r="H2477" s="189" t="s">
        <v>6322</v>
      </c>
      <c r="I2477" s="273">
        <v>12010</v>
      </c>
      <c r="J2477" s="189" t="s">
        <v>6310</v>
      </c>
      <c r="K2477" s="189" t="s">
        <v>17724</v>
      </c>
    </row>
    <row r="2478" spans="1:11" x14ac:dyDescent="0.25">
      <c r="A2478" s="189" t="s">
        <v>2441</v>
      </c>
      <c r="B2478" s="189" t="s">
        <v>5010</v>
      </c>
      <c r="C2478" s="189" t="s">
        <v>4020</v>
      </c>
      <c r="D2478" s="189" t="s">
        <v>3304</v>
      </c>
      <c r="E2478" s="189" t="s">
        <v>6334</v>
      </c>
      <c r="F2478" s="189" t="s">
        <v>6335</v>
      </c>
      <c r="G2478" s="273">
        <v>6831</v>
      </c>
      <c r="H2478" s="189" t="s">
        <v>6330</v>
      </c>
      <c r="I2478" s="273">
        <v>10361</v>
      </c>
      <c r="J2478" s="189" t="s">
        <v>2106</v>
      </c>
      <c r="K2478" s="189" t="s">
        <v>17727</v>
      </c>
    </row>
    <row r="2479" spans="1:11" x14ac:dyDescent="0.25">
      <c r="A2479" s="189" t="s">
        <v>2441</v>
      </c>
      <c r="B2479" s="189" t="s">
        <v>5010</v>
      </c>
      <c r="C2479" s="189" t="s">
        <v>6336</v>
      </c>
      <c r="D2479" s="189" t="s">
        <v>6337</v>
      </c>
      <c r="E2479" s="189" t="s">
        <v>6338</v>
      </c>
      <c r="F2479" s="189" t="s">
        <v>6339</v>
      </c>
      <c r="G2479" s="273">
        <v>7104</v>
      </c>
      <c r="H2479" s="189" t="s">
        <v>6340</v>
      </c>
      <c r="I2479" s="273">
        <v>12021</v>
      </c>
      <c r="J2479" s="189" t="s">
        <v>6341</v>
      </c>
      <c r="K2479" s="189" t="s">
        <v>17698</v>
      </c>
    </row>
    <row r="2480" spans="1:11" x14ac:dyDescent="0.25">
      <c r="A2480" s="189" t="s">
        <v>2441</v>
      </c>
      <c r="B2480" s="189" t="s">
        <v>5010</v>
      </c>
      <c r="C2480" s="189" t="s">
        <v>6336</v>
      </c>
      <c r="D2480" s="189" t="s">
        <v>6337</v>
      </c>
      <c r="E2480" s="189" t="s">
        <v>6338</v>
      </c>
      <c r="F2480" s="189" t="s">
        <v>6339</v>
      </c>
      <c r="G2480" s="273">
        <v>7105</v>
      </c>
      <c r="H2480" s="189" t="s">
        <v>6342</v>
      </c>
      <c r="I2480" s="273">
        <v>12025</v>
      </c>
      <c r="J2480" s="189" t="s">
        <v>6343</v>
      </c>
      <c r="K2480" s="189" t="s">
        <v>17682</v>
      </c>
    </row>
    <row r="2481" spans="1:11" x14ac:dyDescent="0.25">
      <c r="A2481" s="189" t="s">
        <v>2441</v>
      </c>
      <c r="B2481" s="189" t="s">
        <v>5010</v>
      </c>
      <c r="C2481" s="189" t="s">
        <v>6336</v>
      </c>
      <c r="D2481" s="189" t="s">
        <v>6337</v>
      </c>
      <c r="E2481" s="189" t="s">
        <v>6338</v>
      </c>
      <c r="F2481" s="189" t="s">
        <v>6339</v>
      </c>
      <c r="G2481" s="273">
        <v>7106</v>
      </c>
      <c r="H2481" s="189" t="s">
        <v>6344</v>
      </c>
      <c r="I2481" s="273">
        <v>12025</v>
      </c>
      <c r="J2481" s="189" t="s">
        <v>6343</v>
      </c>
      <c r="K2481" s="189" t="s">
        <v>17750</v>
      </c>
    </row>
    <row r="2482" spans="1:11" x14ac:dyDescent="0.25">
      <c r="A2482" s="189" t="s">
        <v>2441</v>
      </c>
      <c r="B2482" s="189" t="s">
        <v>5010</v>
      </c>
      <c r="C2482" s="189" t="s">
        <v>6336</v>
      </c>
      <c r="D2482" s="189" t="s">
        <v>6337</v>
      </c>
      <c r="E2482" s="189" t="s">
        <v>6338</v>
      </c>
      <c r="F2482" s="189" t="s">
        <v>6339</v>
      </c>
      <c r="G2482" s="273">
        <v>4315</v>
      </c>
      <c r="H2482" s="189" t="s">
        <v>5498</v>
      </c>
      <c r="I2482" s="273">
        <v>12025</v>
      </c>
      <c r="J2482" s="189" t="s">
        <v>6343</v>
      </c>
      <c r="K2482" s="189" t="s">
        <v>17670</v>
      </c>
    </row>
    <row r="2483" spans="1:11" x14ac:dyDescent="0.25">
      <c r="A2483" s="189" t="s">
        <v>2441</v>
      </c>
      <c r="B2483" s="189" t="s">
        <v>5010</v>
      </c>
      <c r="C2483" s="189" t="s">
        <v>6336</v>
      </c>
      <c r="D2483" s="189" t="s">
        <v>6337</v>
      </c>
      <c r="E2483" s="189" t="s">
        <v>6338</v>
      </c>
      <c r="F2483" s="189" t="s">
        <v>6339</v>
      </c>
      <c r="G2483" s="273">
        <v>736</v>
      </c>
      <c r="H2483" s="189" t="s">
        <v>6345</v>
      </c>
      <c r="I2483" s="273">
        <v>11038</v>
      </c>
      <c r="J2483" s="189" t="s">
        <v>6346</v>
      </c>
      <c r="K2483" s="189" t="s">
        <v>17674</v>
      </c>
    </row>
    <row r="2484" spans="1:11" x14ac:dyDescent="0.25">
      <c r="A2484" s="189" t="s">
        <v>2441</v>
      </c>
      <c r="B2484" s="189" t="s">
        <v>5010</v>
      </c>
      <c r="C2484" s="189" t="s">
        <v>6336</v>
      </c>
      <c r="D2484" s="189" t="s">
        <v>6337</v>
      </c>
      <c r="E2484" s="189" t="s">
        <v>6347</v>
      </c>
      <c r="F2484" s="189" t="s">
        <v>6348</v>
      </c>
      <c r="G2484" s="273">
        <v>7109</v>
      </c>
      <c r="H2484" s="189" t="s">
        <v>6350</v>
      </c>
      <c r="I2484" s="273">
        <v>10361</v>
      </c>
      <c r="J2484" s="189" t="s">
        <v>2106</v>
      </c>
      <c r="K2484" s="189" t="s">
        <v>17788</v>
      </c>
    </row>
    <row r="2485" spans="1:11" x14ac:dyDescent="0.25">
      <c r="A2485" s="189" t="s">
        <v>2441</v>
      </c>
      <c r="B2485" s="189" t="s">
        <v>5010</v>
      </c>
      <c r="C2485" s="189" t="s">
        <v>6336</v>
      </c>
      <c r="D2485" s="189" t="s">
        <v>6337</v>
      </c>
      <c r="E2485" s="189" t="s">
        <v>6347</v>
      </c>
      <c r="F2485" s="189" t="s">
        <v>6348</v>
      </c>
      <c r="G2485" s="273">
        <v>7110</v>
      </c>
      <c r="H2485" s="189" t="s">
        <v>6351</v>
      </c>
      <c r="I2485" s="273">
        <v>60350</v>
      </c>
      <c r="J2485" s="189" t="s">
        <v>2065</v>
      </c>
      <c r="K2485" s="189" t="s">
        <v>17695</v>
      </c>
    </row>
    <row r="2486" spans="1:11" x14ac:dyDescent="0.25">
      <c r="A2486" s="189" t="s">
        <v>2441</v>
      </c>
      <c r="B2486" s="189" t="s">
        <v>5010</v>
      </c>
      <c r="C2486" s="189" t="s">
        <v>6336</v>
      </c>
      <c r="D2486" s="189" t="s">
        <v>6337</v>
      </c>
      <c r="E2486" s="189" t="s">
        <v>6347</v>
      </c>
      <c r="F2486" s="189" t="s">
        <v>6348</v>
      </c>
      <c r="G2486" s="273">
        <v>2918</v>
      </c>
      <c r="H2486" s="189" t="s">
        <v>5822</v>
      </c>
      <c r="I2486" s="273">
        <v>10361</v>
      </c>
      <c r="J2486" s="189" t="s">
        <v>2106</v>
      </c>
      <c r="K2486" s="189" t="s">
        <v>17692</v>
      </c>
    </row>
    <row r="2487" spans="1:11" x14ac:dyDescent="0.25">
      <c r="A2487" s="189" t="s">
        <v>2441</v>
      </c>
      <c r="B2487" s="189" t="s">
        <v>5010</v>
      </c>
      <c r="C2487" s="189" t="s">
        <v>6336</v>
      </c>
      <c r="D2487" s="189" t="s">
        <v>6337</v>
      </c>
      <c r="E2487" s="189" t="s">
        <v>6347</v>
      </c>
      <c r="F2487" s="189" t="s">
        <v>6348</v>
      </c>
      <c r="G2487" s="273">
        <v>4316</v>
      </c>
      <c r="H2487" s="189" t="s">
        <v>2201</v>
      </c>
      <c r="I2487" s="273">
        <v>12024</v>
      </c>
      <c r="J2487" s="189" t="s">
        <v>6352</v>
      </c>
      <c r="K2487" s="189" t="s">
        <v>17808</v>
      </c>
    </row>
    <row r="2488" spans="1:11" x14ac:dyDescent="0.25">
      <c r="A2488" s="189" t="s">
        <v>2441</v>
      </c>
      <c r="B2488" s="189" t="s">
        <v>5010</v>
      </c>
      <c r="C2488" s="189" t="s">
        <v>6336</v>
      </c>
      <c r="D2488" s="189" t="s">
        <v>6337</v>
      </c>
      <c r="E2488" s="189" t="s">
        <v>6347</v>
      </c>
      <c r="F2488" s="189" t="s">
        <v>6348</v>
      </c>
      <c r="G2488" s="273">
        <v>4081</v>
      </c>
      <c r="H2488" s="189" t="s">
        <v>5875</v>
      </c>
      <c r="I2488" s="273">
        <v>10361</v>
      </c>
      <c r="J2488" s="189" t="s">
        <v>2106</v>
      </c>
      <c r="K2488" s="189" t="s">
        <v>17683</v>
      </c>
    </row>
    <row r="2489" spans="1:11" x14ac:dyDescent="0.25">
      <c r="A2489" s="189" t="s">
        <v>2441</v>
      </c>
      <c r="B2489" s="189" t="s">
        <v>5010</v>
      </c>
      <c r="C2489" s="189" t="s">
        <v>6336</v>
      </c>
      <c r="D2489" s="189" t="s">
        <v>6337</v>
      </c>
      <c r="E2489" s="189" t="s">
        <v>6347</v>
      </c>
      <c r="F2489" s="189" t="s">
        <v>6348</v>
      </c>
      <c r="G2489" s="273">
        <v>4320</v>
      </c>
      <c r="H2489" s="189" t="s">
        <v>2202</v>
      </c>
      <c r="I2489" s="273">
        <v>63525</v>
      </c>
      <c r="J2489" s="189" t="s">
        <v>5570</v>
      </c>
      <c r="K2489" s="189" t="s">
        <v>17698</v>
      </c>
    </row>
    <row r="2490" spans="1:11" x14ac:dyDescent="0.25">
      <c r="A2490" s="189" t="s">
        <v>2441</v>
      </c>
      <c r="B2490" s="189" t="s">
        <v>5010</v>
      </c>
      <c r="C2490" s="189" t="s">
        <v>6336</v>
      </c>
      <c r="D2490" s="189" t="s">
        <v>6337</v>
      </c>
      <c r="E2490" s="189" t="s">
        <v>6353</v>
      </c>
      <c r="F2490" s="189" t="s">
        <v>6345</v>
      </c>
      <c r="G2490" s="273">
        <v>7107</v>
      </c>
      <c r="H2490" s="189" t="s">
        <v>6354</v>
      </c>
      <c r="I2490" s="273">
        <v>11038</v>
      </c>
      <c r="J2490" s="189" t="s">
        <v>6346</v>
      </c>
      <c r="K2490" s="189" t="s">
        <v>17675</v>
      </c>
    </row>
    <row r="2491" spans="1:11" x14ac:dyDescent="0.25">
      <c r="A2491" s="189" t="s">
        <v>2441</v>
      </c>
      <c r="B2491" s="189" t="s">
        <v>5010</v>
      </c>
      <c r="C2491" s="189" t="s">
        <v>6336</v>
      </c>
      <c r="D2491" s="189" t="s">
        <v>6337</v>
      </c>
      <c r="E2491" s="189" t="s">
        <v>6353</v>
      </c>
      <c r="F2491" s="189" t="s">
        <v>6345</v>
      </c>
      <c r="G2491" s="273">
        <v>7108</v>
      </c>
      <c r="H2491" s="189" t="s">
        <v>6355</v>
      </c>
      <c r="I2491" s="273">
        <v>11038</v>
      </c>
      <c r="J2491" s="189" t="s">
        <v>6346</v>
      </c>
      <c r="K2491" s="189" t="s">
        <v>17700</v>
      </c>
    </row>
    <row r="2492" spans="1:11" x14ac:dyDescent="0.25">
      <c r="A2492" s="189" t="s">
        <v>2441</v>
      </c>
      <c r="B2492" s="189" t="s">
        <v>5010</v>
      </c>
      <c r="C2492" s="189" t="s">
        <v>6360</v>
      </c>
      <c r="D2492" s="189" t="s">
        <v>6361</v>
      </c>
      <c r="E2492" s="189" t="s">
        <v>6362</v>
      </c>
      <c r="F2492" s="189" t="s">
        <v>6363</v>
      </c>
      <c r="G2492" s="273">
        <v>7111</v>
      </c>
      <c r="H2492" s="189" t="s">
        <v>2854</v>
      </c>
      <c r="I2492" s="273">
        <v>10361</v>
      </c>
      <c r="J2492" s="189" t="s">
        <v>2106</v>
      </c>
      <c r="K2492" s="189" t="s">
        <v>17776</v>
      </c>
    </row>
    <row r="2493" spans="1:11" x14ac:dyDescent="0.25">
      <c r="A2493" s="189" t="s">
        <v>2441</v>
      </c>
      <c r="B2493" s="189" t="s">
        <v>5010</v>
      </c>
      <c r="C2493" s="189" t="s">
        <v>6360</v>
      </c>
      <c r="D2493" s="189" t="s">
        <v>6361</v>
      </c>
      <c r="E2493" s="189" t="s">
        <v>6362</v>
      </c>
      <c r="F2493" s="189" t="s">
        <v>6363</v>
      </c>
      <c r="G2493" s="273">
        <v>7112</v>
      </c>
      <c r="H2493" s="189" t="s">
        <v>6364</v>
      </c>
      <c r="I2493" s="273">
        <v>10070</v>
      </c>
      <c r="J2493" s="189" t="s">
        <v>6368</v>
      </c>
      <c r="K2493" s="189" t="s">
        <v>17763</v>
      </c>
    </row>
    <row r="2494" spans="1:11" x14ac:dyDescent="0.25">
      <c r="A2494" s="189" t="s">
        <v>2441</v>
      </c>
      <c r="B2494" s="189" t="s">
        <v>5010</v>
      </c>
      <c r="C2494" s="189" t="s">
        <v>6360</v>
      </c>
      <c r="D2494" s="189" t="s">
        <v>6361</v>
      </c>
      <c r="E2494" s="189" t="s">
        <v>6362</v>
      </c>
      <c r="F2494" s="189" t="s">
        <v>6363</v>
      </c>
      <c r="G2494" s="273">
        <v>7113</v>
      </c>
      <c r="H2494" s="189" t="s">
        <v>6365</v>
      </c>
      <c r="I2494" s="273">
        <v>10361</v>
      </c>
      <c r="J2494" s="189" t="s">
        <v>2106</v>
      </c>
      <c r="K2494" s="189" t="s">
        <v>17707</v>
      </c>
    </row>
    <row r="2495" spans="1:11" x14ac:dyDescent="0.25">
      <c r="A2495" s="189" t="s">
        <v>2441</v>
      </c>
      <c r="B2495" s="189" t="s">
        <v>5010</v>
      </c>
      <c r="C2495" s="189" t="s">
        <v>6360</v>
      </c>
      <c r="D2495" s="189" t="s">
        <v>6361</v>
      </c>
      <c r="E2495" s="189" t="s">
        <v>6362</v>
      </c>
      <c r="F2495" s="189" t="s">
        <v>6363</v>
      </c>
      <c r="G2495" s="273">
        <v>7114</v>
      </c>
      <c r="H2495" s="189" t="s">
        <v>3217</v>
      </c>
      <c r="I2495" s="273">
        <v>10070</v>
      </c>
      <c r="J2495" s="189" t="s">
        <v>6368</v>
      </c>
      <c r="K2495" s="189" t="s">
        <v>17722</v>
      </c>
    </row>
    <row r="2496" spans="1:11" x14ac:dyDescent="0.25">
      <c r="A2496" s="189" t="s">
        <v>2441</v>
      </c>
      <c r="B2496" s="189" t="s">
        <v>5010</v>
      </c>
      <c r="C2496" s="189" t="s">
        <v>6360</v>
      </c>
      <c r="D2496" s="189" t="s">
        <v>6361</v>
      </c>
      <c r="E2496" s="189" t="s">
        <v>6362</v>
      </c>
      <c r="F2496" s="189" t="s">
        <v>6363</v>
      </c>
      <c r="G2496" s="273">
        <v>7115</v>
      </c>
      <c r="H2496" s="189" t="s">
        <v>6366</v>
      </c>
      <c r="I2496" s="273">
        <v>10361</v>
      </c>
      <c r="J2496" s="189" t="s">
        <v>2106</v>
      </c>
      <c r="K2496" s="189" t="s">
        <v>17761</v>
      </c>
    </row>
    <row r="2497" spans="1:11" x14ac:dyDescent="0.25">
      <c r="A2497" s="189" t="s">
        <v>2441</v>
      </c>
      <c r="B2497" s="189" t="s">
        <v>5010</v>
      </c>
      <c r="C2497" s="189" t="s">
        <v>6360</v>
      </c>
      <c r="D2497" s="189" t="s">
        <v>6361</v>
      </c>
      <c r="E2497" s="189" t="s">
        <v>6367</v>
      </c>
      <c r="F2497" s="189" t="s">
        <v>6368</v>
      </c>
      <c r="G2497" s="273">
        <v>2595</v>
      </c>
      <c r="H2497" s="189" t="s">
        <v>6369</v>
      </c>
      <c r="I2497" s="273">
        <v>10070</v>
      </c>
      <c r="J2497" s="189" t="s">
        <v>6368</v>
      </c>
      <c r="K2497" s="189" t="s">
        <v>17681</v>
      </c>
    </row>
    <row r="2498" spans="1:11" x14ac:dyDescent="0.25">
      <c r="A2498" s="189" t="s">
        <v>2441</v>
      </c>
      <c r="B2498" s="189" t="s">
        <v>5010</v>
      </c>
      <c r="C2498" s="189" t="s">
        <v>6360</v>
      </c>
      <c r="D2498" s="189" t="s">
        <v>6361</v>
      </c>
      <c r="E2498" s="189" t="s">
        <v>6367</v>
      </c>
      <c r="F2498" s="189" t="s">
        <v>6368</v>
      </c>
      <c r="G2498" s="273">
        <v>1160</v>
      </c>
      <c r="H2498" s="189" t="s">
        <v>6370</v>
      </c>
      <c r="I2498" s="273">
        <v>10070</v>
      </c>
      <c r="J2498" s="189" t="s">
        <v>6368</v>
      </c>
      <c r="K2498" s="189" t="s">
        <v>17699</v>
      </c>
    </row>
    <row r="2499" spans="1:11" x14ac:dyDescent="0.25">
      <c r="A2499" s="189" t="s">
        <v>2441</v>
      </c>
      <c r="B2499" s="189" t="s">
        <v>5010</v>
      </c>
      <c r="C2499" s="189" t="s">
        <v>6360</v>
      </c>
      <c r="D2499" s="189" t="s">
        <v>6361</v>
      </c>
      <c r="E2499" s="189" t="s">
        <v>6367</v>
      </c>
      <c r="F2499" s="189" t="s">
        <v>6368</v>
      </c>
      <c r="G2499" s="273">
        <v>3418</v>
      </c>
      <c r="H2499" s="189" t="s">
        <v>6371</v>
      </c>
      <c r="I2499" s="273">
        <v>10070</v>
      </c>
      <c r="J2499" s="189" t="s">
        <v>6368</v>
      </c>
      <c r="K2499" s="189" t="s">
        <v>17684</v>
      </c>
    </row>
    <row r="2500" spans="1:11" x14ac:dyDescent="0.25">
      <c r="A2500" s="189" t="s">
        <v>2441</v>
      </c>
      <c r="B2500" s="189" t="s">
        <v>5010</v>
      </c>
      <c r="C2500" s="189" t="s">
        <v>6360</v>
      </c>
      <c r="D2500" s="189" t="s">
        <v>6361</v>
      </c>
      <c r="E2500" s="189" t="s">
        <v>6367</v>
      </c>
      <c r="F2500" s="189" t="s">
        <v>6368</v>
      </c>
      <c r="G2500" s="273">
        <v>710</v>
      </c>
      <c r="H2500" s="189" t="s">
        <v>6372</v>
      </c>
      <c r="I2500" s="273">
        <v>10070</v>
      </c>
      <c r="J2500" s="189" t="s">
        <v>6368</v>
      </c>
      <c r="K2500" s="189" t="s">
        <v>17812</v>
      </c>
    </row>
    <row r="2501" spans="1:11" x14ac:dyDescent="0.25">
      <c r="A2501" s="189" t="s">
        <v>2441</v>
      </c>
      <c r="B2501" s="189" t="s">
        <v>5010</v>
      </c>
      <c r="C2501" s="189" t="s">
        <v>6360</v>
      </c>
      <c r="D2501" s="189" t="s">
        <v>6361</v>
      </c>
      <c r="E2501" s="189" t="s">
        <v>6367</v>
      </c>
      <c r="F2501" s="189" t="s">
        <v>6368</v>
      </c>
      <c r="G2501" s="273">
        <v>3419</v>
      </c>
      <c r="H2501" s="189" t="s">
        <v>6373</v>
      </c>
      <c r="I2501" s="273">
        <v>10070</v>
      </c>
      <c r="J2501" s="189" t="s">
        <v>6368</v>
      </c>
      <c r="K2501" s="189" t="s">
        <v>17696</v>
      </c>
    </row>
    <row r="2502" spans="1:11" x14ac:dyDescent="0.25">
      <c r="A2502" s="189" t="s">
        <v>2441</v>
      </c>
      <c r="B2502" s="189" t="s">
        <v>5010</v>
      </c>
      <c r="C2502" s="189" t="s">
        <v>6360</v>
      </c>
      <c r="D2502" s="189" t="s">
        <v>6361</v>
      </c>
      <c r="E2502" s="189" t="s">
        <v>6367</v>
      </c>
      <c r="F2502" s="189" t="s">
        <v>6368</v>
      </c>
      <c r="G2502" s="273">
        <v>7116</v>
      </c>
      <c r="H2502" s="189" t="s">
        <v>6365</v>
      </c>
      <c r="I2502" s="273">
        <v>10361</v>
      </c>
      <c r="J2502" s="189" t="s">
        <v>2106</v>
      </c>
      <c r="K2502" s="189" t="s">
        <v>17678</v>
      </c>
    </row>
    <row r="2503" spans="1:11" x14ac:dyDescent="0.25">
      <c r="A2503" s="189" t="s">
        <v>2441</v>
      </c>
      <c r="B2503" s="189" t="s">
        <v>5010</v>
      </c>
      <c r="C2503" s="189" t="s">
        <v>6360</v>
      </c>
      <c r="D2503" s="189" t="s">
        <v>6361</v>
      </c>
      <c r="E2503" s="189" t="s">
        <v>6367</v>
      </c>
      <c r="F2503" s="189" t="s">
        <v>6368</v>
      </c>
      <c r="G2503" s="273">
        <v>1158</v>
      </c>
      <c r="H2503" s="189" t="s">
        <v>6374</v>
      </c>
      <c r="I2503" s="273">
        <v>10070</v>
      </c>
      <c r="J2503" s="189" t="s">
        <v>6368</v>
      </c>
      <c r="K2503" s="189" t="s">
        <v>17683</v>
      </c>
    </row>
    <row r="2504" spans="1:11" x14ac:dyDescent="0.25">
      <c r="A2504" s="189" t="s">
        <v>2441</v>
      </c>
      <c r="B2504" s="189" t="s">
        <v>5010</v>
      </c>
      <c r="C2504" s="189" t="s">
        <v>6010</v>
      </c>
      <c r="D2504" s="189" t="s">
        <v>6375</v>
      </c>
      <c r="E2504" s="189" t="s">
        <v>6378</v>
      </c>
      <c r="F2504" s="189" t="s">
        <v>2100</v>
      </c>
      <c r="G2504" s="273">
        <v>3207</v>
      </c>
      <c r="H2504" s="189" t="s">
        <v>3026</v>
      </c>
      <c r="I2504" s="273">
        <v>10361</v>
      </c>
      <c r="J2504" s="189" t="s">
        <v>2106</v>
      </c>
      <c r="K2504" s="189" t="s">
        <v>17696</v>
      </c>
    </row>
    <row r="2505" spans="1:11" x14ac:dyDescent="0.25">
      <c r="A2505" s="189" t="s">
        <v>2441</v>
      </c>
      <c r="B2505" s="189" t="s">
        <v>5010</v>
      </c>
      <c r="C2505" s="189" t="s">
        <v>4036</v>
      </c>
      <c r="D2505" s="189" t="s">
        <v>6381</v>
      </c>
      <c r="E2505" s="189" t="s">
        <v>6382</v>
      </c>
      <c r="F2505" s="189" t="s">
        <v>6383</v>
      </c>
      <c r="G2505" s="273">
        <v>7117</v>
      </c>
      <c r="H2505" s="189" t="s">
        <v>6384</v>
      </c>
      <c r="I2505" s="273">
        <v>10050</v>
      </c>
      <c r="J2505" s="189" t="s">
        <v>3160</v>
      </c>
      <c r="K2505" s="189" t="s">
        <v>17684</v>
      </c>
    </row>
    <row r="2506" spans="1:11" x14ac:dyDescent="0.25">
      <c r="A2506" s="189" t="s">
        <v>2441</v>
      </c>
      <c r="B2506" s="189" t="s">
        <v>5010</v>
      </c>
      <c r="C2506" s="189" t="s">
        <v>4036</v>
      </c>
      <c r="D2506" s="189" t="s">
        <v>6381</v>
      </c>
      <c r="E2506" s="189" t="s">
        <v>6382</v>
      </c>
      <c r="F2506" s="189" t="s">
        <v>6383</v>
      </c>
      <c r="G2506" s="273">
        <v>7118</v>
      </c>
      <c r="H2506" s="189" t="s">
        <v>6385</v>
      </c>
      <c r="I2506" s="273">
        <v>10050</v>
      </c>
      <c r="J2506" s="189" t="s">
        <v>3160</v>
      </c>
      <c r="K2506" s="189" t="s">
        <v>17670</v>
      </c>
    </row>
    <row r="2507" spans="1:11" x14ac:dyDescent="0.25">
      <c r="A2507" s="189" t="s">
        <v>2441</v>
      </c>
      <c r="B2507" s="189" t="s">
        <v>5010</v>
      </c>
      <c r="C2507" s="189" t="s">
        <v>4036</v>
      </c>
      <c r="D2507" s="189" t="s">
        <v>6381</v>
      </c>
      <c r="E2507" s="189" t="s">
        <v>6382</v>
      </c>
      <c r="F2507" s="189" t="s">
        <v>6383</v>
      </c>
      <c r="G2507" s="273">
        <v>7119</v>
      </c>
      <c r="H2507" s="189" t="s">
        <v>6386</v>
      </c>
      <c r="I2507" s="273">
        <v>10050</v>
      </c>
      <c r="J2507" s="189" t="s">
        <v>3160</v>
      </c>
      <c r="K2507" s="189" t="s">
        <v>17667</v>
      </c>
    </row>
    <row r="2508" spans="1:11" x14ac:dyDescent="0.25">
      <c r="A2508" s="189" t="s">
        <v>2441</v>
      </c>
      <c r="B2508" s="189" t="s">
        <v>5010</v>
      </c>
      <c r="C2508" s="189" t="s">
        <v>4036</v>
      </c>
      <c r="D2508" s="189" t="s">
        <v>6381</v>
      </c>
      <c r="E2508" s="189" t="s">
        <v>6382</v>
      </c>
      <c r="F2508" s="189" t="s">
        <v>6383</v>
      </c>
      <c r="G2508" s="273">
        <v>7120</v>
      </c>
      <c r="H2508" s="189" t="s">
        <v>6387</v>
      </c>
      <c r="I2508" s="273">
        <v>10050</v>
      </c>
      <c r="J2508" s="189" t="s">
        <v>3160</v>
      </c>
      <c r="K2508" s="189" t="s">
        <v>17698</v>
      </c>
    </row>
    <row r="2509" spans="1:11" x14ac:dyDescent="0.25">
      <c r="A2509" s="189" t="s">
        <v>2441</v>
      </c>
      <c r="B2509" s="189" t="s">
        <v>5010</v>
      </c>
      <c r="C2509" s="189" t="s">
        <v>4036</v>
      </c>
      <c r="D2509" s="189" t="s">
        <v>6381</v>
      </c>
      <c r="E2509" s="189" t="s">
        <v>6382</v>
      </c>
      <c r="F2509" s="189" t="s">
        <v>6383</v>
      </c>
      <c r="G2509" s="273">
        <v>7121</v>
      </c>
      <c r="H2509" s="189" t="s">
        <v>6388</v>
      </c>
      <c r="I2509" s="273">
        <v>10050</v>
      </c>
      <c r="J2509" s="189" t="s">
        <v>3160</v>
      </c>
      <c r="K2509" s="189" t="s">
        <v>17706</v>
      </c>
    </row>
    <row r="2510" spans="1:11" x14ac:dyDescent="0.25">
      <c r="A2510" s="189" t="s">
        <v>2441</v>
      </c>
      <c r="B2510" s="189" t="s">
        <v>5010</v>
      </c>
      <c r="C2510" s="189" t="s">
        <v>4036</v>
      </c>
      <c r="D2510" s="189" t="s">
        <v>6381</v>
      </c>
      <c r="E2510" s="189" t="s">
        <v>6389</v>
      </c>
      <c r="F2510" s="189" t="s">
        <v>6390</v>
      </c>
      <c r="G2510" s="273">
        <v>7122</v>
      </c>
      <c r="H2510" s="189" t="s">
        <v>6391</v>
      </c>
      <c r="I2510" s="273">
        <v>10050</v>
      </c>
      <c r="J2510" s="189" t="s">
        <v>3160</v>
      </c>
      <c r="K2510" s="189" t="s">
        <v>17722</v>
      </c>
    </row>
    <row r="2511" spans="1:11" x14ac:dyDescent="0.25">
      <c r="A2511" s="189" t="s">
        <v>2441</v>
      </c>
      <c r="B2511" s="189" t="s">
        <v>5010</v>
      </c>
      <c r="C2511" s="189" t="s">
        <v>4036</v>
      </c>
      <c r="D2511" s="189" t="s">
        <v>6381</v>
      </c>
      <c r="E2511" s="189" t="s">
        <v>6389</v>
      </c>
      <c r="F2511" s="189" t="s">
        <v>6390</v>
      </c>
      <c r="G2511" s="273">
        <v>7123</v>
      </c>
      <c r="H2511" s="189" t="s">
        <v>6392</v>
      </c>
      <c r="I2511" s="273">
        <v>60350</v>
      </c>
      <c r="J2511" s="189" t="s">
        <v>2065</v>
      </c>
      <c r="K2511" s="189" t="s">
        <v>17722</v>
      </c>
    </row>
    <row r="2512" spans="1:11" x14ac:dyDescent="0.25">
      <c r="A2512" s="189" t="s">
        <v>2441</v>
      </c>
      <c r="B2512" s="189" t="s">
        <v>5010</v>
      </c>
      <c r="C2512" s="189" t="s">
        <v>4036</v>
      </c>
      <c r="D2512" s="189" t="s">
        <v>6381</v>
      </c>
      <c r="E2512" s="189" t="s">
        <v>6389</v>
      </c>
      <c r="F2512" s="189" t="s">
        <v>6390</v>
      </c>
      <c r="G2512" s="273">
        <v>7124</v>
      </c>
      <c r="H2512" s="189" t="s">
        <v>6393</v>
      </c>
      <c r="I2512" s="273">
        <v>60350</v>
      </c>
      <c r="J2512" s="189" t="s">
        <v>2065</v>
      </c>
      <c r="K2512" s="189" t="s">
        <v>17720</v>
      </c>
    </row>
    <row r="2513" spans="1:11" x14ac:dyDescent="0.25">
      <c r="A2513" s="189" t="s">
        <v>2441</v>
      </c>
      <c r="B2513" s="189" t="s">
        <v>5010</v>
      </c>
      <c r="C2513" s="189" t="s">
        <v>4036</v>
      </c>
      <c r="D2513" s="189" t="s">
        <v>6381</v>
      </c>
      <c r="E2513" s="189" t="s">
        <v>6389</v>
      </c>
      <c r="F2513" s="189" t="s">
        <v>6390</v>
      </c>
      <c r="G2513" s="273">
        <v>7125</v>
      </c>
      <c r="H2513" s="189" t="s">
        <v>6394</v>
      </c>
      <c r="I2513" s="273">
        <v>61130</v>
      </c>
      <c r="J2513" s="189" t="s">
        <v>2929</v>
      </c>
      <c r="K2513" s="189" t="s">
        <v>17707</v>
      </c>
    </row>
    <row r="2514" spans="1:11" x14ac:dyDescent="0.25">
      <c r="A2514" s="189" t="s">
        <v>2441</v>
      </c>
      <c r="B2514" s="189" t="s">
        <v>5010</v>
      </c>
      <c r="C2514" s="189" t="s">
        <v>4036</v>
      </c>
      <c r="D2514" s="189" t="s">
        <v>6381</v>
      </c>
      <c r="E2514" s="189" t="s">
        <v>6389</v>
      </c>
      <c r="F2514" s="189" t="s">
        <v>6390</v>
      </c>
      <c r="G2514" s="273">
        <v>2502</v>
      </c>
      <c r="H2514" s="189" t="s">
        <v>2822</v>
      </c>
      <c r="I2514" s="273">
        <v>10361</v>
      </c>
      <c r="J2514" s="189" t="s">
        <v>2106</v>
      </c>
      <c r="K2514" s="189" t="s">
        <v>17678</v>
      </c>
    </row>
    <row r="2515" spans="1:11" x14ac:dyDescent="0.25">
      <c r="A2515" s="189" t="s">
        <v>2441</v>
      </c>
      <c r="B2515" s="189" t="s">
        <v>5010</v>
      </c>
      <c r="C2515" s="189" t="s">
        <v>4036</v>
      </c>
      <c r="D2515" s="189" t="s">
        <v>6381</v>
      </c>
      <c r="E2515" s="189" t="s">
        <v>6389</v>
      </c>
      <c r="F2515" s="189" t="s">
        <v>6390</v>
      </c>
      <c r="G2515" s="273">
        <v>7126</v>
      </c>
      <c r="H2515" s="189" t="s">
        <v>6395</v>
      </c>
      <c r="I2515" s="273">
        <v>10050</v>
      </c>
      <c r="J2515" s="189" t="s">
        <v>3160</v>
      </c>
      <c r="K2515" s="189" t="s">
        <v>17673</v>
      </c>
    </row>
    <row r="2516" spans="1:11" x14ac:dyDescent="0.25">
      <c r="A2516" s="189" t="s">
        <v>2441</v>
      </c>
      <c r="B2516" s="189" t="s">
        <v>5010</v>
      </c>
      <c r="C2516" s="189" t="s">
        <v>4036</v>
      </c>
      <c r="D2516" s="189" t="s">
        <v>6381</v>
      </c>
      <c r="E2516" s="189" t="s">
        <v>6396</v>
      </c>
      <c r="F2516" s="189" t="s">
        <v>6379</v>
      </c>
      <c r="G2516" s="273">
        <v>7128</v>
      </c>
      <c r="H2516" s="189" t="s">
        <v>6397</v>
      </c>
      <c r="I2516" s="273">
        <v>10361</v>
      </c>
      <c r="J2516" s="189" t="s">
        <v>2106</v>
      </c>
      <c r="K2516" s="189" t="s">
        <v>17693</v>
      </c>
    </row>
    <row r="2517" spans="1:11" x14ac:dyDescent="0.25">
      <c r="A2517" s="189" t="s">
        <v>2441</v>
      </c>
      <c r="B2517" s="189" t="s">
        <v>5010</v>
      </c>
      <c r="C2517" s="189" t="s">
        <v>4036</v>
      </c>
      <c r="D2517" s="189" t="s">
        <v>6381</v>
      </c>
      <c r="E2517" s="189" t="s">
        <v>6396</v>
      </c>
      <c r="F2517" s="189" t="s">
        <v>6379</v>
      </c>
      <c r="G2517" s="273">
        <v>7129</v>
      </c>
      <c r="H2517" s="189" t="s">
        <v>6398</v>
      </c>
      <c r="I2517" s="273">
        <v>10361</v>
      </c>
      <c r="J2517" s="189" t="s">
        <v>2106</v>
      </c>
      <c r="K2517" s="189" t="s">
        <v>17684</v>
      </c>
    </row>
    <row r="2518" spans="1:11" x14ac:dyDescent="0.25">
      <c r="A2518" s="189" t="s">
        <v>2441</v>
      </c>
      <c r="B2518" s="189" t="s">
        <v>5010</v>
      </c>
      <c r="C2518" s="189" t="s">
        <v>4036</v>
      </c>
      <c r="D2518" s="189" t="s">
        <v>6381</v>
      </c>
      <c r="E2518" s="189" t="s">
        <v>6396</v>
      </c>
      <c r="F2518" s="189" t="s">
        <v>6379</v>
      </c>
      <c r="G2518" s="273">
        <v>7130</v>
      </c>
      <c r="H2518" s="189" t="s">
        <v>6399</v>
      </c>
      <c r="I2518" s="273">
        <v>10361</v>
      </c>
      <c r="J2518" s="189" t="s">
        <v>2106</v>
      </c>
      <c r="K2518" s="189" t="s">
        <v>17668</v>
      </c>
    </row>
    <row r="2519" spans="1:11" x14ac:dyDescent="0.25">
      <c r="A2519" s="189" t="s">
        <v>2441</v>
      </c>
      <c r="B2519" s="189" t="s">
        <v>5010</v>
      </c>
      <c r="C2519" s="189" t="s">
        <v>4036</v>
      </c>
      <c r="D2519" s="189" t="s">
        <v>6381</v>
      </c>
      <c r="E2519" s="189" t="s">
        <v>6396</v>
      </c>
      <c r="F2519" s="189" t="s">
        <v>6379</v>
      </c>
      <c r="G2519" s="273">
        <v>7131</v>
      </c>
      <c r="H2519" s="189" t="s">
        <v>6400</v>
      </c>
      <c r="I2519" s="273">
        <v>10361</v>
      </c>
      <c r="J2519" s="189" t="s">
        <v>2106</v>
      </c>
      <c r="K2519" s="189" t="s">
        <v>17668</v>
      </c>
    </row>
    <row r="2520" spans="1:11" x14ac:dyDescent="0.25">
      <c r="A2520" s="189" t="s">
        <v>2441</v>
      </c>
      <c r="B2520" s="189" t="s">
        <v>5010</v>
      </c>
      <c r="C2520" s="189" t="s">
        <v>4036</v>
      </c>
      <c r="D2520" s="189" t="s">
        <v>6381</v>
      </c>
      <c r="E2520" s="189" t="s">
        <v>6396</v>
      </c>
      <c r="F2520" s="189" t="s">
        <v>6379</v>
      </c>
      <c r="G2520" s="273">
        <v>714</v>
      </c>
      <c r="H2520" s="189" t="s">
        <v>6379</v>
      </c>
      <c r="I2520" s="273">
        <v>10051</v>
      </c>
      <c r="J2520" s="189" t="s">
        <v>6401</v>
      </c>
      <c r="K2520" s="189" t="s">
        <v>17712</v>
      </c>
    </row>
    <row r="2521" spans="1:11" x14ac:dyDescent="0.25">
      <c r="A2521" s="189" t="s">
        <v>2441</v>
      </c>
      <c r="B2521" s="189" t="s">
        <v>5010</v>
      </c>
      <c r="C2521" s="189" t="s">
        <v>4036</v>
      </c>
      <c r="D2521" s="189" t="s">
        <v>6381</v>
      </c>
      <c r="E2521" s="189" t="s">
        <v>6396</v>
      </c>
      <c r="F2521" s="189" t="s">
        <v>6379</v>
      </c>
      <c r="G2521" s="273">
        <v>4104</v>
      </c>
      <c r="H2521" s="189" t="s">
        <v>6379</v>
      </c>
      <c r="I2521" s="273">
        <v>63514</v>
      </c>
      <c r="J2521" s="189" t="s">
        <v>5871</v>
      </c>
      <c r="K2521" s="189" t="s">
        <v>17712</v>
      </c>
    </row>
    <row r="2522" spans="1:11" x14ac:dyDescent="0.25">
      <c r="A2522" s="189" t="s">
        <v>2441</v>
      </c>
      <c r="B2522" s="189" t="s">
        <v>5010</v>
      </c>
      <c r="C2522" s="189" t="s">
        <v>4036</v>
      </c>
      <c r="D2522" s="189" t="s">
        <v>6381</v>
      </c>
      <c r="E2522" s="189" t="s">
        <v>6396</v>
      </c>
      <c r="F2522" s="189" t="s">
        <v>6379</v>
      </c>
      <c r="G2522" s="273">
        <v>7132</v>
      </c>
      <c r="H2522" s="189" t="s">
        <v>6402</v>
      </c>
      <c r="I2522" s="273">
        <v>10067</v>
      </c>
      <c r="J2522" s="189" t="s">
        <v>6402</v>
      </c>
      <c r="K2522" s="189" t="s">
        <v>17674</v>
      </c>
    </row>
    <row r="2523" spans="1:11" x14ac:dyDescent="0.25">
      <c r="A2523" s="189" t="s">
        <v>2441</v>
      </c>
      <c r="B2523" s="189" t="s">
        <v>5010</v>
      </c>
      <c r="C2523" s="189" t="s">
        <v>4036</v>
      </c>
      <c r="D2523" s="189" t="s">
        <v>6381</v>
      </c>
      <c r="E2523" s="189" t="s">
        <v>6396</v>
      </c>
      <c r="F2523" s="189" t="s">
        <v>6379</v>
      </c>
      <c r="G2523" s="273">
        <v>7133</v>
      </c>
      <c r="H2523" s="189" t="s">
        <v>6403</v>
      </c>
      <c r="I2523" s="273">
        <v>10361</v>
      </c>
      <c r="J2523" s="189" t="s">
        <v>2106</v>
      </c>
      <c r="K2523" s="189" t="s">
        <v>17667</v>
      </c>
    </row>
    <row r="2524" spans="1:11" x14ac:dyDescent="0.25">
      <c r="A2524" s="189" t="s">
        <v>2441</v>
      </c>
      <c r="B2524" s="189" t="s">
        <v>5010</v>
      </c>
      <c r="C2524" s="189" t="s">
        <v>4036</v>
      </c>
      <c r="D2524" s="189" t="s">
        <v>6381</v>
      </c>
      <c r="E2524" s="189" t="s">
        <v>6396</v>
      </c>
      <c r="F2524" s="189" t="s">
        <v>6379</v>
      </c>
      <c r="G2524" s="273">
        <v>7134</v>
      </c>
      <c r="H2524" s="189" t="s">
        <v>5876</v>
      </c>
      <c r="I2524" s="273">
        <v>10361</v>
      </c>
      <c r="J2524" s="189" t="s">
        <v>2106</v>
      </c>
      <c r="K2524" s="189" t="s">
        <v>17707</v>
      </c>
    </row>
    <row r="2525" spans="1:11" x14ac:dyDescent="0.25">
      <c r="A2525" s="189" t="s">
        <v>2441</v>
      </c>
      <c r="B2525" s="189" t="s">
        <v>5010</v>
      </c>
      <c r="C2525" s="189" t="s">
        <v>4036</v>
      </c>
      <c r="D2525" s="189" t="s">
        <v>6381</v>
      </c>
      <c r="E2525" s="189" t="s">
        <v>6404</v>
      </c>
      <c r="F2525" s="189" t="s">
        <v>3160</v>
      </c>
      <c r="G2525" s="273">
        <v>7135</v>
      </c>
      <c r="H2525" s="189" t="s">
        <v>6405</v>
      </c>
      <c r="I2525" s="273">
        <v>10050</v>
      </c>
      <c r="J2525" s="189" t="s">
        <v>3160</v>
      </c>
      <c r="K2525" s="189" t="s">
        <v>17675</v>
      </c>
    </row>
    <row r="2526" spans="1:11" x14ac:dyDescent="0.25">
      <c r="A2526" s="189" t="s">
        <v>2441</v>
      </c>
      <c r="B2526" s="189" t="s">
        <v>5010</v>
      </c>
      <c r="C2526" s="189" t="s">
        <v>4036</v>
      </c>
      <c r="D2526" s="189" t="s">
        <v>6381</v>
      </c>
      <c r="E2526" s="189" t="s">
        <v>6404</v>
      </c>
      <c r="F2526" s="189" t="s">
        <v>3160</v>
      </c>
      <c r="G2526" s="273">
        <v>7136</v>
      </c>
      <c r="H2526" s="189" t="s">
        <v>6406</v>
      </c>
      <c r="I2526" s="273">
        <v>10050</v>
      </c>
      <c r="J2526" s="189" t="s">
        <v>3160</v>
      </c>
      <c r="K2526" s="189" t="s">
        <v>17727</v>
      </c>
    </row>
    <row r="2527" spans="1:11" x14ac:dyDescent="0.25">
      <c r="A2527" s="189" t="s">
        <v>2441</v>
      </c>
      <c r="B2527" s="189" t="s">
        <v>5010</v>
      </c>
      <c r="C2527" s="189" t="s">
        <v>4036</v>
      </c>
      <c r="D2527" s="189" t="s">
        <v>6381</v>
      </c>
      <c r="E2527" s="189" t="s">
        <v>6404</v>
      </c>
      <c r="F2527" s="189" t="s">
        <v>3160</v>
      </c>
      <c r="G2527" s="273">
        <v>7137</v>
      </c>
      <c r="H2527" s="189" t="s">
        <v>6407</v>
      </c>
      <c r="I2527" s="273">
        <v>60350</v>
      </c>
      <c r="J2527" s="189" t="s">
        <v>2065</v>
      </c>
      <c r="K2527" s="189" t="s">
        <v>17675</v>
      </c>
    </row>
    <row r="2528" spans="1:11" x14ac:dyDescent="0.25">
      <c r="A2528" s="189" t="s">
        <v>2441</v>
      </c>
      <c r="B2528" s="189" t="s">
        <v>5010</v>
      </c>
      <c r="C2528" s="189" t="s">
        <v>4036</v>
      </c>
      <c r="D2528" s="189" t="s">
        <v>6381</v>
      </c>
      <c r="E2528" s="189" t="s">
        <v>6404</v>
      </c>
      <c r="F2528" s="189" t="s">
        <v>3160</v>
      </c>
      <c r="G2528" s="273">
        <v>729</v>
      </c>
      <c r="H2528" s="189" t="s">
        <v>6408</v>
      </c>
      <c r="I2528" s="273">
        <v>10050</v>
      </c>
      <c r="J2528" s="189" t="s">
        <v>3160</v>
      </c>
      <c r="K2528" s="189" t="s">
        <v>17684</v>
      </c>
    </row>
    <row r="2529" spans="1:11" x14ac:dyDescent="0.25">
      <c r="A2529" s="189" t="s">
        <v>2441</v>
      </c>
      <c r="B2529" s="189" t="s">
        <v>5010</v>
      </c>
      <c r="C2529" s="189" t="s">
        <v>4036</v>
      </c>
      <c r="D2529" s="189" t="s">
        <v>6381</v>
      </c>
      <c r="E2529" s="189" t="s">
        <v>6404</v>
      </c>
      <c r="F2529" s="189" t="s">
        <v>3160</v>
      </c>
      <c r="G2529" s="273">
        <v>7138</v>
      </c>
      <c r="H2529" s="189" t="s">
        <v>6409</v>
      </c>
      <c r="I2529" s="273">
        <v>60350</v>
      </c>
      <c r="J2529" s="189" t="s">
        <v>2065</v>
      </c>
      <c r="K2529" s="189" t="s">
        <v>17673</v>
      </c>
    </row>
    <row r="2530" spans="1:11" x14ac:dyDescent="0.25">
      <c r="A2530" s="189" t="s">
        <v>2441</v>
      </c>
      <c r="B2530" s="189" t="s">
        <v>5010</v>
      </c>
      <c r="C2530" s="189" t="s">
        <v>4036</v>
      </c>
      <c r="D2530" s="189" t="s">
        <v>6381</v>
      </c>
      <c r="E2530" s="189" t="s">
        <v>6404</v>
      </c>
      <c r="F2530" s="189" t="s">
        <v>3160</v>
      </c>
      <c r="G2530" s="273">
        <v>7139</v>
      </c>
      <c r="H2530" s="189" t="s">
        <v>6410</v>
      </c>
      <c r="I2530" s="273">
        <v>60350</v>
      </c>
      <c r="J2530" s="189" t="s">
        <v>2065</v>
      </c>
      <c r="K2530" s="189" t="s">
        <v>17672</v>
      </c>
    </row>
    <row r="2531" spans="1:11" x14ac:dyDescent="0.25">
      <c r="A2531" s="189" t="s">
        <v>2441</v>
      </c>
      <c r="B2531" s="189" t="s">
        <v>5010</v>
      </c>
      <c r="C2531" s="189" t="s">
        <v>6411</v>
      </c>
      <c r="D2531" s="189" t="s">
        <v>6412</v>
      </c>
      <c r="E2531" s="189" t="s">
        <v>6413</v>
      </c>
      <c r="F2531" s="189" t="s">
        <v>6414</v>
      </c>
      <c r="G2531" s="273">
        <v>1184</v>
      </c>
      <c r="H2531" s="189" t="s">
        <v>6415</v>
      </c>
      <c r="I2531" s="273">
        <v>34009</v>
      </c>
      <c r="J2531" s="189" t="s">
        <v>17992</v>
      </c>
      <c r="K2531" s="189" t="s">
        <v>17674</v>
      </c>
    </row>
    <row r="2532" spans="1:11" x14ac:dyDescent="0.25">
      <c r="A2532" s="189" t="s">
        <v>2441</v>
      </c>
      <c r="B2532" s="189" t="s">
        <v>5010</v>
      </c>
      <c r="C2532" s="189" t="s">
        <v>6411</v>
      </c>
      <c r="D2532" s="189" t="s">
        <v>6412</v>
      </c>
      <c r="E2532" s="189" t="s">
        <v>6413</v>
      </c>
      <c r="F2532" s="189" t="s">
        <v>6414</v>
      </c>
      <c r="G2532" s="273">
        <v>1185</v>
      </c>
      <c r="H2532" s="189" t="s">
        <v>6416</v>
      </c>
      <c r="I2532" s="273">
        <v>34011</v>
      </c>
      <c r="J2532" s="189" t="s">
        <v>6417</v>
      </c>
      <c r="K2532" s="189" t="s">
        <v>17672</v>
      </c>
    </row>
    <row r="2533" spans="1:11" x14ac:dyDescent="0.25">
      <c r="A2533" s="189" t="s">
        <v>2441</v>
      </c>
      <c r="B2533" s="189" t="s">
        <v>5010</v>
      </c>
      <c r="C2533" s="189" t="s">
        <v>6411</v>
      </c>
      <c r="D2533" s="189" t="s">
        <v>6412</v>
      </c>
      <c r="E2533" s="189" t="s">
        <v>6418</v>
      </c>
      <c r="F2533" s="189" t="s">
        <v>6419</v>
      </c>
      <c r="G2533" s="273">
        <v>7140</v>
      </c>
      <c r="H2533" s="189" t="s">
        <v>6420</v>
      </c>
      <c r="I2533" s="273">
        <v>60350</v>
      </c>
      <c r="J2533" s="189" t="s">
        <v>2065</v>
      </c>
      <c r="K2533" s="189" t="s">
        <v>17673</v>
      </c>
    </row>
    <row r="2534" spans="1:11" x14ac:dyDescent="0.25">
      <c r="A2534" s="189" t="s">
        <v>2441</v>
      </c>
      <c r="B2534" s="189" t="s">
        <v>5010</v>
      </c>
      <c r="C2534" s="189" t="s">
        <v>6411</v>
      </c>
      <c r="D2534" s="189" t="s">
        <v>6412</v>
      </c>
      <c r="E2534" s="189" t="s">
        <v>6418</v>
      </c>
      <c r="F2534" s="189" t="s">
        <v>6419</v>
      </c>
      <c r="G2534" s="273">
        <v>1182</v>
      </c>
      <c r="H2534" s="189" t="s">
        <v>6421</v>
      </c>
      <c r="I2534" s="273">
        <v>34011</v>
      </c>
      <c r="J2534" s="189" t="s">
        <v>6417</v>
      </c>
      <c r="K2534" s="189" t="s">
        <v>17792</v>
      </c>
    </row>
    <row r="2535" spans="1:11" x14ac:dyDescent="0.25">
      <c r="A2535" s="189" t="s">
        <v>2441</v>
      </c>
      <c r="B2535" s="189" t="s">
        <v>5010</v>
      </c>
      <c r="C2535" s="189" t="s">
        <v>6411</v>
      </c>
      <c r="D2535" s="189" t="s">
        <v>6412</v>
      </c>
      <c r="E2535" s="189" t="s">
        <v>6418</v>
      </c>
      <c r="F2535" s="189" t="s">
        <v>6419</v>
      </c>
      <c r="G2535" s="273">
        <v>744</v>
      </c>
      <c r="H2535" s="189" t="s">
        <v>6422</v>
      </c>
      <c r="I2535" s="273">
        <v>34010</v>
      </c>
      <c r="J2535" s="189" t="s">
        <v>6423</v>
      </c>
      <c r="K2535" s="189" t="s">
        <v>17737</v>
      </c>
    </row>
    <row r="2536" spans="1:11" x14ac:dyDescent="0.25">
      <c r="A2536" s="189" t="s">
        <v>2441</v>
      </c>
      <c r="B2536" s="189" t="s">
        <v>5010</v>
      </c>
      <c r="C2536" s="189" t="s">
        <v>6411</v>
      </c>
      <c r="D2536" s="189" t="s">
        <v>6412</v>
      </c>
      <c r="E2536" s="189" t="s">
        <v>6418</v>
      </c>
      <c r="F2536" s="189" t="s">
        <v>6419</v>
      </c>
      <c r="G2536" s="273">
        <v>3602</v>
      </c>
      <c r="H2536" s="189" t="s">
        <v>6424</v>
      </c>
      <c r="I2536" s="273">
        <v>34012</v>
      </c>
      <c r="J2536" s="189" t="s">
        <v>6425</v>
      </c>
      <c r="K2536" s="189" t="s">
        <v>17724</v>
      </c>
    </row>
    <row r="2537" spans="1:11" x14ac:dyDescent="0.25">
      <c r="A2537" s="189" t="s">
        <v>2441</v>
      </c>
      <c r="B2537" s="189" t="s">
        <v>5010</v>
      </c>
      <c r="C2537" s="189" t="s">
        <v>6411</v>
      </c>
      <c r="D2537" s="189" t="s">
        <v>6412</v>
      </c>
      <c r="E2537" s="189" t="s">
        <v>6426</v>
      </c>
      <c r="F2537" s="189" t="s">
        <v>5969</v>
      </c>
      <c r="G2537" s="273">
        <v>3604</v>
      </c>
      <c r="H2537" s="189" t="s">
        <v>6427</v>
      </c>
      <c r="I2537" s="273">
        <v>63512</v>
      </c>
      <c r="J2537" s="189" t="s">
        <v>5568</v>
      </c>
      <c r="K2537" s="189" t="s">
        <v>17792</v>
      </c>
    </row>
    <row r="2538" spans="1:11" x14ac:dyDescent="0.25">
      <c r="A2538" s="189" t="s">
        <v>2441</v>
      </c>
      <c r="B2538" s="189" t="s">
        <v>5010</v>
      </c>
      <c r="C2538" s="189" t="s">
        <v>6428</v>
      </c>
      <c r="D2538" s="189" t="s">
        <v>6429</v>
      </c>
      <c r="E2538" s="189" t="s">
        <v>2322</v>
      </c>
      <c r="F2538" s="189" t="s">
        <v>6429</v>
      </c>
      <c r="G2538" s="273">
        <v>3053</v>
      </c>
      <c r="H2538" s="189" t="s">
        <v>6432</v>
      </c>
      <c r="I2538" s="273">
        <v>28120</v>
      </c>
      <c r="J2538" s="189" t="s">
        <v>6433</v>
      </c>
      <c r="K2538" s="189" t="s">
        <v>17707</v>
      </c>
    </row>
    <row r="2539" spans="1:11" x14ac:dyDescent="0.25">
      <c r="A2539" s="189" t="s">
        <v>2441</v>
      </c>
      <c r="B2539" s="189" t="s">
        <v>5010</v>
      </c>
      <c r="C2539" s="189" t="s">
        <v>6428</v>
      </c>
      <c r="D2539" s="189" t="s">
        <v>6429</v>
      </c>
      <c r="E2539" s="189" t="s">
        <v>2322</v>
      </c>
      <c r="F2539" s="189" t="s">
        <v>6429</v>
      </c>
      <c r="G2539" s="273">
        <v>883</v>
      </c>
      <c r="H2539" s="189" t="s">
        <v>6434</v>
      </c>
      <c r="I2539" s="273">
        <v>26070</v>
      </c>
      <c r="J2539" s="189" t="s">
        <v>6435</v>
      </c>
      <c r="K2539" s="189" t="s">
        <v>17684</v>
      </c>
    </row>
    <row r="2540" spans="1:11" x14ac:dyDescent="0.25">
      <c r="A2540" s="189" t="s">
        <v>2441</v>
      </c>
      <c r="B2540" s="189" t="s">
        <v>5010</v>
      </c>
      <c r="C2540" s="189" t="s">
        <v>6437</v>
      </c>
      <c r="D2540" s="189" t="s">
        <v>5824</v>
      </c>
      <c r="E2540" s="189" t="s">
        <v>6438</v>
      </c>
      <c r="F2540" s="189" t="s">
        <v>6439</v>
      </c>
      <c r="G2540" s="273">
        <v>100</v>
      </c>
      <c r="H2540" s="189" t="s">
        <v>6439</v>
      </c>
      <c r="I2540" s="273">
        <v>14018</v>
      </c>
      <c r="J2540" s="189" t="s">
        <v>6440</v>
      </c>
      <c r="K2540" s="189" t="s">
        <v>17668</v>
      </c>
    </row>
    <row r="2541" spans="1:11" x14ac:dyDescent="0.25">
      <c r="A2541" s="189" t="s">
        <v>2441</v>
      </c>
      <c r="B2541" s="189" t="s">
        <v>5010</v>
      </c>
      <c r="C2541" s="189" t="s">
        <v>6437</v>
      </c>
      <c r="D2541" s="189" t="s">
        <v>5824</v>
      </c>
      <c r="E2541" s="189" t="s">
        <v>6438</v>
      </c>
      <c r="F2541" s="189" t="s">
        <v>6439</v>
      </c>
      <c r="G2541" s="273">
        <v>6573</v>
      </c>
      <c r="H2541" s="189" t="s">
        <v>6441</v>
      </c>
      <c r="I2541" s="273">
        <v>11060</v>
      </c>
      <c r="J2541" s="189" t="s">
        <v>6442</v>
      </c>
      <c r="K2541" s="189" t="s">
        <v>17670</v>
      </c>
    </row>
    <row r="2542" spans="1:11" x14ac:dyDescent="0.25">
      <c r="A2542" s="189" t="s">
        <v>2441</v>
      </c>
      <c r="B2542" s="189" t="s">
        <v>5010</v>
      </c>
      <c r="C2542" s="189" t="s">
        <v>6437</v>
      </c>
      <c r="D2542" s="189" t="s">
        <v>5824</v>
      </c>
      <c r="E2542" s="189" t="s">
        <v>6438</v>
      </c>
      <c r="F2542" s="189" t="s">
        <v>6439</v>
      </c>
      <c r="G2542" s="273">
        <v>6574</v>
      </c>
      <c r="H2542" s="189" t="s">
        <v>4410</v>
      </c>
      <c r="I2542" s="273">
        <v>11065</v>
      </c>
      <c r="J2542" s="189" t="s">
        <v>6443</v>
      </c>
      <c r="K2542" s="189" t="s">
        <v>17722</v>
      </c>
    </row>
    <row r="2543" spans="1:11" x14ac:dyDescent="0.25">
      <c r="A2543" s="189" t="s">
        <v>2441</v>
      </c>
      <c r="B2543" s="189" t="s">
        <v>5010</v>
      </c>
      <c r="C2543" s="189" t="s">
        <v>6437</v>
      </c>
      <c r="D2543" s="189" t="s">
        <v>5824</v>
      </c>
      <c r="E2543" s="189" t="s">
        <v>6438</v>
      </c>
      <c r="F2543" s="189" t="s">
        <v>6439</v>
      </c>
      <c r="G2543" s="273">
        <v>6575</v>
      </c>
      <c r="H2543" s="189" t="s">
        <v>3247</v>
      </c>
      <c r="I2543" s="273">
        <v>11065</v>
      </c>
      <c r="J2543" s="189" t="s">
        <v>6443</v>
      </c>
      <c r="K2543" s="189" t="s">
        <v>17682</v>
      </c>
    </row>
    <row r="2544" spans="1:11" x14ac:dyDescent="0.25">
      <c r="A2544" s="189" t="s">
        <v>2441</v>
      </c>
      <c r="B2544" s="189" t="s">
        <v>5010</v>
      </c>
      <c r="C2544" s="189" t="s">
        <v>6437</v>
      </c>
      <c r="D2544" s="189" t="s">
        <v>5824</v>
      </c>
      <c r="E2544" s="189" t="s">
        <v>6438</v>
      </c>
      <c r="F2544" s="189" t="s">
        <v>6439</v>
      </c>
      <c r="G2544" s="273">
        <v>6576</v>
      </c>
      <c r="H2544" s="189" t="s">
        <v>3118</v>
      </c>
      <c r="I2544" s="273">
        <v>10361</v>
      </c>
      <c r="J2544" s="189" t="s">
        <v>2106</v>
      </c>
      <c r="K2544" s="189" t="s">
        <v>17700</v>
      </c>
    </row>
    <row r="2545" spans="1:11" x14ac:dyDescent="0.25">
      <c r="A2545" s="189" t="s">
        <v>2441</v>
      </c>
      <c r="B2545" s="189" t="s">
        <v>5010</v>
      </c>
      <c r="C2545" s="189" t="s">
        <v>6437</v>
      </c>
      <c r="D2545" s="189" t="s">
        <v>5824</v>
      </c>
      <c r="E2545" s="189" t="s">
        <v>6444</v>
      </c>
      <c r="F2545" s="189" t="s">
        <v>6445</v>
      </c>
      <c r="G2545" s="273">
        <v>7471</v>
      </c>
      <c r="H2545" s="189" t="s">
        <v>6446</v>
      </c>
      <c r="I2545" s="273">
        <v>14094</v>
      </c>
      <c r="J2545" s="189" t="s">
        <v>6447</v>
      </c>
      <c r="K2545" s="189" t="s">
        <v>17712</v>
      </c>
    </row>
    <row r="2546" spans="1:11" x14ac:dyDescent="0.25">
      <c r="A2546" s="189" t="s">
        <v>2441</v>
      </c>
      <c r="B2546" s="189" t="s">
        <v>5010</v>
      </c>
      <c r="C2546" s="189" t="s">
        <v>6437</v>
      </c>
      <c r="D2546" s="189" t="s">
        <v>5824</v>
      </c>
      <c r="E2546" s="189" t="s">
        <v>6444</v>
      </c>
      <c r="F2546" s="189" t="s">
        <v>6445</v>
      </c>
      <c r="G2546" s="273">
        <v>7472</v>
      </c>
      <c r="H2546" s="189" t="s">
        <v>6448</v>
      </c>
      <c r="I2546" s="273">
        <v>14095</v>
      </c>
      <c r="J2546" s="189" t="s">
        <v>6450</v>
      </c>
      <c r="K2546" s="189" t="s">
        <v>17681</v>
      </c>
    </row>
    <row r="2547" spans="1:11" x14ac:dyDescent="0.25">
      <c r="A2547" s="189" t="s">
        <v>2441</v>
      </c>
      <c r="B2547" s="189" t="s">
        <v>5010</v>
      </c>
      <c r="C2547" s="189" t="s">
        <v>6437</v>
      </c>
      <c r="D2547" s="189" t="s">
        <v>5824</v>
      </c>
      <c r="E2547" s="189" t="s">
        <v>6444</v>
      </c>
      <c r="F2547" s="189" t="s">
        <v>6445</v>
      </c>
      <c r="G2547" s="273">
        <v>7474</v>
      </c>
      <c r="H2547" s="189" t="s">
        <v>6449</v>
      </c>
      <c r="I2547" s="273">
        <v>14095</v>
      </c>
      <c r="J2547" s="189" t="s">
        <v>6450</v>
      </c>
      <c r="K2547" s="189" t="s">
        <v>17791</v>
      </c>
    </row>
    <row r="2548" spans="1:11" x14ac:dyDescent="0.25">
      <c r="A2548" s="189" t="s">
        <v>2441</v>
      </c>
      <c r="B2548" s="189" t="s">
        <v>5010</v>
      </c>
      <c r="C2548" s="189" t="s">
        <v>6437</v>
      </c>
      <c r="D2548" s="189" t="s">
        <v>5824</v>
      </c>
      <c r="E2548" s="189" t="s">
        <v>6444</v>
      </c>
      <c r="F2548" s="189" t="s">
        <v>6445</v>
      </c>
      <c r="G2548" s="273">
        <v>975</v>
      </c>
      <c r="H2548" s="189" t="s">
        <v>6451</v>
      </c>
      <c r="I2548" s="273">
        <v>14095</v>
      </c>
      <c r="J2548" s="189" t="s">
        <v>6450</v>
      </c>
      <c r="K2548" s="189" t="s">
        <v>17698</v>
      </c>
    </row>
    <row r="2549" spans="1:11" x14ac:dyDescent="0.25">
      <c r="A2549" s="189" t="s">
        <v>2441</v>
      </c>
      <c r="B2549" s="189" t="s">
        <v>5010</v>
      </c>
      <c r="C2549" s="189" t="s">
        <v>6437</v>
      </c>
      <c r="D2549" s="189" t="s">
        <v>5824</v>
      </c>
      <c r="E2549" s="189" t="s">
        <v>6444</v>
      </c>
      <c r="F2549" s="189" t="s">
        <v>6445</v>
      </c>
      <c r="G2549" s="273">
        <v>976</v>
      </c>
      <c r="H2549" s="189" t="s">
        <v>6452</v>
      </c>
      <c r="I2549" s="273">
        <v>14095</v>
      </c>
      <c r="J2549" s="189" t="s">
        <v>6450</v>
      </c>
      <c r="K2549" s="189" t="s">
        <v>17724</v>
      </c>
    </row>
    <row r="2550" spans="1:11" x14ac:dyDescent="0.25">
      <c r="A2550" s="189" t="s">
        <v>2441</v>
      </c>
      <c r="B2550" s="189" t="s">
        <v>5010</v>
      </c>
      <c r="C2550" s="189" t="s">
        <v>6437</v>
      </c>
      <c r="D2550" s="189" t="s">
        <v>5824</v>
      </c>
      <c r="E2550" s="189" t="s">
        <v>6453</v>
      </c>
      <c r="F2550" s="189" t="s">
        <v>6454</v>
      </c>
      <c r="G2550" s="273">
        <v>494</v>
      </c>
      <c r="H2550" s="189" t="s">
        <v>6455</v>
      </c>
      <c r="I2550" s="273">
        <v>11041</v>
      </c>
      <c r="J2550" s="189" t="s">
        <v>6456</v>
      </c>
      <c r="K2550" s="189" t="s">
        <v>17674</v>
      </c>
    </row>
    <row r="2551" spans="1:11" x14ac:dyDescent="0.25">
      <c r="A2551" s="189" t="s">
        <v>2441</v>
      </c>
      <c r="B2551" s="189" t="s">
        <v>5010</v>
      </c>
      <c r="C2551" s="189" t="s">
        <v>6437</v>
      </c>
      <c r="D2551" s="189" t="s">
        <v>5824</v>
      </c>
      <c r="E2551" s="189" t="s">
        <v>6457</v>
      </c>
      <c r="F2551" s="189" t="s">
        <v>4962</v>
      </c>
      <c r="G2551" s="273">
        <v>6577</v>
      </c>
      <c r="H2551" s="189" t="s">
        <v>6458</v>
      </c>
      <c r="I2551" s="273">
        <v>11041</v>
      </c>
      <c r="J2551" s="189" t="s">
        <v>6456</v>
      </c>
      <c r="K2551" s="189" t="s">
        <v>17673</v>
      </c>
    </row>
    <row r="2552" spans="1:11" x14ac:dyDescent="0.25">
      <c r="A2552" s="189" t="s">
        <v>2441</v>
      </c>
      <c r="B2552" s="189" t="s">
        <v>5010</v>
      </c>
      <c r="C2552" s="189" t="s">
        <v>6437</v>
      </c>
      <c r="D2552" s="189" t="s">
        <v>5824</v>
      </c>
      <c r="E2552" s="189" t="s">
        <v>6457</v>
      </c>
      <c r="F2552" s="189" t="s">
        <v>4962</v>
      </c>
      <c r="G2552" s="273">
        <v>493</v>
      </c>
      <c r="H2552" s="189" t="s">
        <v>6459</v>
      </c>
      <c r="I2552" s="273">
        <v>11039</v>
      </c>
      <c r="J2552" s="189" t="s">
        <v>6460</v>
      </c>
      <c r="K2552" s="189" t="s">
        <v>17693</v>
      </c>
    </row>
    <row r="2553" spans="1:11" x14ac:dyDescent="0.25">
      <c r="A2553" s="189" t="s">
        <v>2441</v>
      </c>
      <c r="B2553" s="189" t="s">
        <v>5010</v>
      </c>
      <c r="C2553" s="189" t="s">
        <v>6437</v>
      </c>
      <c r="D2553" s="189" t="s">
        <v>5824</v>
      </c>
      <c r="E2553" s="189" t="s">
        <v>6457</v>
      </c>
      <c r="F2553" s="189" t="s">
        <v>4962</v>
      </c>
      <c r="G2553" s="273">
        <v>4329</v>
      </c>
      <c r="H2553" s="189" t="s">
        <v>6461</v>
      </c>
      <c r="I2553" s="273">
        <v>10361</v>
      </c>
      <c r="J2553" s="189" t="s">
        <v>2106</v>
      </c>
      <c r="K2553" s="189" t="s">
        <v>17739</v>
      </c>
    </row>
    <row r="2554" spans="1:11" x14ac:dyDescent="0.25">
      <c r="A2554" s="189" t="s">
        <v>2441</v>
      </c>
      <c r="B2554" s="189" t="s">
        <v>5010</v>
      </c>
      <c r="C2554" s="189" t="s">
        <v>6437</v>
      </c>
      <c r="D2554" s="189" t="s">
        <v>5824</v>
      </c>
      <c r="E2554" s="189" t="s">
        <v>6457</v>
      </c>
      <c r="F2554" s="189" t="s">
        <v>4962</v>
      </c>
      <c r="G2554" s="273">
        <v>6578</v>
      </c>
      <c r="H2554" s="189" t="s">
        <v>3375</v>
      </c>
      <c r="I2554" s="273">
        <v>11041</v>
      </c>
      <c r="J2554" s="189" t="s">
        <v>6456</v>
      </c>
      <c r="K2554" s="189" t="s">
        <v>17697</v>
      </c>
    </row>
    <row r="2555" spans="1:11" x14ac:dyDescent="0.25">
      <c r="A2555" s="189" t="s">
        <v>2441</v>
      </c>
      <c r="B2555" s="189" t="s">
        <v>5010</v>
      </c>
      <c r="C2555" s="189" t="s">
        <v>6437</v>
      </c>
      <c r="D2555" s="189" t="s">
        <v>5824</v>
      </c>
      <c r="E2555" s="189" t="s">
        <v>6462</v>
      </c>
      <c r="F2555" s="189" t="s">
        <v>6463</v>
      </c>
      <c r="G2555" s="273">
        <v>6579</v>
      </c>
      <c r="H2555" s="189" t="s">
        <v>6464</v>
      </c>
      <c r="I2555" s="273">
        <v>10361</v>
      </c>
      <c r="J2555" s="189" t="s">
        <v>2106</v>
      </c>
      <c r="K2555" s="189" t="s">
        <v>17678</v>
      </c>
    </row>
    <row r="2556" spans="1:11" x14ac:dyDescent="0.25">
      <c r="A2556" s="189" t="s">
        <v>2441</v>
      </c>
      <c r="B2556" s="189" t="s">
        <v>5010</v>
      </c>
      <c r="C2556" s="189" t="s">
        <v>6437</v>
      </c>
      <c r="D2556" s="189" t="s">
        <v>5824</v>
      </c>
      <c r="E2556" s="189" t="s">
        <v>6465</v>
      </c>
      <c r="F2556" s="189" t="s">
        <v>6466</v>
      </c>
      <c r="G2556" s="273">
        <v>6580</v>
      </c>
      <c r="H2556" s="189" t="s">
        <v>6467</v>
      </c>
      <c r="I2556" s="273">
        <v>11075</v>
      </c>
      <c r="J2556" s="189" t="s">
        <v>3127</v>
      </c>
      <c r="K2556" s="189" t="s">
        <v>17788</v>
      </c>
    </row>
    <row r="2557" spans="1:11" x14ac:dyDescent="0.25">
      <c r="A2557" s="189" t="s">
        <v>2441</v>
      </c>
      <c r="B2557" s="189" t="s">
        <v>5010</v>
      </c>
      <c r="C2557" s="189" t="s">
        <v>6437</v>
      </c>
      <c r="D2557" s="189" t="s">
        <v>5824</v>
      </c>
      <c r="E2557" s="189" t="s">
        <v>6465</v>
      </c>
      <c r="F2557" s="189" t="s">
        <v>6466</v>
      </c>
      <c r="G2557" s="273">
        <v>6581</v>
      </c>
      <c r="H2557" s="189" t="s">
        <v>6468</v>
      </c>
      <c r="I2557" s="273">
        <v>11075</v>
      </c>
      <c r="J2557" s="189" t="s">
        <v>3127</v>
      </c>
      <c r="K2557" s="189" t="s">
        <v>17671</v>
      </c>
    </row>
    <row r="2558" spans="1:11" x14ac:dyDescent="0.25">
      <c r="A2558" s="189" t="s">
        <v>2441</v>
      </c>
      <c r="B2558" s="189" t="s">
        <v>5010</v>
      </c>
      <c r="C2558" s="189" t="s">
        <v>6437</v>
      </c>
      <c r="D2558" s="189" t="s">
        <v>5824</v>
      </c>
      <c r="E2558" s="189" t="s">
        <v>6465</v>
      </c>
      <c r="F2558" s="189" t="s">
        <v>6466</v>
      </c>
      <c r="G2558" s="273">
        <v>6582</v>
      </c>
      <c r="H2558" s="189" t="s">
        <v>6469</v>
      </c>
      <c r="I2558" s="273">
        <v>11036</v>
      </c>
      <c r="J2558" s="189" t="s">
        <v>5733</v>
      </c>
      <c r="K2558" s="189" t="s">
        <v>17694</v>
      </c>
    </row>
    <row r="2559" spans="1:11" x14ac:dyDescent="0.25">
      <c r="A2559" s="189" t="s">
        <v>2441</v>
      </c>
      <c r="B2559" s="189" t="s">
        <v>5010</v>
      </c>
      <c r="C2559" s="189" t="s">
        <v>6437</v>
      </c>
      <c r="D2559" s="189" t="s">
        <v>5824</v>
      </c>
      <c r="E2559" s="189" t="s">
        <v>6465</v>
      </c>
      <c r="F2559" s="189" t="s">
        <v>6466</v>
      </c>
      <c r="G2559" s="273">
        <v>6583</v>
      </c>
      <c r="H2559" s="189" t="s">
        <v>6470</v>
      </c>
      <c r="I2559" s="273">
        <v>11075</v>
      </c>
      <c r="J2559" s="189" t="s">
        <v>3127</v>
      </c>
      <c r="K2559" s="189" t="s">
        <v>17720</v>
      </c>
    </row>
    <row r="2560" spans="1:11" x14ac:dyDescent="0.25">
      <c r="A2560" s="189" t="s">
        <v>2441</v>
      </c>
      <c r="B2560" s="189" t="s">
        <v>5010</v>
      </c>
      <c r="C2560" s="189" t="s">
        <v>6437</v>
      </c>
      <c r="D2560" s="189" t="s">
        <v>5824</v>
      </c>
      <c r="E2560" s="189" t="s">
        <v>6471</v>
      </c>
      <c r="F2560" s="189" t="s">
        <v>5765</v>
      </c>
      <c r="G2560" s="273">
        <v>4443</v>
      </c>
      <c r="H2560" s="189" t="s">
        <v>6349</v>
      </c>
      <c r="I2560" s="273">
        <v>11071</v>
      </c>
      <c r="J2560" s="189" t="s">
        <v>6349</v>
      </c>
      <c r="K2560" s="189" t="s">
        <v>17674</v>
      </c>
    </row>
    <row r="2561" spans="1:11" x14ac:dyDescent="0.25">
      <c r="A2561" s="189" t="s">
        <v>2441</v>
      </c>
      <c r="B2561" s="189" t="s">
        <v>5010</v>
      </c>
      <c r="C2561" s="189" t="s">
        <v>6437</v>
      </c>
      <c r="D2561" s="189" t="s">
        <v>5824</v>
      </c>
      <c r="E2561" s="189" t="s">
        <v>6471</v>
      </c>
      <c r="F2561" s="189" t="s">
        <v>5765</v>
      </c>
      <c r="G2561" s="273">
        <v>4328</v>
      </c>
      <c r="H2561" s="189" t="s">
        <v>5795</v>
      </c>
      <c r="I2561" s="273">
        <v>11046</v>
      </c>
      <c r="J2561" s="189" t="s">
        <v>6472</v>
      </c>
      <c r="K2561" s="189" t="s">
        <v>17674</v>
      </c>
    </row>
    <row r="2562" spans="1:11" x14ac:dyDescent="0.25">
      <c r="A2562" s="189" t="s">
        <v>2441</v>
      </c>
      <c r="B2562" s="189" t="s">
        <v>5010</v>
      </c>
      <c r="C2562" s="189" t="s">
        <v>6437</v>
      </c>
      <c r="D2562" s="189" t="s">
        <v>5824</v>
      </c>
      <c r="E2562" s="189" t="s">
        <v>6471</v>
      </c>
      <c r="F2562" s="189" t="s">
        <v>5765</v>
      </c>
      <c r="G2562" s="273">
        <v>7475</v>
      </c>
      <c r="H2562" s="189" t="s">
        <v>6473</v>
      </c>
      <c r="I2562" s="273">
        <v>11058</v>
      </c>
      <c r="J2562" s="189" t="s">
        <v>6474</v>
      </c>
      <c r="K2562" s="189" t="s">
        <v>17735</v>
      </c>
    </row>
    <row r="2563" spans="1:11" x14ac:dyDescent="0.25">
      <c r="A2563" s="189" t="s">
        <v>2441</v>
      </c>
      <c r="B2563" s="189" t="s">
        <v>5010</v>
      </c>
      <c r="C2563" s="189" t="s">
        <v>6437</v>
      </c>
      <c r="D2563" s="189" t="s">
        <v>5824</v>
      </c>
      <c r="E2563" s="189" t="s">
        <v>6471</v>
      </c>
      <c r="F2563" s="189" t="s">
        <v>5765</v>
      </c>
      <c r="G2563" s="273">
        <v>7476</v>
      </c>
      <c r="H2563" s="189" t="s">
        <v>6475</v>
      </c>
      <c r="I2563" s="273">
        <v>11006</v>
      </c>
      <c r="J2563" s="189" t="s">
        <v>5736</v>
      </c>
      <c r="K2563" s="189" t="s">
        <v>17782</v>
      </c>
    </row>
    <row r="2564" spans="1:11" x14ac:dyDescent="0.25">
      <c r="A2564" s="189" t="s">
        <v>2441</v>
      </c>
      <c r="B2564" s="189" t="s">
        <v>5010</v>
      </c>
      <c r="C2564" s="189" t="s">
        <v>6437</v>
      </c>
      <c r="D2564" s="189" t="s">
        <v>5824</v>
      </c>
      <c r="E2564" s="189" t="s">
        <v>6471</v>
      </c>
      <c r="F2564" s="189" t="s">
        <v>5765</v>
      </c>
      <c r="G2564" s="273">
        <v>7477</v>
      </c>
      <c r="H2564" s="189" t="s">
        <v>4957</v>
      </c>
      <c r="I2564" s="273">
        <v>11006</v>
      </c>
      <c r="J2564" s="189" t="s">
        <v>5736</v>
      </c>
      <c r="K2564" s="189" t="s">
        <v>17743</v>
      </c>
    </row>
    <row r="2565" spans="1:11" x14ac:dyDescent="0.25">
      <c r="A2565" s="189" t="s">
        <v>2441</v>
      </c>
      <c r="B2565" s="189" t="s">
        <v>5010</v>
      </c>
      <c r="C2565" s="189" t="s">
        <v>6437</v>
      </c>
      <c r="D2565" s="189" t="s">
        <v>5824</v>
      </c>
      <c r="E2565" s="189" t="s">
        <v>6471</v>
      </c>
      <c r="F2565" s="189" t="s">
        <v>5765</v>
      </c>
      <c r="G2565" s="273">
        <v>7478</v>
      </c>
      <c r="H2565" s="189" t="s">
        <v>6476</v>
      </c>
      <c r="I2565" s="273">
        <v>11078</v>
      </c>
      <c r="J2565" s="189" t="s">
        <v>6477</v>
      </c>
      <c r="K2565" s="189" t="s">
        <v>17763</v>
      </c>
    </row>
    <row r="2566" spans="1:11" x14ac:dyDescent="0.25">
      <c r="A2566" s="189" t="s">
        <v>2441</v>
      </c>
      <c r="B2566" s="189" t="s">
        <v>5010</v>
      </c>
      <c r="C2566" s="189" t="s">
        <v>6437</v>
      </c>
      <c r="D2566" s="189" t="s">
        <v>5824</v>
      </c>
      <c r="E2566" s="189" t="s">
        <v>6471</v>
      </c>
      <c r="F2566" s="189" t="s">
        <v>5765</v>
      </c>
      <c r="G2566" s="273">
        <v>7479</v>
      </c>
      <c r="H2566" s="189" t="s">
        <v>6478</v>
      </c>
      <c r="I2566" s="273">
        <v>11078</v>
      </c>
      <c r="J2566" s="189" t="s">
        <v>6477</v>
      </c>
      <c r="K2566" s="189" t="s">
        <v>17674</v>
      </c>
    </row>
    <row r="2567" spans="1:11" x14ac:dyDescent="0.25">
      <c r="A2567" s="189" t="s">
        <v>2441</v>
      </c>
      <c r="B2567" s="189" t="s">
        <v>5010</v>
      </c>
      <c r="C2567" s="189" t="s">
        <v>6437</v>
      </c>
      <c r="D2567" s="189" t="s">
        <v>5824</v>
      </c>
      <c r="E2567" s="189" t="s">
        <v>6479</v>
      </c>
      <c r="F2567" s="189" t="s">
        <v>6480</v>
      </c>
      <c r="G2567" s="273">
        <v>4327</v>
      </c>
      <c r="H2567" s="189" t="s">
        <v>6480</v>
      </c>
      <c r="I2567" s="273">
        <v>11058</v>
      </c>
      <c r="J2567" s="189" t="s">
        <v>6474</v>
      </c>
      <c r="K2567" s="189" t="s">
        <v>17673</v>
      </c>
    </row>
    <row r="2568" spans="1:11" x14ac:dyDescent="0.25">
      <c r="A2568" s="189" t="s">
        <v>2441</v>
      </c>
      <c r="B2568" s="189" t="s">
        <v>5010</v>
      </c>
      <c r="C2568" s="189" t="s">
        <v>6437</v>
      </c>
      <c r="D2568" s="189" t="s">
        <v>5824</v>
      </c>
      <c r="E2568" s="189" t="s">
        <v>6481</v>
      </c>
      <c r="F2568" s="189" t="s">
        <v>6482</v>
      </c>
      <c r="G2568" s="273">
        <v>4038</v>
      </c>
      <c r="H2568" s="189" t="s">
        <v>6482</v>
      </c>
      <c r="I2568" s="273">
        <v>11075</v>
      </c>
      <c r="J2568" s="189" t="s">
        <v>3127</v>
      </c>
      <c r="K2568" s="189" t="s">
        <v>17674</v>
      </c>
    </row>
    <row r="2569" spans="1:11" x14ac:dyDescent="0.25">
      <c r="A2569" s="189" t="s">
        <v>2441</v>
      </c>
      <c r="B2569" s="189" t="s">
        <v>5010</v>
      </c>
      <c r="C2569" s="189" t="s">
        <v>6437</v>
      </c>
      <c r="D2569" s="189" t="s">
        <v>5824</v>
      </c>
      <c r="E2569" s="189" t="s">
        <v>6483</v>
      </c>
      <c r="F2569" s="189" t="s">
        <v>2100</v>
      </c>
      <c r="G2569" s="273">
        <v>68</v>
      </c>
      <c r="H2569" s="189" t="s">
        <v>6454</v>
      </c>
      <c r="I2569" s="273">
        <v>10361</v>
      </c>
      <c r="J2569" s="189" t="s">
        <v>2106</v>
      </c>
      <c r="K2569" s="189" t="s">
        <v>17673</v>
      </c>
    </row>
    <row r="2570" spans="1:11" x14ac:dyDescent="0.25">
      <c r="A2570" s="189" t="s">
        <v>2441</v>
      </c>
      <c r="B2570" s="189" t="s">
        <v>5010</v>
      </c>
      <c r="C2570" s="189" t="s">
        <v>6437</v>
      </c>
      <c r="D2570" s="189" t="s">
        <v>5824</v>
      </c>
      <c r="E2570" s="189" t="s">
        <v>6483</v>
      </c>
      <c r="F2570" s="189" t="s">
        <v>2100</v>
      </c>
      <c r="G2570" s="273">
        <v>4325</v>
      </c>
      <c r="H2570" s="189" t="s">
        <v>6461</v>
      </c>
      <c r="I2570" s="273">
        <v>10361</v>
      </c>
      <c r="J2570" s="189" t="s">
        <v>2106</v>
      </c>
      <c r="K2570" s="189" t="s">
        <v>17674</v>
      </c>
    </row>
    <row r="2571" spans="1:11" x14ac:dyDescent="0.25">
      <c r="A2571" s="189" t="s">
        <v>2441</v>
      </c>
      <c r="B2571" s="189" t="s">
        <v>5010</v>
      </c>
      <c r="C2571" s="189" t="s">
        <v>6437</v>
      </c>
      <c r="D2571" s="189" t="s">
        <v>5824</v>
      </c>
      <c r="E2571" s="189" t="s">
        <v>6483</v>
      </c>
      <c r="F2571" s="189" t="s">
        <v>2100</v>
      </c>
      <c r="G2571" s="273">
        <v>4233</v>
      </c>
      <c r="H2571" s="189" t="s">
        <v>4409</v>
      </c>
      <c r="I2571" s="273">
        <v>10361</v>
      </c>
      <c r="J2571" s="189" t="s">
        <v>2106</v>
      </c>
      <c r="K2571" s="189" t="s">
        <v>17695</v>
      </c>
    </row>
    <row r="2572" spans="1:11" x14ac:dyDescent="0.25">
      <c r="A2572" s="189" t="s">
        <v>2441</v>
      </c>
      <c r="B2572" s="189" t="s">
        <v>5010</v>
      </c>
      <c r="C2572" s="189" t="s">
        <v>6437</v>
      </c>
      <c r="D2572" s="189" t="s">
        <v>5824</v>
      </c>
      <c r="E2572" s="189" t="s">
        <v>6483</v>
      </c>
      <c r="F2572" s="189" t="s">
        <v>2100</v>
      </c>
      <c r="G2572" s="273">
        <v>3208</v>
      </c>
      <c r="H2572" s="189" t="s">
        <v>6487</v>
      </c>
      <c r="I2572" s="273">
        <v>10361</v>
      </c>
      <c r="J2572" s="189" t="s">
        <v>2106</v>
      </c>
      <c r="K2572" s="189" t="s">
        <v>17710</v>
      </c>
    </row>
    <row r="2573" spans="1:11" x14ac:dyDescent="0.25">
      <c r="A2573" s="189" t="s">
        <v>2441</v>
      </c>
      <c r="B2573" s="189" t="s">
        <v>5010</v>
      </c>
      <c r="C2573" s="189" t="s">
        <v>6437</v>
      </c>
      <c r="D2573" s="189" t="s">
        <v>5824</v>
      </c>
      <c r="E2573" s="189" t="s">
        <v>6489</v>
      </c>
      <c r="F2573" s="189" t="s">
        <v>6490</v>
      </c>
      <c r="G2573" s="273">
        <v>774</v>
      </c>
      <c r="H2573" s="189" t="s">
        <v>6491</v>
      </c>
      <c r="I2573" s="273">
        <v>11006</v>
      </c>
      <c r="J2573" s="189" t="s">
        <v>5736</v>
      </c>
      <c r="K2573" s="189" t="s">
        <v>17675</v>
      </c>
    </row>
    <row r="2574" spans="1:11" x14ac:dyDescent="0.25">
      <c r="A2574" s="189" t="s">
        <v>2441</v>
      </c>
      <c r="B2574" s="189" t="s">
        <v>5010</v>
      </c>
      <c r="C2574" s="189" t="s">
        <v>6437</v>
      </c>
      <c r="D2574" s="189" t="s">
        <v>5824</v>
      </c>
      <c r="E2574" s="189" t="s">
        <v>6489</v>
      </c>
      <c r="F2574" s="189" t="s">
        <v>6490</v>
      </c>
      <c r="G2574" s="273">
        <v>1149</v>
      </c>
      <c r="H2574" s="189" t="s">
        <v>6492</v>
      </c>
      <c r="I2574" s="273">
        <v>60350</v>
      </c>
      <c r="J2574" s="189" t="s">
        <v>2065</v>
      </c>
      <c r="K2574" s="189" t="s">
        <v>17674</v>
      </c>
    </row>
    <row r="2575" spans="1:11" x14ac:dyDescent="0.25">
      <c r="A2575" s="189" t="s">
        <v>2441</v>
      </c>
      <c r="B2575" s="189" t="s">
        <v>5010</v>
      </c>
      <c r="C2575" s="189" t="s">
        <v>6437</v>
      </c>
      <c r="D2575" s="189" t="s">
        <v>5824</v>
      </c>
      <c r="E2575" s="189" t="s">
        <v>6493</v>
      </c>
      <c r="F2575" s="189" t="s">
        <v>6494</v>
      </c>
      <c r="G2575" s="273">
        <v>4322</v>
      </c>
      <c r="H2575" s="189" t="s">
        <v>6485</v>
      </c>
      <c r="I2575" s="273">
        <v>11046</v>
      </c>
      <c r="J2575" s="189" t="s">
        <v>6472</v>
      </c>
      <c r="K2575" s="189" t="s">
        <v>17691</v>
      </c>
    </row>
    <row r="2576" spans="1:11" x14ac:dyDescent="0.25">
      <c r="A2576" s="189" t="s">
        <v>2441</v>
      </c>
      <c r="B2576" s="189" t="s">
        <v>5010</v>
      </c>
      <c r="C2576" s="189" t="s">
        <v>6437</v>
      </c>
      <c r="D2576" s="189" t="s">
        <v>5824</v>
      </c>
      <c r="E2576" s="189" t="s">
        <v>6493</v>
      </c>
      <c r="F2576" s="189" t="s">
        <v>6494</v>
      </c>
      <c r="G2576" s="273">
        <v>7467</v>
      </c>
      <c r="H2576" s="189" t="s">
        <v>6495</v>
      </c>
      <c r="I2576" s="273">
        <v>11064</v>
      </c>
      <c r="J2576" s="189" t="s">
        <v>6496</v>
      </c>
      <c r="K2576" s="189" t="s">
        <v>17695</v>
      </c>
    </row>
    <row r="2577" spans="1:11" x14ac:dyDescent="0.25">
      <c r="A2577" s="189" t="s">
        <v>2441</v>
      </c>
      <c r="B2577" s="189" t="s">
        <v>5010</v>
      </c>
      <c r="C2577" s="189" t="s">
        <v>6437</v>
      </c>
      <c r="D2577" s="189" t="s">
        <v>5824</v>
      </c>
      <c r="E2577" s="189" t="s">
        <v>6493</v>
      </c>
      <c r="F2577" s="189" t="s">
        <v>6494</v>
      </c>
      <c r="G2577" s="273">
        <v>7468</v>
      </c>
      <c r="H2577" s="189" t="s">
        <v>6497</v>
      </c>
      <c r="I2577" s="273">
        <v>11064</v>
      </c>
      <c r="J2577" s="189" t="s">
        <v>6496</v>
      </c>
      <c r="K2577" s="189" t="s">
        <v>17792</v>
      </c>
    </row>
    <row r="2578" spans="1:11" x14ac:dyDescent="0.25">
      <c r="A2578" s="189" t="s">
        <v>2441</v>
      </c>
      <c r="B2578" s="189" t="s">
        <v>5010</v>
      </c>
      <c r="C2578" s="189" t="s">
        <v>6437</v>
      </c>
      <c r="D2578" s="189" t="s">
        <v>5824</v>
      </c>
      <c r="E2578" s="189" t="s">
        <v>6493</v>
      </c>
      <c r="F2578" s="189" t="s">
        <v>6494</v>
      </c>
      <c r="G2578" s="273">
        <v>7470</v>
      </c>
      <c r="H2578" s="189" t="s">
        <v>6498</v>
      </c>
      <c r="I2578" s="273">
        <v>11064</v>
      </c>
      <c r="J2578" s="189" t="s">
        <v>6496</v>
      </c>
      <c r="K2578" s="189" t="s">
        <v>17673</v>
      </c>
    </row>
    <row r="2579" spans="1:11" x14ac:dyDescent="0.25">
      <c r="A2579" s="189" t="s">
        <v>2441</v>
      </c>
      <c r="B2579" s="189" t="s">
        <v>5010</v>
      </c>
      <c r="C2579" s="189" t="s">
        <v>6437</v>
      </c>
      <c r="D2579" s="189" t="s">
        <v>5824</v>
      </c>
      <c r="E2579" s="189" t="s">
        <v>6493</v>
      </c>
      <c r="F2579" s="189" t="s">
        <v>6494</v>
      </c>
      <c r="G2579" s="273">
        <v>4330</v>
      </c>
      <c r="H2579" s="189" t="s">
        <v>6486</v>
      </c>
      <c r="I2579" s="273">
        <v>11046</v>
      </c>
      <c r="J2579" s="189" t="s">
        <v>6472</v>
      </c>
      <c r="K2579" s="189" t="s">
        <v>17671</v>
      </c>
    </row>
    <row r="2580" spans="1:11" x14ac:dyDescent="0.25">
      <c r="A2580" s="189" t="s">
        <v>2441</v>
      </c>
      <c r="B2580" s="189" t="s">
        <v>5010</v>
      </c>
      <c r="C2580" s="189" t="s">
        <v>6437</v>
      </c>
      <c r="D2580" s="189" t="s">
        <v>5824</v>
      </c>
      <c r="E2580" s="189" t="s">
        <v>4097</v>
      </c>
      <c r="F2580" s="189" t="s">
        <v>6499</v>
      </c>
      <c r="G2580" s="273">
        <v>1142</v>
      </c>
      <c r="H2580" s="189" t="s">
        <v>6500</v>
      </c>
      <c r="I2580" s="273">
        <v>11075</v>
      </c>
      <c r="J2580" s="189" t="s">
        <v>3127</v>
      </c>
      <c r="K2580" s="189" t="s">
        <v>17682</v>
      </c>
    </row>
    <row r="2581" spans="1:11" x14ac:dyDescent="0.25">
      <c r="A2581" s="189" t="s">
        <v>2441</v>
      </c>
      <c r="B2581" s="189" t="s">
        <v>5010</v>
      </c>
      <c r="C2581" s="189" t="s">
        <v>6437</v>
      </c>
      <c r="D2581" s="189" t="s">
        <v>5824</v>
      </c>
      <c r="E2581" s="189" t="s">
        <v>4097</v>
      </c>
      <c r="F2581" s="189" t="s">
        <v>6499</v>
      </c>
      <c r="G2581" s="273">
        <v>326</v>
      </c>
      <c r="H2581" s="189" t="s">
        <v>6501</v>
      </c>
      <c r="I2581" s="273">
        <v>11006</v>
      </c>
      <c r="J2581" s="189" t="s">
        <v>5736</v>
      </c>
      <c r="K2581" s="189" t="s">
        <v>17722</v>
      </c>
    </row>
    <row r="2582" spans="1:11" x14ac:dyDescent="0.25">
      <c r="A2582" s="189" t="s">
        <v>2441</v>
      </c>
      <c r="B2582" s="189" t="s">
        <v>5010</v>
      </c>
      <c r="C2582" s="189" t="s">
        <v>6437</v>
      </c>
      <c r="D2582" s="189" t="s">
        <v>5824</v>
      </c>
      <c r="E2582" s="189" t="s">
        <v>6502</v>
      </c>
      <c r="F2582" s="189" t="s">
        <v>6503</v>
      </c>
      <c r="G2582" s="273">
        <v>735</v>
      </c>
      <c r="H2582" s="189" t="s">
        <v>6504</v>
      </c>
      <c r="I2582" s="273">
        <v>11075</v>
      </c>
      <c r="J2582" s="189" t="s">
        <v>3127</v>
      </c>
      <c r="K2582" s="189" t="s">
        <v>17673</v>
      </c>
    </row>
    <row r="2583" spans="1:11" x14ac:dyDescent="0.25">
      <c r="A2583" s="189" t="s">
        <v>2441</v>
      </c>
      <c r="B2583" s="189" t="s">
        <v>5010</v>
      </c>
      <c r="C2583" s="189" t="s">
        <v>6437</v>
      </c>
      <c r="D2583" s="189" t="s">
        <v>5824</v>
      </c>
      <c r="E2583" s="189" t="s">
        <v>6505</v>
      </c>
      <c r="F2583" s="189" t="s">
        <v>2211</v>
      </c>
      <c r="G2583" s="273">
        <v>7</v>
      </c>
      <c r="H2583" s="189" t="s">
        <v>6439</v>
      </c>
      <c r="I2583" s="273">
        <v>10361</v>
      </c>
      <c r="J2583" s="189" t="s">
        <v>2106</v>
      </c>
      <c r="K2583" s="189" t="s">
        <v>17724</v>
      </c>
    </row>
    <row r="2584" spans="1:11" x14ac:dyDescent="0.25">
      <c r="A2584" s="189" t="s">
        <v>2441</v>
      </c>
      <c r="B2584" s="189" t="s">
        <v>5010</v>
      </c>
      <c r="C2584" s="189" t="s">
        <v>6437</v>
      </c>
      <c r="D2584" s="189" t="s">
        <v>5824</v>
      </c>
      <c r="E2584" s="189" t="s">
        <v>6505</v>
      </c>
      <c r="F2584" s="189" t="s">
        <v>2211</v>
      </c>
      <c r="G2584" s="273">
        <v>4244</v>
      </c>
      <c r="H2584" s="189" t="s">
        <v>4962</v>
      </c>
      <c r="I2584" s="273">
        <v>10361</v>
      </c>
      <c r="J2584" s="189" t="s">
        <v>2106</v>
      </c>
      <c r="K2584" s="189" t="s">
        <v>17675</v>
      </c>
    </row>
    <row r="2585" spans="1:11" x14ac:dyDescent="0.25">
      <c r="A2585" s="189" t="s">
        <v>2441</v>
      </c>
      <c r="B2585" s="189" t="s">
        <v>5010</v>
      </c>
      <c r="C2585" s="189" t="s">
        <v>6437</v>
      </c>
      <c r="D2585" s="189" t="s">
        <v>5824</v>
      </c>
      <c r="E2585" s="189" t="s">
        <v>6505</v>
      </c>
      <c r="F2585" s="189" t="s">
        <v>2211</v>
      </c>
      <c r="G2585" s="273">
        <v>4332</v>
      </c>
      <c r="H2585" s="189" t="s">
        <v>6461</v>
      </c>
      <c r="I2585" s="273">
        <v>10361</v>
      </c>
      <c r="J2585" s="189" t="s">
        <v>2106</v>
      </c>
      <c r="K2585" s="189" t="s">
        <v>17673</v>
      </c>
    </row>
    <row r="2586" spans="1:11" x14ac:dyDescent="0.25">
      <c r="A2586" s="189" t="s">
        <v>2441</v>
      </c>
      <c r="B2586" s="189" t="s">
        <v>5010</v>
      </c>
      <c r="C2586" s="189" t="s">
        <v>6437</v>
      </c>
      <c r="D2586" s="189" t="s">
        <v>5824</v>
      </c>
      <c r="E2586" s="189" t="s">
        <v>6505</v>
      </c>
      <c r="F2586" s="189" t="s">
        <v>2211</v>
      </c>
      <c r="G2586" s="273">
        <v>4285</v>
      </c>
      <c r="H2586" s="189" t="s">
        <v>4409</v>
      </c>
      <c r="I2586" s="273">
        <v>69016</v>
      </c>
      <c r="J2586" s="189" t="s">
        <v>3321</v>
      </c>
      <c r="K2586" s="189" t="s">
        <v>17707</v>
      </c>
    </row>
    <row r="2587" spans="1:11" x14ac:dyDescent="0.25">
      <c r="A2587" s="189" t="s">
        <v>2441</v>
      </c>
      <c r="B2587" s="189" t="s">
        <v>5010</v>
      </c>
      <c r="C2587" s="189" t="s">
        <v>6437</v>
      </c>
      <c r="D2587" s="189" t="s">
        <v>5824</v>
      </c>
      <c r="E2587" s="189" t="s">
        <v>6505</v>
      </c>
      <c r="F2587" s="189" t="s">
        <v>2211</v>
      </c>
      <c r="G2587" s="273">
        <v>2576</v>
      </c>
      <c r="H2587" s="189" t="s">
        <v>5859</v>
      </c>
      <c r="I2587" s="273">
        <v>69016</v>
      </c>
      <c r="J2587" s="189" t="s">
        <v>3321</v>
      </c>
      <c r="K2587" s="189" t="s">
        <v>17724</v>
      </c>
    </row>
    <row r="2588" spans="1:11" x14ac:dyDescent="0.25">
      <c r="A2588" s="189" t="s">
        <v>2441</v>
      </c>
      <c r="B2588" s="189" t="s">
        <v>5010</v>
      </c>
      <c r="C2588" s="189" t="s">
        <v>6437</v>
      </c>
      <c r="D2588" s="189" t="s">
        <v>5824</v>
      </c>
      <c r="E2588" s="189" t="s">
        <v>6506</v>
      </c>
      <c r="F2588" s="189" t="s">
        <v>6507</v>
      </c>
      <c r="G2588" s="273">
        <v>6584</v>
      </c>
      <c r="H2588" s="189" t="s">
        <v>5656</v>
      </c>
      <c r="I2588" s="273">
        <v>11070</v>
      </c>
      <c r="J2588" s="189" t="s">
        <v>6508</v>
      </c>
      <c r="K2588" s="189" t="s">
        <v>17724</v>
      </c>
    </row>
    <row r="2589" spans="1:11" x14ac:dyDescent="0.25">
      <c r="A2589" s="189" t="s">
        <v>2441</v>
      </c>
      <c r="B2589" s="189" t="s">
        <v>5010</v>
      </c>
      <c r="C2589" s="189" t="s">
        <v>6437</v>
      </c>
      <c r="D2589" s="189" t="s">
        <v>5824</v>
      </c>
      <c r="E2589" s="189" t="s">
        <v>6506</v>
      </c>
      <c r="F2589" s="189" t="s">
        <v>6507</v>
      </c>
      <c r="G2589" s="273">
        <v>6585</v>
      </c>
      <c r="H2589" s="189" t="s">
        <v>6509</v>
      </c>
      <c r="I2589" s="273">
        <v>11070</v>
      </c>
      <c r="J2589" s="189" t="s">
        <v>6508</v>
      </c>
      <c r="K2589" s="189" t="s">
        <v>17720</v>
      </c>
    </row>
    <row r="2590" spans="1:11" x14ac:dyDescent="0.25">
      <c r="A2590" s="189" t="s">
        <v>2441</v>
      </c>
      <c r="B2590" s="189" t="s">
        <v>5010</v>
      </c>
      <c r="C2590" s="189" t="s">
        <v>6437</v>
      </c>
      <c r="D2590" s="189" t="s">
        <v>5824</v>
      </c>
      <c r="E2590" s="189" t="s">
        <v>6506</v>
      </c>
      <c r="F2590" s="189" t="s">
        <v>6507</v>
      </c>
      <c r="G2590" s="273">
        <v>906</v>
      </c>
      <c r="H2590" s="189" t="s">
        <v>6507</v>
      </c>
      <c r="I2590" s="273">
        <v>11070</v>
      </c>
      <c r="J2590" s="189" t="s">
        <v>6508</v>
      </c>
      <c r="K2590" s="189" t="s">
        <v>17672</v>
      </c>
    </row>
    <row r="2591" spans="1:11" x14ac:dyDescent="0.25">
      <c r="A2591" s="189" t="s">
        <v>2441</v>
      </c>
      <c r="B2591" s="189" t="s">
        <v>5010</v>
      </c>
      <c r="C2591" s="189" t="s">
        <v>6510</v>
      </c>
      <c r="D2591" s="189" t="s">
        <v>6511</v>
      </c>
      <c r="E2591" s="189" t="s">
        <v>6512</v>
      </c>
      <c r="F2591" s="189" t="s">
        <v>6513</v>
      </c>
      <c r="G2591" s="273">
        <v>688</v>
      </c>
      <c r="H2591" s="189" t="s">
        <v>6514</v>
      </c>
      <c r="I2591" s="273">
        <v>11050</v>
      </c>
      <c r="J2591" s="189" t="s">
        <v>5364</v>
      </c>
      <c r="K2591" s="189" t="s">
        <v>17674</v>
      </c>
    </row>
    <row r="2592" spans="1:11" x14ac:dyDescent="0.25">
      <c r="A2592" s="189" t="s">
        <v>2441</v>
      </c>
      <c r="B2592" s="189" t="s">
        <v>5010</v>
      </c>
      <c r="C2592" s="189" t="s">
        <v>6510</v>
      </c>
      <c r="D2592" s="189" t="s">
        <v>6511</v>
      </c>
      <c r="E2592" s="189" t="s">
        <v>6512</v>
      </c>
      <c r="F2592" s="189" t="s">
        <v>6513</v>
      </c>
      <c r="G2592" s="273">
        <v>182</v>
      </c>
      <c r="H2592" s="189" t="s">
        <v>6515</v>
      </c>
      <c r="I2592" s="273">
        <v>11050</v>
      </c>
      <c r="J2592" s="189" t="s">
        <v>5364</v>
      </c>
      <c r="K2592" s="189" t="s">
        <v>17739</v>
      </c>
    </row>
    <row r="2593" spans="1:11" x14ac:dyDescent="0.25">
      <c r="A2593" s="189" t="s">
        <v>2441</v>
      </c>
      <c r="B2593" s="189" t="s">
        <v>5010</v>
      </c>
      <c r="C2593" s="189" t="s">
        <v>6510</v>
      </c>
      <c r="D2593" s="189" t="s">
        <v>6511</v>
      </c>
      <c r="E2593" s="189" t="s">
        <v>6516</v>
      </c>
      <c r="F2593" s="189" t="s">
        <v>6517</v>
      </c>
      <c r="G2593" s="273">
        <v>982</v>
      </c>
      <c r="H2593" s="189" t="s">
        <v>6518</v>
      </c>
      <c r="I2593" s="273">
        <v>11030</v>
      </c>
      <c r="J2593" s="189" t="s">
        <v>6519</v>
      </c>
      <c r="K2593" s="189" t="s">
        <v>17814</v>
      </c>
    </row>
    <row r="2594" spans="1:11" x14ac:dyDescent="0.25">
      <c r="A2594" s="189" t="s">
        <v>2441</v>
      </c>
      <c r="B2594" s="189" t="s">
        <v>5010</v>
      </c>
      <c r="C2594" s="189" t="s">
        <v>6510</v>
      </c>
      <c r="D2594" s="189" t="s">
        <v>6511</v>
      </c>
      <c r="E2594" s="189" t="s">
        <v>6516</v>
      </c>
      <c r="F2594" s="189" t="s">
        <v>6517</v>
      </c>
      <c r="G2594" s="273">
        <v>7142</v>
      </c>
      <c r="H2594" s="189" t="s">
        <v>34</v>
      </c>
      <c r="I2594" s="273">
        <v>11032</v>
      </c>
      <c r="J2594" s="189" t="s">
        <v>6520</v>
      </c>
      <c r="K2594" s="189" t="s">
        <v>17727</v>
      </c>
    </row>
    <row r="2595" spans="1:11" x14ac:dyDescent="0.25">
      <c r="A2595" s="189" t="s">
        <v>2441</v>
      </c>
      <c r="B2595" s="189" t="s">
        <v>5010</v>
      </c>
      <c r="C2595" s="189" t="s">
        <v>6510</v>
      </c>
      <c r="D2595" s="189" t="s">
        <v>6511</v>
      </c>
      <c r="E2595" s="189" t="s">
        <v>6516</v>
      </c>
      <c r="F2595" s="189" t="s">
        <v>6517</v>
      </c>
      <c r="G2595" s="273">
        <v>7143</v>
      </c>
      <c r="H2595" s="189" t="s">
        <v>3304</v>
      </c>
      <c r="I2595" s="273">
        <v>11032</v>
      </c>
      <c r="J2595" s="189" t="s">
        <v>6520</v>
      </c>
      <c r="K2595" s="189" t="s">
        <v>17724</v>
      </c>
    </row>
    <row r="2596" spans="1:11" x14ac:dyDescent="0.25">
      <c r="A2596" s="189" t="s">
        <v>2441</v>
      </c>
      <c r="B2596" s="189" t="s">
        <v>5010</v>
      </c>
      <c r="C2596" s="189" t="s">
        <v>6510</v>
      </c>
      <c r="D2596" s="189" t="s">
        <v>6511</v>
      </c>
      <c r="E2596" s="189" t="s">
        <v>6516</v>
      </c>
      <c r="F2596" s="189" t="s">
        <v>6517</v>
      </c>
      <c r="G2596" s="273">
        <v>4200</v>
      </c>
      <c r="H2596" s="189" t="s">
        <v>6521</v>
      </c>
      <c r="I2596" s="273">
        <v>10361</v>
      </c>
      <c r="J2596" s="189" t="s">
        <v>2106</v>
      </c>
      <c r="K2596" s="189" t="s">
        <v>17722</v>
      </c>
    </row>
    <row r="2597" spans="1:11" x14ac:dyDescent="0.25">
      <c r="A2597" s="189" t="s">
        <v>2441</v>
      </c>
      <c r="B2597" s="189" t="s">
        <v>5010</v>
      </c>
      <c r="C2597" s="189" t="s">
        <v>6510</v>
      </c>
      <c r="D2597" s="189" t="s">
        <v>6511</v>
      </c>
      <c r="E2597" s="189" t="s">
        <v>4988</v>
      </c>
      <c r="F2597" s="189" t="s">
        <v>6523</v>
      </c>
      <c r="G2597" s="273">
        <v>689</v>
      </c>
      <c r="H2597" s="189" t="s">
        <v>6524</v>
      </c>
      <c r="I2597" s="273">
        <v>11032</v>
      </c>
      <c r="J2597" s="189" t="s">
        <v>6520</v>
      </c>
      <c r="K2597" s="189" t="s">
        <v>17674</v>
      </c>
    </row>
    <row r="2598" spans="1:11" x14ac:dyDescent="0.25">
      <c r="A2598" s="189" t="s">
        <v>2441</v>
      </c>
      <c r="B2598" s="189" t="s">
        <v>5010</v>
      </c>
      <c r="C2598" s="189" t="s">
        <v>6510</v>
      </c>
      <c r="D2598" s="189" t="s">
        <v>6511</v>
      </c>
      <c r="E2598" s="189" t="s">
        <v>6437</v>
      </c>
      <c r="F2598" s="189" t="s">
        <v>2100</v>
      </c>
      <c r="G2598" s="273">
        <v>901</v>
      </c>
      <c r="H2598" s="189" t="s">
        <v>3309</v>
      </c>
      <c r="I2598" s="273">
        <v>10361</v>
      </c>
      <c r="J2598" s="189" t="s">
        <v>2106</v>
      </c>
      <c r="K2598" s="189" t="s">
        <v>17684</v>
      </c>
    </row>
    <row r="2599" spans="1:11" x14ac:dyDescent="0.25">
      <c r="A2599" s="189" t="s">
        <v>2441</v>
      </c>
      <c r="B2599" s="189" t="s">
        <v>5010</v>
      </c>
      <c r="C2599" s="189" t="s">
        <v>6510</v>
      </c>
      <c r="D2599" s="189" t="s">
        <v>6511</v>
      </c>
      <c r="E2599" s="189" t="s">
        <v>6437</v>
      </c>
      <c r="F2599" s="189" t="s">
        <v>2100</v>
      </c>
      <c r="G2599" s="273">
        <v>4464</v>
      </c>
      <c r="H2599" s="189" t="s">
        <v>6525</v>
      </c>
      <c r="I2599" s="273">
        <v>10361</v>
      </c>
      <c r="J2599" s="189" t="s">
        <v>2106</v>
      </c>
      <c r="K2599" s="189" t="s">
        <v>17682</v>
      </c>
    </row>
    <row r="2600" spans="1:11" x14ac:dyDescent="0.25">
      <c r="A2600" s="189" t="s">
        <v>2441</v>
      </c>
      <c r="B2600" s="189" t="s">
        <v>5010</v>
      </c>
      <c r="C2600" s="189" t="s">
        <v>6510</v>
      </c>
      <c r="D2600" s="189" t="s">
        <v>6511</v>
      </c>
      <c r="E2600" s="189" t="s">
        <v>6437</v>
      </c>
      <c r="F2600" s="189" t="s">
        <v>2100</v>
      </c>
      <c r="G2600" s="273">
        <v>4401</v>
      </c>
      <c r="H2600" s="189" t="s">
        <v>6526</v>
      </c>
      <c r="I2600" s="273">
        <v>10024</v>
      </c>
      <c r="J2600" s="189" t="s">
        <v>6527</v>
      </c>
      <c r="K2600" s="189" t="s">
        <v>17724</v>
      </c>
    </row>
    <row r="2601" spans="1:11" x14ac:dyDescent="0.25">
      <c r="A2601" s="189" t="s">
        <v>2441</v>
      </c>
      <c r="B2601" s="189" t="s">
        <v>5010</v>
      </c>
      <c r="C2601" s="189" t="s">
        <v>6510</v>
      </c>
      <c r="D2601" s="189" t="s">
        <v>6511</v>
      </c>
      <c r="E2601" s="189" t="s">
        <v>6529</v>
      </c>
      <c r="F2601" s="189" t="s">
        <v>6528</v>
      </c>
      <c r="G2601" s="273">
        <v>763</v>
      </c>
      <c r="H2601" s="189" t="s">
        <v>6530</v>
      </c>
      <c r="I2601" s="273">
        <v>11033</v>
      </c>
      <c r="J2601" s="189" t="s">
        <v>6531</v>
      </c>
      <c r="K2601" s="189" t="s">
        <v>17673</v>
      </c>
    </row>
    <row r="2602" spans="1:11" x14ac:dyDescent="0.25">
      <c r="A2602" s="189" t="s">
        <v>2441</v>
      </c>
      <c r="B2602" s="189" t="s">
        <v>5010</v>
      </c>
      <c r="C2602" s="189" t="s">
        <v>6510</v>
      </c>
      <c r="D2602" s="189" t="s">
        <v>6511</v>
      </c>
      <c r="E2602" s="189" t="s">
        <v>6529</v>
      </c>
      <c r="F2602" s="189" t="s">
        <v>6528</v>
      </c>
      <c r="G2602" s="273">
        <v>602</v>
      </c>
      <c r="H2602" s="189" t="s">
        <v>6532</v>
      </c>
      <c r="I2602" s="273">
        <v>11033</v>
      </c>
      <c r="J2602" s="189" t="s">
        <v>6531</v>
      </c>
      <c r="K2602" s="189" t="s">
        <v>17672</v>
      </c>
    </row>
    <row r="2603" spans="1:11" x14ac:dyDescent="0.25">
      <c r="A2603" s="189" t="s">
        <v>2441</v>
      </c>
      <c r="B2603" s="189" t="s">
        <v>5010</v>
      </c>
      <c r="C2603" s="189" t="s">
        <v>6510</v>
      </c>
      <c r="D2603" s="189" t="s">
        <v>6511</v>
      </c>
      <c r="E2603" s="189" t="s">
        <v>6533</v>
      </c>
      <c r="F2603" s="189" t="s">
        <v>6534</v>
      </c>
      <c r="G2603" s="273">
        <v>7149</v>
      </c>
      <c r="H2603" s="189" t="s">
        <v>5479</v>
      </c>
      <c r="I2603" s="273">
        <v>11031</v>
      </c>
      <c r="J2603" s="189" t="s">
        <v>6535</v>
      </c>
      <c r="K2603" s="189" t="s">
        <v>17675</v>
      </c>
    </row>
    <row r="2604" spans="1:11" x14ac:dyDescent="0.25">
      <c r="A2604" s="189" t="s">
        <v>2441</v>
      </c>
      <c r="B2604" s="189" t="s">
        <v>5010</v>
      </c>
      <c r="C2604" s="189" t="s">
        <v>6510</v>
      </c>
      <c r="D2604" s="189" t="s">
        <v>6511</v>
      </c>
      <c r="E2604" s="189" t="s">
        <v>6533</v>
      </c>
      <c r="F2604" s="189" t="s">
        <v>6534</v>
      </c>
      <c r="G2604" s="273">
        <v>7145</v>
      </c>
      <c r="H2604" s="189" t="s">
        <v>6536</v>
      </c>
      <c r="I2604" s="273">
        <v>11033</v>
      </c>
      <c r="J2604" s="189" t="s">
        <v>6531</v>
      </c>
      <c r="K2604" s="189" t="s">
        <v>17722</v>
      </c>
    </row>
    <row r="2605" spans="1:11" x14ac:dyDescent="0.25">
      <c r="A2605" s="189" t="s">
        <v>2441</v>
      </c>
      <c r="B2605" s="189" t="s">
        <v>5010</v>
      </c>
      <c r="C2605" s="189" t="s">
        <v>6510</v>
      </c>
      <c r="D2605" s="189" t="s">
        <v>6511</v>
      </c>
      <c r="E2605" s="189" t="s">
        <v>6533</v>
      </c>
      <c r="F2605" s="189" t="s">
        <v>6534</v>
      </c>
      <c r="G2605" s="273">
        <v>7146</v>
      </c>
      <c r="H2605" s="189" t="s">
        <v>6468</v>
      </c>
      <c r="I2605" s="273">
        <v>11032</v>
      </c>
      <c r="J2605" s="189" t="s">
        <v>6520</v>
      </c>
      <c r="K2605" s="189" t="s">
        <v>17724</v>
      </c>
    </row>
    <row r="2606" spans="1:11" x14ac:dyDescent="0.25">
      <c r="A2606" s="189" t="s">
        <v>2441</v>
      </c>
      <c r="B2606" s="189" t="s">
        <v>5010</v>
      </c>
      <c r="C2606" s="189" t="s">
        <v>6510</v>
      </c>
      <c r="D2606" s="189" t="s">
        <v>6511</v>
      </c>
      <c r="E2606" s="189" t="s">
        <v>6533</v>
      </c>
      <c r="F2606" s="189" t="s">
        <v>6534</v>
      </c>
      <c r="G2606" s="273">
        <v>7147</v>
      </c>
      <c r="H2606" s="189" t="s">
        <v>6522</v>
      </c>
      <c r="I2606" s="273">
        <v>11033</v>
      </c>
      <c r="J2606" s="189" t="s">
        <v>6531</v>
      </c>
      <c r="K2606" s="189" t="s">
        <v>17873</v>
      </c>
    </row>
    <row r="2607" spans="1:11" x14ac:dyDescent="0.25">
      <c r="A2607" s="189" t="s">
        <v>2441</v>
      </c>
      <c r="B2607" s="189" t="s">
        <v>5010</v>
      </c>
      <c r="C2607" s="189" t="s">
        <v>6510</v>
      </c>
      <c r="D2607" s="189" t="s">
        <v>6511</v>
      </c>
      <c r="E2607" s="189" t="s">
        <v>6533</v>
      </c>
      <c r="F2607" s="189" t="s">
        <v>6534</v>
      </c>
      <c r="G2607" s="273">
        <v>7148</v>
      </c>
      <c r="H2607" s="189" t="s">
        <v>6537</v>
      </c>
      <c r="I2607" s="273">
        <v>11032</v>
      </c>
      <c r="J2607" s="189" t="s">
        <v>6520</v>
      </c>
      <c r="K2607" s="189" t="s">
        <v>17671</v>
      </c>
    </row>
    <row r="2608" spans="1:11" x14ac:dyDescent="0.25">
      <c r="A2608" s="189" t="s">
        <v>2441</v>
      </c>
      <c r="B2608" s="189" t="s">
        <v>5010</v>
      </c>
      <c r="C2608" s="189" t="s">
        <v>6510</v>
      </c>
      <c r="D2608" s="189" t="s">
        <v>6511</v>
      </c>
      <c r="E2608" s="189" t="s">
        <v>6539</v>
      </c>
      <c r="F2608" s="189" t="s">
        <v>6540</v>
      </c>
      <c r="G2608" s="273">
        <v>900</v>
      </c>
      <c r="H2608" s="189" t="s">
        <v>6541</v>
      </c>
      <c r="I2608" s="273">
        <v>11050</v>
      </c>
      <c r="J2608" s="189" t="s">
        <v>5364</v>
      </c>
      <c r="K2608" s="189" t="s">
        <v>17672</v>
      </c>
    </row>
    <row r="2609" spans="1:11" x14ac:dyDescent="0.25">
      <c r="A2609" s="189" t="s">
        <v>2441</v>
      </c>
      <c r="B2609" s="189" t="s">
        <v>5010</v>
      </c>
      <c r="C2609" s="189" t="s">
        <v>6510</v>
      </c>
      <c r="D2609" s="189" t="s">
        <v>6511</v>
      </c>
      <c r="E2609" s="189" t="s">
        <v>6539</v>
      </c>
      <c r="F2609" s="189" t="s">
        <v>6540</v>
      </c>
      <c r="G2609" s="273">
        <v>7150</v>
      </c>
      <c r="H2609" s="189" t="s">
        <v>6542</v>
      </c>
      <c r="I2609" s="273">
        <v>11050</v>
      </c>
      <c r="J2609" s="189" t="s">
        <v>5364</v>
      </c>
      <c r="K2609" s="189" t="s">
        <v>17722</v>
      </c>
    </row>
    <row r="2610" spans="1:11" x14ac:dyDescent="0.25">
      <c r="A2610" s="189" t="s">
        <v>2441</v>
      </c>
      <c r="B2610" s="189" t="s">
        <v>5010</v>
      </c>
      <c r="C2610" s="189" t="s">
        <v>6543</v>
      </c>
      <c r="D2610" s="189" t="s">
        <v>5791</v>
      </c>
      <c r="E2610" s="189" t="s">
        <v>6544</v>
      </c>
      <c r="F2610" s="189" t="s">
        <v>6545</v>
      </c>
      <c r="G2610" s="273">
        <v>6696</v>
      </c>
      <c r="H2610" s="189" t="s">
        <v>6546</v>
      </c>
      <c r="I2610" s="273">
        <v>20012</v>
      </c>
      <c r="J2610" s="189" t="s">
        <v>17611</v>
      </c>
      <c r="K2610" s="189" t="s">
        <v>17719</v>
      </c>
    </row>
    <row r="2611" spans="1:11" x14ac:dyDescent="0.25">
      <c r="A2611" s="189" t="s">
        <v>2441</v>
      </c>
      <c r="B2611" s="189" t="s">
        <v>5010</v>
      </c>
      <c r="C2611" s="189" t="s">
        <v>6543</v>
      </c>
      <c r="D2611" s="189" t="s">
        <v>5791</v>
      </c>
      <c r="E2611" s="189" t="s">
        <v>6544</v>
      </c>
      <c r="F2611" s="189" t="s">
        <v>6545</v>
      </c>
      <c r="G2611" s="273">
        <v>3266</v>
      </c>
      <c r="H2611" s="189" t="s">
        <v>6547</v>
      </c>
      <c r="I2611" s="273">
        <v>20008</v>
      </c>
      <c r="J2611" s="189" t="s">
        <v>6548</v>
      </c>
      <c r="K2611" s="189" t="s">
        <v>17774</v>
      </c>
    </row>
    <row r="2612" spans="1:11" x14ac:dyDescent="0.25">
      <c r="A2612" s="189" t="s">
        <v>2441</v>
      </c>
      <c r="B2612" s="189" t="s">
        <v>5010</v>
      </c>
      <c r="C2612" s="189" t="s">
        <v>6543</v>
      </c>
      <c r="D2612" s="189" t="s">
        <v>5791</v>
      </c>
      <c r="E2612" s="189" t="s">
        <v>6544</v>
      </c>
      <c r="F2612" s="189" t="s">
        <v>6545</v>
      </c>
      <c r="G2612" s="273">
        <v>6697</v>
      </c>
      <c r="H2612" s="189" t="s">
        <v>3114</v>
      </c>
      <c r="I2612" s="273">
        <v>20012</v>
      </c>
      <c r="J2612" s="189" t="s">
        <v>17611</v>
      </c>
      <c r="K2612" s="189" t="s">
        <v>17673</v>
      </c>
    </row>
    <row r="2613" spans="1:11" x14ac:dyDescent="0.25">
      <c r="A2613" s="189" t="s">
        <v>2441</v>
      </c>
      <c r="B2613" s="189" t="s">
        <v>5010</v>
      </c>
      <c r="C2613" s="189" t="s">
        <v>6543</v>
      </c>
      <c r="D2613" s="189" t="s">
        <v>5791</v>
      </c>
      <c r="E2613" s="189" t="s">
        <v>6544</v>
      </c>
      <c r="F2613" s="189" t="s">
        <v>6545</v>
      </c>
      <c r="G2613" s="273">
        <v>6698</v>
      </c>
      <c r="H2613" s="189" t="s">
        <v>4858</v>
      </c>
      <c r="I2613" s="273">
        <v>10361</v>
      </c>
      <c r="J2613" s="189" t="s">
        <v>2106</v>
      </c>
      <c r="K2613" s="189" t="s">
        <v>17788</v>
      </c>
    </row>
    <row r="2614" spans="1:11" x14ac:dyDescent="0.25">
      <c r="A2614" s="189" t="s">
        <v>2441</v>
      </c>
      <c r="B2614" s="189" t="s">
        <v>5010</v>
      </c>
      <c r="C2614" s="189" t="s">
        <v>6543</v>
      </c>
      <c r="D2614" s="189" t="s">
        <v>5791</v>
      </c>
      <c r="E2614" s="189" t="s">
        <v>6544</v>
      </c>
      <c r="F2614" s="189" t="s">
        <v>6545</v>
      </c>
      <c r="G2614" s="273">
        <v>6699</v>
      </c>
      <c r="H2614" s="189" t="s">
        <v>6549</v>
      </c>
      <c r="I2614" s="273">
        <v>20010</v>
      </c>
      <c r="J2614" s="189" t="s">
        <v>6550</v>
      </c>
      <c r="K2614" s="189" t="s">
        <v>17696</v>
      </c>
    </row>
    <row r="2615" spans="1:11" x14ac:dyDescent="0.25">
      <c r="A2615" s="189" t="s">
        <v>2441</v>
      </c>
      <c r="B2615" s="189" t="s">
        <v>5010</v>
      </c>
      <c r="C2615" s="189" t="s">
        <v>6543</v>
      </c>
      <c r="D2615" s="189" t="s">
        <v>5791</v>
      </c>
      <c r="E2615" s="189" t="s">
        <v>6551</v>
      </c>
      <c r="F2615" s="189" t="s">
        <v>6552</v>
      </c>
      <c r="G2615" s="273">
        <v>6700</v>
      </c>
      <c r="H2615" s="189" t="s">
        <v>6553</v>
      </c>
      <c r="I2615" s="273">
        <v>20013</v>
      </c>
      <c r="J2615" s="189" t="s">
        <v>6554</v>
      </c>
      <c r="K2615" s="189" t="s">
        <v>17681</v>
      </c>
    </row>
    <row r="2616" spans="1:11" x14ac:dyDescent="0.25">
      <c r="A2616" s="189" t="s">
        <v>2441</v>
      </c>
      <c r="B2616" s="189" t="s">
        <v>5010</v>
      </c>
      <c r="C2616" s="189" t="s">
        <v>6543</v>
      </c>
      <c r="D2616" s="189" t="s">
        <v>5791</v>
      </c>
      <c r="E2616" s="189" t="s">
        <v>6551</v>
      </c>
      <c r="F2616" s="189" t="s">
        <v>6552</v>
      </c>
      <c r="G2616" s="273">
        <v>6701</v>
      </c>
      <c r="H2616" s="189" t="s">
        <v>3114</v>
      </c>
      <c r="I2616" s="273">
        <v>20011</v>
      </c>
      <c r="J2616" s="189" t="s">
        <v>6555</v>
      </c>
      <c r="K2616" s="189" t="s">
        <v>17667</v>
      </c>
    </row>
    <row r="2617" spans="1:11" x14ac:dyDescent="0.25">
      <c r="A2617" s="189" t="s">
        <v>2441</v>
      </c>
      <c r="B2617" s="189" t="s">
        <v>5010</v>
      </c>
      <c r="C2617" s="189" t="s">
        <v>6543</v>
      </c>
      <c r="D2617" s="189" t="s">
        <v>5791</v>
      </c>
      <c r="E2617" s="189" t="s">
        <v>6551</v>
      </c>
      <c r="F2617" s="189" t="s">
        <v>6552</v>
      </c>
      <c r="G2617" s="273">
        <v>156</v>
      </c>
      <c r="H2617" s="189" t="s">
        <v>3267</v>
      </c>
      <c r="I2617" s="273">
        <v>20011</v>
      </c>
      <c r="J2617" s="189" t="s">
        <v>6555</v>
      </c>
      <c r="K2617" s="189" t="s">
        <v>17675</v>
      </c>
    </row>
    <row r="2618" spans="1:11" x14ac:dyDescent="0.25">
      <c r="A2618" s="189" t="s">
        <v>2441</v>
      </c>
      <c r="B2618" s="189" t="s">
        <v>5010</v>
      </c>
      <c r="C2618" s="189" t="s">
        <v>6543</v>
      </c>
      <c r="D2618" s="189" t="s">
        <v>5791</v>
      </c>
      <c r="E2618" s="189" t="s">
        <v>6551</v>
      </c>
      <c r="F2618" s="189" t="s">
        <v>6552</v>
      </c>
      <c r="G2618" s="273">
        <v>6702</v>
      </c>
      <c r="H2618" s="189" t="s">
        <v>6238</v>
      </c>
      <c r="I2618" s="273">
        <v>20010</v>
      </c>
      <c r="J2618" s="189" t="s">
        <v>6550</v>
      </c>
      <c r="K2618" s="189" t="s">
        <v>17778</v>
      </c>
    </row>
    <row r="2619" spans="1:11" x14ac:dyDescent="0.25">
      <c r="A2619" s="189" t="s">
        <v>2441</v>
      </c>
      <c r="B2619" s="189" t="s">
        <v>5010</v>
      </c>
      <c r="C2619" s="189" t="s">
        <v>6543</v>
      </c>
      <c r="D2619" s="189" t="s">
        <v>5791</v>
      </c>
      <c r="E2619" s="189" t="s">
        <v>6551</v>
      </c>
      <c r="F2619" s="189" t="s">
        <v>6552</v>
      </c>
      <c r="G2619" s="273">
        <v>531</v>
      </c>
      <c r="H2619" s="189" t="s">
        <v>6556</v>
      </c>
      <c r="I2619" s="273">
        <v>10361</v>
      </c>
      <c r="J2619" s="189" t="s">
        <v>2106</v>
      </c>
      <c r="K2619" s="189" t="s">
        <v>17763</v>
      </c>
    </row>
    <row r="2620" spans="1:11" x14ac:dyDescent="0.25">
      <c r="A2620" s="189" t="s">
        <v>2441</v>
      </c>
      <c r="B2620" s="189" t="s">
        <v>5010</v>
      </c>
      <c r="C2620" s="189" t="s">
        <v>6543</v>
      </c>
      <c r="D2620" s="189" t="s">
        <v>5791</v>
      </c>
      <c r="E2620" s="189" t="s">
        <v>6557</v>
      </c>
      <c r="F2620" s="189" t="s">
        <v>2298</v>
      </c>
      <c r="G2620" s="273">
        <v>6703</v>
      </c>
      <c r="H2620" s="189" t="s">
        <v>6558</v>
      </c>
      <c r="I2620" s="273">
        <v>10361</v>
      </c>
      <c r="J2620" s="189" t="s">
        <v>2106</v>
      </c>
      <c r="K2620" s="189" t="s">
        <v>17808</v>
      </c>
    </row>
    <row r="2621" spans="1:11" x14ac:dyDescent="0.25">
      <c r="A2621" s="189" t="s">
        <v>2441</v>
      </c>
      <c r="B2621" s="189" t="s">
        <v>5010</v>
      </c>
      <c r="C2621" s="189" t="s">
        <v>6543</v>
      </c>
      <c r="D2621" s="189" t="s">
        <v>5791</v>
      </c>
      <c r="E2621" s="189" t="s">
        <v>6557</v>
      </c>
      <c r="F2621" s="189" t="s">
        <v>2298</v>
      </c>
      <c r="G2621" s="273">
        <v>6704</v>
      </c>
      <c r="H2621" s="189" t="s">
        <v>3216</v>
      </c>
      <c r="I2621" s="273">
        <v>60350</v>
      </c>
      <c r="J2621" s="189" t="s">
        <v>2065</v>
      </c>
      <c r="K2621" s="189" t="s">
        <v>17681</v>
      </c>
    </row>
    <row r="2622" spans="1:11" x14ac:dyDescent="0.25">
      <c r="A2622" s="189" t="s">
        <v>2441</v>
      </c>
      <c r="B2622" s="189" t="s">
        <v>5010</v>
      </c>
      <c r="C2622" s="189" t="s">
        <v>6543</v>
      </c>
      <c r="D2622" s="189" t="s">
        <v>5791</v>
      </c>
      <c r="E2622" s="189" t="s">
        <v>6559</v>
      </c>
      <c r="F2622" s="189" t="s">
        <v>6560</v>
      </c>
      <c r="G2622" s="273">
        <v>6705</v>
      </c>
      <c r="H2622" s="189" t="s">
        <v>6546</v>
      </c>
      <c r="I2622" s="273">
        <v>10361</v>
      </c>
      <c r="J2622" s="189" t="s">
        <v>2106</v>
      </c>
      <c r="K2622" s="189" t="s">
        <v>17678</v>
      </c>
    </row>
    <row r="2623" spans="1:11" x14ac:dyDescent="0.25">
      <c r="A2623" s="189" t="s">
        <v>2441</v>
      </c>
      <c r="B2623" s="189" t="s">
        <v>5010</v>
      </c>
      <c r="C2623" s="189" t="s">
        <v>6543</v>
      </c>
      <c r="D2623" s="189" t="s">
        <v>5791</v>
      </c>
      <c r="E2623" s="189" t="s">
        <v>6559</v>
      </c>
      <c r="F2623" s="189" t="s">
        <v>6560</v>
      </c>
      <c r="G2623" s="273">
        <v>6706</v>
      </c>
      <c r="H2623" s="189" t="s">
        <v>4161</v>
      </c>
      <c r="I2623" s="273">
        <v>10361</v>
      </c>
      <c r="J2623" s="189" t="s">
        <v>2106</v>
      </c>
      <c r="K2623" s="189" t="s">
        <v>17684</v>
      </c>
    </row>
    <row r="2624" spans="1:11" x14ac:dyDescent="0.25">
      <c r="A2624" s="189" t="s">
        <v>2441</v>
      </c>
      <c r="B2624" s="189" t="s">
        <v>5010</v>
      </c>
      <c r="C2624" s="189" t="s">
        <v>6543</v>
      </c>
      <c r="D2624" s="189" t="s">
        <v>5791</v>
      </c>
      <c r="E2624" s="189" t="s">
        <v>6559</v>
      </c>
      <c r="F2624" s="189" t="s">
        <v>6560</v>
      </c>
      <c r="G2624" s="273">
        <v>6707</v>
      </c>
      <c r="H2624" s="189" t="s">
        <v>6553</v>
      </c>
      <c r="I2624" s="273">
        <v>20011</v>
      </c>
      <c r="J2624" s="189" t="s">
        <v>6555</v>
      </c>
      <c r="K2624" s="189" t="s">
        <v>17693</v>
      </c>
    </row>
    <row r="2625" spans="1:11" x14ac:dyDescent="0.25">
      <c r="A2625" s="189" t="s">
        <v>2441</v>
      </c>
      <c r="B2625" s="189" t="s">
        <v>5010</v>
      </c>
      <c r="C2625" s="189" t="s">
        <v>6543</v>
      </c>
      <c r="D2625" s="189" t="s">
        <v>5791</v>
      </c>
      <c r="E2625" s="189" t="s">
        <v>6559</v>
      </c>
      <c r="F2625" s="189" t="s">
        <v>6560</v>
      </c>
      <c r="G2625" s="273">
        <v>3267</v>
      </c>
      <c r="H2625" s="189" t="s">
        <v>6561</v>
      </c>
      <c r="I2625" s="273">
        <v>60350</v>
      </c>
      <c r="J2625" s="189" t="s">
        <v>2065</v>
      </c>
      <c r="K2625" s="189" t="s">
        <v>17710</v>
      </c>
    </row>
    <row r="2626" spans="1:11" x14ac:dyDescent="0.25">
      <c r="A2626" s="189" t="s">
        <v>2441</v>
      </c>
      <c r="B2626" s="189" t="s">
        <v>5010</v>
      </c>
      <c r="C2626" s="189" t="s">
        <v>6543</v>
      </c>
      <c r="D2626" s="189" t="s">
        <v>5791</v>
      </c>
      <c r="E2626" s="189" t="s">
        <v>6559</v>
      </c>
      <c r="F2626" s="189" t="s">
        <v>6560</v>
      </c>
      <c r="G2626" s="273">
        <v>6708</v>
      </c>
      <c r="H2626" s="189" t="s">
        <v>6562</v>
      </c>
      <c r="I2626" s="273">
        <v>20011</v>
      </c>
      <c r="J2626" s="189" t="s">
        <v>6555</v>
      </c>
      <c r="K2626" s="189" t="s">
        <v>17672</v>
      </c>
    </row>
    <row r="2627" spans="1:11" x14ac:dyDescent="0.25">
      <c r="A2627" s="189" t="s">
        <v>2441</v>
      </c>
      <c r="B2627" s="189" t="s">
        <v>5010</v>
      </c>
      <c r="C2627" s="189" t="s">
        <v>6543</v>
      </c>
      <c r="D2627" s="189" t="s">
        <v>5791</v>
      </c>
      <c r="E2627" s="189" t="s">
        <v>6559</v>
      </c>
      <c r="F2627" s="189" t="s">
        <v>6560</v>
      </c>
      <c r="G2627" s="273">
        <v>6709</v>
      </c>
      <c r="H2627" s="189" t="s">
        <v>6368</v>
      </c>
      <c r="I2627" s="273">
        <v>10361</v>
      </c>
      <c r="J2627" s="189" t="s">
        <v>2106</v>
      </c>
      <c r="K2627" s="189" t="s">
        <v>17724</v>
      </c>
    </row>
    <row r="2628" spans="1:11" x14ac:dyDescent="0.25">
      <c r="A2628" s="189" t="s">
        <v>2441</v>
      </c>
      <c r="B2628" s="189" t="s">
        <v>5010</v>
      </c>
      <c r="C2628" s="189" t="s">
        <v>6543</v>
      </c>
      <c r="D2628" s="189" t="s">
        <v>5791</v>
      </c>
      <c r="E2628" s="189" t="s">
        <v>6559</v>
      </c>
      <c r="F2628" s="189" t="s">
        <v>6560</v>
      </c>
      <c r="G2628" s="273">
        <v>1155</v>
      </c>
      <c r="H2628" s="189" t="s">
        <v>6563</v>
      </c>
      <c r="I2628" s="273">
        <v>20011</v>
      </c>
      <c r="J2628" s="189" t="s">
        <v>6555</v>
      </c>
      <c r="K2628" s="189" t="s">
        <v>17993</v>
      </c>
    </row>
    <row r="2629" spans="1:11" x14ac:dyDescent="0.25">
      <c r="A2629" s="189" t="s">
        <v>2441</v>
      </c>
      <c r="B2629" s="189" t="s">
        <v>5010</v>
      </c>
      <c r="C2629" s="189" t="s">
        <v>6543</v>
      </c>
      <c r="D2629" s="189" t="s">
        <v>5791</v>
      </c>
      <c r="E2629" s="189" t="s">
        <v>6564</v>
      </c>
      <c r="F2629" s="189" t="s">
        <v>2100</v>
      </c>
      <c r="G2629" s="273">
        <v>2915</v>
      </c>
      <c r="H2629" s="189" t="s">
        <v>2091</v>
      </c>
      <c r="I2629" s="273">
        <v>10361</v>
      </c>
      <c r="J2629" s="189" t="s">
        <v>2106</v>
      </c>
      <c r="K2629" s="189" t="s">
        <v>17778</v>
      </c>
    </row>
    <row r="2630" spans="1:11" x14ac:dyDescent="0.25">
      <c r="A2630" s="189" t="s">
        <v>2441</v>
      </c>
      <c r="B2630" s="189" t="s">
        <v>5010</v>
      </c>
      <c r="C2630" s="189" t="s">
        <v>6543</v>
      </c>
      <c r="D2630" s="189" t="s">
        <v>5791</v>
      </c>
      <c r="E2630" s="189" t="s">
        <v>6565</v>
      </c>
      <c r="F2630" s="189" t="s">
        <v>6566</v>
      </c>
      <c r="G2630" s="273">
        <v>1031</v>
      </c>
      <c r="H2630" s="189" t="s">
        <v>6567</v>
      </c>
      <c r="I2630" s="273">
        <v>60350</v>
      </c>
      <c r="J2630" s="189" t="s">
        <v>2065</v>
      </c>
      <c r="K2630" s="189" t="s">
        <v>17722</v>
      </c>
    </row>
    <row r="2631" spans="1:11" x14ac:dyDescent="0.25">
      <c r="A2631" s="189" t="s">
        <v>2441</v>
      </c>
      <c r="B2631" s="189" t="s">
        <v>5010</v>
      </c>
      <c r="C2631" s="189" t="s">
        <v>6543</v>
      </c>
      <c r="D2631" s="189" t="s">
        <v>5791</v>
      </c>
      <c r="E2631" s="189" t="s">
        <v>6568</v>
      </c>
      <c r="F2631" s="189" t="s">
        <v>6569</v>
      </c>
      <c r="G2631" s="273">
        <v>1156</v>
      </c>
      <c r="H2631" s="189" t="s">
        <v>6570</v>
      </c>
      <c r="I2631" s="273">
        <v>20011</v>
      </c>
      <c r="J2631" s="189" t="s">
        <v>6555</v>
      </c>
      <c r="K2631" s="189" t="s">
        <v>17674</v>
      </c>
    </row>
    <row r="2632" spans="1:11" x14ac:dyDescent="0.25">
      <c r="A2632" s="189" t="s">
        <v>2441</v>
      </c>
      <c r="B2632" s="189" t="s">
        <v>5010</v>
      </c>
      <c r="C2632" s="189" t="s">
        <v>6543</v>
      </c>
      <c r="D2632" s="189" t="s">
        <v>5791</v>
      </c>
      <c r="E2632" s="189" t="s">
        <v>6568</v>
      </c>
      <c r="F2632" s="189" t="s">
        <v>6569</v>
      </c>
      <c r="G2632" s="273">
        <v>158</v>
      </c>
      <c r="H2632" s="189" t="s">
        <v>6571</v>
      </c>
      <c r="I2632" s="273">
        <v>20010</v>
      </c>
      <c r="J2632" s="189" t="s">
        <v>6550</v>
      </c>
      <c r="K2632" s="189" t="s">
        <v>17672</v>
      </c>
    </row>
    <row r="2633" spans="1:11" x14ac:dyDescent="0.25">
      <c r="A2633" s="189" t="s">
        <v>2441</v>
      </c>
      <c r="B2633" s="189" t="s">
        <v>5010</v>
      </c>
      <c r="C2633" s="189" t="s">
        <v>6543</v>
      </c>
      <c r="D2633" s="189" t="s">
        <v>5791</v>
      </c>
      <c r="E2633" s="189" t="s">
        <v>6568</v>
      </c>
      <c r="F2633" s="189" t="s">
        <v>6569</v>
      </c>
      <c r="G2633" s="273">
        <v>3579</v>
      </c>
      <c r="H2633" s="189" t="s">
        <v>6572</v>
      </c>
      <c r="I2633" s="273">
        <v>20010</v>
      </c>
      <c r="J2633" s="189" t="s">
        <v>6550</v>
      </c>
      <c r="K2633" s="189" t="s">
        <v>17707</v>
      </c>
    </row>
    <row r="2634" spans="1:11" x14ac:dyDescent="0.25">
      <c r="A2634" s="189" t="s">
        <v>2441</v>
      </c>
      <c r="B2634" s="189" t="s">
        <v>5010</v>
      </c>
      <c r="C2634" s="189" t="s">
        <v>6543</v>
      </c>
      <c r="D2634" s="189" t="s">
        <v>5791</v>
      </c>
      <c r="E2634" s="189" t="s">
        <v>6574</v>
      </c>
      <c r="F2634" s="189" t="s">
        <v>3217</v>
      </c>
      <c r="G2634" s="273">
        <v>6710</v>
      </c>
      <c r="H2634" s="189" t="s">
        <v>5656</v>
      </c>
      <c r="I2634" s="273">
        <v>20010</v>
      </c>
      <c r="J2634" s="189" t="s">
        <v>6550</v>
      </c>
      <c r="K2634" s="189" t="s">
        <v>17673</v>
      </c>
    </row>
    <row r="2635" spans="1:11" x14ac:dyDescent="0.25">
      <c r="A2635" s="189" t="s">
        <v>2441</v>
      </c>
      <c r="B2635" s="189" t="s">
        <v>5010</v>
      </c>
      <c r="C2635" s="189" t="s">
        <v>6543</v>
      </c>
      <c r="D2635" s="189" t="s">
        <v>5791</v>
      </c>
      <c r="E2635" s="189" t="s">
        <v>6574</v>
      </c>
      <c r="F2635" s="189" t="s">
        <v>3217</v>
      </c>
      <c r="G2635" s="273">
        <v>6711</v>
      </c>
      <c r="H2635" s="189" t="s">
        <v>2097</v>
      </c>
      <c r="I2635" s="273">
        <v>20010</v>
      </c>
      <c r="J2635" s="189" t="s">
        <v>6550</v>
      </c>
      <c r="K2635" s="189" t="s">
        <v>17707</v>
      </c>
    </row>
    <row r="2636" spans="1:11" x14ac:dyDescent="0.25">
      <c r="A2636" s="189" t="s">
        <v>2441</v>
      </c>
      <c r="B2636" s="189" t="s">
        <v>5010</v>
      </c>
      <c r="C2636" s="189" t="s">
        <v>6543</v>
      </c>
      <c r="D2636" s="189" t="s">
        <v>5791</v>
      </c>
      <c r="E2636" s="189" t="s">
        <v>6575</v>
      </c>
      <c r="F2636" s="189" t="s">
        <v>2211</v>
      </c>
      <c r="G2636" s="273">
        <v>4128</v>
      </c>
      <c r="H2636" s="189" t="s">
        <v>2298</v>
      </c>
      <c r="I2636" s="273">
        <v>69016</v>
      </c>
      <c r="J2636" s="189" t="s">
        <v>3321</v>
      </c>
      <c r="K2636" s="189" t="s">
        <v>17693</v>
      </c>
    </row>
    <row r="2637" spans="1:11" x14ac:dyDescent="0.25">
      <c r="A2637" s="189" t="s">
        <v>2441</v>
      </c>
      <c r="B2637" s="189" t="s">
        <v>5010</v>
      </c>
      <c r="C2637" s="189" t="s">
        <v>6576</v>
      </c>
      <c r="D2637" s="189" t="s">
        <v>6577</v>
      </c>
      <c r="E2637" s="189" t="s">
        <v>6578</v>
      </c>
      <c r="F2637" s="189" t="s">
        <v>2100</v>
      </c>
      <c r="G2637" s="273">
        <v>4124</v>
      </c>
      <c r="H2637" s="189" t="s">
        <v>6577</v>
      </c>
      <c r="I2637" s="273">
        <v>10361</v>
      </c>
      <c r="J2637" s="189" t="s">
        <v>2106</v>
      </c>
      <c r="K2637" s="189" t="s">
        <v>17696</v>
      </c>
    </row>
    <row r="2638" spans="1:11" x14ac:dyDescent="0.25">
      <c r="A2638" s="189" t="s">
        <v>2441</v>
      </c>
      <c r="B2638" s="189" t="s">
        <v>5010</v>
      </c>
      <c r="C2638" s="189" t="s">
        <v>6576</v>
      </c>
      <c r="D2638" s="189" t="s">
        <v>6577</v>
      </c>
      <c r="E2638" s="189" t="s">
        <v>6579</v>
      </c>
      <c r="F2638" s="189" t="s">
        <v>6577</v>
      </c>
      <c r="G2638" s="273">
        <v>2885</v>
      </c>
      <c r="H2638" s="189" t="s">
        <v>2885</v>
      </c>
      <c r="I2638" s="273">
        <v>25030</v>
      </c>
      <c r="J2638" s="189" t="s">
        <v>6580</v>
      </c>
      <c r="K2638" s="189" t="s">
        <v>17682</v>
      </c>
    </row>
    <row r="2639" spans="1:11" x14ac:dyDescent="0.25">
      <c r="A2639" s="189" t="s">
        <v>2441</v>
      </c>
      <c r="B2639" s="189" t="s">
        <v>5010</v>
      </c>
      <c r="C2639" s="189" t="s">
        <v>6576</v>
      </c>
      <c r="D2639" s="189" t="s">
        <v>6577</v>
      </c>
      <c r="E2639" s="189" t="s">
        <v>6579</v>
      </c>
      <c r="F2639" s="189" t="s">
        <v>6577</v>
      </c>
      <c r="G2639" s="273">
        <v>2884</v>
      </c>
      <c r="H2639" s="189" t="s">
        <v>5019</v>
      </c>
      <c r="I2639" s="273">
        <v>10361</v>
      </c>
      <c r="J2639" s="189" t="s">
        <v>2106</v>
      </c>
      <c r="K2639" s="189" t="s">
        <v>17691</v>
      </c>
    </row>
    <row r="2640" spans="1:11" x14ac:dyDescent="0.25">
      <c r="A2640" s="189" t="s">
        <v>2441</v>
      </c>
      <c r="B2640" s="189" t="s">
        <v>5010</v>
      </c>
      <c r="C2640" s="189" t="s">
        <v>6582</v>
      </c>
      <c r="D2640" s="189" t="s">
        <v>6583</v>
      </c>
      <c r="E2640" s="189" t="s">
        <v>6584</v>
      </c>
      <c r="F2640" s="189" t="s">
        <v>2100</v>
      </c>
      <c r="G2640" s="273">
        <v>928</v>
      </c>
      <c r="H2640" s="189" t="s">
        <v>6585</v>
      </c>
      <c r="I2640" s="273">
        <v>10361</v>
      </c>
      <c r="J2640" s="189" t="s">
        <v>2106</v>
      </c>
      <c r="K2640" s="189" t="s">
        <v>17675</v>
      </c>
    </row>
    <row r="2641" spans="1:11" x14ac:dyDescent="0.25">
      <c r="A2641" s="189" t="s">
        <v>2441</v>
      </c>
      <c r="B2641" s="189" t="s">
        <v>5010</v>
      </c>
      <c r="C2641" s="189" t="s">
        <v>7602</v>
      </c>
      <c r="D2641" s="189" t="s">
        <v>17612</v>
      </c>
      <c r="E2641" s="189" t="s">
        <v>2099</v>
      </c>
      <c r="F2641" s="189" t="s">
        <v>2100</v>
      </c>
      <c r="G2641" s="273">
        <v>3564</v>
      </c>
      <c r="H2641" s="189" t="s">
        <v>2055</v>
      </c>
      <c r="I2641" s="273">
        <v>10361</v>
      </c>
      <c r="J2641" s="189" t="s">
        <v>2106</v>
      </c>
      <c r="K2641" s="189" t="s">
        <v>17683</v>
      </c>
    </row>
    <row r="2642" spans="1:11" x14ac:dyDescent="0.25">
      <c r="A2642" s="189" t="s">
        <v>2441</v>
      </c>
      <c r="B2642" s="189" t="s">
        <v>5010</v>
      </c>
      <c r="C2642" s="189" t="s">
        <v>7602</v>
      </c>
      <c r="D2642" s="189" t="s">
        <v>17612</v>
      </c>
      <c r="E2642" s="189" t="s">
        <v>10624</v>
      </c>
      <c r="F2642" s="189" t="s">
        <v>15860</v>
      </c>
      <c r="G2642" s="273">
        <v>3842</v>
      </c>
      <c r="H2642" s="189" t="s">
        <v>6044</v>
      </c>
      <c r="I2642" s="273">
        <v>65742</v>
      </c>
      <c r="J2642" s="189" t="s">
        <v>6045</v>
      </c>
      <c r="K2642" s="189" t="s">
        <v>17698</v>
      </c>
    </row>
    <row r="2643" spans="1:11" x14ac:dyDescent="0.25">
      <c r="A2643" s="189" t="s">
        <v>2441</v>
      </c>
      <c r="B2643" s="189" t="s">
        <v>5010</v>
      </c>
      <c r="C2643" s="189" t="s">
        <v>7602</v>
      </c>
      <c r="D2643" s="189" t="s">
        <v>17612</v>
      </c>
      <c r="E2643" s="189" t="s">
        <v>6592</v>
      </c>
      <c r="F2643" s="189" t="s">
        <v>6593</v>
      </c>
      <c r="G2643" s="273">
        <v>3055</v>
      </c>
      <c r="H2643" s="189" t="s">
        <v>6594</v>
      </c>
      <c r="I2643" s="273">
        <v>65777</v>
      </c>
      <c r="J2643" s="189" t="s">
        <v>6595</v>
      </c>
      <c r="K2643" s="189" t="s">
        <v>17707</v>
      </c>
    </row>
    <row r="2644" spans="1:11" x14ac:dyDescent="0.25">
      <c r="A2644" s="189" t="s">
        <v>2441</v>
      </c>
      <c r="B2644" s="189" t="s">
        <v>5010</v>
      </c>
      <c r="C2644" s="189" t="s">
        <v>7602</v>
      </c>
      <c r="D2644" s="189" t="s">
        <v>17612</v>
      </c>
      <c r="E2644" s="189" t="s">
        <v>6592</v>
      </c>
      <c r="F2644" s="189" t="s">
        <v>6593</v>
      </c>
      <c r="G2644" s="273">
        <v>929</v>
      </c>
      <c r="H2644" s="189" t="s">
        <v>6596</v>
      </c>
      <c r="I2644" s="273">
        <v>61947</v>
      </c>
      <c r="J2644" s="189" t="s">
        <v>5247</v>
      </c>
      <c r="K2644" s="189" t="s">
        <v>17994</v>
      </c>
    </row>
    <row r="2645" spans="1:11" x14ac:dyDescent="0.25">
      <c r="A2645" s="189" t="s">
        <v>2441</v>
      </c>
      <c r="B2645" s="189" t="s">
        <v>5010</v>
      </c>
      <c r="C2645" s="189" t="s">
        <v>7602</v>
      </c>
      <c r="D2645" s="189" t="s">
        <v>17612</v>
      </c>
      <c r="E2645" s="189" t="s">
        <v>6592</v>
      </c>
      <c r="F2645" s="189" t="s">
        <v>6593</v>
      </c>
      <c r="G2645" s="273">
        <v>4080</v>
      </c>
      <c r="H2645" s="189" t="s">
        <v>6597</v>
      </c>
      <c r="I2645" s="273">
        <v>61947</v>
      </c>
      <c r="J2645" s="189" t="s">
        <v>5247</v>
      </c>
      <c r="K2645" s="189" t="s">
        <v>17995</v>
      </c>
    </row>
    <row r="2646" spans="1:11" x14ac:dyDescent="0.25">
      <c r="A2646" s="189" t="s">
        <v>2441</v>
      </c>
      <c r="B2646" s="189" t="s">
        <v>5010</v>
      </c>
      <c r="C2646" s="189" t="s">
        <v>7602</v>
      </c>
      <c r="D2646" s="189" t="s">
        <v>17612</v>
      </c>
      <c r="E2646" s="189" t="s">
        <v>6592</v>
      </c>
      <c r="F2646" s="189" t="s">
        <v>6593</v>
      </c>
      <c r="G2646" s="273">
        <v>3846</v>
      </c>
      <c r="H2646" s="189" t="s">
        <v>6598</v>
      </c>
      <c r="I2646" s="273">
        <v>65741</v>
      </c>
      <c r="J2646" s="189" t="s">
        <v>5178</v>
      </c>
      <c r="K2646" s="189" t="s">
        <v>17996</v>
      </c>
    </row>
    <row r="2647" spans="1:11" x14ac:dyDescent="0.25">
      <c r="A2647" s="189" t="s">
        <v>2441</v>
      </c>
      <c r="B2647" s="189" t="s">
        <v>5010</v>
      </c>
      <c r="C2647" s="189" t="s">
        <v>5088</v>
      </c>
      <c r="D2647" s="189" t="s">
        <v>6601</v>
      </c>
      <c r="E2647" s="189" t="s">
        <v>6602</v>
      </c>
      <c r="F2647" s="189" t="s">
        <v>2100</v>
      </c>
      <c r="G2647" s="273">
        <v>2583</v>
      </c>
      <c r="H2647" s="189" t="s">
        <v>6603</v>
      </c>
      <c r="I2647" s="273">
        <v>10361</v>
      </c>
      <c r="J2647" s="189" t="s">
        <v>2106</v>
      </c>
      <c r="K2647" s="189" t="s">
        <v>17673</v>
      </c>
    </row>
    <row r="2648" spans="1:11" x14ac:dyDescent="0.25">
      <c r="A2648" s="189" t="s">
        <v>2441</v>
      </c>
      <c r="B2648" s="189" t="s">
        <v>5010</v>
      </c>
      <c r="C2648" s="189" t="s">
        <v>5088</v>
      </c>
      <c r="D2648" s="189" t="s">
        <v>6601</v>
      </c>
      <c r="E2648" s="189" t="s">
        <v>6602</v>
      </c>
      <c r="F2648" s="189" t="s">
        <v>2100</v>
      </c>
      <c r="G2648" s="273">
        <v>4251</v>
      </c>
      <c r="H2648" s="189" t="s">
        <v>6604</v>
      </c>
      <c r="I2648" s="273">
        <v>60350</v>
      </c>
      <c r="J2648" s="189" t="s">
        <v>2065</v>
      </c>
      <c r="K2648" s="189" t="s">
        <v>17675</v>
      </c>
    </row>
    <row r="2649" spans="1:11" x14ac:dyDescent="0.25">
      <c r="A2649" s="189" t="s">
        <v>2441</v>
      </c>
      <c r="B2649" s="189" t="s">
        <v>5010</v>
      </c>
      <c r="C2649" s="189" t="s">
        <v>6605</v>
      </c>
      <c r="D2649" s="189" t="s">
        <v>6606</v>
      </c>
      <c r="E2649" s="189" t="s">
        <v>6607</v>
      </c>
      <c r="F2649" s="189" t="s">
        <v>6608</v>
      </c>
      <c r="G2649" s="273">
        <v>7152</v>
      </c>
      <c r="H2649" s="189" t="s">
        <v>6609</v>
      </c>
      <c r="I2649" s="273">
        <v>10018</v>
      </c>
      <c r="J2649" s="189" t="s">
        <v>6610</v>
      </c>
      <c r="K2649" s="189" t="s">
        <v>17693</v>
      </c>
    </row>
    <row r="2650" spans="1:11" x14ac:dyDescent="0.25">
      <c r="A2650" s="189" t="s">
        <v>2441</v>
      </c>
      <c r="B2650" s="189" t="s">
        <v>5010</v>
      </c>
      <c r="C2650" s="189" t="s">
        <v>6605</v>
      </c>
      <c r="D2650" s="189" t="s">
        <v>6606</v>
      </c>
      <c r="E2650" s="189" t="s">
        <v>6607</v>
      </c>
      <c r="F2650" s="189" t="s">
        <v>6608</v>
      </c>
      <c r="G2650" s="273">
        <v>7153</v>
      </c>
      <c r="H2650" s="189" t="s">
        <v>6611</v>
      </c>
      <c r="I2650" s="273">
        <v>10018</v>
      </c>
      <c r="J2650" s="189" t="s">
        <v>6610</v>
      </c>
      <c r="K2650" s="189" t="s">
        <v>17792</v>
      </c>
    </row>
    <row r="2651" spans="1:11" x14ac:dyDescent="0.25">
      <c r="A2651" s="189" t="s">
        <v>2441</v>
      </c>
      <c r="B2651" s="189" t="s">
        <v>5010</v>
      </c>
      <c r="C2651" s="189" t="s">
        <v>6605</v>
      </c>
      <c r="D2651" s="189" t="s">
        <v>6606</v>
      </c>
      <c r="E2651" s="189" t="s">
        <v>6607</v>
      </c>
      <c r="F2651" s="189" t="s">
        <v>6608</v>
      </c>
      <c r="G2651" s="273">
        <v>7154</v>
      </c>
      <c r="H2651" s="189" t="s">
        <v>6612</v>
      </c>
      <c r="I2651" s="273">
        <v>60350</v>
      </c>
      <c r="J2651" s="189" t="s">
        <v>2065</v>
      </c>
      <c r="K2651" s="189" t="s">
        <v>17707</v>
      </c>
    </row>
    <row r="2652" spans="1:11" x14ac:dyDescent="0.25">
      <c r="A2652" s="189" t="s">
        <v>2441</v>
      </c>
      <c r="B2652" s="189" t="s">
        <v>5010</v>
      </c>
      <c r="C2652" s="189" t="s">
        <v>6605</v>
      </c>
      <c r="D2652" s="189" t="s">
        <v>6606</v>
      </c>
      <c r="E2652" s="189" t="s">
        <v>6613</v>
      </c>
      <c r="F2652" s="189" t="s">
        <v>6614</v>
      </c>
      <c r="G2652" s="273">
        <v>1085</v>
      </c>
      <c r="H2652" s="189" t="s">
        <v>6615</v>
      </c>
      <c r="I2652" s="273">
        <v>10020</v>
      </c>
      <c r="J2652" s="189" t="s">
        <v>6616</v>
      </c>
      <c r="K2652" s="189" t="s">
        <v>17671</v>
      </c>
    </row>
    <row r="2653" spans="1:11" x14ac:dyDescent="0.25">
      <c r="A2653" s="189" t="s">
        <v>2441</v>
      </c>
      <c r="B2653" s="189" t="s">
        <v>5010</v>
      </c>
      <c r="C2653" s="189" t="s">
        <v>6605</v>
      </c>
      <c r="D2653" s="189" t="s">
        <v>6606</v>
      </c>
      <c r="E2653" s="189" t="s">
        <v>6613</v>
      </c>
      <c r="F2653" s="189" t="s">
        <v>6614</v>
      </c>
      <c r="G2653" s="273">
        <v>784</v>
      </c>
      <c r="H2653" s="189" t="s">
        <v>6617</v>
      </c>
      <c r="I2653" s="273">
        <v>10020</v>
      </c>
      <c r="J2653" s="189" t="s">
        <v>6616</v>
      </c>
      <c r="K2653" s="189" t="s">
        <v>17668</v>
      </c>
    </row>
    <row r="2654" spans="1:11" x14ac:dyDescent="0.25">
      <c r="A2654" s="189" t="s">
        <v>2441</v>
      </c>
      <c r="B2654" s="189" t="s">
        <v>5010</v>
      </c>
      <c r="C2654" s="189" t="s">
        <v>6605</v>
      </c>
      <c r="D2654" s="189" t="s">
        <v>6606</v>
      </c>
      <c r="E2654" s="189" t="s">
        <v>6618</v>
      </c>
      <c r="F2654" s="189" t="s">
        <v>6619</v>
      </c>
      <c r="G2654" s="273">
        <v>7155</v>
      </c>
      <c r="H2654" s="189" t="s">
        <v>6620</v>
      </c>
      <c r="I2654" s="273">
        <v>10020</v>
      </c>
      <c r="J2654" s="189" t="s">
        <v>6616</v>
      </c>
      <c r="K2654" s="189" t="s">
        <v>17763</v>
      </c>
    </row>
    <row r="2655" spans="1:11" x14ac:dyDescent="0.25">
      <c r="A2655" s="189" t="s">
        <v>2441</v>
      </c>
      <c r="B2655" s="189" t="s">
        <v>5010</v>
      </c>
      <c r="C2655" s="189" t="s">
        <v>6605</v>
      </c>
      <c r="D2655" s="189" t="s">
        <v>6606</v>
      </c>
      <c r="E2655" s="189" t="s">
        <v>6618</v>
      </c>
      <c r="F2655" s="189" t="s">
        <v>6619</v>
      </c>
      <c r="G2655" s="273">
        <v>7156</v>
      </c>
      <c r="H2655" s="189" t="s">
        <v>6621</v>
      </c>
      <c r="I2655" s="273">
        <v>10020</v>
      </c>
      <c r="J2655" s="189" t="s">
        <v>6616</v>
      </c>
      <c r="K2655" s="189" t="s">
        <v>17688</v>
      </c>
    </row>
    <row r="2656" spans="1:11" x14ac:dyDescent="0.25">
      <c r="A2656" s="189" t="s">
        <v>2441</v>
      </c>
      <c r="B2656" s="189" t="s">
        <v>5010</v>
      </c>
      <c r="C2656" s="189" t="s">
        <v>6605</v>
      </c>
      <c r="D2656" s="189" t="s">
        <v>6606</v>
      </c>
      <c r="E2656" s="189" t="s">
        <v>6618</v>
      </c>
      <c r="F2656" s="189" t="s">
        <v>6619</v>
      </c>
      <c r="G2656" s="273">
        <v>7157</v>
      </c>
      <c r="H2656" s="189" t="s">
        <v>6622</v>
      </c>
      <c r="I2656" s="273">
        <v>10020</v>
      </c>
      <c r="J2656" s="189" t="s">
        <v>6616</v>
      </c>
      <c r="K2656" s="189" t="s">
        <v>17710</v>
      </c>
    </row>
    <row r="2657" spans="1:11" x14ac:dyDescent="0.25">
      <c r="A2657" s="189" t="s">
        <v>2441</v>
      </c>
      <c r="B2657" s="189" t="s">
        <v>5010</v>
      </c>
      <c r="C2657" s="189" t="s">
        <v>6605</v>
      </c>
      <c r="D2657" s="189" t="s">
        <v>6606</v>
      </c>
      <c r="E2657" s="189" t="s">
        <v>6618</v>
      </c>
      <c r="F2657" s="189" t="s">
        <v>6619</v>
      </c>
      <c r="G2657" s="273">
        <v>7158</v>
      </c>
      <c r="H2657" s="189" t="s">
        <v>6623</v>
      </c>
      <c r="I2657" s="273">
        <v>10020</v>
      </c>
      <c r="J2657" s="189" t="s">
        <v>6616</v>
      </c>
      <c r="K2657" s="189" t="s">
        <v>17680</v>
      </c>
    </row>
    <row r="2658" spans="1:11" x14ac:dyDescent="0.25">
      <c r="A2658" s="189" t="s">
        <v>2441</v>
      </c>
      <c r="B2658" s="189" t="s">
        <v>5010</v>
      </c>
      <c r="C2658" s="189" t="s">
        <v>6605</v>
      </c>
      <c r="D2658" s="189" t="s">
        <v>6606</v>
      </c>
      <c r="E2658" s="189" t="s">
        <v>6618</v>
      </c>
      <c r="F2658" s="189" t="s">
        <v>6619</v>
      </c>
      <c r="G2658" s="273">
        <v>7159</v>
      </c>
      <c r="H2658" s="189" t="s">
        <v>6624</v>
      </c>
      <c r="I2658" s="273">
        <v>10020</v>
      </c>
      <c r="J2658" s="189" t="s">
        <v>6616</v>
      </c>
      <c r="K2658" s="189" t="s">
        <v>17667</v>
      </c>
    </row>
    <row r="2659" spans="1:11" x14ac:dyDescent="0.25">
      <c r="A2659" s="189" t="s">
        <v>2441</v>
      </c>
      <c r="B2659" s="189" t="s">
        <v>5010</v>
      </c>
      <c r="C2659" s="189" t="s">
        <v>6605</v>
      </c>
      <c r="D2659" s="189" t="s">
        <v>6606</v>
      </c>
      <c r="E2659" s="189" t="s">
        <v>6618</v>
      </c>
      <c r="F2659" s="189" t="s">
        <v>6619</v>
      </c>
      <c r="G2659" s="273">
        <v>7160</v>
      </c>
      <c r="H2659" s="189" t="s">
        <v>3043</v>
      </c>
      <c r="I2659" s="273">
        <v>10020</v>
      </c>
      <c r="J2659" s="189" t="s">
        <v>6616</v>
      </c>
      <c r="K2659" s="189" t="s">
        <v>17698</v>
      </c>
    </row>
    <row r="2660" spans="1:11" x14ac:dyDescent="0.25">
      <c r="A2660" s="189" t="s">
        <v>2441</v>
      </c>
      <c r="B2660" s="189" t="s">
        <v>5010</v>
      </c>
      <c r="C2660" s="189" t="s">
        <v>6605</v>
      </c>
      <c r="D2660" s="189" t="s">
        <v>6606</v>
      </c>
      <c r="E2660" s="189" t="s">
        <v>6618</v>
      </c>
      <c r="F2660" s="189" t="s">
        <v>6619</v>
      </c>
      <c r="G2660" s="273">
        <v>7161</v>
      </c>
      <c r="H2660" s="189" t="s">
        <v>5583</v>
      </c>
      <c r="I2660" s="273">
        <v>10020</v>
      </c>
      <c r="J2660" s="189" t="s">
        <v>6616</v>
      </c>
      <c r="K2660" s="189" t="s">
        <v>17684</v>
      </c>
    </row>
    <row r="2661" spans="1:11" x14ac:dyDescent="0.25">
      <c r="A2661" s="189" t="s">
        <v>2441</v>
      </c>
      <c r="B2661" s="189" t="s">
        <v>5010</v>
      </c>
      <c r="C2661" s="189" t="s">
        <v>6605</v>
      </c>
      <c r="D2661" s="189" t="s">
        <v>6606</v>
      </c>
      <c r="E2661" s="189" t="s">
        <v>6618</v>
      </c>
      <c r="F2661" s="189" t="s">
        <v>6619</v>
      </c>
      <c r="G2661" s="273">
        <v>7162</v>
      </c>
      <c r="H2661" s="189" t="s">
        <v>3224</v>
      </c>
      <c r="I2661" s="273">
        <v>10020</v>
      </c>
      <c r="J2661" s="189" t="s">
        <v>6616</v>
      </c>
      <c r="K2661" s="189" t="s">
        <v>17677</v>
      </c>
    </row>
    <row r="2662" spans="1:11" x14ac:dyDescent="0.25">
      <c r="A2662" s="189" t="s">
        <v>2441</v>
      </c>
      <c r="B2662" s="189" t="s">
        <v>5010</v>
      </c>
      <c r="C2662" s="189" t="s">
        <v>6605</v>
      </c>
      <c r="D2662" s="189" t="s">
        <v>6606</v>
      </c>
      <c r="E2662" s="189" t="s">
        <v>6618</v>
      </c>
      <c r="F2662" s="189" t="s">
        <v>6619</v>
      </c>
      <c r="G2662" s="273">
        <v>7163</v>
      </c>
      <c r="H2662" s="189" t="s">
        <v>5545</v>
      </c>
      <c r="I2662" s="273">
        <v>10020</v>
      </c>
      <c r="J2662" s="189" t="s">
        <v>6616</v>
      </c>
      <c r="K2662" s="189" t="s">
        <v>17720</v>
      </c>
    </row>
    <row r="2663" spans="1:11" x14ac:dyDescent="0.25">
      <c r="A2663" s="189" t="s">
        <v>2441</v>
      </c>
      <c r="B2663" s="189" t="s">
        <v>5010</v>
      </c>
      <c r="C2663" s="189" t="s">
        <v>6605</v>
      </c>
      <c r="D2663" s="189" t="s">
        <v>6606</v>
      </c>
      <c r="E2663" s="189" t="s">
        <v>6618</v>
      </c>
      <c r="F2663" s="189" t="s">
        <v>6619</v>
      </c>
      <c r="G2663" s="273">
        <v>7164</v>
      </c>
      <c r="H2663" s="189" t="s">
        <v>6625</v>
      </c>
      <c r="I2663" s="273">
        <v>10020</v>
      </c>
      <c r="J2663" s="189" t="s">
        <v>6616</v>
      </c>
      <c r="K2663" s="189" t="s">
        <v>17713</v>
      </c>
    </row>
    <row r="2664" spans="1:11" x14ac:dyDescent="0.25">
      <c r="A2664" s="189" t="s">
        <v>2441</v>
      </c>
      <c r="B2664" s="189" t="s">
        <v>5010</v>
      </c>
      <c r="C2664" s="189" t="s">
        <v>6605</v>
      </c>
      <c r="D2664" s="189" t="s">
        <v>6606</v>
      </c>
      <c r="E2664" s="189" t="s">
        <v>6618</v>
      </c>
      <c r="F2664" s="189" t="s">
        <v>6619</v>
      </c>
      <c r="G2664" s="273">
        <v>7165</v>
      </c>
      <c r="H2664" s="189" t="s">
        <v>6626</v>
      </c>
      <c r="I2664" s="273">
        <v>10020</v>
      </c>
      <c r="J2664" s="189" t="s">
        <v>6616</v>
      </c>
      <c r="K2664" s="189" t="s">
        <v>17682</v>
      </c>
    </row>
    <row r="2665" spans="1:11" x14ac:dyDescent="0.25">
      <c r="A2665" s="189" t="s">
        <v>2441</v>
      </c>
      <c r="B2665" s="189" t="s">
        <v>5010</v>
      </c>
      <c r="C2665" s="189" t="s">
        <v>6605</v>
      </c>
      <c r="D2665" s="189" t="s">
        <v>6606</v>
      </c>
      <c r="E2665" s="189" t="s">
        <v>6627</v>
      </c>
      <c r="F2665" s="189" t="s">
        <v>2100</v>
      </c>
      <c r="G2665" s="273">
        <v>2582</v>
      </c>
      <c r="H2665" s="189" t="s">
        <v>6628</v>
      </c>
      <c r="I2665" s="273">
        <v>10361</v>
      </c>
      <c r="J2665" s="189" t="s">
        <v>2106</v>
      </c>
      <c r="K2665" s="189" t="s">
        <v>17667</v>
      </c>
    </row>
    <row r="2666" spans="1:11" x14ac:dyDescent="0.25">
      <c r="A2666" s="189" t="s">
        <v>2441</v>
      </c>
      <c r="B2666" s="189" t="s">
        <v>5010</v>
      </c>
      <c r="C2666" s="189" t="s">
        <v>6605</v>
      </c>
      <c r="D2666" s="189" t="s">
        <v>6606</v>
      </c>
      <c r="E2666" s="189" t="s">
        <v>6627</v>
      </c>
      <c r="F2666" s="189" t="s">
        <v>2100</v>
      </c>
      <c r="G2666" s="273">
        <v>4166</v>
      </c>
      <c r="H2666" s="189" t="s">
        <v>2786</v>
      </c>
      <c r="I2666" s="273">
        <v>10361</v>
      </c>
      <c r="J2666" s="189" t="s">
        <v>2106</v>
      </c>
      <c r="K2666" s="189" t="s">
        <v>17678</v>
      </c>
    </row>
    <row r="2667" spans="1:11" x14ac:dyDescent="0.25">
      <c r="A2667" s="189" t="s">
        <v>2441</v>
      </c>
      <c r="B2667" s="189" t="s">
        <v>5010</v>
      </c>
      <c r="C2667" s="189" t="s">
        <v>6605</v>
      </c>
      <c r="D2667" s="189" t="s">
        <v>6606</v>
      </c>
      <c r="E2667" s="189" t="s">
        <v>6629</v>
      </c>
      <c r="F2667" s="189" t="s">
        <v>6630</v>
      </c>
      <c r="G2667" s="273">
        <v>7166</v>
      </c>
      <c r="H2667" s="189" t="s">
        <v>6620</v>
      </c>
      <c r="I2667" s="273">
        <v>10361</v>
      </c>
      <c r="J2667" s="189" t="s">
        <v>2106</v>
      </c>
      <c r="K2667" s="189" t="s">
        <v>17674</v>
      </c>
    </row>
    <row r="2668" spans="1:11" x14ac:dyDescent="0.25">
      <c r="A2668" s="189" t="s">
        <v>2441</v>
      </c>
      <c r="B2668" s="189" t="s">
        <v>5010</v>
      </c>
      <c r="C2668" s="189" t="s">
        <v>6605</v>
      </c>
      <c r="D2668" s="189" t="s">
        <v>6606</v>
      </c>
      <c r="E2668" s="189" t="s">
        <v>6629</v>
      </c>
      <c r="F2668" s="189" t="s">
        <v>6630</v>
      </c>
      <c r="G2668" s="273">
        <v>7167</v>
      </c>
      <c r="H2668" s="189" t="s">
        <v>6621</v>
      </c>
      <c r="I2668" s="273">
        <v>10361</v>
      </c>
      <c r="J2668" s="189" t="s">
        <v>2106</v>
      </c>
      <c r="K2668" s="189" t="s">
        <v>17698</v>
      </c>
    </row>
    <row r="2669" spans="1:11" x14ac:dyDescent="0.25">
      <c r="A2669" s="189" t="s">
        <v>2441</v>
      </c>
      <c r="B2669" s="189" t="s">
        <v>5010</v>
      </c>
      <c r="C2669" s="189" t="s">
        <v>6605</v>
      </c>
      <c r="D2669" s="189" t="s">
        <v>6606</v>
      </c>
      <c r="E2669" s="189" t="s">
        <v>6629</v>
      </c>
      <c r="F2669" s="189" t="s">
        <v>6630</v>
      </c>
      <c r="G2669" s="273">
        <v>7168</v>
      </c>
      <c r="H2669" s="189" t="s">
        <v>6622</v>
      </c>
      <c r="I2669" s="273">
        <v>10361</v>
      </c>
      <c r="J2669" s="189" t="s">
        <v>2106</v>
      </c>
      <c r="K2669" s="189" t="s">
        <v>17674</v>
      </c>
    </row>
    <row r="2670" spans="1:11" x14ac:dyDescent="0.25">
      <c r="A2670" s="189" t="s">
        <v>2441</v>
      </c>
      <c r="B2670" s="189" t="s">
        <v>5010</v>
      </c>
      <c r="C2670" s="189" t="s">
        <v>6605</v>
      </c>
      <c r="D2670" s="189" t="s">
        <v>6606</v>
      </c>
      <c r="E2670" s="189" t="s">
        <v>6629</v>
      </c>
      <c r="F2670" s="189" t="s">
        <v>6630</v>
      </c>
      <c r="G2670" s="273">
        <v>7169</v>
      </c>
      <c r="H2670" s="189" t="s">
        <v>6623</v>
      </c>
      <c r="I2670" s="273">
        <v>10361</v>
      </c>
      <c r="J2670" s="189" t="s">
        <v>2106</v>
      </c>
      <c r="K2670" s="189" t="s">
        <v>17667</v>
      </c>
    </row>
    <row r="2671" spans="1:11" x14ac:dyDescent="0.25">
      <c r="A2671" s="189" t="s">
        <v>2441</v>
      </c>
      <c r="B2671" s="189" t="s">
        <v>5010</v>
      </c>
      <c r="C2671" s="189" t="s">
        <v>6605</v>
      </c>
      <c r="D2671" s="189" t="s">
        <v>6606</v>
      </c>
      <c r="E2671" s="189" t="s">
        <v>6629</v>
      </c>
      <c r="F2671" s="189" t="s">
        <v>6630</v>
      </c>
      <c r="G2671" s="273">
        <v>7170</v>
      </c>
      <c r="H2671" s="189" t="s">
        <v>6624</v>
      </c>
      <c r="I2671" s="273">
        <v>10361</v>
      </c>
      <c r="J2671" s="189" t="s">
        <v>2106</v>
      </c>
      <c r="K2671" s="189" t="s">
        <v>17707</v>
      </c>
    </row>
    <row r="2672" spans="1:11" x14ac:dyDescent="0.25">
      <c r="A2672" s="189" t="s">
        <v>2441</v>
      </c>
      <c r="B2672" s="189" t="s">
        <v>5010</v>
      </c>
      <c r="C2672" s="189" t="s">
        <v>6605</v>
      </c>
      <c r="D2672" s="189" t="s">
        <v>6606</v>
      </c>
      <c r="E2672" s="189" t="s">
        <v>6629</v>
      </c>
      <c r="F2672" s="189" t="s">
        <v>6630</v>
      </c>
      <c r="G2672" s="273">
        <v>7171</v>
      </c>
      <c r="H2672" s="189" t="s">
        <v>3043</v>
      </c>
      <c r="I2672" s="273">
        <v>10361</v>
      </c>
      <c r="J2672" s="189" t="s">
        <v>2106</v>
      </c>
      <c r="K2672" s="189" t="s">
        <v>17695</v>
      </c>
    </row>
    <row r="2673" spans="1:11" x14ac:dyDescent="0.25">
      <c r="A2673" s="189" t="s">
        <v>2441</v>
      </c>
      <c r="B2673" s="189" t="s">
        <v>5010</v>
      </c>
      <c r="C2673" s="189" t="s">
        <v>6605</v>
      </c>
      <c r="D2673" s="189" t="s">
        <v>6606</v>
      </c>
      <c r="E2673" s="189" t="s">
        <v>6629</v>
      </c>
      <c r="F2673" s="189" t="s">
        <v>6630</v>
      </c>
      <c r="G2673" s="273">
        <v>7172</v>
      </c>
      <c r="H2673" s="189" t="s">
        <v>5583</v>
      </c>
      <c r="I2673" s="273">
        <v>10361</v>
      </c>
      <c r="J2673" s="189" t="s">
        <v>2106</v>
      </c>
      <c r="K2673" s="189" t="s">
        <v>17672</v>
      </c>
    </row>
    <row r="2674" spans="1:11" x14ac:dyDescent="0.25">
      <c r="A2674" s="189" t="s">
        <v>2441</v>
      </c>
      <c r="B2674" s="189" t="s">
        <v>5010</v>
      </c>
      <c r="C2674" s="189" t="s">
        <v>6605</v>
      </c>
      <c r="D2674" s="189" t="s">
        <v>6606</v>
      </c>
      <c r="E2674" s="189" t="s">
        <v>6629</v>
      </c>
      <c r="F2674" s="189" t="s">
        <v>6630</v>
      </c>
      <c r="G2674" s="273">
        <v>7173</v>
      </c>
      <c r="H2674" s="189" t="s">
        <v>3224</v>
      </c>
      <c r="I2674" s="273">
        <v>10361</v>
      </c>
      <c r="J2674" s="189" t="s">
        <v>2106</v>
      </c>
      <c r="K2674" s="189" t="s">
        <v>17667</v>
      </c>
    </row>
    <row r="2675" spans="1:11" x14ac:dyDescent="0.25">
      <c r="A2675" s="189" t="s">
        <v>2441</v>
      </c>
      <c r="B2675" s="189" t="s">
        <v>5010</v>
      </c>
      <c r="C2675" s="189" t="s">
        <v>6605</v>
      </c>
      <c r="D2675" s="189" t="s">
        <v>6606</v>
      </c>
      <c r="E2675" s="189" t="s">
        <v>6629</v>
      </c>
      <c r="F2675" s="189" t="s">
        <v>6630</v>
      </c>
      <c r="G2675" s="273">
        <v>7174</v>
      </c>
      <c r="H2675" s="189" t="s">
        <v>5545</v>
      </c>
      <c r="I2675" s="273">
        <v>60350</v>
      </c>
      <c r="J2675" s="189" t="s">
        <v>2065</v>
      </c>
      <c r="K2675" s="189" t="s">
        <v>17761</v>
      </c>
    </row>
    <row r="2676" spans="1:11" x14ac:dyDescent="0.25">
      <c r="A2676" s="189" t="s">
        <v>2441</v>
      </c>
      <c r="B2676" s="189" t="s">
        <v>5010</v>
      </c>
      <c r="C2676" s="189" t="s">
        <v>6605</v>
      </c>
      <c r="D2676" s="189" t="s">
        <v>6606</v>
      </c>
      <c r="E2676" s="189" t="s">
        <v>6629</v>
      </c>
      <c r="F2676" s="189" t="s">
        <v>6630</v>
      </c>
      <c r="G2676" s="273">
        <v>7175</v>
      </c>
      <c r="H2676" s="189" t="s">
        <v>6625</v>
      </c>
      <c r="I2676" s="273">
        <v>10361</v>
      </c>
      <c r="J2676" s="189" t="s">
        <v>2106</v>
      </c>
      <c r="K2676" s="189" t="s">
        <v>17693</v>
      </c>
    </row>
    <row r="2677" spans="1:11" x14ac:dyDescent="0.25">
      <c r="A2677" s="189" t="s">
        <v>2441</v>
      </c>
      <c r="B2677" s="189" t="s">
        <v>5010</v>
      </c>
      <c r="C2677" s="189" t="s">
        <v>6605</v>
      </c>
      <c r="D2677" s="189" t="s">
        <v>6606</v>
      </c>
      <c r="E2677" s="189" t="s">
        <v>6629</v>
      </c>
      <c r="F2677" s="189" t="s">
        <v>6630</v>
      </c>
      <c r="G2677" s="273">
        <v>7176</v>
      </c>
      <c r="H2677" s="189" t="s">
        <v>6626</v>
      </c>
      <c r="I2677" s="273">
        <v>10361</v>
      </c>
      <c r="J2677" s="189" t="s">
        <v>2106</v>
      </c>
      <c r="K2677" s="189" t="s">
        <v>17699</v>
      </c>
    </row>
    <row r="2678" spans="1:11" x14ac:dyDescent="0.25">
      <c r="A2678" s="189" t="s">
        <v>2441</v>
      </c>
      <c r="B2678" s="189" t="s">
        <v>5010</v>
      </c>
      <c r="C2678" s="189" t="s">
        <v>6605</v>
      </c>
      <c r="D2678" s="189" t="s">
        <v>6606</v>
      </c>
      <c r="E2678" s="189" t="s">
        <v>6631</v>
      </c>
      <c r="F2678" s="189" t="s">
        <v>6632</v>
      </c>
      <c r="G2678" s="273">
        <v>782</v>
      </c>
      <c r="H2678" s="189" t="s">
        <v>6633</v>
      </c>
      <c r="I2678" s="273">
        <v>10016</v>
      </c>
      <c r="J2678" s="189" t="s">
        <v>6633</v>
      </c>
      <c r="K2678" s="189" t="s">
        <v>17699</v>
      </c>
    </row>
    <row r="2679" spans="1:11" x14ac:dyDescent="0.25">
      <c r="A2679" s="189" t="s">
        <v>2441</v>
      </c>
      <c r="B2679" s="189" t="s">
        <v>5010</v>
      </c>
      <c r="C2679" s="189" t="s">
        <v>6605</v>
      </c>
      <c r="D2679" s="189" t="s">
        <v>6606</v>
      </c>
      <c r="E2679" s="189" t="s">
        <v>6631</v>
      </c>
      <c r="F2679" s="189" t="s">
        <v>6632</v>
      </c>
      <c r="G2679" s="273">
        <v>271</v>
      </c>
      <c r="H2679" s="189" t="s">
        <v>6634</v>
      </c>
      <c r="I2679" s="273">
        <v>11060</v>
      </c>
      <c r="J2679" s="189" t="s">
        <v>6442</v>
      </c>
      <c r="K2679" s="189" t="s">
        <v>17696</v>
      </c>
    </row>
    <row r="2680" spans="1:11" x14ac:dyDescent="0.25">
      <c r="A2680" s="189" t="s">
        <v>2441</v>
      </c>
      <c r="B2680" s="189" t="s">
        <v>5010</v>
      </c>
      <c r="C2680" s="189" t="s">
        <v>6605</v>
      </c>
      <c r="D2680" s="189" t="s">
        <v>6606</v>
      </c>
      <c r="E2680" s="189" t="s">
        <v>6631</v>
      </c>
      <c r="F2680" s="189" t="s">
        <v>6632</v>
      </c>
      <c r="G2680" s="273">
        <v>4291</v>
      </c>
      <c r="H2680" s="189" t="s">
        <v>6635</v>
      </c>
      <c r="I2680" s="273">
        <v>10361</v>
      </c>
      <c r="J2680" s="189" t="s">
        <v>2106</v>
      </c>
      <c r="K2680" s="189" t="s">
        <v>17674</v>
      </c>
    </row>
    <row r="2681" spans="1:11" x14ac:dyDescent="0.25">
      <c r="A2681" s="189" t="s">
        <v>2441</v>
      </c>
      <c r="B2681" s="189" t="s">
        <v>5010</v>
      </c>
      <c r="C2681" s="189" t="s">
        <v>6605</v>
      </c>
      <c r="D2681" s="189" t="s">
        <v>6606</v>
      </c>
      <c r="E2681" s="189" t="s">
        <v>6631</v>
      </c>
      <c r="F2681" s="189" t="s">
        <v>6632</v>
      </c>
      <c r="G2681" s="273">
        <v>2704</v>
      </c>
      <c r="H2681" s="189" t="s">
        <v>6636</v>
      </c>
      <c r="I2681" s="273">
        <v>11059</v>
      </c>
      <c r="J2681" s="189" t="s">
        <v>17613</v>
      </c>
      <c r="K2681" s="189" t="s">
        <v>17710</v>
      </c>
    </row>
    <row r="2682" spans="1:11" x14ac:dyDescent="0.25">
      <c r="A2682" s="189" t="s">
        <v>2441</v>
      </c>
      <c r="B2682" s="189" t="s">
        <v>5010</v>
      </c>
      <c r="C2682" s="189" t="s">
        <v>6605</v>
      </c>
      <c r="D2682" s="189" t="s">
        <v>6606</v>
      </c>
      <c r="E2682" s="189" t="s">
        <v>6637</v>
      </c>
      <c r="F2682" s="189" t="s">
        <v>2211</v>
      </c>
      <c r="G2682" s="273">
        <v>4214</v>
      </c>
      <c r="H2682" s="189" t="s">
        <v>6634</v>
      </c>
      <c r="I2682" s="273">
        <v>10361</v>
      </c>
      <c r="J2682" s="189" t="s">
        <v>2106</v>
      </c>
      <c r="K2682" s="189" t="s">
        <v>17707</v>
      </c>
    </row>
    <row r="2683" spans="1:11" x14ac:dyDescent="0.25">
      <c r="A2683" s="189" t="s">
        <v>2441</v>
      </c>
      <c r="B2683" s="189" t="s">
        <v>5010</v>
      </c>
      <c r="C2683" s="189" t="s">
        <v>6605</v>
      </c>
      <c r="D2683" s="189" t="s">
        <v>6606</v>
      </c>
      <c r="E2683" s="189" t="s">
        <v>6637</v>
      </c>
      <c r="F2683" s="189" t="s">
        <v>2211</v>
      </c>
      <c r="G2683" s="273">
        <v>2503</v>
      </c>
      <c r="H2683" s="189" t="s">
        <v>6628</v>
      </c>
      <c r="I2683" s="273">
        <v>61130</v>
      </c>
      <c r="J2683" s="189" t="s">
        <v>2929</v>
      </c>
      <c r="K2683" s="189" t="s">
        <v>17675</v>
      </c>
    </row>
    <row r="2684" spans="1:11" x14ac:dyDescent="0.25">
      <c r="A2684" s="189" t="s">
        <v>2441</v>
      </c>
      <c r="B2684" s="189" t="s">
        <v>5010</v>
      </c>
      <c r="C2684" s="189" t="s">
        <v>6605</v>
      </c>
      <c r="D2684" s="189" t="s">
        <v>6606</v>
      </c>
      <c r="E2684" s="189" t="s">
        <v>6637</v>
      </c>
      <c r="F2684" s="189" t="s">
        <v>2211</v>
      </c>
      <c r="G2684" s="273">
        <v>4404</v>
      </c>
      <c r="H2684" s="189" t="s">
        <v>6638</v>
      </c>
      <c r="I2684" s="273">
        <v>69016</v>
      </c>
      <c r="J2684" s="189" t="s">
        <v>3321</v>
      </c>
      <c r="K2684" s="189" t="s">
        <v>17674</v>
      </c>
    </row>
    <row r="2685" spans="1:11" x14ac:dyDescent="0.25">
      <c r="A2685" s="189" t="s">
        <v>2441</v>
      </c>
      <c r="B2685" s="189" t="s">
        <v>5010</v>
      </c>
      <c r="C2685" s="189" t="s">
        <v>5405</v>
      </c>
      <c r="D2685" s="189" t="s">
        <v>5842</v>
      </c>
      <c r="E2685" s="189" t="s">
        <v>6639</v>
      </c>
      <c r="F2685" s="189" t="s">
        <v>6640</v>
      </c>
      <c r="G2685" s="273">
        <v>6663</v>
      </c>
      <c r="H2685" s="189" t="s">
        <v>5479</v>
      </c>
      <c r="I2685" s="273">
        <v>11052</v>
      </c>
      <c r="J2685" s="189" t="s">
        <v>6641</v>
      </c>
      <c r="K2685" s="189" t="s">
        <v>17671</v>
      </c>
    </row>
    <row r="2686" spans="1:11" x14ac:dyDescent="0.25">
      <c r="A2686" s="189" t="s">
        <v>2441</v>
      </c>
      <c r="B2686" s="189" t="s">
        <v>5010</v>
      </c>
      <c r="C2686" s="189" t="s">
        <v>5405</v>
      </c>
      <c r="D2686" s="189" t="s">
        <v>5842</v>
      </c>
      <c r="E2686" s="189" t="s">
        <v>6639</v>
      </c>
      <c r="F2686" s="189" t="s">
        <v>6640</v>
      </c>
      <c r="G2686" s="273">
        <v>6664</v>
      </c>
      <c r="H2686" s="189" t="s">
        <v>6642</v>
      </c>
      <c r="I2686" s="273">
        <v>11055</v>
      </c>
      <c r="J2686" s="189" t="s">
        <v>5374</v>
      </c>
      <c r="K2686" s="189" t="s">
        <v>17766</v>
      </c>
    </row>
    <row r="2687" spans="1:11" x14ac:dyDescent="0.25">
      <c r="A2687" s="189" t="s">
        <v>2441</v>
      </c>
      <c r="B2687" s="189" t="s">
        <v>5010</v>
      </c>
      <c r="C2687" s="189" t="s">
        <v>5405</v>
      </c>
      <c r="D2687" s="189" t="s">
        <v>5842</v>
      </c>
      <c r="E2687" s="189" t="s">
        <v>6643</v>
      </c>
      <c r="F2687" s="189" t="s">
        <v>6644</v>
      </c>
      <c r="G2687" s="273">
        <v>825</v>
      </c>
      <c r="H2687" s="189" t="s">
        <v>6645</v>
      </c>
      <c r="I2687" s="273">
        <v>11048</v>
      </c>
      <c r="J2687" s="189" t="s">
        <v>6646</v>
      </c>
      <c r="K2687" s="189" t="s">
        <v>17678</v>
      </c>
    </row>
    <row r="2688" spans="1:11" x14ac:dyDescent="0.25">
      <c r="A2688" s="189" t="s">
        <v>2441</v>
      </c>
      <c r="B2688" s="189" t="s">
        <v>5010</v>
      </c>
      <c r="C2688" s="189" t="s">
        <v>5405</v>
      </c>
      <c r="D2688" s="189" t="s">
        <v>5842</v>
      </c>
      <c r="E2688" s="189" t="s">
        <v>6643</v>
      </c>
      <c r="F2688" s="189" t="s">
        <v>6644</v>
      </c>
      <c r="G2688" s="273">
        <v>828</v>
      </c>
      <c r="H2688" s="189" t="s">
        <v>6647</v>
      </c>
      <c r="I2688" s="273">
        <v>11048</v>
      </c>
      <c r="J2688" s="189" t="s">
        <v>6646</v>
      </c>
      <c r="K2688" s="189" t="s">
        <v>17698</v>
      </c>
    </row>
    <row r="2689" spans="1:11" x14ac:dyDescent="0.25">
      <c r="A2689" s="189" t="s">
        <v>2441</v>
      </c>
      <c r="B2689" s="189" t="s">
        <v>5010</v>
      </c>
      <c r="C2689" s="189" t="s">
        <v>5405</v>
      </c>
      <c r="D2689" s="189" t="s">
        <v>5842</v>
      </c>
      <c r="E2689" s="189" t="s">
        <v>6648</v>
      </c>
      <c r="F2689" s="189" t="s">
        <v>6649</v>
      </c>
      <c r="G2689" s="273">
        <v>820</v>
      </c>
      <c r="H2689" s="189" t="s">
        <v>6650</v>
      </c>
      <c r="I2689" s="273">
        <v>11048</v>
      </c>
      <c r="J2689" s="189" t="s">
        <v>6646</v>
      </c>
      <c r="K2689" s="189" t="s">
        <v>17724</v>
      </c>
    </row>
    <row r="2690" spans="1:11" x14ac:dyDescent="0.25">
      <c r="A2690" s="189" t="s">
        <v>2441</v>
      </c>
      <c r="B2690" s="189" t="s">
        <v>5010</v>
      </c>
      <c r="C2690" s="189" t="s">
        <v>5405</v>
      </c>
      <c r="D2690" s="189" t="s">
        <v>5842</v>
      </c>
      <c r="E2690" s="189" t="s">
        <v>6648</v>
      </c>
      <c r="F2690" s="189" t="s">
        <v>6649</v>
      </c>
      <c r="G2690" s="273">
        <v>827</v>
      </c>
      <c r="H2690" s="189" t="s">
        <v>6651</v>
      </c>
      <c r="I2690" s="273">
        <v>11048</v>
      </c>
      <c r="J2690" s="189" t="s">
        <v>6646</v>
      </c>
      <c r="K2690" s="189" t="s">
        <v>17696</v>
      </c>
    </row>
    <row r="2691" spans="1:11" x14ac:dyDescent="0.25">
      <c r="A2691" s="189" t="s">
        <v>2441</v>
      </c>
      <c r="B2691" s="189" t="s">
        <v>5010</v>
      </c>
      <c r="C2691" s="189" t="s">
        <v>5405</v>
      </c>
      <c r="D2691" s="189" t="s">
        <v>5842</v>
      </c>
      <c r="E2691" s="189" t="s">
        <v>6652</v>
      </c>
      <c r="F2691" s="189" t="s">
        <v>2100</v>
      </c>
      <c r="G2691" s="273">
        <v>2917</v>
      </c>
      <c r="H2691" s="189" t="s">
        <v>5856</v>
      </c>
      <c r="I2691" s="273">
        <v>10361</v>
      </c>
      <c r="J2691" s="189" t="s">
        <v>2106</v>
      </c>
      <c r="K2691" s="189" t="s">
        <v>17684</v>
      </c>
    </row>
    <row r="2692" spans="1:11" x14ac:dyDescent="0.25">
      <c r="A2692" s="189" t="s">
        <v>2441</v>
      </c>
      <c r="B2692" s="189" t="s">
        <v>5010</v>
      </c>
      <c r="C2692" s="189" t="s">
        <v>5405</v>
      </c>
      <c r="D2692" s="189" t="s">
        <v>5842</v>
      </c>
      <c r="E2692" s="189" t="s">
        <v>6653</v>
      </c>
      <c r="F2692" s="189" t="s">
        <v>6654</v>
      </c>
      <c r="G2692" s="273">
        <v>6665</v>
      </c>
      <c r="H2692" s="189" t="s">
        <v>6655</v>
      </c>
      <c r="I2692" s="273">
        <v>10361</v>
      </c>
      <c r="J2692" s="189" t="s">
        <v>2106</v>
      </c>
      <c r="K2692" s="189" t="s">
        <v>17681</v>
      </c>
    </row>
    <row r="2693" spans="1:11" x14ac:dyDescent="0.25">
      <c r="A2693" s="189" t="s">
        <v>2441</v>
      </c>
      <c r="B2693" s="189" t="s">
        <v>5010</v>
      </c>
      <c r="C2693" s="189" t="s">
        <v>5405</v>
      </c>
      <c r="D2693" s="189" t="s">
        <v>5842</v>
      </c>
      <c r="E2693" s="189" t="s">
        <v>6653</v>
      </c>
      <c r="F2693" s="189" t="s">
        <v>6654</v>
      </c>
      <c r="G2693" s="273">
        <v>818</v>
      </c>
      <c r="H2693" s="189" t="s">
        <v>6656</v>
      </c>
      <c r="I2693" s="273">
        <v>61130</v>
      </c>
      <c r="J2693" s="189" t="s">
        <v>2929</v>
      </c>
      <c r="K2693" s="189" t="s">
        <v>17673</v>
      </c>
    </row>
    <row r="2694" spans="1:11" x14ac:dyDescent="0.25">
      <c r="A2694" s="189" t="s">
        <v>2441</v>
      </c>
      <c r="B2694" s="189" t="s">
        <v>5010</v>
      </c>
      <c r="C2694" s="189" t="s">
        <v>5405</v>
      </c>
      <c r="D2694" s="189" t="s">
        <v>5842</v>
      </c>
      <c r="E2694" s="189" t="s">
        <v>6653</v>
      </c>
      <c r="F2694" s="189" t="s">
        <v>6654</v>
      </c>
      <c r="G2694" s="273">
        <v>823</v>
      </c>
      <c r="H2694" s="189" t="s">
        <v>6657</v>
      </c>
      <c r="I2694" s="273">
        <v>11048</v>
      </c>
      <c r="J2694" s="189" t="s">
        <v>6646</v>
      </c>
      <c r="K2694" s="189" t="s">
        <v>17699</v>
      </c>
    </row>
    <row r="2695" spans="1:11" x14ac:dyDescent="0.25">
      <c r="A2695" s="189" t="s">
        <v>2441</v>
      </c>
      <c r="B2695" s="189" t="s">
        <v>5010</v>
      </c>
      <c r="C2695" s="189" t="s">
        <v>5405</v>
      </c>
      <c r="D2695" s="189" t="s">
        <v>5842</v>
      </c>
      <c r="E2695" s="189" t="s">
        <v>6658</v>
      </c>
      <c r="F2695" s="189" t="s">
        <v>6659</v>
      </c>
      <c r="G2695" s="273">
        <v>6666</v>
      </c>
      <c r="H2695" s="189" t="s">
        <v>5479</v>
      </c>
      <c r="I2695" s="273">
        <v>10361</v>
      </c>
      <c r="J2695" s="189" t="s">
        <v>2106</v>
      </c>
      <c r="K2695" s="189" t="s">
        <v>17672</v>
      </c>
    </row>
    <row r="2696" spans="1:11" x14ac:dyDescent="0.25">
      <c r="A2696" s="189" t="s">
        <v>2441</v>
      </c>
      <c r="B2696" s="189" t="s">
        <v>5010</v>
      </c>
      <c r="C2696" s="189" t="s">
        <v>5405</v>
      </c>
      <c r="D2696" s="189" t="s">
        <v>5842</v>
      </c>
      <c r="E2696" s="189" t="s">
        <v>6660</v>
      </c>
      <c r="F2696" s="189" t="s">
        <v>6661</v>
      </c>
      <c r="G2696" s="273">
        <v>6668</v>
      </c>
      <c r="H2696" s="189" t="s">
        <v>5479</v>
      </c>
      <c r="I2696" s="273">
        <v>11055</v>
      </c>
      <c r="J2696" s="189" t="s">
        <v>5374</v>
      </c>
      <c r="K2696" s="189" t="s">
        <v>17695</v>
      </c>
    </row>
    <row r="2697" spans="1:11" x14ac:dyDescent="0.25">
      <c r="A2697" s="189" t="s">
        <v>2441</v>
      </c>
      <c r="B2697" s="189" t="s">
        <v>5010</v>
      </c>
      <c r="C2697" s="189" t="s">
        <v>5405</v>
      </c>
      <c r="D2697" s="189" t="s">
        <v>5842</v>
      </c>
      <c r="E2697" s="189" t="s">
        <v>6660</v>
      </c>
      <c r="F2697" s="189" t="s">
        <v>6661</v>
      </c>
      <c r="G2697" s="273">
        <v>6669</v>
      </c>
      <c r="H2697" s="189" t="s">
        <v>6642</v>
      </c>
      <c r="I2697" s="273">
        <v>11055</v>
      </c>
      <c r="J2697" s="189" t="s">
        <v>5374</v>
      </c>
      <c r="K2697" s="189" t="s">
        <v>17678</v>
      </c>
    </row>
    <row r="2698" spans="1:11" x14ac:dyDescent="0.25">
      <c r="A2698" s="189" t="s">
        <v>2441</v>
      </c>
      <c r="B2698" s="189" t="s">
        <v>5010</v>
      </c>
      <c r="C2698" s="189" t="s">
        <v>5405</v>
      </c>
      <c r="D2698" s="189" t="s">
        <v>5842</v>
      </c>
      <c r="E2698" s="189" t="s">
        <v>6662</v>
      </c>
      <c r="F2698" s="189" t="s">
        <v>6663</v>
      </c>
      <c r="G2698" s="273">
        <v>822</v>
      </c>
      <c r="H2698" s="189" t="s">
        <v>6664</v>
      </c>
      <c r="I2698" s="273">
        <v>11045</v>
      </c>
      <c r="J2698" s="189" t="s">
        <v>6665</v>
      </c>
      <c r="K2698" s="189" t="s">
        <v>17673</v>
      </c>
    </row>
    <row r="2699" spans="1:11" x14ac:dyDescent="0.25">
      <c r="A2699" s="189" t="s">
        <v>2441</v>
      </c>
      <c r="B2699" s="189" t="s">
        <v>5010</v>
      </c>
      <c r="C2699" s="189" t="s">
        <v>5405</v>
      </c>
      <c r="D2699" s="189" t="s">
        <v>5842</v>
      </c>
      <c r="E2699" s="189" t="s">
        <v>6666</v>
      </c>
      <c r="F2699" s="189" t="s">
        <v>6667</v>
      </c>
      <c r="G2699" s="273">
        <v>6670</v>
      </c>
      <c r="H2699" s="189" t="s">
        <v>5479</v>
      </c>
      <c r="I2699" s="273">
        <v>11054</v>
      </c>
      <c r="J2699" s="189" t="s">
        <v>6668</v>
      </c>
      <c r="K2699" s="189" t="s">
        <v>17685</v>
      </c>
    </row>
    <row r="2700" spans="1:11" x14ac:dyDescent="0.25">
      <c r="A2700" s="189" t="s">
        <v>2441</v>
      </c>
      <c r="B2700" s="189" t="s">
        <v>5010</v>
      </c>
      <c r="C2700" s="189" t="s">
        <v>5405</v>
      </c>
      <c r="D2700" s="189" t="s">
        <v>5842</v>
      </c>
      <c r="E2700" s="189" t="s">
        <v>6666</v>
      </c>
      <c r="F2700" s="189" t="s">
        <v>6667</v>
      </c>
      <c r="G2700" s="273">
        <v>6671</v>
      </c>
      <c r="H2700" s="189" t="s">
        <v>6642</v>
      </c>
      <c r="I2700" s="273">
        <v>11055</v>
      </c>
      <c r="J2700" s="189" t="s">
        <v>5374</v>
      </c>
      <c r="K2700" s="189" t="s">
        <v>17684</v>
      </c>
    </row>
    <row r="2701" spans="1:11" x14ac:dyDescent="0.25">
      <c r="A2701" s="189" t="s">
        <v>2441</v>
      </c>
      <c r="B2701" s="189" t="s">
        <v>5010</v>
      </c>
      <c r="C2701" s="189" t="s">
        <v>5405</v>
      </c>
      <c r="D2701" s="189" t="s">
        <v>5842</v>
      </c>
      <c r="E2701" s="189" t="s">
        <v>6669</v>
      </c>
      <c r="F2701" s="189" t="s">
        <v>2211</v>
      </c>
      <c r="G2701" s="273">
        <v>2578</v>
      </c>
      <c r="H2701" s="189" t="s">
        <v>5856</v>
      </c>
      <c r="I2701" s="273">
        <v>63555</v>
      </c>
      <c r="J2701" s="189" t="s">
        <v>6670</v>
      </c>
      <c r="K2701" s="189" t="s">
        <v>17707</v>
      </c>
    </row>
    <row r="2702" spans="1:11" x14ac:dyDescent="0.25">
      <c r="A2702" s="189" t="s">
        <v>2441</v>
      </c>
      <c r="B2702" s="189" t="s">
        <v>5010</v>
      </c>
      <c r="C2702" s="189" t="s">
        <v>5405</v>
      </c>
      <c r="D2702" s="189" t="s">
        <v>5842</v>
      </c>
      <c r="E2702" s="189" t="s">
        <v>6669</v>
      </c>
      <c r="F2702" s="189" t="s">
        <v>2211</v>
      </c>
      <c r="G2702" s="273">
        <v>4198</v>
      </c>
      <c r="H2702" s="189" t="s">
        <v>6671</v>
      </c>
      <c r="I2702" s="273">
        <v>63540</v>
      </c>
      <c r="J2702" s="189" t="s">
        <v>5613</v>
      </c>
      <c r="K2702" s="189" t="s">
        <v>17707</v>
      </c>
    </row>
    <row r="2703" spans="1:11" x14ac:dyDescent="0.25">
      <c r="A2703" s="189" t="s">
        <v>2441</v>
      </c>
      <c r="B2703" s="189" t="s">
        <v>5010</v>
      </c>
      <c r="C2703" s="189" t="s">
        <v>5405</v>
      </c>
      <c r="D2703" s="189" t="s">
        <v>5842</v>
      </c>
      <c r="E2703" s="189" t="s">
        <v>6672</v>
      </c>
      <c r="F2703" s="189" t="s">
        <v>6673</v>
      </c>
      <c r="G2703" s="273">
        <v>3496</v>
      </c>
      <c r="H2703" s="189" t="s">
        <v>6674</v>
      </c>
      <c r="I2703" s="273">
        <v>11055</v>
      </c>
      <c r="J2703" s="189" t="s">
        <v>5374</v>
      </c>
      <c r="K2703" s="189" t="s">
        <v>17675</v>
      </c>
    </row>
    <row r="2704" spans="1:11" x14ac:dyDescent="0.25">
      <c r="A2704" s="189" t="s">
        <v>2441</v>
      </c>
      <c r="B2704" s="189" t="s">
        <v>5010</v>
      </c>
      <c r="C2704" s="189" t="s">
        <v>5405</v>
      </c>
      <c r="D2704" s="189" t="s">
        <v>5842</v>
      </c>
      <c r="E2704" s="189" t="s">
        <v>6672</v>
      </c>
      <c r="F2704" s="189" t="s">
        <v>6673</v>
      </c>
      <c r="G2704" s="273">
        <v>834</v>
      </c>
      <c r="H2704" s="189" t="s">
        <v>6675</v>
      </c>
      <c r="I2704" s="273">
        <v>11054</v>
      </c>
      <c r="J2704" s="189" t="s">
        <v>6668</v>
      </c>
      <c r="K2704" s="189" t="s">
        <v>17696</v>
      </c>
    </row>
    <row r="2705" spans="1:11" x14ac:dyDescent="0.25">
      <c r="A2705" s="189" t="s">
        <v>2441</v>
      </c>
      <c r="B2705" s="189" t="s">
        <v>5010</v>
      </c>
      <c r="C2705" s="189" t="s">
        <v>5287</v>
      </c>
      <c r="D2705" s="189" t="s">
        <v>5324</v>
      </c>
      <c r="E2705" s="189" t="s">
        <v>6676</v>
      </c>
      <c r="F2705" s="189" t="s">
        <v>3642</v>
      </c>
      <c r="G2705" s="273">
        <v>7195</v>
      </c>
      <c r="H2705" s="189" t="s">
        <v>6245</v>
      </c>
      <c r="I2705" s="273">
        <v>35040</v>
      </c>
      <c r="J2705" s="189" t="s">
        <v>6677</v>
      </c>
      <c r="K2705" s="189" t="s">
        <v>17989</v>
      </c>
    </row>
    <row r="2706" spans="1:11" x14ac:dyDescent="0.25">
      <c r="A2706" s="189" t="s">
        <v>2441</v>
      </c>
      <c r="B2706" s="189" t="s">
        <v>5010</v>
      </c>
      <c r="C2706" s="189" t="s">
        <v>5287</v>
      </c>
      <c r="D2706" s="189" t="s">
        <v>5324</v>
      </c>
      <c r="E2706" s="189" t="s">
        <v>6676</v>
      </c>
      <c r="F2706" s="189" t="s">
        <v>3642</v>
      </c>
      <c r="G2706" s="273">
        <v>7196</v>
      </c>
      <c r="H2706" s="189" t="s">
        <v>5895</v>
      </c>
      <c r="I2706" s="273">
        <v>35040</v>
      </c>
      <c r="J2706" s="189" t="s">
        <v>6677</v>
      </c>
      <c r="K2706" s="189" t="s">
        <v>17782</v>
      </c>
    </row>
    <row r="2707" spans="1:11" x14ac:dyDescent="0.25">
      <c r="A2707" s="189" t="s">
        <v>2441</v>
      </c>
      <c r="B2707" s="189" t="s">
        <v>5010</v>
      </c>
      <c r="C2707" s="189" t="s">
        <v>5287</v>
      </c>
      <c r="D2707" s="189" t="s">
        <v>5324</v>
      </c>
      <c r="E2707" s="189" t="s">
        <v>6676</v>
      </c>
      <c r="F2707" s="189" t="s">
        <v>3642</v>
      </c>
      <c r="G2707" s="273">
        <v>7197</v>
      </c>
      <c r="H2707" s="189" t="s">
        <v>6268</v>
      </c>
      <c r="I2707" s="273">
        <v>35040</v>
      </c>
      <c r="J2707" s="189" t="s">
        <v>6677</v>
      </c>
      <c r="K2707" s="189" t="s">
        <v>17997</v>
      </c>
    </row>
    <row r="2708" spans="1:11" x14ac:dyDescent="0.25">
      <c r="A2708" s="189" t="s">
        <v>2441</v>
      </c>
      <c r="B2708" s="189" t="s">
        <v>5010</v>
      </c>
      <c r="C2708" s="189" t="s">
        <v>5287</v>
      </c>
      <c r="D2708" s="189" t="s">
        <v>5324</v>
      </c>
      <c r="E2708" s="189" t="s">
        <v>6676</v>
      </c>
      <c r="F2708" s="189" t="s">
        <v>3642</v>
      </c>
      <c r="G2708" s="273">
        <v>7198</v>
      </c>
      <c r="H2708" s="189" t="s">
        <v>6248</v>
      </c>
      <c r="I2708" s="273">
        <v>35040</v>
      </c>
      <c r="J2708" s="189" t="s">
        <v>6677</v>
      </c>
      <c r="K2708" s="189" t="s">
        <v>17998</v>
      </c>
    </row>
    <row r="2709" spans="1:11" x14ac:dyDescent="0.25">
      <c r="A2709" s="189" t="s">
        <v>2441</v>
      </c>
      <c r="B2709" s="189" t="s">
        <v>5010</v>
      </c>
      <c r="C2709" s="189" t="s">
        <v>5287</v>
      </c>
      <c r="D2709" s="189" t="s">
        <v>5324</v>
      </c>
      <c r="E2709" s="189" t="s">
        <v>6678</v>
      </c>
      <c r="F2709" s="189" t="s">
        <v>3646</v>
      </c>
      <c r="G2709" s="273">
        <v>7199</v>
      </c>
      <c r="H2709" s="189" t="s">
        <v>6245</v>
      </c>
      <c r="I2709" s="273">
        <v>35005</v>
      </c>
      <c r="J2709" s="189" t="s">
        <v>6679</v>
      </c>
      <c r="K2709" s="189" t="s">
        <v>17775</v>
      </c>
    </row>
    <row r="2710" spans="1:11" x14ac:dyDescent="0.25">
      <c r="A2710" s="189" t="s">
        <v>2441</v>
      </c>
      <c r="B2710" s="189" t="s">
        <v>5010</v>
      </c>
      <c r="C2710" s="189" t="s">
        <v>5287</v>
      </c>
      <c r="D2710" s="189" t="s">
        <v>5324</v>
      </c>
      <c r="E2710" s="189" t="s">
        <v>6678</v>
      </c>
      <c r="F2710" s="189" t="s">
        <v>3646</v>
      </c>
      <c r="G2710" s="273">
        <v>7200</v>
      </c>
      <c r="H2710" s="189" t="s">
        <v>5895</v>
      </c>
      <c r="I2710" s="273">
        <v>35005</v>
      </c>
      <c r="J2710" s="189" t="s">
        <v>6679</v>
      </c>
      <c r="K2710" s="189" t="s">
        <v>17686</v>
      </c>
    </row>
    <row r="2711" spans="1:11" x14ac:dyDescent="0.25">
      <c r="A2711" s="189" t="s">
        <v>2441</v>
      </c>
      <c r="B2711" s="189" t="s">
        <v>5010</v>
      </c>
      <c r="C2711" s="189" t="s">
        <v>5287</v>
      </c>
      <c r="D2711" s="189" t="s">
        <v>5324</v>
      </c>
      <c r="E2711" s="189" t="s">
        <v>6678</v>
      </c>
      <c r="F2711" s="189" t="s">
        <v>3646</v>
      </c>
      <c r="G2711" s="273">
        <v>7201</v>
      </c>
      <c r="H2711" s="189" t="s">
        <v>6268</v>
      </c>
      <c r="I2711" s="273">
        <v>35005</v>
      </c>
      <c r="J2711" s="189" t="s">
        <v>6679</v>
      </c>
      <c r="K2711" s="189" t="s">
        <v>17999</v>
      </c>
    </row>
    <row r="2712" spans="1:11" x14ac:dyDescent="0.25">
      <c r="A2712" s="189" t="s">
        <v>2441</v>
      </c>
      <c r="B2712" s="189" t="s">
        <v>5010</v>
      </c>
      <c r="C2712" s="189" t="s">
        <v>5287</v>
      </c>
      <c r="D2712" s="189" t="s">
        <v>5324</v>
      </c>
      <c r="E2712" s="189" t="s">
        <v>6678</v>
      </c>
      <c r="F2712" s="189" t="s">
        <v>3646</v>
      </c>
      <c r="G2712" s="273">
        <v>7202</v>
      </c>
      <c r="H2712" s="189" t="s">
        <v>6248</v>
      </c>
      <c r="I2712" s="273">
        <v>35005</v>
      </c>
      <c r="J2712" s="189" t="s">
        <v>6679</v>
      </c>
      <c r="K2712" s="189" t="s">
        <v>18000</v>
      </c>
    </row>
    <row r="2713" spans="1:11" x14ac:dyDescent="0.25">
      <c r="A2713" s="189" t="s">
        <v>2441</v>
      </c>
      <c r="B2713" s="189" t="s">
        <v>5010</v>
      </c>
      <c r="C2713" s="189" t="s">
        <v>5287</v>
      </c>
      <c r="D2713" s="189" t="s">
        <v>5324</v>
      </c>
      <c r="E2713" s="189" t="s">
        <v>6680</v>
      </c>
      <c r="F2713" s="189" t="s">
        <v>6681</v>
      </c>
      <c r="G2713" s="273">
        <v>7203</v>
      </c>
      <c r="H2713" s="189" t="s">
        <v>5895</v>
      </c>
      <c r="I2713" s="273">
        <v>35030</v>
      </c>
      <c r="J2713" s="189" t="s">
        <v>6682</v>
      </c>
      <c r="K2713" s="189" t="s">
        <v>17735</v>
      </c>
    </row>
    <row r="2714" spans="1:11" x14ac:dyDescent="0.25">
      <c r="A2714" s="189" t="s">
        <v>2441</v>
      </c>
      <c r="B2714" s="189" t="s">
        <v>5010</v>
      </c>
      <c r="C2714" s="189" t="s">
        <v>5287</v>
      </c>
      <c r="D2714" s="189" t="s">
        <v>5324</v>
      </c>
      <c r="E2714" s="189" t="s">
        <v>6680</v>
      </c>
      <c r="F2714" s="189" t="s">
        <v>6681</v>
      </c>
      <c r="G2714" s="273">
        <v>7204</v>
      </c>
      <c r="H2714" s="189" t="s">
        <v>6268</v>
      </c>
      <c r="I2714" s="273">
        <v>35030</v>
      </c>
      <c r="J2714" s="189" t="s">
        <v>6682</v>
      </c>
      <c r="K2714" s="189" t="s">
        <v>17679</v>
      </c>
    </row>
    <row r="2715" spans="1:11" x14ac:dyDescent="0.25">
      <c r="A2715" s="189" t="s">
        <v>2441</v>
      </c>
      <c r="B2715" s="189" t="s">
        <v>5010</v>
      </c>
      <c r="C2715" s="189" t="s">
        <v>5287</v>
      </c>
      <c r="D2715" s="189" t="s">
        <v>5324</v>
      </c>
      <c r="E2715" s="189" t="s">
        <v>6680</v>
      </c>
      <c r="F2715" s="189" t="s">
        <v>6681</v>
      </c>
      <c r="G2715" s="273">
        <v>7205</v>
      </c>
      <c r="H2715" s="189" t="s">
        <v>6248</v>
      </c>
      <c r="I2715" s="273">
        <v>35030</v>
      </c>
      <c r="J2715" s="189" t="s">
        <v>6682</v>
      </c>
      <c r="K2715" s="189" t="s">
        <v>18001</v>
      </c>
    </row>
    <row r="2716" spans="1:11" x14ac:dyDescent="0.25">
      <c r="A2716" s="189" t="s">
        <v>2441</v>
      </c>
      <c r="B2716" s="189" t="s">
        <v>5010</v>
      </c>
      <c r="C2716" s="189" t="s">
        <v>5287</v>
      </c>
      <c r="D2716" s="189" t="s">
        <v>5324</v>
      </c>
      <c r="E2716" s="189" t="s">
        <v>6683</v>
      </c>
      <c r="F2716" s="189" t="s">
        <v>5895</v>
      </c>
      <c r="G2716" s="273">
        <v>2838</v>
      </c>
      <c r="H2716" s="189" t="s">
        <v>6684</v>
      </c>
      <c r="I2716" s="273">
        <v>35005</v>
      </c>
      <c r="J2716" s="189" t="s">
        <v>6679</v>
      </c>
      <c r="K2716" s="189" t="s">
        <v>17675</v>
      </c>
    </row>
    <row r="2717" spans="1:11" x14ac:dyDescent="0.25">
      <c r="A2717" s="189" t="s">
        <v>2441</v>
      </c>
      <c r="B2717" s="189" t="s">
        <v>5010</v>
      </c>
      <c r="C2717" s="189" t="s">
        <v>5287</v>
      </c>
      <c r="D2717" s="189" t="s">
        <v>5324</v>
      </c>
      <c r="E2717" s="189" t="s">
        <v>6683</v>
      </c>
      <c r="F2717" s="189" t="s">
        <v>5895</v>
      </c>
      <c r="G2717" s="273">
        <v>2840</v>
      </c>
      <c r="H2717" s="189" t="s">
        <v>6256</v>
      </c>
      <c r="I2717" s="273">
        <v>35015</v>
      </c>
      <c r="J2717" s="189" t="s">
        <v>6685</v>
      </c>
      <c r="K2717" s="189" t="s">
        <v>17678</v>
      </c>
    </row>
    <row r="2718" spans="1:11" x14ac:dyDescent="0.25">
      <c r="A2718" s="189" t="s">
        <v>2441</v>
      </c>
      <c r="B2718" s="189" t="s">
        <v>5010</v>
      </c>
      <c r="C2718" s="189" t="s">
        <v>5287</v>
      </c>
      <c r="D2718" s="189" t="s">
        <v>5324</v>
      </c>
      <c r="E2718" s="189" t="s">
        <v>6683</v>
      </c>
      <c r="F2718" s="189" t="s">
        <v>5895</v>
      </c>
      <c r="G2718" s="273">
        <v>123</v>
      </c>
      <c r="H2718" s="189" t="s">
        <v>6686</v>
      </c>
      <c r="I2718" s="273">
        <v>63942</v>
      </c>
      <c r="J2718" s="189" t="s">
        <v>2746</v>
      </c>
      <c r="K2718" s="189" t="s">
        <v>17724</v>
      </c>
    </row>
    <row r="2719" spans="1:11" x14ac:dyDescent="0.25">
      <c r="A2719" s="189" t="s">
        <v>2441</v>
      </c>
      <c r="B2719" s="189" t="s">
        <v>5010</v>
      </c>
      <c r="C2719" s="189" t="s">
        <v>5287</v>
      </c>
      <c r="D2719" s="189" t="s">
        <v>5324</v>
      </c>
      <c r="E2719" s="189" t="s">
        <v>6687</v>
      </c>
      <c r="F2719" s="189" t="s">
        <v>6688</v>
      </c>
      <c r="G2719" s="273">
        <v>3097</v>
      </c>
      <c r="H2719" s="189" t="s">
        <v>6688</v>
      </c>
      <c r="I2719" s="273">
        <v>60350</v>
      </c>
      <c r="J2719" s="189" t="s">
        <v>2065</v>
      </c>
      <c r="K2719" s="189" t="s">
        <v>17675</v>
      </c>
    </row>
    <row r="2720" spans="1:11" x14ac:dyDescent="0.25">
      <c r="A2720" s="189" t="s">
        <v>2441</v>
      </c>
      <c r="B2720" s="189" t="s">
        <v>5010</v>
      </c>
      <c r="C2720" s="189" t="s">
        <v>5287</v>
      </c>
      <c r="D2720" s="189" t="s">
        <v>5324</v>
      </c>
      <c r="E2720" s="189" t="s">
        <v>6690</v>
      </c>
      <c r="F2720" s="189" t="s">
        <v>6691</v>
      </c>
      <c r="G2720" s="273">
        <v>7206</v>
      </c>
      <c r="H2720" s="189" t="s">
        <v>5895</v>
      </c>
      <c r="I2720" s="273">
        <v>61130</v>
      </c>
      <c r="J2720" s="189" t="s">
        <v>2929</v>
      </c>
      <c r="K2720" s="189" t="s">
        <v>17707</v>
      </c>
    </row>
    <row r="2721" spans="1:11" x14ac:dyDescent="0.25">
      <c r="A2721" s="189" t="s">
        <v>2441</v>
      </c>
      <c r="B2721" s="189" t="s">
        <v>5010</v>
      </c>
      <c r="C2721" s="189" t="s">
        <v>5287</v>
      </c>
      <c r="D2721" s="189" t="s">
        <v>5324</v>
      </c>
      <c r="E2721" s="189" t="s">
        <v>6690</v>
      </c>
      <c r="F2721" s="189" t="s">
        <v>6691</v>
      </c>
      <c r="G2721" s="273">
        <v>7207</v>
      </c>
      <c r="H2721" s="189" t="s">
        <v>6248</v>
      </c>
      <c r="I2721" s="273">
        <v>60809</v>
      </c>
      <c r="J2721" s="189" t="s">
        <v>5308</v>
      </c>
      <c r="K2721" s="189" t="s">
        <v>17763</v>
      </c>
    </row>
    <row r="2722" spans="1:11" x14ac:dyDescent="0.25">
      <c r="A2722" s="189" t="s">
        <v>2441</v>
      </c>
      <c r="B2722" s="189" t="s">
        <v>5010</v>
      </c>
      <c r="C2722" s="189" t="s">
        <v>5287</v>
      </c>
      <c r="D2722" s="189" t="s">
        <v>5324</v>
      </c>
      <c r="E2722" s="189" t="s">
        <v>6692</v>
      </c>
      <c r="F2722" s="189" t="s">
        <v>2211</v>
      </c>
      <c r="G2722" s="273">
        <v>4079</v>
      </c>
      <c r="H2722" s="189" t="s">
        <v>6693</v>
      </c>
      <c r="I2722" s="273">
        <v>61130</v>
      </c>
      <c r="J2722" s="189" t="s">
        <v>2929</v>
      </c>
      <c r="K2722" s="189" t="s">
        <v>17692</v>
      </c>
    </row>
    <row r="2723" spans="1:11" x14ac:dyDescent="0.25">
      <c r="A2723" s="189" t="s">
        <v>2441</v>
      </c>
      <c r="B2723" s="189" t="s">
        <v>5010</v>
      </c>
      <c r="C2723" s="189" t="s">
        <v>5287</v>
      </c>
      <c r="D2723" s="189" t="s">
        <v>5324</v>
      </c>
      <c r="E2723" s="189" t="s">
        <v>6694</v>
      </c>
      <c r="F2723" s="189" t="s">
        <v>3980</v>
      </c>
      <c r="G2723" s="273">
        <v>7208</v>
      </c>
      <c r="H2723" s="189" t="s">
        <v>6245</v>
      </c>
      <c r="I2723" s="273">
        <v>60809</v>
      </c>
      <c r="J2723" s="189" t="s">
        <v>5308</v>
      </c>
      <c r="K2723" s="189" t="s">
        <v>17674</v>
      </c>
    </row>
    <row r="2724" spans="1:11" x14ac:dyDescent="0.25">
      <c r="A2724" s="189" t="s">
        <v>2441</v>
      </c>
      <c r="B2724" s="189" t="s">
        <v>5010</v>
      </c>
      <c r="C2724" s="189" t="s">
        <v>5287</v>
      </c>
      <c r="D2724" s="189" t="s">
        <v>5324</v>
      </c>
      <c r="E2724" s="189" t="s">
        <v>6694</v>
      </c>
      <c r="F2724" s="189" t="s">
        <v>3980</v>
      </c>
      <c r="G2724" s="273">
        <v>7209</v>
      </c>
      <c r="H2724" s="189" t="s">
        <v>5895</v>
      </c>
      <c r="I2724" s="273">
        <v>35015</v>
      </c>
      <c r="J2724" s="189" t="s">
        <v>6685</v>
      </c>
      <c r="K2724" s="189" t="s">
        <v>17693</v>
      </c>
    </row>
    <row r="2725" spans="1:11" x14ac:dyDescent="0.25">
      <c r="A2725" s="189" t="s">
        <v>2441</v>
      </c>
      <c r="B2725" s="189" t="s">
        <v>5010</v>
      </c>
      <c r="C2725" s="189" t="s">
        <v>5287</v>
      </c>
      <c r="D2725" s="189" t="s">
        <v>5324</v>
      </c>
      <c r="E2725" s="189" t="s">
        <v>6694</v>
      </c>
      <c r="F2725" s="189" t="s">
        <v>3980</v>
      </c>
      <c r="G2725" s="273">
        <v>7210</v>
      </c>
      <c r="H2725" s="189" t="s">
        <v>6268</v>
      </c>
      <c r="I2725" s="273">
        <v>35015</v>
      </c>
      <c r="J2725" s="189" t="s">
        <v>6685</v>
      </c>
      <c r="K2725" s="189" t="s">
        <v>17814</v>
      </c>
    </row>
    <row r="2726" spans="1:11" x14ac:dyDescent="0.25">
      <c r="A2726" s="189" t="s">
        <v>2441</v>
      </c>
      <c r="B2726" s="189" t="s">
        <v>5010</v>
      </c>
      <c r="C2726" s="189" t="s">
        <v>5287</v>
      </c>
      <c r="D2726" s="189" t="s">
        <v>5324</v>
      </c>
      <c r="E2726" s="189" t="s">
        <v>6694</v>
      </c>
      <c r="F2726" s="189" t="s">
        <v>3980</v>
      </c>
      <c r="G2726" s="273">
        <v>7211</v>
      </c>
      <c r="H2726" s="189" t="s">
        <v>6248</v>
      </c>
      <c r="I2726" s="273">
        <v>35015</v>
      </c>
      <c r="J2726" s="189" t="s">
        <v>6685</v>
      </c>
      <c r="K2726" s="189" t="s">
        <v>17850</v>
      </c>
    </row>
    <row r="2727" spans="1:11" x14ac:dyDescent="0.25">
      <c r="A2727" s="189" t="s">
        <v>2441</v>
      </c>
      <c r="B2727" s="189" t="s">
        <v>5010</v>
      </c>
      <c r="C2727" s="189" t="s">
        <v>5287</v>
      </c>
      <c r="D2727" s="189" t="s">
        <v>5324</v>
      </c>
      <c r="E2727" s="189" t="s">
        <v>6695</v>
      </c>
      <c r="F2727" s="189" t="s">
        <v>6248</v>
      </c>
      <c r="G2727" s="273">
        <v>2847</v>
      </c>
      <c r="H2727" s="189" t="s">
        <v>6696</v>
      </c>
      <c r="I2727" s="273">
        <v>35005</v>
      </c>
      <c r="J2727" s="189" t="s">
        <v>6679</v>
      </c>
      <c r="K2727" s="189" t="s">
        <v>17679</v>
      </c>
    </row>
    <row r="2728" spans="1:11" x14ac:dyDescent="0.25">
      <c r="A2728" s="189" t="s">
        <v>2441</v>
      </c>
      <c r="B2728" s="189" t="s">
        <v>5010</v>
      </c>
      <c r="C2728" s="189" t="s">
        <v>5287</v>
      </c>
      <c r="D2728" s="189" t="s">
        <v>5324</v>
      </c>
      <c r="E2728" s="189" t="s">
        <v>6695</v>
      </c>
      <c r="F2728" s="189" t="s">
        <v>6248</v>
      </c>
      <c r="G2728" s="273">
        <v>2851</v>
      </c>
      <c r="H2728" s="189" t="s">
        <v>6259</v>
      </c>
      <c r="I2728" s="273">
        <v>35005</v>
      </c>
      <c r="J2728" s="189" t="s">
        <v>6679</v>
      </c>
      <c r="K2728" s="189" t="s">
        <v>17673</v>
      </c>
    </row>
    <row r="2729" spans="1:11" x14ac:dyDescent="0.25">
      <c r="A2729" s="189" t="s">
        <v>2441</v>
      </c>
      <c r="B2729" s="189" t="s">
        <v>5010</v>
      </c>
      <c r="C2729" s="189" t="s">
        <v>5287</v>
      </c>
      <c r="D2729" s="189" t="s">
        <v>5324</v>
      </c>
      <c r="E2729" s="189" t="s">
        <v>6695</v>
      </c>
      <c r="F2729" s="189" t="s">
        <v>6248</v>
      </c>
      <c r="G2729" s="273">
        <v>2842</v>
      </c>
      <c r="H2729" s="189" t="s">
        <v>6697</v>
      </c>
      <c r="I2729" s="273">
        <v>35000</v>
      </c>
      <c r="J2729" s="189" t="s">
        <v>6701</v>
      </c>
      <c r="K2729" s="189" t="s">
        <v>17683</v>
      </c>
    </row>
    <row r="2730" spans="1:11" x14ac:dyDescent="0.25">
      <c r="A2730" s="189" t="s">
        <v>2441</v>
      </c>
      <c r="B2730" s="189" t="s">
        <v>5010</v>
      </c>
      <c r="C2730" s="189" t="s">
        <v>5287</v>
      </c>
      <c r="D2730" s="189" t="s">
        <v>5324</v>
      </c>
      <c r="E2730" s="189" t="s">
        <v>6695</v>
      </c>
      <c r="F2730" s="189" t="s">
        <v>6248</v>
      </c>
      <c r="G2730" s="273">
        <v>2843</v>
      </c>
      <c r="H2730" s="189" t="s">
        <v>6274</v>
      </c>
      <c r="I2730" s="273">
        <v>35040</v>
      </c>
      <c r="J2730" s="189" t="s">
        <v>6677</v>
      </c>
      <c r="K2730" s="189" t="s">
        <v>17724</v>
      </c>
    </row>
    <row r="2731" spans="1:11" x14ac:dyDescent="0.25">
      <c r="A2731" s="189" t="s">
        <v>2441</v>
      </c>
      <c r="B2731" s="189" t="s">
        <v>5010</v>
      </c>
      <c r="C2731" s="189" t="s">
        <v>5287</v>
      </c>
      <c r="D2731" s="189" t="s">
        <v>5324</v>
      </c>
      <c r="E2731" s="189" t="s">
        <v>6695</v>
      </c>
      <c r="F2731" s="189" t="s">
        <v>6248</v>
      </c>
      <c r="G2731" s="273">
        <v>2844</v>
      </c>
      <c r="H2731" s="189" t="s">
        <v>6256</v>
      </c>
      <c r="I2731" s="273">
        <v>35040</v>
      </c>
      <c r="J2731" s="189" t="s">
        <v>6677</v>
      </c>
      <c r="K2731" s="189" t="s">
        <v>17698</v>
      </c>
    </row>
    <row r="2732" spans="1:11" x14ac:dyDescent="0.25">
      <c r="A2732" s="189" t="s">
        <v>2441</v>
      </c>
      <c r="B2732" s="189" t="s">
        <v>5010</v>
      </c>
      <c r="C2732" s="189" t="s">
        <v>5287</v>
      </c>
      <c r="D2732" s="189" t="s">
        <v>5324</v>
      </c>
      <c r="E2732" s="189" t="s">
        <v>6695</v>
      </c>
      <c r="F2732" s="189" t="s">
        <v>6248</v>
      </c>
      <c r="G2732" s="273">
        <v>104</v>
      </c>
      <c r="H2732" s="189" t="s">
        <v>6698</v>
      </c>
      <c r="I2732" s="273">
        <v>35005</v>
      </c>
      <c r="J2732" s="189" t="s">
        <v>6679</v>
      </c>
      <c r="K2732" s="189" t="s">
        <v>17766</v>
      </c>
    </row>
    <row r="2733" spans="1:11" x14ac:dyDescent="0.25">
      <c r="A2733" s="189" t="s">
        <v>2441</v>
      </c>
      <c r="B2733" s="189" t="s">
        <v>5010</v>
      </c>
      <c r="C2733" s="189" t="s">
        <v>5287</v>
      </c>
      <c r="D2733" s="189" t="s">
        <v>5324</v>
      </c>
      <c r="E2733" s="189" t="s">
        <v>6695</v>
      </c>
      <c r="F2733" s="189" t="s">
        <v>6248</v>
      </c>
      <c r="G2733" s="273">
        <v>2849</v>
      </c>
      <c r="H2733" s="189" t="s">
        <v>6699</v>
      </c>
      <c r="I2733" s="273">
        <v>35030</v>
      </c>
      <c r="J2733" s="189" t="s">
        <v>6682</v>
      </c>
      <c r="K2733" s="189" t="s">
        <v>17675</v>
      </c>
    </row>
    <row r="2734" spans="1:11" x14ac:dyDescent="0.25">
      <c r="A2734" s="189" t="s">
        <v>2441</v>
      </c>
      <c r="B2734" s="189" t="s">
        <v>5010</v>
      </c>
      <c r="C2734" s="189" t="s">
        <v>5287</v>
      </c>
      <c r="D2734" s="189" t="s">
        <v>5324</v>
      </c>
      <c r="E2734" s="189" t="s">
        <v>6700</v>
      </c>
      <c r="F2734" s="189" t="s">
        <v>3710</v>
      </c>
      <c r="G2734" s="273">
        <v>7212</v>
      </c>
      <c r="H2734" s="189" t="s">
        <v>6245</v>
      </c>
      <c r="I2734" s="273">
        <v>35000</v>
      </c>
      <c r="J2734" s="189" t="s">
        <v>6701</v>
      </c>
      <c r="K2734" s="189" t="s">
        <v>18002</v>
      </c>
    </row>
    <row r="2735" spans="1:11" x14ac:dyDescent="0.25">
      <c r="A2735" s="189" t="s">
        <v>2441</v>
      </c>
      <c r="B2735" s="189" t="s">
        <v>5010</v>
      </c>
      <c r="C2735" s="189" t="s">
        <v>5287</v>
      </c>
      <c r="D2735" s="189" t="s">
        <v>5324</v>
      </c>
      <c r="E2735" s="189" t="s">
        <v>6700</v>
      </c>
      <c r="F2735" s="189" t="s">
        <v>3710</v>
      </c>
      <c r="G2735" s="273">
        <v>7213</v>
      </c>
      <c r="H2735" s="189" t="s">
        <v>5895</v>
      </c>
      <c r="I2735" s="273">
        <v>35000</v>
      </c>
      <c r="J2735" s="189" t="s">
        <v>6701</v>
      </c>
      <c r="K2735" s="189" t="s">
        <v>17775</v>
      </c>
    </row>
    <row r="2736" spans="1:11" x14ac:dyDescent="0.25">
      <c r="A2736" s="189" t="s">
        <v>2441</v>
      </c>
      <c r="B2736" s="189" t="s">
        <v>5010</v>
      </c>
      <c r="C2736" s="189" t="s">
        <v>5287</v>
      </c>
      <c r="D2736" s="189" t="s">
        <v>5324</v>
      </c>
      <c r="E2736" s="189" t="s">
        <v>6700</v>
      </c>
      <c r="F2736" s="189" t="s">
        <v>3710</v>
      </c>
      <c r="G2736" s="273">
        <v>7214</v>
      </c>
      <c r="H2736" s="189" t="s">
        <v>6268</v>
      </c>
      <c r="I2736" s="273">
        <v>35000</v>
      </c>
      <c r="J2736" s="189" t="s">
        <v>6701</v>
      </c>
      <c r="K2736" s="189" t="s">
        <v>17791</v>
      </c>
    </row>
    <row r="2737" spans="1:11" x14ac:dyDescent="0.25">
      <c r="A2737" s="189" t="s">
        <v>2441</v>
      </c>
      <c r="B2737" s="189" t="s">
        <v>5010</v>
      </c>
      <c r="C2737" s="189" t="s">
        <v>5287</v>
      </c>
      <c r="D2737" s="189" t="s">
        <v>5324</v>
      </c>
      <c r="E2737" s="189" t="s">
        <v>6700</v>
      </c>
      <c r="F2737" s="189" t="s">
        <v>3710</v>
      </c>
      <c r="G2737" s="273">
        <v>7215</v>
      </c>
      <c r="H2737" s="189" t="s">
        <v>6248</v>
      </c>
      <c r="I2737" s="273">
        <v>35000</v>
      </c>
      <c r="J2737" s="189" t="s">
        <v>6701</v>
      </c>
      <c r="K2737" s="189" t="s">
        <v>18003</v>
      </c>
    </row>
    <row r="2738" spans="1:11" x14ac:dyDescent="0.25">
      <c r="A2738" s="189" t="s">
        <v>2441</v>
      </c>
      <c r="B2738" s="189" t="s">
        <v>5010</v>
      </c>
      <c r="C2738" s="189" t="s">
        <v>5060</v>
      </c>
      <c r="D2738" s="189" t="s">
        <v>6702</v>
      </c>
      <c r="E2738" s="189" t="s">
        <v>6703</v>
      </c>
      <c r="F2738" s="189" t="s">
        <v>6704</v>
      </c>
      <c r="G2738" s="273">
        <v>7216</v>
      </c>
      <c r="H2738" s="189" t="s">
        <v>2900</v>
      </c>
      <c r="I2738" s="273">
        <v>17010</v>
      </c>
      <c r="J2738" s="189" t="s">
        <v>6705</v>
      </c>
      <c r="K2738" s="189" t="s">
        <v>17778</v>
      </c>
    </row>
    <row r="2739" spans="1:11" x14ac:dyDescent="0.25">
      <c r="A2739" s="189" t="s">
        <v>2441</v>
      </c>
      <c r="B2739" s="189" t="s">
        <v>5010</v>
      </c>
      <c r="C2739" s="189" t="s">
        <v>5060</v>
      </c>
      <c r="D2739" s="189" t="s">
        <v>6702</v>
      </c>
      <c r="E2739" s="189" t="s">
        <v>6703</v>
      </c>
      <c r="F2739" s="189" t="s">
        <v>6704</v>
      </c>
      <c r="G2739" s="273">
        <v>7217</v>
      </c>
      <c r="H2739" s="189" t="s">
        <v>5490</v>
      </c>
      <c r="I2739" s="273">
        <v>60350</v>
      </c>
      <c r="J2739" s="189" t="s">
        <v>2065</v>
      </c>
      <c r="K2739" s="189" t="s">
        <v>17672</v>
      </c>
    </row>
    <row r="2740" spans="1:11" x14ac:dyDescent="0.25">
      <c r="A2740" s="189" t="s">
        <v>2441</v>
      </c>
      <c r="B2740" s="189" t="s">
        <v>5010</v>
      </c>
      <c r="C2740" s="189" t="s">
        <v>5060</v>
      </c>
      <c r="D2740" s="189" t="s">
        <v>6702</v>
      </c>
      <c r="E2740" s="189" t="s">
        <v>6706</v>
      </c>
      <c r="F2740" s="189" t="s">
        <v>6707</v>
      </c>
      <c r="G2740" s="273">
        <v>7218</v>
      </c>
      <c r="H2740" s="189" t="s">
        <v>2900</v>
      </c>
      <c r="I2740" s="273">
        <v>17030</v>
      </c>
      <c r="J2740" s="189" t="s">
        <v>6708</v>
      </c>
      <c r="K2740" s="189" t="s">
        <v>17745</v>
      </c>
    </row>
    <row r="2741" spans="1:11" x14ac:dyDescent="0.25">
      <c r="A2741" s="189" t="s">
        <v>2441</v>
      </c>
      <c r="B2741" s="189" t="s">
        <v>5010</v>
      </c>
      <c r="C2741" s="189" t="s">
        <v>5060</v>
      </c>
      <c r="D2741" s="189" t="s">
        <v>6702</v>
      </c>
      <c r="E2741" s="189" t="s">
        <v>6706</v>
      </c>
      <c r="F2741" s="189" t="s">
        <v>6707</v>
      </c>
      <c r="G2741" s="273">
        <v>7219</v>
      </c>
      <c r="H2741" s="189" t="s">
        <v>5490</v>
      </c>
      <c r="I2741" s="273">
        <v>17025</v>
      </c>
      <c r="J2741" s="189" t="s">
        <v>6709</v>
      </c>
      <c r="K2741" s="189" t="s">
        <v>17776</v>
      </c>
    </row>
    <row r="2742" spans="1:11" x14ac:dyDescent="0.25">
      <c r="A2742" s="189" t="s">
        <v>2441</v>
      </c>
      <c r="B2742" s="189" t="s">
        <v>5010</v>
      </c>
      <c r="C2742" s="189" t="s">
        <v>5060</v>
      </c>
      <c r="D2742" s="189" t="s">
        <v>6702</v>
      </c>
      <c r="E2742" s="189" t="s">
        <v>6706</v>
      </c>
      <c r="F2742" s="189" t="s">
        <v>6707</v>
      </c>
      <c r="G2742" s="273">
        <v>7220</v>
      </c>
      <c r="H2742" s="189" t="s">
        <v>6710</v>
      </c>
      <c r="I2742" s="273">
        <v>60350</v>
      </c>
      <c r="J2742" s="189" t="s">
        <v>2065</v>
      </c>
      <c r="K2742" s="189" t="s">
        <v>17707</v>
      </c>
    </row>
    <row r="2743" spans="1:11" x14ac:dyDescent="0.25">
      <c r="A2743" s="189" t="s">
        <v>2441</v>
      </c>
      <c r="B2743" s="189" t="s">
        <v>5010</v>
      </c>
      <c r="C2743" s="189" t="s">
        <v>5060</v>
      </c>
      <c r="D2743" s="189" t="s">
        <v>6702</v>
      </c>
      <c r="E2743" s="189" t="s">
        <v>6711</v>
      </c>
      <c r="F2743" s="189" t="s">
        <v>6712</v>
      </c>
      <c r="G2743" s="273">
        <v>481</v>
      </c>
      <c r="H2743" s="189" t="s">
        <v>6713</v>
      </c>
      <c r="I2743" s="273">
        <v>17010</v>
      </c>
      <c r="J2743" s="189" t="s">
        <v>6705</v>
      </c>
      <c r="K2743" s="189" t="s">
        <v>17707</v>
      </c>
    </row>
    <row r="2744" spans="1:11" x14ac:dyDescent="0.25">
      <c r="A2744" s="189" t="s">
        <v>2441</v>
      </c>
      <c r="B2744" s="189" t="s">
        <v>5010</v>
      </c>
      <c r="C2744" s="189" t="s">
        <v>5060</v>
      </c>
      <c r="D2744" s="189" t="s">
        <v>6702</v>
      </c>
      <c r="E2744" s="189" t="s">
        <v>6711</v>
      </c>
      <c r="F2744" s="189" t="s">
        <v>6712</v>
      </c>
      <c r="G2744" s="273">
        <v>483</v>
      </c>
      <c r="H2744" s="189" t="s">
        <v>6714</v>
      </c>
      <c r="I2744" s="273">
        <v>17010</v>
      </c>
      <c r="J2744" s="189" t="s">
        <v>6705</v>
      </c>
      <c r="K2744" s="189" t="s">
        <v>17675</v>
      </c>
    </row>
    <row r="2745" spans="1:11" x14ac:dyDescent="0.25">
      <c r="A2745" s="189" t="s">
        <v>2441</v>
      </c>
      <c r="B2745" s="189" t="s">
        <v>5010</v>
      </c>
      <c r="C2745" s="189" t="s">
        <v>5060</v>
      </c>
      <c r="D2745" s="189" t="s">
        <v>6702</v>
      </c>
      <c r="E2745" s="189" t="s">
        <v>6711</v>
      </c>
      <c r="F2745" s="189" t="s">
        <v>6712</v>
      </c>
      <c r="G2745" s="273">
        <v>758</v>
      </c>
      <c r="H2745" s="189" t="s">
        <v>6715</v>
      </c>
      <c r="I2745" s="273">
        <v>17025</v>
      </c>
      <c r="J2745" s="189" t="s">
        <v>6709</v>
      </c>
      <c r="K2745" s="189" t="s">
        <v>17674</v>
      </c>
    </row>
    <row r="2746" spans="1:11" x14ac:dyDescent="0.25">
      <c r="A2746" s="189" t="s">
        <v>2441</v>
      </c>
      <c r="B2746" s="189" t="s">
        <v>5010</v>
      </c>
      <c r="C2746" s="189" t="s">
        <v>5060</v>
      </c>
      <c r="D2746" s="189" t="s">
        <v>6702</v>
      </c>
      <c r="E2746" s="189" t="s">
        <v>6711</v>
      </c>
      <c r="F2746" s="189" t="s">
        <v>6712</v>
      </c>
      <c r="G2746" s="273">
        <v>1090</v>
      </c>
      <c r="H2746" s="189" t="s">
        <v>6716</v>
      </c>
      <c r="I2746" s="273">
        <v>17025</v>
      </c>
      <c r="J2746" s="189" t="s">
        <v>6709</v>
      </c>
      <c r="K2746" s="189" t="s">
        <v>17675</v>
      </c>
    </row>
    <row r="2747" spans="1:11" x14ac:dyDescent="0.25">
      <c r="A2747" s="189" t="s">
        <v>2441</v>
      </c>
      <c r="B2747" s="189" t="s">
        <v>5010</v>
      </c>
      <c r="C2747" s="189" t="s">
        <v>5060</v>
      </c>
      <c r="D2747" s="189" t="s">
        <v>6702</v>
      </c>
      <c r="E2747" s="189" t="s">
        <v>6717</v>
      </c>
      <c r="F2747" s="189" t="s">
        <v>2100</v>
      </c>
      <c r="G2747" s="273">
        <v>4116</v>
      </c>
      <c r="H2747" s="189" t="s">
        <v>6718</v>
      </c>
      <c r="I2747" s="273">
        <v>10361</v>
      </c>
      <c r="J2747" s="189" t="s">
        <v>2106</v>
      </c>
      <c r="K2747" s="189" t="s">
        <v>17707</v>
      </c>
    </row>
    <row r="2748" spans="1:11" x14ac:dyDescent="0.25">
      <c r="A2748" s="189" t="s">
        <v>2441</v>
      </c>
      <c r="B2748" s="189" t="s">
        <v>5010</v>
      </c>
      <c r="C2748" s="189" t="s">
        <v>5060</v>
      </c>
      <c r="D2748" s="189" t="s">
        <v>6702</v>
      </c>
      <c r="E2748" s="189" t="s">
        <v>6719</v>
      </c>
      <c r="F2748" s="189" t="s">
        <v>6720</v>
      </c>
      <c r="G2748" s="273">
        <v>7221</v>
      </c>
      <c r="H2748" s="189" t="s">
        <v>6720</v>
      </c>
      <c r="I2748" s="273">
        <v>17010</v>
      </c>
      <c r="J2748" s="189" t="s">
        <v>6705</v>
      </c>
      <c r="K2748" s="189" t="s">
        <v>17671</v>
      </c>
    </row>
    <row r="2749" spans="1:11" x14ac:dyDescent="0.25">
      <c r="A2749" s="189" t="s">
        <v>2441</v>
      </c>
      <c r="B2749" s="189" t="s">
        <v>5010</v>
      </c>
      <c r="C2749" s="189" t="s">
        <v>5060</v>
      </c>
      <c r="D2749" s="189" t="s">
        <v>6702</v>
      </c>
      <c r="E2749" s="189" t="s">
        <v>6721</v>
      </c>
      <c r="F2749" s="189" t="s">
        <v>6722</v>
      </c>
      <c r="G2749" s="273">
        <v>1099</v>
      </c>
      <c r="H2749" s="189" t="s">
        <v>6723</v>
      </c>
      <c r="I2749" s="273">
        <v>17035</v>
      </c>
      <c r="J2749" s="189" t="s">
        <v>6724</v>
      </c>
      <c r="K2749" s="189" t="s">
        <v>17768</v>
      </c>
    </row>
    <row r="2750" spans="1:11" x14ac:dyDescent="0.25">
      <c r="A2750" s="189" t="s">
        <v>2441</v>
      </c>
      <c r="B2750" s="189" t="s">
        <v>5010</v>
      </c>
      <c r="C2750" s="189" t="s">
        <v>5060</v>
      </c>
      <c r="D2750" s="189" t="s">
        <v>6702</v>
      </c>
      <c r="E2750" s="189" t="s">
        <v>6725</v>
      </c>
      <c r="F2750" s="189" t="s">
        <v>2211</v>
      </c>
      <c r="G2750" s="273">
        <v>4295</v>
      </c>
      <c r="H2750" s="189" t="s">
        <v>6726</v>
      </c>
      <c r="I2750" s="273">
        <v>10361</v>
      </c>
      <c r="J2750" s="189" t="s">
        <v>2106</v>
      </c>
      <c r="K2750" s="189" t="s">
        <v>17674</v>
      </c>
    </row>
    <row r="2751" spans="1:11" x14ac:dyDescent="0.25">
      <c r="A2751" s="189" t="s">
        <v>2441</v>
      </c>
      <c r="B2751" s="189" t="s">
        <v>5010</v>
      </c>
      <c r="C2751" s="189" t="s">
        <v>5060</v>
      </c>
      <c r="D2751" s="189" t="s">
        <v>6702</v>
      </c>
      <c r="E2751" s="189" t="s">
        <v>6725</v>
      </c>
      <c r="F2751" s="189" t="s">
        <v>2211</v>
      </c>
      <c r="G2751" s="273">
        <v>4129</v>
      </c>
      <c r="H2751" s="189" t="s">
        <v>6727</v>
      </c>
      <c r="I2751" s="273">
        <v>60350</v>
      </c>
      <c r="J2751" s="189" t="s">
        <v>2065</v>
      </c>
      <c r="K2751" s="189" t="s">
        <v>17707</v>
      </c>
    </row>
    <row r="2752" spans="1:11" x14ac:dyDescent="0.25">
      <c r="A2752" s="189" t="s">
        <v>2441</v>
      </c>
      <c r="B2752" s="189" t="s">
        <v>5010</v>
      </c>
      <c r="C2752" s="189" t="s">
        <v>6728</v>
      </c>
      <c r="D2752" s="189" t="s">
        <v>6729</v>
      </c>
      <c r="E2752" s="189" t="s">
        <v>6730</v>
      </c>
      <c r="F2752" s="189" t="s">
        <v>6731</v>
      </c>
      <c r="G2752" s="273">
        <v>7082</v>
      </c>
      <c r="H2752" s="189" t="s">
        <v>2963</v>
      </c>
      <c r="I2752" s="273">
        <v>10361</v>
      </c>
      <c r="J2752" s="189" t="s">
        <v>2106</v>
      </c>
      <c r="K2752" s="189" t="s">
        <v>17695</v>
      </c>
    </row>
    <row r="2753" spans="1:11" x14ac:dyDescent="0.25">
      <c r="A2753" s="189" t="s">
        <v>2441</v>
      </c>
      <c r="B2753" s="189" t="s">
        <v>5010</v>
      </c>
      <c r="C2753" s="189" t="s">
        <v>6728</v>
      </c>
      <c r="D2753" s="189" t="s">
        <v>6729</v>
      </c>
      <c r="E2753" s="189" t="s">
        <v>6730</v>
      </c>
      <c r="F2753" s="189" t="s">
        <v>6731</v>
      </c>
      <c r="G2753" s="273">
        <v>783</v>
      </c>
      <c r="H2753" s="189" t="s">
        <v>6732</v>
      </c>
      <c r="I2753" s="273">
        <v>22005</v>
      </c>
      <c r="J2753" s="189" t="s">
        <v>17614</v>
      </c>
      <c r="K2753" s="189" t="s">
        <v>17681</v>
      </c>
    </row>
    <row r="2754" spans="1:11" x14ac:dyDescent="0.25">
      <c r="A2754" s="189" t="s">
        <v>2441</v>
      </c>
      <c r="B2754" s="189" t="s">
        <v>5010</v>
      </c>
      <c r="C2754" s="189" t="s">
        <v>6728</v>
      </c>
      <c r="D2754" s="189" t="s">
        <v>6729</v>
      </c>
      <c r="E2754" s="189" t="s">
        <v>6730</v>
      </c>
      <c r="F2754" s="189" t="s">
        <v>6731</v>
      </c>
      <c r="G2754" s="273">
        <v>3618</v>
      </c>
      <c r="H2754" s="189" t="s">
        <v>6733</v>
      </c>
      <c r="I2754" s="273">
        <v>22005</v>
      </c>
      <c r="J2754" s="189" t="s">
        <v>17614</v>
      </c>
      <c r="K2754" s="189" t="s">
        <v>17675</v>
      </c>
    </row>
    <row r="2755" spans="1:11" x14ac:dyDescent="0.25">
      <c r="A2755" s="189" t="s">
        <v>2441</v>
      </c>
      <c r="B2755" s="189" t="s">
        <v>5010</v>
      </c>
      <c r="C2755" s="189" t="s">
        <v>6728</v>
      </c>
      <c r="D2755" s="189" t="s">
        <v>6729</v>
      </c>
      <c r="E2755" s="189" t="s">
        <v>6730</v>
      </c>
      <c r="F2755" s="189" t="s">
        <v>6731</v>
      </c>
      <c r="G2755" s="273">
        <v>3619</v>
      </c>
      <c r="H2755" s="189" t="s">
        <v>6734</v>
      </c>
      <c r="I2755" s="273">
        <v>10361</v>
      </c>
      <c r="J2755" s="189" t="s">
        <v>2106</v>
      </c>
      <c r="K2755" s="189" t="s">
        <v>17775</v>
      </c>
    </row>
    <row r="2756" spans="1:11" x14ac:dyDescent="0.25">
      <c r="A2756" s="189" t="s">
        <v>2441</v>
      </c>
      <c r="B2756" s="189" t="s">
        <v>5010</v>
      </c>
      <c r="C2756" s="189" t="s">
        <v>6728</v>
      </c>
      <c r="D2756" s="189" t="s">
        <v>6729</v>
      </c>
      <c r="E2756" s="189" t="s">
        <v>6730</v>
      </c>
      <c r="F2756" s="189" t="s">
        <v>6731</v>
      </c>
      <c r="G2756" s="273">
        <v>1133</v>
      </c>
      <c r="H2756" s="189" t="s">
        <v>6735</v>
      </c>
      <c r="I2756" s="273">
        <v>22005</v>
      </c>
      <c r="J2756" s="189" t="s">
        <v>17614</v>
      </c>
      <c r="K2756" s="189" t="s">
        <v>17712</v>
      </c>
    </row>
    <row r="2757" spans="1:11" x14ac:dyDescent="0.25">
      <c r="A2757" s="189" t="s">
        <v>2441</v>
      </c>
      <c r="B2757" s="189" t="s">
        <v>5010</v>
      </c>
      <c r="C2757" s="189" t="s">
        <v>6728</v>
      </c>
      <c r="D2757" s="189" t="s">
        <v>6729</v>
      </c>
      <c r="E2757" s="189" t="s">
        <v>6730</v>
      </c>
      <c r="F2757" s="189" t="s">
        <v>6731</v>
      </c>
      <c r="G2757" s="273">
        <v>7083</v>
      </c>
      <c r="H2757" s="189" t="s">
        <v>6736</v>
      </c>
      <c r="I2757" s="273">
        <v>10361</v>
      </c>
      <c r="J2757" s="189" t="s">
        <v>2106</v>
      </c>
      <c r="K2757" s="189" t="s">
        <v>17674</v>
      </c>
    </row>
    <row r="2758" spans="1:11" x14ac:dyDescent="0.25">
      <c r="A2758" s="189" t="s">
        <v>2441</v>
      </c>
      <c r="B2758" s="189" t="s">
        <v>5010</v>
      </c>
      <c r="C2758" s="189" t="s">
        <v>6728</v>
      </c>
      <c r="D2758" s="189" t="s">
        <v>6729</v>
      </c>
      <c r="E2758" s="189" t="s">
        <v>6737</v>
      </c>
      <c r="F2758" s="189" t="s">
        <v>6738</v>
      </c>
      <c r="G2758" s="273">
        <v>227</v>
      </c>
      <c r="H2758" s="189" t="s">
        <v>6739</v>
      </c>
      <c r="I2758" s="273">
        <v>22015</v>
      </c>
      <c r="J2758" s="189" t="s">
        <v>6740</v>
      </c>
      <c r="K2758" s="189" t="s">
        <v>17763</v>
      </c>
    </row>
    <row r="2759" spans="1:11" x14ac:dyDescent="0.25">
      <c r="A2759" s="189" t="s">
        <v>2441</v>
      </c>
      <c r="B2759" s="189" t="s">
        <v>5010</v>
      </c>
      <c r="C2759" s="189" t="s">
        <v>6728</v>
      </c>
      <c r="D2759" s="189" t="s">
        <v>6729</v>
      </c>
      <c r="E2759" s="189" t="s">
        <v>6737</v>
      </c>
      <c r="F2759" s="189" t="s">
        <v>6738</v>
      </c>
      <c r="G2759" s="273">
        <v>1096</v>
      </c>
      <c r="H2759" s="189" t="s">
        <v>6741</v>
      </c>
      <c r="I2759" s="273">
        <v>22014</v>
      </c>
      <c r="J2759" s="189" t="s">
        <v>18004</v>
      </c>
      <c r="K2759" s="189" t="s">
        <v>17674</v>
      </c>
    </row>
    <row r="2760" spans="1:11" x14ac:dyDescent="0.25">
      <c r="A2760" s="189" t="s">
        <v>2441</v>
      </c>
      <c r="B2760" s="189" t="s">
        <v>5010</v>
      </c>
      <c r="C2760" s="189" t="s">
        <v>6728</v>
      </c>
      <c r="D2760" s="189" t="s">
        <v>6729</v>
      </c>
      <c r="E2760" s="189" t="s">
        <v>6737</v>
      </c>
      <c r="F2760" s="189" t="s">
        <v>6738</v>
      </c>
      <c r="G2760" s="273">
        <v>3616</v>
      </c>
      <c r="H2760" s="189" t="s">
        <v>6742</v>
      </c>
      <c r="I2760" s="273">
        <v>22015</v>
      </c>
      <c r="J2760" s="189" t="s">
        <v>6740</v>
      </c>
      <c r="K2760" s="189" t="s">
        <v>17675</v>
      </c>
    </row>
    <row r="2761" spans="1:11" x14ac:dyDescent="0.25">
      <c r="A2761" s="189" t="s">
        <v>2441</v>
      </c>
      <c r="B2761" s="189" t="s">
        <v>5010</v>
      </c>
      <c r="C2761" s="189" t="s">
        <v>6728</v>
      </c>
      <c r="D2761" s="189" t="s">
        <v>6729</v>
      </c>
      <c r="E2761" s="189" t="s">
        <v>6737</v>
      </c>
      <c r="F2761" s="189" t="s">
        <v>6738</v>
      </c>
      <c r="G2761" s="273">
        <v>3617</v>
      </c>
      <c r="H2761" s="189" t="s">
        <v>6743</v>
      </c>
      <c r="I2761" s="273">
        <v>22015</v>
      </c>
      <c r="J2761" s="189" t="s">
        <v>6740</v>
      </c>
      <c r="K2761" s="189" t="s">
        <v>17710</v>
      </c>
    </row>
    <row r="2762" spans="1:11" x14ac:dyDescent="0.25">
      <c r="A2762" s="189" t="s">
        <v>2441</v>
      </c>
      <c r="B2762" s="189" t="s">
        <v>5010</v>
      </c>
      <c r="C2762" s="189" t="s">
        <v>6728</v>
      </c>
      <c r="D2762" s="189" t="s">
        <v>6729</v>
      </c>
      <c r="E2762" s="189" t="s">
        <v>6745</v>
      </c>
      <c r="F2762" s="189" t="s">
        <v>2100</v>
      </c>
      <c r="G2762" s="273">
        <v>4245</v>
      </c>
      <c r="H2762" s="189" t="s">
        <v>6746</v>
      </c>
      <c r="I2762" s="273">
        <v>60350</v>
      </c>
      <c r="J2762" s="189" t="s">
        <v>2065</v>
      </c>
      <c r="K2762" s="189" t="s">
        <v>17674</v>
      </c>
    </row>
    <row r="2763" spans="1:11" x14ac:dyDescent="0.25">
      <c r="A2763" s="189" t="s">
        <v>2441</v>
      </c>
      <c r="B2763" s="189" t="s">
        <v>5010</v>
      </c>
      <c r="C2763" s="189" t="s">
        <v>6728</v>
      </c>
      <c r="D2763" s="189" t="s">
        <v>6729</v>
      </c>
      <c r="E2763" s="189" t="s">
        <v>6745</v>
      </c>
      <c r="F2763" s="189" t="s">
        <v>2100</v>
      </c>
      <c r="G2763" s="273">
        <v>3200</v>
      </c>
      <c r="H2763" s="189" t="s">
        <v>5829</v>
      </c>
      <c r="I2763" s="273">
        <v>10361</v>
      </c>
      <c r="J2763" s="189" t="s">
        <v>2106</v>
      </c>
      <c r="K2763" s="189" t="s">
        <v>17675</v>
      </c>
    </row>
    <row r="2764" spans="1:11" x14ac:dyDescent="0.25">
      <c r="A2764" s="189" t="s">
        <v>2441</v>
      </c>
      <c r="B2764" s="189" t="s">
        <v>5010</v>
      </c>
      <c r="C2764" s="189" t="s">
        <v>6728</v>
      </c>
      <c r="D2764" s="189" t="s">
        <v>6729</v>
      </c>
      <c r="E2764" s="189" t="s">
        <v>6747</v>
      </c>
      <c r="F2764" s="189" t="s">
        <v>6746</v>
      </c>
      <c r="G2764" s="273">
        <v>7084</v>
      </c>
      <c r="H2764" s="189" t="s">
        <v>6748</v>
      </c>
      <c r="I2764" s="273">
        <v>60350</v>
      </c>
      <c r="J2764" s="189" t="s">
        <v>2065</v>
      </c>
      <c r="K2764" s="189" t="s">
        <v>17753</v>
      </c>
    </row>
    <row r="2765" spans="1:11" x14ac:dyDescent="0.25">
      <c r="A2765" s="189" t="s">
        <v>2441</v>
      </c>
      <c r="B2765" s="189" t="s">
        <v>5010</v>
      </c>
      <c r="C2765" s="189" t="s">
        <v>6728</v>
      </c>
      <c r="D2765" s="189" t="s">
        <v>6729</v>
      </c>
      <c r="E2765" s="189" t="s">
        <v>6747</v>
      </c>
      <c r="F2765" s="189" t="s">
        <v>6746</v>
      </c>
      <c r="G2765" s="273">
        <v>7085</v>
      </c>
      <c r="H2765" s="189" t="s">
        <v>2765</v>
      </c>
      <c r="I2765" s="273">
        <v>60350</v>
      </c>
      <c r="J2765" s="189" t="s">
        <v>2065</v>
      </c>
      <c r="K2765" s="189" t="s">
        <v>17692</v>
      </c>
    </row>
    <row r="2766" spans="1:11" x14ac:dyDescent="0.25">
      <c r="A2766" s="189" t="s">
        <v>2441</v>
      </c>
      <c r="B2766" s="189" t="s">
        <v>5010</v>
      </c>
      <c r="C2766" s="189" t="s">
        <v>6728</v>
      </c>
      <c r="D2766" s="189" t="s">
        <v>6729</v>
      </c>
      <c r="E2766" s="189" t="s">
        <v>6747</v>
      </c>
      <c r="F2766" s="189" t="s">
        <v>6746</v>
      </c>
      <c r="G2766" s="273">
        <v>7086</v>
      </c>
      <c r="H2766" s="189" t="s">
        <v>5168</v>
      </c>
      <c r="I2766" s="273">
        <v>22006</v>
      </c>
      <c r="J2766" s="189" t="s">
        <v>6749</v>
      </c>
      <c r="K2766" s="189" t="s">
        <v>17722</v>
      </c>
    </row>
    <row r="2767" spans="1:11" x14ac:dyDescent="0.25">
      <c r="A2767" s="189" t="s">
        <v>2441</v>
      </c>
      <c r="B2767" s="189" t="s">
        <v>5010</v>
      </c>
      <c r="C2767" s="189" t="s">
        <v>6728</v>
      </c>
      <c r="D2767" s="189" t="s">
        <v>6729</v>
      </c>
      <c r="E2767" s="189" t="s">
        <v>6747</v>
      </c>
      <c r="F2767" s="189" t="s">
        <v>6746</v>
      </c>
      <c r="G2767" s="273">
        <v>1125</v>
      </c>
      <c r="H2767" s="189" t="s">
        <v>6750</v>
      </c>
      <c r="I2767" s="273">
        <v>22006</v>
      </c>
      <c r="J2767" s="189" t="s">
        <v>6749</v>
      </c>
      <c r="K2767" s="189" t="s">
        <v>17674</v>
      </c>
    </row>
    <row r="2768" spans="1:11" x14ac:dyDescent="0.25">
      <c r="A2768" s="189" t="s">
        <v>2441</v>
      </c>
      <c r="B2768" s="189" t="s">
        <v>5010</v>
      </c>
      <c r="C2768" s="189" t="s">
        <v>6728</v>
      </c>
      <c r="D2768" s="189" t="s">
        <v>6729</v>
      </c>
      <c r="E2768" s="189" t="s">
        <v>6747</v>
      </c>
      <c r="F2768" s="189" t="s">
        <v>6746</v>
      </c>
      <c r="G2768" s="273">
        <v>682</v>
      </c>
      <c r="H2768" s="189" t="s">
        <v>6751</v>
      </c>
      <c r="I2768" s="273">
        <v>22006</v>
      </c>
      <c r="J2768" s="189" t="s">
        <v>6749</v>
      </c>
      <c r="K2768" s="189" t="s">
        <v>17724</v>
      </c>
    </row>
    <row r="2769" spans="1:11" x14ac:dyDescent="0.25">
      <c r="A2769" s="189" t="s">
        <v>2441</v>
      </c>
      <c r="B2769" s="189" t="s">
        <v>5010</v>
      </c>
      <c r="C2769" s="189" t="s">
        <v>6728</v>
      </c>
      <c r="D2769" s="189" t="s">
        <v>6729</v>
      </c>
      <c r="E2769" s="189" t="s">
        <v>6747</v>
      </c>
      <c r="F2769" s="189" t="s">
        <v>6746</v>
      </c>
      <c r="G2769" s="273">
        <v>7087</v>
      </c>
      <c r="H2769" s="189" t="s">
        <v>6752</v>
      </c>
      <c r="I2769" s="273">
        <v>22006</v>
      </c>
      <c r="J2769" s="189" t="s">
        <v>6749</v>
      </c>
      <c r="K2769" s="189" t="s">
        <v>17710</v>
      </c>
    </row>
    <row r="2770" spans="1:11" x14ac:dyDescent="0.25">
      <c r="A2770" s="189" t="s">
        <v>2441</v>
      </c>
      <c r="B2770" s="189" t="s">
        <v>5010</v>
      </c>
      <c r="C2770" s="189" t="s">
        <v>6728</v>
      </c>
      <c r="D2770" s="189" t="s">
        <v>6729</v>
      </c>
      <c r="E2770" s="189" t="s">
        <v>6747</v>
      </c>
      <c r="F2770" s="189" t="s">
        <v>6746</v>
      </c>
      <c r="G2770" s="273">
        <v>7088</v>
      </c>
      <c r="H2770" s="189" t="s">
        <v>6753</v>
      </c>
      <c r="I2770" s="273">
        <v>60350</v>
      </c>
      <c r="J2770" s="189" t="s">
        <v>2065</v>
      </c>
      <c r="K2770" s="189" t="s">
        <v>17707</v>
      </c>
    </row>
    <row r="2771" spans="1:11" x14ac:dyDescent="0.25">
      <c r="A2771" s="189" t="s">
        <v>2441</v>
      </c>
      <c r="B2771" s="189" t="s">
        <v>5010</v>
      </c>
      <c r="C2771" s="189" t="s">
        <v>6728</v>
      </c>
      <c r="D2771" s="189" t="s">
        <v>6729</v>
      </c>
      <c r="E2771" s="189" t="s">
        <v>6754</v>
      </c>
      <c r="F2771" s="189" t="s">
        <v>6755</v>
      </c>
      <c r="G2771" s="273">
        <v>7089</v>
      </c>
      <c r="H2771" s="189" t="s">
        <v>6756</v>
      </c>
      <c r="I2771" s="273">
        <v>10361</v>
      </c>
      <c r="J2771" s="189" t="s">
        <v>2106</v>
      </c>
      <c r="K2771" s="189" t="s">
        <v>17673</v>
      </c>
    </row>
    <row r="2772" spans="1:11" x14ac:dyDescent="0.25">
      <c r="A2772" s="189" t="s">
        <v>2441</v>
      </c>
      <c r="B2772" s="189" t="s">
        <v>5010</v>
      </c>
      <c r="C2772" s="189" t="s">
        <v>6728</v>
      </c>
      <c r="D2772" s="189" t="s">
        <v>6729</v>
      </c>
      <c r="E2772" s="189" t="s">
        <v>6754</v>
      </c>
      <c r="F2772" s="189" t="s">
        <v>6755</v>
      </c>
      <c r="G2772" s="273">
        <v>7090</v>
      </c>
      <c r="H2772" s="189" t="s">
        <v>6755</v>
      </c>
      <c r="I2772" s="273">
        <v>10361</v>
      </c>
      <c r="J2772" s="189" t="s">
        <v>2106</v>
      </c>
      <c r="K2772" s="189" t="s">
        <v>17678</v>
      </c>
    </row>
    <row r="2773" spans="1:11" x14ac:dyDescent="0.25">
      <c r="A2773" s="189" t="s">
        <v>2441</v>
      </c>
      <c r="B2773" s="189" t="s">
        <v>5010</v>
      </c>
      <c r="C2773" s="189" t="s">
        <v>6728</v>
      </c>
      <c r="D2773" s="189" t="s">
        <v>6729</v>
      </c>
      <c r="E2773" s="189" t="s">
        <v>6757</v>
      </c>
      <c r="F2773" s="189" t="s">
        <v>6758</v>
      </c>
      <c r="G2773" s="273">
        <v>7091</v>
      </c>
      <c r="H2773" s="189" t="s">
        <v>6744</v>
      </c>
      <c r="I2773" s="273">
        <v>60350</v>
      </c>
      <c r="J2773" s="189" t="s">
        <v>2065</v>
      </c>
      <c r="K2773" s="189" t="s">
        <v>17707</v>
      </c>
    </row>
    <row r="2774" spans="1:11" x14ac:dyDescent="0.25">
      <c r="A2774" s="189" t="s">
        <v>2441</v>
      </c>
      <c r="B2774" s="189" t="s">
        <v>5010</v>
      </c>
      <c r="C2774" s="189" t="s">
        <v>6728</v>
      </c>
      <c r="D2774" s="189" t="s">
        <v>6729</v>
      </c>
      <c r="E2774" s="189" t="s">
        <v>6757</v>
      </c>
      <c r="F2774" s="189" t="s">
        <v>6758</v>
      </c>
      <c r="G2774" s="273">
        <v>7092</v>
      </c>
      <c r="H2774" s="189" t="s">
        <v>6759</v>
      </c>
      <c r="I2774" s="273">
        <v>22010</v>
      </c>
      <c r="J2774" s="189" t="s">
        <v>6760</v>
      </c>
      <c r="K2774" s="189" t="s">
        <v>17724</v>
      </c>
    </row>
    <row r="2775" spans="1:11" x14ac:dyDescent="0.25">
      <c r="A2775" s="189" t="s">
        <v>2441</v>
      </c>
      <c r="B2775" s="189" t="s">
        <v>5010</v>
      </c>
      <c r="C2775" s="189" t="s">
        <v>6728</v>
      </c>
      <c r="D2775" s="189" t="s">
        <v>6729</v>
      </c>
      <c r="E2775" s="189" t="s">
        <v>6757</v>
      </c>
      <c r="F2775" s="189" t="s">
        <v>6758</v>
      </c>
      <c r="G2775" s="273">
        <v>7093</v>
      </c>
      <c r="H2775" s="189" t="s">
        <v>6761</v>
      </c>
      <c r="I2775" s="273">
        <v>22010</v>
      </c>
      <c r="J2775" s="189" t="s">
        <v>6760</v>
      </c>
      <c r="K2775" s="189" t="s">
        <v>17681</v>
      </c>
    </row>
    <row r="2776" spans="1:11" x14ac:dyDescent="0.25">
      <c r="A2776" s="189" t="s">
        <v>2441</v>
      </c>
      <c r="B2776" s="189" t="s">
        <v>5010</v>
      </c>
      <c r="C2776" s="189" t="s">
        <v>6728</v>
      </c>
      <c r="D2776" s="189" t="s">
        <v>6729</v>
      </c>
      <c r="E2776" s="189" t="s">
        <v>6762</v>
      </c>
      <c r="F2776" s="189" t="s">
        <v>2211</v>
      </c>
      <c r="G2776" s="273">
        <v>4293</v>
      </c>
      <c r="H2776" s="189" t="s">
        <v>6738</v>
      </c>
      <c r="I2776" s="273">
        <v>60350</v>
      </c>
      <c r="J2776" s="189" t="s">
        <v>2065</v>
      </c>
      <c r="K2776" s="189" t="s">
        <v>17675</v>
      </c>
    </row>
    <row r="2777" spans="1:11" x14ac:dyDescent="0.25">
      <c r="A2777" s="189" t="s">
        <v>2441</v>
      </c>
      <c r="B2777" s="189" t="s">
        <v>5010</v>
      </c>
      <c r="C2777" s="189" t="s">
        <v>6728</v>
      </c>
      <c r="D2777" s="189" t="s">
        <v>6729</v>
      </c>
      <c r="E2777" s="189" t="s">
        <v>6762</v>
      </c>
      <c r="F2777" s="189" t="s">
        <v>2211</v>
      </c>
      <c r="G2777" s="273">
        <v>4246</v>
      </c>
      <c r="H2777" s="189" t="s">
        <v>6746</v>
      </c>
      <c r="I2777" s="273">
        <v>63540</v>
      </c>
      <c r="J2777" s="189" t="s">
        <v>5613</v>
      </c>
      <c r="K2777" s="189" t="s">
        <v>17675</v>
      </c>
    </row>
    <row r="2778" spans="1:11" x14ac:dyDescent="0.25">
      <c r="A2778" s="189" t="s">
        <v>2441</v>
      </c>
      <c r="B2778" s="189" t="s">
        <v>5010</v>
      </c>
      <c r="C2778" s="189" t="s">
        <v>6728</v>
      </c>
      <c r="D2778" s="189" t="s">
        <v>6729</v>
      </c>
      <c r="E2778" s="189" t="s">
        <v>6762</v>
      </c>
      <c r="F2778" s="189" t="s">
        <v>2211</v>
      </c>
      <c r="G2778" s="273">
        <v>2511</v>
      </c>
      <c r="H2778" s="189" t="s">
        <v>5829</v>
      </c>
      <c r="I2778" s="273">
        <v>10361</v>
      </c>
      <c r="J2778" s="189" t="s">
        <v>2106</v>
      </c>
      <c r="K2778" s="189" t="s">
        <v>17707</v>
      </c>
    </row>
    <row r="2779" spans="1:11" x14ac:dyDescent="0.25">
      <c r="A2779" s="189" t="s">
        <v>2441</v>
      </c>
      <c r="B2779" s="189" t="s">
        <v>5010</v>
      </c>
      <c r="C2779" s="189" t="s">
        <v>6763</v>
      </c>
      <c r="D2779" s="189" t="s">
        <v>6764</v>
      </c>
      <c r="E2779" s="189" t="s">
        <v>6765</v>
      </c>
      <c r="F2779" s="189" t="s">
        <v>6552</v>
      </c>
      <c r="G2779" s="273">
        <v>7222</v>
      </c>
      <c r="H2779" s="189" t="s">
        <v>6766</v>
      </c>
      <c r="I2779" s="273">
        <v>20005</v>
      </c>
      <c r="J2779" s="189" t="s">
        <v>6767</v>
      </c>
      <c r="K2779" s="189" t="s">
        <v>17668</v>
      </c>
    </row>
    <row r="2780" spans="1:11" x14ac:dyDescent="0.25">
      <c r="A2780" s="189" t="s">
        <v>2441</v>
      </c>
      <c r="B2780" s="189" t="s">
        <v>5010</v>
      </c>
      <c r="C2780" s="189" t="s">
        <v>6763</v>
      </c>
      <c r="D2780" s="189" t="s">
        <v>6764</v>
      </c>
      <c r="E2780" s="189" t="s">
        <v>6765</v>
      </c>
      <c r="F2780" s="189" t="s">
        <v>6552</v>
      </c>
      <c r="G2780" s="273">
        <v>7223</v>
      </c>
      <c r="H2780" s="189" t="s">
        <v>2091</v>
      </c>
      <c r="I2780" s="273">
        <v>60963</v>
      </c>
      <c r="J2780" s="189" t="s">
        <v>5020</v>
      </c>
      <c r="K2780" s="189" t="s">
        <v>17724</v>
      </c>
    </row>
    <row r="2781" spans="1:11" x14ac:dyDescent="0.25">
      <c r="A2781" s="189" t="s">
        <v>2441</v>
      </c>
      <c r="B2781" s="189" t="s">
        <v>5010</v>
      </c>
      <c r="C2781" s="189" t="s">
        <v>6763</v>
      </c>
      <c r="D2781" s="189" t="s">
        <v>6764</v>
      </c>
      <c r="E2781" s="189" t="s">
        <v>6765</v>
      </c>
      <c r="F2781" s="189" t="s">
        <v>6552</v>
      </c>
      <c r="G2781" s="273">
        <v>7224</v>
      </c>
      <c r="H2781" s="189" t="s">
        <v>6768</v>
      </c>
      <c r="I2781" s="273">
        <v>60963</v>
      </c>
      <c r="J2781" s="189" t="s">
        <v>5020</v>
      </c>
      <c r="K2781" s="189" t="s">
        <v>17694</v>
      </c>
    </row>
    <row r="2782" spans="1:11" x14ac:dyDescent="0.25">
      <c r="A2782" s="189" t="s">
        <v>2441</v>
      </c>
      <c r="B2782" s="189" t="s">
        <v>5010</v>
      </c>
      <c r="C2782" s="189" t="s">
        <v>6763</v>
      </c>
      <c r="D2782" s="189" t="s">
        <v>6764</v>
      </c>
      <c r="E2782" s="189" t="s">
        <v>6765</v>
      </c>
      <c r="F2782" s="189" t="s">
        <v>6552</v>
      </c>
      <c r="G2782" s="273">
        <v>7225</v>
      </c>
      <c r="H2782" s="189" t="s">
        <v>6769</v>
      </c>
      <c r="I2782" s="273">
        <v>20005</v>
      </c>
      <c r="J2782" s="189" t="s">
        <v>6767</v>
      </c>
      <c r="K2782" s="189" t="s">
        <v>17671</v>
      </c>
    </row>
    <row r="2783" spans="1:11" x14ac:dyDescent="0.25">
      <c r="A2783" s="189" t="s">
        <v>2441</v>
      </c>
      <c r="B2783" s="189" t="s">
        <v>5010</v>
      </c>
      <c r="C2783" s="189" t="s">
        <v>6763</v>
      </c>
      <c r="D2783" s="189" t="s">
        <v>6764</v>
      </c>
      <c r="E2783" s="189" t="s">
        <v>6765</v>
      </c>
      <c r="F2783" s="189" t="s">
        <v>6552</v>
      </c>
      <c r="G2783" s="273">
        <v>7226</v>
      </c>
      <c r="H2783" s="189" t="s">
        <v>6770</v>
      </c>
      <c r="I2783" s="273">
        <v>20005</v>
      </c>
      <c r="J2783" s="189" t="s">
        <v>6767</v>
      </c>
      <c r="K2783" s="189" t="s">
        <v>17763</v>
      </c>
    </row>
    <row r="2784" spans="1:11" x14ac:dyDescent="0.25">
      <c r="A2784" s="189" t="s">
        <v>2441</v>
      </c>
      <c r="B2784" s="189" t="s">
        <v>5010</v>
      </c>
      <c r="C2784" s="189" t="s">
        <v>6763</v>
      </c>
      <c r="D2784" s="189" t="s">
        <v>6764</v>
      </c>
      <c r="E2784" s="189" t="s">
        <v>6765</v>
      </c>
      <c r="F2784" s="189" t="s">
        <v>6552</v>
      </c>
      <c r="G2784" s="273">
        <v>7227</v>
      </c>
      <c r="H2784" s="189" t="s">
        <v>6771</v>
      </c>
      <c r="I2784" s="273">
        <v>66050</v>
      </c>
      <c r="J2784" s="189" t="s">
        <v>5926</v>
      </c>
      <c r="K2784" s="189" t="s">
        <v>17709</v>
      </c>
    </row>
    <row r="2785" spans="1:11" x14ac:dyDescent="0.25">
      <c r="A2785" s="189" t="s">
        <v>2441</v>
      </c>
      <c r="B2785" s="189" t="s">
        <v>5010</v>
      </c>
      <c r="C2785" s="189" t="s">
        <v>6763</v>
      </c>
      <c r="D2785" s="189" t="s">
        <v>6764</v>
      </c>
      <c r="E2785" s="189" t="s">
        <v>6765</v>
      </c>
      <c r="F2785" s="189" t="s">
        <v>6552</v>
      </c>
      <c r="G2785" s="273">
        <v>7228</v>
      </c>
      <c r="H2785" s="189" t="s">
        <v>6772</v>
      </c>
      <c r="I2785" s="273">
        <v>20005</v>
      </c>
      <c r="J2785" s="189" t="s">
        <v>6767</v>
      </c>
      <c r="K2785" s="189" t="s">
        <v>17673</v>
      </c>
    </row>
    <row r="2786" spans="1:11" x14ac:dyDescent="0.25">
      <c r="A2786" s="189" t="s">
        <v>2441</v>
      </c>
      <c r="B2786" s="189" t="s">
        <v>5010</v>
      </c>
      <c r="C2786" s="189" t="s">
        <v>6763</v>
      </c>
      <c r="D2786" s="189" t="s">
        <v>6764</v>
      </c>
      <c r="E2786" s="189" t="s">
        <v>6765</v>
      </c>
      <c r="F2786" s="189" t="s">
        <v>6552</v>
      </c>
      <c r="G2786" s="273">
        <v>7229</v>
      </c>
      <c r="H2786" s="189" t="s">
        <v>6773</v>
      </c>
      <c r="I2786" s="273">
        <v>63942</v>
      </c>
      <c r="J2786" s="189" t="s">
        <v>2746</v>
      </c>
      <c r="K2786" s="189" t="s">
        <v>17779</v>
      </c>
    </row>
    <row r="2787" spans="1:11" x14ac:dyDescent="0.25">
      <c r="A2787" s="189" t="s">
        <v>2441</v>
      </c>
      <c r="B2787" s="189" t="s">
        <v>5010</v>
      </c>
      <c r="C2787" s="189" t="s">
        <v>6763</v>
      </c>
      <c r="D2787" s="189" t="s">
        <v>6764</v>
      </c>
      <c r="E2787" s="189" t="s">
        <v>5911</v>
      </c>
      <c r="F2787" s="189" t="s">
        <v>6774</v>
      </c>
      <c r="G2787" s="273">
        <v>101</v>
      </c>
      <c r="H2787" s="189" t="s">
        <v>6775</v>
      </c>
      <c r="I2787" s="273">
        <v>66050</v>
      </c>
      <c r="J2787" s="189" t="s">
        <v>5926</v>
      </c>
      <c r="K2787" s="189" t="s">
        <v>17667</v>
      </c>
    </row>
    <row r="2788" spans="1:11" x14ac:dyDescent="0.25">
      <c r="A2788" s="189" t="s">
        <v>2441</v>
      </c>
      <c r="B2788" s="189" t="s">
        <v>5010</v>
      </c>
      <c r="C2788" s="189" t="s">
        <v>6763</v>
      </c>
      <c r="D2788" s="189" t="s">
        <v>6764</v>
      </c>
      <c r="E2788" s="189" t="s">
        <v>5911</v>
      </c>
      <c r="F2788" s="189" t="s">
        <v>6774</v>
      </c>
      <c r="G2788" s="273">
        <v>1088</v>
      </c>
      <c r="H2788" s="189" t="s">
        <v>6776</v>
      </c>
      <c r="I2788" s="273">
        <v>66050</v>
      </c>
      <c r="J2788" s="189" t="s">
        <v>5926</v>
      </c>
      <c r="K2788" s="189" t="s">
        <v>17667</v>
      </c>
    </row>
    <row r="2789" spans="1:11" x14ac:dyDescent="0.25">
      <c r="A2789" s="189" t="s">
        <v>2441</v>
      </c>
      <c r="B2789" s="189" t="s">
        <v>5010</v>
      </c>
      <c r="C2789" s="189" t="s">
        <v>6763</v>
      </c>
      <c r="D2789" s="189" t="s">
        <v>6764</v>
      </c>
      <c r="E2789" s="189" t="s">
        <v>5911</v>
      </c>
      <c r="F2789" s="189" t="s">
        <v>6774</v>
      </c>
      <c r="G2789" s="273">
        <v>491</v>
      </c>
      <c r="H2789" s="189" t="s">
        <v>6777</v>
      </c>
      <c r="I2789" s="273">
        <v>20005</v>
      </c>
      <c r="J2789" s="189" t="s">
        <v>6767</v>
      </c>
      <c r="K2789" s="189" t="s">
        <v>17713</v>
      </c>
    </row>
    <row r="2790" spans="1:11" x14ac:dyDescent="0.25">
      <c r="A2790" s="189" t="s">
        <v>2441</v>
      </c>
      <c r="B2790" s="189" t="s">
        <v>5010</v>
      </c>
      <c r="C2790" s="189" t="s">
        <v>6763</v>
      </c>
      <c r="D2790" s="189" t="s">
        <v>6764</v>
      </c>
      <c r="E2790" s="189" t="s">
        <v>5911</v>
      </c>
      <c r="F2790" s="189" t="s">
        <v>6774</v>
      </c>
      <c r="G2790" s="273">
        <v>3427</v>
      </c>
      <c r="H2790" s="189" t="s">
        <v>6778</v>
      </c>
      <c r="I2790" s="273">
        <v>60350</v>
      </c>
      <c r="J2790" s="189" t="s">
        <v>2065</v>
      </c>
      <c r="K2790" s="189" t="s">
        <v>17673</v>
      </c>
    </row>
    <row r="2791" spans="1:11" x14ac:dyDescent="0.25">
      <c r="A2791" s="189" t="s">
        <v>2441</v>
      </c>
      <c r="B2791" s="189" t="s">
        <v>5010</v>
      </c>
      <c r="C2791" s="189" t="s">
        <v>6763</v>
      </c>
      <c r="D2791" s="189" t="s">
        <v>6764</v>
      </c>
      <c r="E2791" s="189" t="s">
        <v>6779</v>
      </c>
      <c r="F2791" s="189" t="s">
        <v>6780</v>
      </c>
      <c r="G2791" s="273">
        <v>7230</v>
      </c>
      <c r="H2791" s="189" t="s">
        <v>6766</v>
      </c>
      <c r="I2791" s="273">
        <v>10361</v>
      </c>
      <c r="J2791" s="189" t="s">
        <v>2106</v>
      </c>
      <c r="K2791" s="189" t="s">
        <v>17706</v>
      </c>
    </row>
    <row r="2792" spans="1:11" x14ac:dyDescent="0.25">
      <c r="A2792" s="189" t="s">
        <v>2441</v>
      </c>
      <c r="B2792" s="189" t="s">
        <v>5010</v>
      </c>
      <c r="C2792" s="189" t="s">
        <v>6763</v>
      </c>
      <c r="D2792" s="189" t="s">
        <v>6764</v>
      </c>
      <c r="E2792" s="189" t="s">
        <v>6779</v>
      </c>
      <c r="F2792" s="189" t="s">
        <v>6780</v>
      </c>
      <c r="G2792" s="273">
        <v>7231</v>
      </c>
      <c r="H2792" s="189" t="s">
        <v>2091</v>
      </c>
      <c r="I2792" s="273">
        <v>60350</v>
      </c>
      <c r="J2792" s="189" t="s">
        <v>2065</v>
      </c>
      <c r="K2792" s="189" t="s">
        <v>17674</v>
      </c>
    </row>
    <row r="2793" spans="1:11" x14ac:dyDescent="0.25">
      <c r="A2793" s="189" t="s">
        <v>2441</v>
      </c>
      <c r="B2793" s="189" t="s">
        <v>5010</v>
      </c>
      <c r="C2793" s="189" t="s">
        <v>6763</v>
      </c>
      <c r="D2793" s="189" t="s">
        <v>6764</v>
      </c>
      <c r="E2793" s="189" t="s">
        <v>6779</v>
      </c>
      <c r="F2793" s="189" t="s">
        <v>6780</v>
      </c>
      <c r="G2793" s="273">
        <v>7232</v>
      </c>
      <c r="H2793" s="189" t="s">
        <v>6768</v>
      </c>
      <c r="I2793" s="273">
        <v>10361</v>
      </c>
      <c r="J2793" s="189" t="s">
        <v>2106</v>
      </c>
      <c r="K2793" s="189" t="s">
        <v>17682</v>
      </c>
    </row>
    <row r="2794" spans="1:11" x14ac:dyDescent="0.25">
      <c r="A2794" s="189" t="s">
        <v>2441</v>
      </c>
      <c r="B2794" s="189" t="s">
        <v>5010</v>
      </c>
      <c r="C2794" s="189" t="s">
        <v>6763</v>
      </c>
      <c r="D2794" s="189" t="s">
        <v>6764</v>
      </c>
      <c r="E2794" s="189" t="s">
        <v>6779</v>
      </c>
      <c r="F2794" s="189" t="s">
        <v>6780</v>
      </c>
      <c r="G2794" s="273">
        <v>7233</v>
      </c>
      <c r="H2794" s="189" t="s">
        <v>6769</v>
      </c>
      <c r="I2794" s="273">
        <v>20005</v>
      </c>
      <c r="J2794" s="189" t="s">
        <v>6767</v>
      </c>
      <c r="K2794" s="189" t="s">
        <v>17681</v>
      </c>
    </row>
    <row r="2795" spans="1:11" x14ac:dyDescent="0.25">
      <c r="A2795" s="189" t="s">
        <v>2441</v>
      </c>
      <c r="B2795" s="189" t="s">
        <v>5010</v>
      </c>
      <c r="C2795" s="189" t="s">
        <v>6763</v>
      </c>
      <c r="D2795" s="189" t="s">
        <v>6764</v>
      </c>
      <c r="E2795" s="189" t="s">
        <v>6779</v>
      </c>
      <c r="F2795" s="189" t="s">
        <v>6780</v>
      </c>
      <c r="G2795" s="273">
        <v>7235</v>
      </c>
      <c r="H2795" s="189" t="s">
        <v>6771</v>
      </c>
      <c r="I2795" s="273">
        <v>10361</v>
      </c>
      <c r="J2795" s="189" t="s">
        <v>2106</v>
      </c>
      <c r="K2795" s="189" t="s">
        <v>17675</v>
      </c>
    </row>
    <row r="2796" spans="1:11" x14ac:dyDescent="0.25">
      <c r="A2796" s="189" t="s">
        <v>2441</v>
      </c>
      <c r="B2796" s="189" t="s">
        <v>5010</v>
      </c>
      <c r="C2796" s="189" t="s">
        <v>6763</v>
      </c>
      <c r="D2796" s="189" t="s">
        <v>6764</v>
      </c>
      <c r="E2796" s="189" t="s">
        <v>6779</v>
      </c>
      <c r="F2796" s="189" t="s">
        <v>6780</v>
      </c>
      <c r="G2796" s="273">
        <v>7236</v>
      </c>
      <c r="H2796" s="189" t="s">
        <v>6772</v>
      </c>
      <c r="I2796" s="273">
        <v>20005</v>
      </c>
      <c r="J2796" s="189" t="s">
        <v>6767</v>
      </c>
      <c r="K2796" s="189" t="s">
        <v>17740</v>
      </c>
    </row>
    <row r="2797" spans="1:11" x14ac:dyDescent="0.25">
      <c r="A2797" s="189" t="s">
        <v>2441</v>
      </c>
      <c r="B2797" s="189" t="s">
        <v>5010</v>
      </c>
      <c r="C2797" s="189" t="s">
        <v>6763</v>
      </c>
      <c r="D2797" s="189" t="s">
        <v>6764</v>
      </c>
      <c r="E2797" s="189" t="s">
        <v>6779</v>
      </c>
      <c r="F2797" s="189" t="s">
        <v>6780</v>
      </c>
      <c r="G2797" s="273">
        <v>4053</v>
      </c>
      <c r="H2797" s="189" t="s">
        <v>6781</v>
      </c>
      <c r="I2797" s="273">
        <v>10361</v>
      </c>
      <c r="J2797" s="189" t="s">
        <v>2106</v>
      </c>
      <c r="K2797" s="189" t="s">
        <v>17737</v>
      </c>
    </row>
    <row r="2798" spans="1:11" x14ac:dyDescent="0.25">
      <c r="A2798" s="189" t="s">
        <v>2441</v>
      </c>
      <c r="B2798" s="189" t="s">
        <v>5010</v>
      </c>
      <c r="C2798" s="189" t="s">
        <v>6763</v>
      </c>
      <c r="D2798" s="189" t="s">
        <v>6764</v>
      </c>
      <c r="E2798" s="189" t="s">
        <v>6779</v>
      </c>
      <c r="F2798" s="189" t="s">
        <v>6780</v>
      </c>
      <c r="G2798" s="273">
        <v>7237</v>
      </c>
      <c r="H2798" s="189" t="s">
        <v>6773</v>
      </c>
      <c r="I2798" s="273">
        <v>10361</v>
      </c>
      <c r="J2798" s="189" t="s">
        <v>2106</v>
      </c>
      <c r="K2798" s="189" t="s">
        <v>17684</v>
      </c>
    </row>
    <row r="2799" spans="1:11" x14ac:dyDescent="0.25">
      <c r="A2799" s="189" t="s">
        <v>2441</v>
      </c>
      <c r="B2799" s="189" t="s">
        <v>5010</v>
      </c>
      <c r="C2799" s="189" t="s">
        <v>6763</v>
      </c>
      <c r="D2799" s="189" t="s">
        <v>6764</v>
      </c>
      <c r="E2799" s="189" t="s">
        <v>6779</v>
      </c>
      <c r="F2799" s="189" t="s">
        <v>6780</v>
      </c>
      <c r="G2799" s="273">
        <v>3199</v>
      </c>
      <c r="H2799" s="189" t="s">
        <v>5313</v>
      </c>
      <c r="I2799" s="273">
        <v>10361</v>
      </c>
      <c r="J2799" s="189" t="s">
        <v>2106</v>
      </c>
      <c r="K2799" s="189" t="s">
        <v>17745</v>
      </c>
    </row>
    <row r="2800" spans="1:11" x14ac:dyDescent="0.25">
      <c r="A2800" s="189" t="s">
        <v>2441</v>
      </c>
      <c r="B2800" s="189" t="s">
        <v>5010</v>
      </c>
      <c r="C2800" s="189" t="s">
        <v>6763</v>
      </c>
      <c r="D2800" s="189" t="s">
        <v>6764</v>
      </c>
      <c r="E2800" s="189" t="s">
        <v>6782</v>
      </c>
      <c r="F2800" s="189" t="s">
        <v>2100</v>
      </c>
      <c r="G2800" s="273">
        <v>4238</v>
      </c>
      <c r="H2800" s="189" t="s">
        <v>5920</v>
      </c>
      <c r="I2800" s="273">
        <v>10361</v>
      </c>
      <c r="J2800" s="189" t="s">
        <v>2106</v>
      </c>
      <c r="K2800" s="189" t="s">
        <v>17682</v>
      </c>
    </row>
    <row r="2801" spans="1:11" x14ac:dyDescent="0.25">
      <c r="A2801" s="189" t="s">
        <v>2441</v>
      </c>
      <c r="B2801" s="189" t="s">
        <v>5010</v>
      </c>
      <c r="C2801" s="189" t="s">
        <v>6763</v>
      </c>
      <c r="D2801" s="189" t="s">
        <v>6764</v>
      </c>
      <c r="E2801" s="189" t="s">
        <v>6782</v>
      </c>
      <c r="F2801" s="189" t="s">
        <v>2100</v>
      </c>
      <c r="G2801" s="273">
        <v>4268</v>
      </c>
      <c r="H2801" s="189" t="s">
        <v>6783</v>
      </c>
      <c r="I2801" s="273">
        <v>10361</v>
      </c>
      <c r="J2801" s="189" t="s">
        <v>2106</v>
      </c>
      <c r="K2801" s="189" t="s">
        <v>17673</v>
      </c>
    </row>
    <row r="2802" spans="1:11" x14ac:dyDescent="0.25">
      <c r="A2802" s="189" t="s">
        <v>2441</v>
      </c>
      <c r="B2802" s="189" t="s">
        <v>5010</v>
      </c>
      <c r="C2802" s="189" t="s">
        <v>2087</v>
      </c>
      <c r="D2802" s="189" t="s">
        <v>6784</v>
      </c>
      <c r="E2802" s="189" t="s">
        <v>6785</v>
      </c>
      <c r="F2802" s="189" t="s">
        <v>2100</v>
      </c>
      <c r="G2802" s="273">
        <v>3214</v>
      </c>
      <c r="H2802" s="189" t="s">
        <v>6784</v>
      </c>
      <c r="I2802" s="273">
        <v>10361</v>
      </c>
      <c r="J2802" s="189" t="s">
        <v>2106</v>
      </c>
      <c r="K2802" s="189" t="s">
        <v>17682</v>
      </c>
    </row>
    <row r="2803" spans="1:11" x14ac:dyDescent="0.25">
      <c r="A2803" s="189" t="s">
        <v>2441</v>
      </c>
      <c r="B2803" s="189" t="s">
        <v>5010</v>
      </c>
      <c r="C2803" s="189" t="s">
        <v>2087</v>
      </c>
      <c r="D2803" s="189" t="s">
        <v>6784</v>
      </c>
      <c r="E2803" s="189" t="s">
        <v>6786</v>
      </c>
      <c r="F2803" s="189" t="s">
        <v>5111</v>
      </c>
      <c r="G2803" s="273">
        <v>2857</v>
      </c>
      <c r="H2803" s="189" t="s">
        <v>5112</v>
      </c>
      <c r="I2803" s="273">
        <v>34110</v>
      </c>
      <c r="J2803" s="189" t="s">
        <v>6787</v>
      </c>
      <c r="K2803" s="189" t="s">
        <v>17859</v>
      </c>
    </row>
    <row r="2804" spans="1:11" x14ac:dyDescent="0.25">
      <c r="A2804" s="189" t="s">
        <v>2441</v>
      </c>
      <c r="B2804" s="189" t="s">
        <v>5010</v>
      </c>
      <c r="C2804" s="189" t="s">
        <v>2087</v>
      </c>
      <c r="D2804" s="189" t="s">
        <v>6784</v>
      </c>
      <c r="E2804" s="189" t="s">
        <v>6786</v>
      </c>
      <c r="F2804" s="189" t="s">
        <v>5111</v>
      </c>
      <c r="G2804" s="273">
        <v>680</v>
      </c>
      <c r="H2804" s="189" t="s">
        <v>6788</v>
      </c>
      <c r="I2804" s="273">
        <v>34110</v>
      </c>
      <c r="J2804" s="189" t="s">
        <v>6787</v>
      </c>
      <c r="K2804" s="189" t="s">
        <v>17743</v>
      </c>
    </row>
    <row r="2805" spans="1:11" x14ac:dyDescent="0.25">
      <c r="A2805" s="189" t="s">
        <v>2441</v>
      </c>
      <c r="B2805" s="189" t="s">
        <v>5010</v>
      </c>
      <c r="C2805" s="189" t="s">
        <v>2087</v>
      </c>
      <c r="D2805" s="189" t="s">
        <v>6784</v>
      </c>
      <c r="E2805" s="189" t="s">
        <v>6786</v>
      </c>
      <c r="F2805" s="189" t="s">
        <v>5111</v>
      </c>
      <c r="G2805" s="273">
        <v>3302</v>
      </c>
      <c r="H2805" s="189" t="s">
        <v>6789</v>
      </c>
      <c r="I2805" s="273">
        <v>10361</v>
      </c>
      <c r="J2805" s="189" t="s">
        <v>2106</v>
      </c>
      <c r="K2805" s="189" t="s">
        <v>17684</v>
      </c>
    </row>
    <row r="2806" spans="1:11" x14ac:dyDescent="0.25">
      <c r="A2806" s="189" t="s">
        <v>2441</v>
      </c>
      <c r="B2806" s="189" t="s">
        <v>5010</v>
      </c>
      <c r="C2806" s="189" t="s">
        <v>2087</v>
      </c>
      <c r="D2806" s="189" t="s">
        <v>6784</v>
      </c>
      <c r="E2806" s="189" t="s">
        <v>6786</v>
      </c>
      <c r="F2806" s="189" t="s">
        <v>5111</v>
      </c>
      <c r="G2806" s="273">
        <v>2859</v>
      </c>
      <c r="H2806" s="189" t="s">
        <v>6558</v>
      </c>
      <c r="I2806" s="273">
        <v>34110</v>
      </c>
      <c r="J2806" s="189" t="s">
        <v>6787</v>
      </c>
      <c r="K2806" s="189" t="s">
        <v>17720</v>
      </c>
    </row>
    <row r="2807" spans="1:11" x14ac:dyDescent="0.25">
      <c r="A2807" s="189" t="s">
        <v>2441</v>
      </c>
      <c r="B2807" s="189" t="s">
        <v>5010</v>
      </c>
      <c r="C2807" s="189" t="s">
        <v>2087</v>
      </c>
      <c r="D2807" s="189" t="s">
        <v>6784</v>
      </c>
      <c r="E2807" s="189" t="s">
        <v>6786</v>
      </c>
      <c r="F2807" s="189" t="s">
        <v>5111</v>
      </c>
      <c r="G2807" s="273">
        <v>2861</v>
      </c>
      <c r="H2807" s="189" t="s">
        <v>6790</v>
      </c>
      <c r="I2807" s="273">
        <v>34050</v>
      </c>
      <c r="J2807" s="189" t="s">
        <v>6791</v>
      </c>
      <c r="K2807" s="189" t="s">
        <v>17684</v>
      </c>
    </row>
    <row r="2808" spans="1:11" x14ac:dyDescent="0.25">
      <c r="A2808" s="189" t="s">
        <v>2441</v>
      </c>
      <c r="B2808" s="189" t="s">
        <v>5010</v>
      </c>
      <c r="C2808" s="189" t="s">
        <v>2087</v>
      </c>
      <c r="D2808" s="189" t="s">
        <v>6784</v>
      </c>
      <c r="E2808" s="189" t="s">
        <v>6786</v>
      </c>
      <c r="F2808" s="189" t="s">
        <v>5111</v>
      </c>
      <c r="G2808" s="273">
        <v>679</v>
      </c>
      <c r="H2808" s="189" t="s">
        <v>6792</v>
      </c>
      <c r="I2808" s="273">
        <v>63942</v>
      </c>
      <c r="J2808" s="189" t="s">
        <v>2746</v>
      </c>
      <c r="K2808" s="189" t="s">
        <v>17763</v>
      </c>
    </row>
    <row r="2809" spans="1:11" x14ac:dyDescent="0.25">
      <c r="A2809" s="189" t="s">
        <v>2441</v>
      </c>
      <c r="B2809" s="189" t="s">
        <v>5010</v>
      </c>
      <c r="C2809" s="189" t="s">
        <v>2087</v>
      </c>
      <c r="D2809" s="189" t="s">
        <v>6784</v>
      </c>
      <c r="E2809" s="189" t="s">
        <v>6786</v>
      </c>
      <c r="F2809" s="189" t="s">
        <v>5111</v>
      </c>
      <c r="G2809" s="273">
        <v>3303</v>
      </c>
      <c r="H2809" s="189" t="s">
        <v>6793</v>
      </c>
      <c r="I2809" s="273">
        <v>63942</v>
      </c>
      <c r="J2809" s="189" t="s">
        <v>2746</v>
      </c>
      <c r="K2809" s="189" t="s">
        <v>17672</v>
      </c>
    </row>
    <row r="2810" spans="1:11" x14ac:dyDescent="0.25">
      <c r="A2810" s="189" t="s">
        <v>2441</v>
      </c>
      <c r="B2810" s="189" t="s">
        <v>5010</v>
      </c>
      <c r="C2810" s="189" t="s">
        <v>2087</v>
      </c>
      <c r="D2810" s="189" t="s">
        <v>6784</v>
      </c>
      <c r="E2810" s="189" t="s">
        <v>6786</v>
      </c>
      <c r="F2810" s="189" t="s">
        <v>5111</v>
      </c>
      <c r="G2810" s="273">
        <v>7509</v>
      </c>
      <c r="H2810" s="189" t="s">
        <v>5116</v>
      </c>
      <c r="I2810" s="273">
        <v>34050</v>
      </c>
      <c r="J2810" s="189" t="s">
        <v>6791</v>
      </c>
      <c r="K2810" s="189" t="s">
        <v>17707</v>
      </c>
    </row>
    <row r="2811" spans="1:11" x14ac:dyDescent="0.25">
      <c r="A2811" s="189" t="s">
        <v>2441</v>
      </c>
      <c r="B2811" s="189" t="s">
        <v>5010</v>
      </c>
      <c r="C2811" s="189" t="s">
        <v>2087</v>
      </c>
      <c r="D2811" s="189" t="s">
        <v>6784</v>
      </c>
      <c r="E2811" s="189" t="s">
        <v>2843</v>
      </c>
      <c r="F2811" s="189" t="s">
        <v>6794</v>
      </c>
      <c r="G2811" s="273">
        <v>3300</v>
      </c>
      <c r="H2811" s="189" t="s">
        <v>6795</v>
      </c>
      <c r="I2811" s="273">
        <v>62730</v>
      </c>
      <c r="J2811" s="189" t="s">
        <v>6818</v>
      </c>
      <c r="K2811" s="189" t="s">
        <v>17724</v>
      </c>
    </row>
    <row r="2812" spans="1:11" x14ac:dyDescent="0.25">
      <c r="A2812" s="189" t="s">
        <v>2441</v>
      </c>
      <c r="B2812" s="189" t="s">
        <v>5010</v>
      </c>
      <c r="C2812" s="189" t="s">
        <v>2087</v>
      </c>
      <c r="D2812" s="189" t="s">
        <v>6784</v>
      </c>
      <c r="E2812" s="189" t="s">
        <v>2843</v>
      </c>
      <c r="F2812" s="189" t="s">
        <v>6794</v>
      </c>
      <c r="G2812" s="273">
        <v>3422</v>
      </c>
      <c r="H2812" s="189" t="s">
        <v>6796</v>
      </c>
      <c r="I2812" s="273">
        <v>60350</v>
      </c>
      <c r="J2812" s="189" t="s">
        <v>2065</v>
      </c>
      <c r="K2812" s="189" t="s">
        <v>17707</v>
      </c>
    </row>
    <row r="2813" spans="1:11" x14ac:dyDescent="0.25">
      <c r="A2813" s="189" t="s">
        <v>2441</v>
      </c>
      <c r="B2813" s="189" t="s">
        <v>5010</v>
      </c>
      <c r="C2813" s="189" t="s">
        <v>2087</v>
      </c>
      <c r="D2813" s="189" t="s">
        <v>6784</v>
      </c>
      <c r="E2813" s="189" t="s">
        <v>2843</v>
      </c>
      <c r="F2813" s="189" t="s">
        <v>6794</v>
      </c>
      <c r="G2813" s="273">
        <v>678</v>
      </c>
      <c r="H2813" s="189" t="s">
        <v>6797</v>
      </c>
      <c r="I2813" s="273">
        <v>60350</v>
      </c>
      <c r="J2813" s="189" t="s">
        <v>2065</v>
      </c>
      <c r="K2813" s="189" t="s">
        <v>17674</v>
      </c>
    </row>
    <row r="2814" spans="1:11" x14ac:dyDescent="0.25">
      <c r="A2814" s="189" t="s">
        <v>2441</v>
      </c>
      <c r="B2814" s="189" t="s">
        <v>5010</v>
      </c>
      <c r="C2814" s="189" t="s">
        <v>2087</v>
      </c>
      <c r="D2814" s="189" t="s">
        <v>6784</v>
      </c>
      <c r="E2814" s="189" t="s">
        <v>2843</v>
      </c>
      <c r="F2814" s="189" t="s">
        <v>6794</v>
      </c>
      <c r="G2814" s="273">
        <v>3297</v>
      </c>
      <c r="H2814" s="189" t="s">
        <v>6798</v>
      </c>
      <c r="I2814" s="273">
        <v>60350</v>
      </c>
      <c r="J2814" s="189" t="s">
        <v>2065</v>
      </c>
      <c r="K2814" s="189" t="s">
        <v>17674</v>
      </c>
    </row>
    <row r="2815" spans="1:11" x14ac:dyDescent="0.25">
      <c r="A2815" s="189" t="s">
        <v>2441</v>
      </c>
      <c r="B2815" s="189" t="s">
        <v>5010</v>
      </c>
      <c r="C2815" s="189" t="s">
        <v>2087</v>
      </c>
      <c r="D2815" s="189" t="s">
        <v>6784</v>
      </c>
      <c r="E2815" s="189" t="s">
        <v>6799</v>
      </c>
      <c r="F2815" s="189" t="s">
        <v>6800</v>
      </c>
      <c r="G2815" s="273">
        <v>2860</v>
      </c>
      <c r="H2815" s="189" t="s">
        <v>6801</v>
      </c>
      <c r="I2815" s="273">
        <v>10361</v>
      </c>
      <c r="J2815" s="189" t="s">
        <v>2106</v>
      </c>
      <c r="K2815" s="189" t="s">
        <v>17720</v>
      </c>
    </row>
    <row r="2816" spans="1:11" x14ac:dyDescent="0.25">
      <c r="A2816" s="189" t="s">
        <v>2441</v>
      </c>
      <c r="B2816" s="189" t="s">
        <v>5010</v>
      </c>
      <c r="C2816" s="189" t="s">
        <v>2087</v>
      </c>
      <c r="D2816" s="189" t="s">
        <v>6784</v>
      </c>
      <c r="E2816" s="189" t="s">
        <v>6799</v>
      </c>
      <c r="F2816" s="189" t="s">
        <v>6800</v>
      </c>
      <c r="G2816" s="273">
        <v>3301</v>
      </c>
      <c r="H2816" s="189" t="s">
        <v>6802</v>
      </c>
      <c r="I2816" s="273">
        <v>34050</v>
      </c>
      <c r="J2816" s="189" t="s">
        <v>6791</v>
      </c>
      <c r="K2816" s="189" t="s">
        <v>17739</v>
      </c>
    </row>
    <row r="2817" spans="1:11" x14ac:dyDescent="0.25">
      <c r="A2817" s="189" t="s">
        <v>2441</v>
      </c>
      <c r="B2817" s="189" t="s">
        <v>5010</v>
      </c>
      <c r="C2817" s="189" t="s">
        <v>2087</v>
      </c>
      <c r="D2817" s="189" t="s">
        <v>6784</v>
      </c>
      <c r="E2817" s="189" t="s">
        <v>6803</v>
      </c>
      <c r="F2817" s="189" t="s">
        <v>2211</v>
      </c>
      <c r="G2817" s="273">
        <v>4076</v>
      </c>
      <c r="H2817" s="189" t="s">
        <v>6804</v>
      </c>
      <c r="I2817" s="273">
        <v>61130</v>
      </c>
      <c r="J2817" s="189" t="s">
        <v>2929</v>
      </c>
      <c r="K2817" s="189" t="s">
        <v>17674</v>
      </c>
    </row>
    <row r="2818" spans="1:11" x14ac:dyDescent="0.25">
      <c r="A2818" s="189" t="s">
        <v>2441</v>
      </c>
      <c r="B2818" s="189" t="s">
        <v>5010</v>
      </c>
      <c r="C2818" s="189" t="s">
        <v>5643</v>
      </c>
      <c r="D2818" s="189" t="s">
        <v>2108</v>
      </c>
      <c r="E2818" s="189" t="s">
        <v>6806</v>
      </c>
      <c r="F2818" s="189" t="s">
        <v>2825</v>
      </c>
      <c r="G2818" s="273">
        <v>2880</v>
      </c>
      <c r="H2818" s="189" t="s">
        <v>4732</v>
      </c>
      <c r="I2818" s="273">
        <v>62730</v>
      </c>
      <c r="J2818" s="189" t="s">
        <v>6818</v>
      </c>
      <c r="K2818" s="189" t="s">
        <v>17849</v>
      </c>
    </row>
    <row r="2819" spans="1:11" x14ac:dyDescent="0.25">
      <c r="A2819" s="189" t="s">
        <v>2441</v>
      </c>
      <c r="B2819" s="189" t="s">
        <v>5010</v>
      </c>
      <c r="C2819" s="189" t="s">
        <v>5643</v>
      </c>
      <c r="D2819" s="189" t="s">
        <v>2108</v>
      </c>
      <c r="E2819" s="189" t="s">
        <v>6806</v>
      </c>
      <c r="F2819" s="189" t="s">
        <v>2825</v>
      </c>
      <c r="G2819" s="273">
        <v>3873</v>
      </c>
      <c r="H2819" s="189" t="s">
        <v>6807</v>
      </c>
      <c r="I2819" s="273">
        <v>34350</v>
      </c>
      <c r="J2819" s="189" t="s">
        <v>6808</v>
      </c>
      <c r="K2819" s="189" t="s">
        <v>17695</v>
      </c>
    </row>
    <row r="2820" spans="1:11" x14ac:dyDescent="0.25">
      <c r="A2820" s="189" t="s">
        <v>2441</v>
      </c>
      <c r="B2820" s="189" t="s">
        <v>5010</v>
      </c>
      <c r="C2820" s="189" t="s">
        <v>5643</v>
      </c>
      <c r="D2820" s="189" t="s">
        <v>2108</v>
      </c>
      <c r="E2820" s="189" t="s">
        <v>6806</v>
      </c>
      <c r="F2820" s="189" t="s">
        <v>2825</v>
      </c>
      <c r="G2820" s="273">
        <v>3874</v>
      </c>
      <c r="H2820" s="189" t="s">
        <v>6809</v>
      </c>
      <c r="I2820" s="273">
        <v>63942</v>
      </c>
      <c r="J2820" s="189" t="s">
        <v>2746</v>
      </c>
      <c r="K2820" s="189" t="s">
        <v>17792</v>
      </c>
    </row>
    <row r="2821" spans="1:11" x14ac:dyDescent="0.25">
      <c r="A2821" s="189" t="s">
        <v>2441</v>
      </c>
      <c r="B2821" s="189" t="s">
        <v>5010</v>
      </c>
      <c r="C2821" s="189" t="s">
        <v>5643</v>
      </c>
      <c r="D2821" s="189" t="s">
        <v>2108</v>
      </c>
      <c r="E2821" s="189" t="s">
        <v>6806</v>
      </c>
      <c r="F2821" s="189" t="s">
        <v>2825</v>
      </c>
      <c r="G2821" s="273">
        <v>2882</v>
      </c>
      <c r="H2821" s="189" t="s">
        <v>2781</v>
      </c>
      <c r="I2821" s="273">
        <v>62730</v>
      </c>
      <c r="J2821" s="189" t="s">
        <v>6818</v>
      </c>
      <c r="K2821" s="189" t="s">
        <v>17791</v>
      </c>
    </row>
    <row r="2822" spans="1:11" x14ac:dyDescent="0.25">
      <c r="A2822" s="189" t="s">
        <v>2441</v>
      </c>
      <c r="B2822" s="189" t="s">
        <v>5010</v>
      </c>
      <c r="C2822" s="189" t="s">
        <v>5643</v>
      </c>
      <c r="D2822" s="189" t="s">
        <v>2108</v>
      </c>
      <c r="E2822" s="189" t="s">
        <v>6806</v>
      </c>
      <c r="F2822" s="189" t="s">
        <v>2825</v>
      </c>
      <c r="G2822" s="273">
        <v>3871</v>
      </c>
      <c r="H2822" s="189" t="s">
        <v>6810</v>
      </c>
      <c r="I2822" s="273">
        <v>34012</v>
      </c>
      <c r="J2822" s="189" t="s">
        <v>6425</v>
      </c>
      <c r="K2822" s="189" t="s">
        <v>17671</v>
      </c>
    </row>
    <row r="2823" spans="1:11" x14ac:dyDescent="0.25">
      <c r="A2823" s="189" t="s">
        <v>2441</v>
      </c>
      <c r="B2823" s="189" t="s">
        <v>5010</v>
      </c>
      <c r="C2823" s="189" t="s">
        <v>5643</v>
      </c>
      <c r="D2823" s="189" t="s">
        <v>2108</v>
      </c>
      <c r="E2823" s="189" t="s">
        <v>6806</v>
      </c>
      <c r="F2823" s="189" t="s">
        <v>2825</v>
      </c>
      <c r="G2823" s="273">
        <v>7177</v>
      </c>
      <c r="H2823" s="189" t="s">
        <v>6811</v>
      </c>
      <c r="I2823" s="273">
        <v>10361</v>
      </c>
      <c r="J2823" s="189" t="s">
        <v>2106</v>
      </c>
      <c r="K2823" s="189" t="s">
        <v>17746</v>
      </c>
    </row>
    <row r="2824" spans="1:11" x14ac:dyDescent="0.25">
      <c r="A2824" s="189" t="s">
        <v>2441</v>
      </c>
      <c r="B2824" s="189" t="s">
        <v>5010</v>
      </c>
      <c r="C2824" s="189" t="s">
        <v>5643</v>
      </c>
      <c r="D2824" s="189" t="s">
        <v>2108</v>
      </c>
      <c r="E2824" s="189" t="s">
        <v>6806</v>
      </c>
      <c r="F2824" s="189" t="s">
        <v>2825</v>
      </c>
      <c r="G2824" s="273">
        <v>3872</v>
      </c>
      <c r="H2824" s="189" t="s">
        <v>6812</v>
      </c>
      <c r="I2824" s="273">
        <v>34200</v>
      </c>
      <c r="J2824" s="189" t="s">
        <v>6813</v>
      </c>
      <c r="K2824" s="189" t="s">
        <v>17897</v>
      </c>
    </row>
    <row r="2825" spans="1:11" x14ac:dyDescent="0.25">
      <c r="A2825" s="189" t="s">
        <v>2441</v>
      </c>
      <c r="B2825" s="189" t="s">
        <v>5010</v>
      </c>
      <c r="C2825" s="189" t="s">
        <v>5643</v>
      </c>
      <c r="D2825" s="189" t="s">
        <v>2108</v>
      </c>
      <c r="E2825" s="189" t="s">
        <v>6806</v>
      </c>
      <c r="F2825" s="189" t="s">
        <v>2825</v>
      </c>
      <c r="G2825" s="273">
        <v>2881</v>
      </c>
      <c r="H2825" s="189" t="s">
        <v>6815</v>
      </c>
      <c r="I2825" s="273">
        <v>34350</v>
      </c>
      <c r="J2825" s="189" t="s">
        <v>6808</v>
      </c>
      <c r="K2825" s="189" t="s">
        <v>17670</v>
      </c>
    </row>
    <row r="2826" spans="1:11" x14ac:dyDescent="0.25">
      <c r="A2826" s="189" t="s">
        <v>2441</v>
      </c>
      <c r="B2826" s="189" t="s">
        <v>5010</v>
      </c>
      <c r="C2826" s="189" t="s">
        <v>5643</v>
      </c>
      <c r="D2826" s="189" t="s">
        <v>2108</v>
      </c>
      <c r="E2826" s="189" t="s">
        <v>6806</v>
      </c>
      <c r="F2826" s="189" t="s">
        <v>2825</v>
      </c>
      <c r="G2826" s="273">
        <v>7179</v>
      </c>
      <c r="H2826" s="189" t="s">
        <v>6333</v>
      </c>
      <c r="I2826" s="273">
        <v>10361</v>
      </c>
      <c r="J2826" s="189" t="s">
        <v>2106</v>
      </c>
      <c r="K2826" s="189" t="s">
        <v>17674</v>
      </c>
    </row>
    <row r="2827" spans="1:11" x14ac:dyDescent="0.25">
      <c r="A2827" s="189" t="s">
        <v>2441</v>
      </c>
      <c r="B2827" s="189" t="s">
        <v>5010</v>
      </c>
      <c r="C2827" s="189" t="s">
        <v>5643</v>
      </c>
      <c r="D2827" s="189" t="s">
        <v>2108</v>
      </c>
      <c r="E2827" s="189" t="s">
        <v>2621</v>
      </c>
      <c r="F2827" s="189" t="s">
        <v>6816</v>
      </c>
      <c r="G2827" s="273">
        <v>867</v>
      </c>
      <c r="H2827" s="189" t="s">
        <v>6766</v>
      </c>
      <c r="I2827" s="273">
        <v>63050</v>
      </c>
      <c r="J2827" s="189" t="s">
        <v>6817</v>
      </c>
      <c r="K2827" s="189" t="s">
        <v>17727</v>
      </c>
    </row>
    <row r="2828" spans="1:11" x14ac:dyDescent="0.25">
      <c r="A2828" s="189" t="s">
        <v>2441</v>
      </c>
      <c r="B2828" s="189" t="s">
        <v>5010</v>
      </c>
      <c r="C2828" s="189" t="s">
        <v>5643</v>
      </c>
      <c r="D2828" s="189" t="s">
        <v>2108</v>
      </c>
      <c r="E2828" s="189" t="s">
        <v>2621</v>
      </c>
      <c r="F2828" s="189" t="s">
        <v>6816</v>
      </c>
      <c r="G2828" s="273">
        <v>7180</v>
      </c>
      <c r="H2828" s="189" t="s">
        <v>3429</v>
      </c>
      <c r="I2828" s="273">
        <v>62730</v>
      </c>
      <c r="J2828" s="189" t="s">
        <v>6818</v>
      </c>
      <c r="K2828" s="189" t="s">
        <v>17792</v>
      </c>
    </row>
    <row r="2829" spans="1:11" x14ac:dyDescent="0.25">
      <c r="A2829" s="189" t="s">
        <v>2441</v>
      </c>
      <c r="B2829" s="189" t="s">
        <v>5010</v>
      </c>
      <c r="C2829" s="189" t="s">
        <v>5643</v>
      </c>
      <c r="D2829" s="189" t="s">
        <v>2108</v>
      </c>
      <c r="E2829" s="189" t="s">
        <v>2621</v>
      </c>
      <c r="F2829" s="189" t="s">
        <v>6816</v>
      </c>
      <c r="G2829" s="273">
        <v>7181</v>
      </c>
      <c r="H2829" s="189" t="s">
        <v>6807</v>
      </c>
      <c r="I2829" s="273">
        <v>10361</v>
      </c>
      <c r="J2829" s="189" t="s">
        <v>2106</v>
      </c>
      <c r="K2829" s="189" t="s">
        <v>17674</v>
      </c>
    </row>
    <row r="2830" spans="1:11" x14ac:dyDescent="0.25">
      <c r="A2830" s="189" t="s">
        <v>2441</v>
      </c>
      <c r="B2830" s="189" t="s">
        <v>5010</v>
      </c>
      <c r="C2830" s="189" t="s">
        <v>5643</v>
      </c>
      <c r="D2830" s="189" t="s">
        <v>2108</v>
      </c>
      <c r="E2830" s="189" t="s">
        <v>2621</v>
      </c>
      <c r="F2830" s="189" t="s">
        <v>6816</v>
      </c>
      <c r="G2830" s="273">
        <v>7182</v>
      </c>
      <c r="H2830" s="189" t="s">
        <v>6769</v>
      </c>
      <c r="I2830" s="273">
        <v>62730</v>
      </c>
      <c r="J2830" s="189" t="s">
        <v>6818</v>
      </c>
      <c r="K2830" s="189" t="s">
        <v>17733</v>
      </c>
    </row>
    <row r="2831" spans="1:11" x14ac:dyDescent="0.25">
      <c r="A2831" s="189" t="s">
        <v>2441</v>
      </c>
      <c r="B2831" s="189" t="s">
        <v>5010</v>
      </c>
      <c r="C2831" s="189" t="s">
        <v>5643</v>
      </c>
      <c r="D2831" s="189" t="s">
        <v>2108</v>
      </c>
      <c r="E2831" s="189" t="s">
        <v>2621</v>
      </c>
      <c r="F2831" s="189" t="s">
        <v>6816</v>
      </c>
      <c r="G2831" s="273">
        <v>859</v>
      </c>
      <c r="H2831" s="189" t="s">
        <v>6819</v>
      </c>
      <c r="I2831" s="273">
        <v>62730</v>
      </c>
      <c r="J2831" s="189" t="s">
        <v>6818</v>
      </c>
      <c r="K2831" s="189" t="s">
        <v>17699</v>
      </c>
    </row>
    <row r="2832" spans="1:11" x14ac:dyDescent="0.25">
      <c r="A2832" s="189" t="s">
        <v>2441</v>
      </c>
      <c r="B2832" s="189" t="s">
        <v>5010</v>
      </c>
      <c r="C2832" s="189" t="s">
        <v>5643</v>
      </c>
      <c r="D2832" s="189" t="s">
        <v>2108</v>
      </c>
      <c r="E2832" s="189" t="s">
        <v>2621</v>
      </c>
      <c r="F2832" s="189" t="s">
        <v>6816</v>
      </c>
      <c r="G2832" s="273">
        <v>4144</v>
      </c>
      <c r="H2832" s="189" t="s">
        <v>2781</v>
      </c>
      <c r="I2832" s="273">
        <v>10361</v>
      </c>
      <c r="J2832" s="189" t="s">
        <v>2106</v>
      </c>
      <c r="K2832" s="189" t="s">
        <v>17675</v>
      </c>
    </row>
    <row r="2833" spans="1:11" x14ac:dyDescent="0.25">
      <c r="A2833" s="189" t="s">
        <v>2441</v>
      </c>
      <c r="B2833" s="189" t="s">
        <v>5010</v>
      </c>
      <c r="C2833" s="189" t="s">
        <v>5643</v>
      </c>
      <c r="D2833" s="189" t="s">
        <v>2108</v>
      </c>
      <c r="E2833" s="189" t="s">
        <v>2621</v>
      </c>
      <c r="F2833" s="189" t="s">
        <v>6816</v>
      </c>
      <c r="G2833" s="273">
        <v>7183</v>
      </c>
      <c r="H2833" s="189" t="s">
        <v>6814</v>
      </c>
      <c r="I2833" s="273">
        <v>62730</v>
      </c>
      <c r="J2833" s="189" t="s">
        <v>6818</v>
      </c>
      <c r="K2833" s="189" t="s">
        <v>17729</v>
      </c>
    </row>
    <row r="2834" spans="1:11" x14ac:dyDescent="0.25">
      <c r="A2834" s="189" t="s">
        <v>2441</v>
      </c>
      <c r="B2834" s="189" t="s">
        <v>5010</v>
      </c>
      <c r="C2834" s="189" t="s">
        <v>5643</v>
      </c>
      <c r="D2834" s="189" t="s">
        <v>2108</v>
      </c>
      <c r="E2834" s="189" t="s">
        <v>2509</v>
      </c>
      <c r="F2834" s="189" t="s">
        <v>6820</v>
      </c>
      <c r="G2834" s="273">
        <v>776</v>
      </c>
      <c r="H2834" s="189" t="s">
        <v>2765</v>
      </c>
      <c r="I2834" s="273">
        <v>62730</v>
      </c>
      <c r="J2834" s="189" t="s">
        <v>6818</v>
      </c>
      <c r="K2834" s="189" t="s">
        <v>17676</v>
      </c>
    </row>
    <row r="2835" spans="1:11" x14ac:dyDescent="0.25">
      <c r="A2835" s="189" t="s">
        <v>2441</v>
      </c>
      <c r="B2835" s="189" t="s">
        <v>5010</v>
      </c>
      <c r="C2835" s="189" t="s">
        <v>5643</v>
      </c>
      <c r="D2835" s="189" t="s">
        <v>2108</v>
      </c>
      <c r="E2835" s="189" t="s">
        <v>2509</v>
      </c>
      <c r="F2835" s="189" t="s">
        <v>6820</v>
      </c>
      <c r="G2835" s="273">
        <v>862</v>
      </c>
      <c r="H2835" s="189" t="s">
        <v>2771</v>
      </c>
      <c r="I2835" s="273">
        <v>62730</v>
      </c>
      <c r="J2835" s="189" t="s">
        <v>6818</v>
      </c>
      <c r="K2835" s="189" t="s">
        <v>17668</v>
      </c>
    </row>
    <row r="2836" spans="1:11" x14ac:dyDescent="0.25">
      <c r="A2836" s="189" t="s">
        <v>2441</v>
      </c>
      <c r="B2836" s="189" t="s">
        <v>5010</v>
      </c>
      <c r="C2836" s="189" t="s">
        <v>5643</v>
      </c>
      <c r="D2836" s="189" t="s">
        <v>2108</v>
      </c>
      <c r="E2836" s="189" t="s">
        <v>6821</v>
      </c>
      <c r="F2836" s="189" t="s">
        <v>6822</v>
      </c>
      <c r="G2836" s="273">
        <v>7184</v>
      </c>
      <c r="H2836" s="189" t="s">
        <v>6823</v>
      </c>
      <c r="I2836" s="273">
        <v>60350</v>
      </c>
      <c r="J2836" s="189" t="s">
        <v>2065</v>
      </c>
      <c r="K2836" s="189" t="s">
        <v>17675</v>
      </c>
    </row>
    <row r="2837" spans="1:11" x14ac:dyDescent="0.25">
      <c r="A2837" s="189" t="s">
        <v>2441</v>
      </c>
      <c r="B2837" s="189" t="s">
        <v>5010</v>
      </c>
      <c r="C2837" s="189" t="s">
        <v>5643</v>
      </c>
      <c r="D2837" s="189" t="s">
        <v>2108</v>
      </c>
      <c r="E2837" s="189" t="s">
        <v>6821</v>
      </c>
      <c r="F2837" s="189" t="s">
        <v>6822</v>
      </c>
      <c r="G2837" s="273">
        <v>304</v>
      </c>
      <c r="H2837" s="189" t="s">
        <v>3064</v>
      </c>
      <c r="I2837" s="273">
        <v>62730</v>
      </c>
      <c r="J2837" s="189" t="s">
        <v>6818</v>
      </c>
      <c r="K2837" s="189" t="s">
        <v>17672</v>
      </c>
    </row>
    <row r="2838" spans="1:11" x14ac:dyDescent="0.25">
      <c r="A2838" s="189" t="s">
        <v>2441</v>
      </c>
      <c r="B2838" s="189" t="s">
        <v>5010</v>
      </c>
      <c r="C2838" s="189" t="s">
        <v>5643</v>
      </c>
      <c r="D2838" s="189" t="s">
        <v>2108</v>
      </c>
      <c r="E2838" s="189" t="s">
        <v>6821</v>
      </c>
      <c r="F2838" s="189" t="s">
        <v>6822</v>
      </c>
      <c r="G2838" s="273">
        <v>865</v>
      </c>
      <c r="H2838" s="189" t="s">
        <v>2781</v>
      </c>
      <c r="I2838" s="273">
        <v>62730</v>
      </c>
      <c r="J2838" s="189" t="s">
        <v>6818</v>
      </c>
      <c r="K2838" s="189" t="s">
        <v>17762</v>
      </c>
    </row>
    <row r="2839" spans="1:11" x14ac:dyDescent="0.25">
      <c r="A2839" s="189" t="s">
        <v>2441</v>
      </c>
      <c r="B2839" s="189" t="s">
        <v>5010</v>
      </c>
      <c r="C2839" s="189" t="s">
        <v>5643</v>
      </c>
      <c r="D2839" s="189" t="s">
        <v>2108</v>
      </c>
      <c r="E2839" s="189" t="s">
        <v>6821</v>
      </c>
      <c r="F2839" s="189" t="s">
        <v>6822</v>
      </c>
      <c r="G2839" s="273">
        <v>303</v>
      </c>
      <c r="H2839" s="189" t="s">
        <v>3206</v>
      </c>
      <c r="I2839" s="273">
        <v>63050</v>
      </c>
      <c r="J2839" s="189" t="s">
        <v>6817</v>
      </c>
      <c r="K2839" s="189" t="s">
        <v>17714</v>
      </c>
    </row>
    <row r="2840" spans="1:11" x14ac:dyDescent="0.25">
      <c r="A2840" s="189" t="s">
        <v>2441</v>
      </c>
      <c r="B2840" s="189" t="s">
        <v>5010</v>
      </c>
      <c r="C2840" s="189" t="s">
        <v>5643</v>
      </c>
      <c r="D2840" s="189" t="s">
        <v>2108</v>
      </c>
      <c r="E2840" s="189" t="s">
        <v>6824</v>
      </c>
      <c r="F2840" s="189" t="s">
        <v>6185</v>
      </c>
      <c r="G2840" s="273">
        <v>2883</v>
      </c>
      <c r="H2840" s="189" t="s">
        <v>6185</v>
      </c>
      <c r="I2840" s="273">
        <v>34347</v>
      </c>
      <c r="J2840" s="189" t="s">
        <v>6185</v>
      </c>
      <c r="K2840" s="189" t="s">
        <v>17700</v>
      </c>
    </row>
    <row r="2841" spans="1:11" x14ac:dyDescent="0.25">
      <c r="A2841" s="189" t="s">
        <v>2441</v>
      </c>
      <c r="B2841" s="189" t="s">
        <v>5010</v>
      </c>
      <c r="C2841" s="189" t="s">
        <v>5643</v>
      </c>
      <c r="D2841" s="189" t="s">
        <v>2108</v>
      </c>
      <c r="E2841" s="189" t="s">
        <v>6825</v>
      </c>
      <c r="F2841" s="189" t="s">
        <v>2100</v>
      </c>
      <c r="G2841" s="273">
        <v>4211</v>
      </c>
      <c r="H2841" s="189" t="s">
        <v>6816</v>
      </c>
      <c r="I2841" s="273">
        <v>10361</v>
      </c>
      <c r="J2841" s="189" t="s">
        <v>2106</v>
      </c>
      <c r="K2841" s="189" t="s">
        <v>17699</v>
      </c>
    </row>
    <row r="2842" spans="1:11" x14ac:dyDescent="0.25">
      <c r="A2842" s="189" t="s">
        <v>2441</v>
      </c>
      <c r="B2842" s="189" t="s">
        <v>5010</v>
      </c>
      <c r="C2842" s="189" t="s">
        <v>5643</v>
      </c>
      <c r="D2842" s="189" t="s">
        <v>2108</v>
      </c>
      <c r="E2842" s="189" t="s">
        <v>6825</v>
      </c>
      <c r="F2842" s="189" t="s">
        <v>2100</v>
      </c>
      <c r="G2842" s="273">
        <v>4143</v>
      </c>
      <c r="H2842" s="189" t="s">
        <v>6826</v>
      </c>
      <c r="I2842" s="273">
        <v>63519</v>
      </c>
      <c r="J2842" s="189" t="s">
        <v>6827</v>
      </c>
      <c r="K2842" s="189" t="s">
        <v>17691</v>
      </c>
    </row>
    <row r="2843" spans="1:11" x14ac:dyDescent="0.25">
      <c r="A2843" s="189" t="s">
        <v>2441</v>
      </c>
      <c r="B2843" s="189" t="s">
        <v>5010</v>
      </c>
      <c r="C2843" s="189" t="s">
        <v>5643</v>
      </c>
      <c r="D2843" s="189" t="s">
        <v>2108</v>
      </c>
      <c r="E2843" s="189" t="s">
        <v>6825</v>
      </c>
      <c r="F2843" s="189" t="s">
        <v>2100</v>
      </c>
      <c r="G2843" s="273">
        <v>4224</v>
      </c>
      <c r="H2843" s="189" t="s">
        <v>6185</v>
      </c>
      <c r="I2843" s="273">
        <v>10361</v>
      </c>
      <c r="J2843" s="189" t="s">
        <v>2106</v>
      </c>
      <c r="K2843" s="189" t="s">
        <v>17727</v>
      </c>
    </row>
    <row r="2844" spans="1:11" x14ac:dyDescent="0.25">
      <c r="A2844" s="189" t="s">
        <v>2441</v>
      </c>
      <c r="B2844" s="189" t="s">
        <v>5010</v>
      </c>
      <c r="C2844" s="189" t="s">
        <v>5643</v>
      </c>
      <c r="D2844" s="189" t="s">
        <v>2108</v>
      </c>
      <c r="E2844" s="189" t="s">
        <v>6825</v>
      </c>
      <c r="F2844" s="189" t="s">
        <v>2100</v>
      </c>
      <c r="G2844" s="273">
        <v>4082</v>
      </c>
      <c r="H2844" s="189" t="s">
        <v>6828</v>
      </c>
      <c r="I2844" s="273">
        <v>10361</v>
      </c>
      <c r="J2844" s="189" t="s">
        <v>2106</v>
      </c>
      <c r="K2844" s="189" t="s">
        <v>17727</v>
      </c>
    </row>
    <row r="2845" spans="1:11" x14ac:dyDescent="0.25">
      <c r="A2845" s="189" t="s">
        <v>2441</v>
      </c>
      <c r="B2845" s="189" t="s">
        <v>5010</v>
      </c>
      <c r="C2845" s="189" t="s">
        <v>5643</v>
      </c>
      <c r="D2845" s="189" t="s">
        <v>2108</v>
      </c>
      <c r="E2845" s="189" t="s">
        <v>6825</v>
      </c>
      <c r="F2845" s="189" t="s">
        <v>2100</v>
      </c>
      <c r="G2845" s="273">
        <v>3215</v>
      </c>
      <c r="H2845" s="189" t="s">
        <v>3315</v>
      </c>
      <c r="I2845" s="273">
        <v>10361</v>
      </c>
      <c r="J2845" s="189" t="s">
        <v>2106</v>
      </c>
      <c r="K2845" s="189" t="s">
        <v>17879</v>
      </c>
    </row>
    <row r="2846" spans="1:11" x14ac:dyDescent="0.25">
      <c r="A2846" s="189" t="s">
        <v>2441</v>
      </c>
      <c r="B2846" s="189" t="s">
        <v>5010</v>
      </c>
      <c r="C2846" s="189" t="s">
        <v>5643</v>
      </c>
      <c r="D2846" s="189" t="s">
        <v>2108</v>
      </c>
      <c r="E2846" s="189" t="s">
        <v>5998</v>
      </c>
      <c r="F2846" s="189" t="s">
        <v>6829</v>
      </c>
      <c r="G2846" s="273">
        <v>7185</v>
      </c>
      <c r="H2846" s="189" t="s">
        <v>2765</v>
      </c>
      <c r="I2846" s="273">
        <v>62730</v>
      </c>
      <c r="J2846" s="189" t="s">
        <v>6818</v>
      </c>
      <c r="K2846" s="189" t="s">
        <v>17780</v>
      </c>
    </row>
    <row r="2847" spans="1:11" x14ac:dyDescent="0.25">
      <c r="A2847" s="189" t="s">
        <v>2441</v>
      </c>
      <c r="B2847" s="189" t="s">
        <v>5010</v>
      </c>
      <c r="C2847" s="189" t="s">
        <v>5643</v>
      </c>
      <c r="D2847" s="189" t="s">
        <v>2108</v>
      </c>
      <c r="E2847" s="189" t="s">
        <v>5998</v>
      </c>
      <c r="F2847" s="189" t="s">
        <v>6829</v>
      </c>
      <c r="G2847" s="273">
        <v>743</v>
      </c>
      <c r="H2847" s="189" t="s">
        <v>6830</v>
      </c>
      <c r="I2847" s="273">
        <v>62730</v>
      </c>
      <c r="J2847" s="189" t="s">
        <v>6818</v>
      </c>
      <c r="K2847" s="189" t="s">
        <v>17857</v>
      </c>
    </row>
    <row r="2848" spans="1:11" x14ac:dyDescent="0.25">
      <c r="A2848" s="189" t="s">
        <v>2441</v>
      </c>
      <c r="B2848" s="189" t="s">
        <v>5010</v>
      </c>
      <c r="C2848" s="189" t="s">
        <v>5643</v>
      </c>
      <c r="D2848" s="189" t="s">
        <v>2108</v>
      </c>
      <c r="E2848" s="189" t="s">
        <v>5998</v>
      </c>
      <c r="F2848" s="189" t="s">
        <v>6829</v>
      </c>
      <c r="G2848" s="273">
        <v>857</v>
      </c>
      <c r="H2848" s="189" t="s">
        <v>6831</v>
      </c>
      <c r="I2848" s="273">
        <v>60350</v>
      </c>
      <c r="J2848" s="189" t="s">
        <v>2065</v>
      </c>
      <c r="K2848" s="189" t="s">
        <v>17684</v>
      </c>
    </row>
    <row r="2849" spans="1:11" x14ac:dyDescent="0.25">
      <c r="A2849" s="189" t="s">
        <v>2441</v>
      </c>
      <c r="B2849" s="189" t="s">
        <v>5010</v>
      </c>
      <c r="C2849" s="189" t="s">
        <v>5643</v>
      </c>
      <c r="D2849" s="189" t="s">
        <v>2108</v>
      </c>
      <c r="E2849" s="189" t="s">
        <v>5998</v>
      </c>
      <c r="F2849" s="189" t="s">
        <v>6829</v>
      </c>
      <c r="G2849" s="273">
        <v>7186</v>
      </c>
      <c r="H2849" s="189" t="s">
        <v>2771</v>
      </c>
      <c r="I2849" s="273">
        <v>10361</v>
      </c>
      <c r="J2849" s="189" t="s">
        <v>2106</v>
      </c>
      <c r="K2849" s="189" t="s">
        <v>17667</v>
      </c>
    </row>
    <row r="2850" spans="1:11" x14ac:dyDescent="0.25">
      <c r="A2850" s="189" t="s">
        <v>2441</v>
      </c>
      <c r="B2850" s="189" t="s">
        <v>5010</v>
      </c>
      <c r="C2850" s="189" t="s">
        <v>5643</v>
      </c>
      <c r="D2850" s="189" t="s">
        <v>2108</v>
      </c>
      <c r="E2850" s="189" t="s">
        <v>4115</v>
      </c>
      <c r="F2850" s="189" t="s">
        <v>3329</v>
      </c>
      <c r="G2850" s="273">
        <v>864</v>
      </c>
      <c r="H2850" s="189" t="s">
        <v>4732</v>
      </c>
      <c r="I2850" s="273">
        <v>62730</v>
      </c>
      <c r="J2850" s="189" t="s">
        <v>6818</v>
      </c>
      <c r="K2850" s="189" t="s">
        <v>17873</v>
      </c>
    </row>
    <row r="2851" spans="1:11" x14ac:dyDescent="0.25">
      <c r="A2851" s="189" t="s">
        <v>2441</v>
      </c>
      <c r="B2851" s="189" t="s">
        <v>5010</v>
      </c>
      <c r="C2851" s="189" t="s">
        <v>5643</v>
      </c>
      <c r="D2851" s="189" t="s">
        <v>2108</v>
      </c>
      <c r="E2851" s="189" t="s">
        <v>4115</v>
      </c>
      <c r="F2851" s="189" t="s">
        <v>3329</v>
      </c>
      <c r="G2851" s="273">
        <v>858</v>
      </c>
      <c r="H2851" s="189" t="s">
        <v>2765</v>
      </c>
      <c r="I2851" s="273">
        <v>62730</v>
      </c>
      <c r="J2851" s="189" t="s">
        <v>6818</v>
      </c>
      <c r="K2851" s="189" t="s">
        <v>18005</v>
      </c>
    </row>
    <row r="2852" spans="1:11" x14ac:dyDescent="0.25">
      <c r="A2852" s="189" t="s">
        <v>2441</v>
      </c>
      <c r="B2852" s="189" t="s">
        <v>5010</v>
      </c>
      <c r="C2852" s="189" t="s">
        <v>5643</v>
      </c>
      <c r="D2852" s="189" t="s">
        <v>2108</v>
      </c>
      <c r="E2852" s="189" t="s">
        <v>4115</v>
      </c>
      <c r="F2852" s="189" t="s">
        <v>3329</v>
      </c>
      <c r="G2852" s="273">
        <v>7187</v>
      </c>
      <c r="H2852" s="189" t="s">
        <v>6420</v>
      </c>
      <c r="I2852" s="273">
        <v>10361</v>
      </c>
      <c r="J2852" s="189" t="s">
        <v>2106</v>
      </c>
      <c r="K2852" s="189" t="s">
        <v>18006</v>
      </c>
    </row>
    <row r="2853" spans="1:11" x14ac:dyDescent="0.25">
      <c r="A2853" s="189" t="s">
        <v>2441</v>
      </c>
      <c r="B2853" s="189" t="s">
        <v>5010</v>
      </c>
      <c r="C2853" s="189" t="s">
        <v>5643</v>
      </c>
      <c r="D2853" s="189" t="s">
        <v>2108</v>
      </c>
      <c r="E2853" s="189" t="s">
        <v>4115</v>
      </c>
      <c r="F2853" s="189" t="s">
        <v>3329</v>
      </c>
      <c r="G2853" s="273">
        <v>863</v>
      </c>
      <c r="H2853" s="189" t="s">
        <v>2771</v>
      </c>
      <c r="I2853" s="273">
        <v>62730</v>
      </c>
      <c r="J2853" s="189" t="s">
        <v>6818</v>
      </c>
      <c r="K2853" s="189" t="s">
        <v>17781</v>
      </c>
    </row>
    <row r="2854" spans="1:11" x14ac:dyDescent="0.25">
      <c r="A2854" s="189" t="s">
        <v>2441</v>
      </c>
      <c r="B2854" s="189" t="s">
        <v>5010</v>
      </c>
      <c r="C2854" s="189" t="s">
        <v>5643</v>
      </c>
      <c r="D2854" s="189" t="s">
        <v>2108</v>
      </c>
      <c r="E2854" s="189" t="s">
        <v>3369</v>
      </c>
      <c r="F2854" s="189" t="s">
        <v>3340</v>
      </c>
      <c r="G2854" s="273">
        <v>7188</v>
      </c>
      <c r="H2854" s="189" t="s">
        <v>6832</v>
      </c>
      <c r="I2854" s="273">
        <v>10361</v>
      </c>
      <c r="J2854" s="189" t="s">
        <v>2106</v>
      </c>
      <c r="K2854" s="189" t="s">
        <v>17674</v>
      </c>
    </row>
    <row r="2855" spans="1:11" x14ac:dyDescent="0.25">
      <c r="A2855" s="189" t="s">
        <v>2441</v>
      </c>
      <c r="B2855" s="189" t="s">
        <v>5010</v>
      </c>
      <c r="C2855" s="189" t="s">
        <v>5643</v>
      </c>
      <c r="D2855" s="189" t="s">
        <v>2108</v>
      </c>
      <c r="E2855" s="189" t="s">
        <v>3369</v>
      </c>
      <c r="F2855" s="189" t="s">
        <v>3340</v>
      </c>
      <c r="G2855" s="273">
        <v>1196</v>
      </c>
      <c r="H2855" s="189" t="s">
        <v>2765</v>
      </c>
      <c r="I2855" s="273">
        <v>10361</v>
      </c>
      <c r="J2855" s="189" t="s">
        <v>2106</v>
      </c>
      <c r="K2855" s="189" t="s">
        <v>17930</v>
      </c>
    </row>
    <row r="2856" spans="1:11" x14ac:dyDescent="0.25">
      <c r="A2856" s="189" t="s">
        <v>2441</v>
      </c>
      <c r="B2856" s="189" t="s">
        <v>5010</v>
      </c>
      <c r="C2856" s="189" t="s">
        <v>5643</v>
      </c>
      <c r="D2856" s="189" t="s">
        <v>2108</v>
      </c>
      <c r="E2856" s="189" t="s">
        <v>3369</v>
      </c>
      <c r="F2856" s="189" t="s">
        <v>3340</v>
      </c>
      <c r="G2856" s="273">
        <v>2872</v>
      </c>
      <c r="H2856" s="189" t="s">
        <v>2781</v>
      </c>
      <c r="I2856" s="273">
        <v>63267</v>
      </c>
      <c r="J2856" s="189" t="s">
        <v>6834</v>
      </c>
      <c r="K2856" s="189" t="s">
        <v>17713</v>
      </c>
    </row>
    <row r="2857" spans="1:11" x14ac:dyDescent="0.25">
      <c r="A2857" s="189" t="s">
        <v>2441</v>
      </c>
      <c r="B2857" s="189" t="s">
        <v>5010</v>
      </c>
      <c r="C2857" s="189" t="s">
        <v>5643</v>
      </c>
      <c r="D2857" s="189" t="s">
        <v>2108</v>
      </c>
      <c r="E2857" s="189" t="s">
        <v>3369</v>
      </c>
      <c r="F2857" s="189" t="s">
        <v>3340</v>
      </c>
      <c r="G2857" s="273">
        <v>955</v>
      </c>
      <c r="H2857" s="189" t="s">
        <v>6835</v>
      </c>
      <c r="I2857" s="273">
        <v>62780</v>
      </c>
      <c r="J2857" s="189" t="s">
        <v>6833</v>
      </c>
      <c r="K2857" s="189" t="s">
        <v>17680</v>
      </c>
    </row>
    <row r="2858" spans="1:11" x14ac:dyDescent="0.25">
      <c r="A2858" s="189" t="s">
        <v>2441</v>
      </c>
      <c r="B2858" s="189" t="s">
        <v>5010</v>
      </c>
      <c r="C2858" s="189" t="s">
        <v>5643</v>
      </c>
      <c r="D2858" s="189" t="s">
        <v>2108</v>
      </c>
      <c r="E2858" s="189" t="s">
        <v>3369</v>
      </c>
      <c r="F2858" s="189" t="s">
        <v>3340</v>
      </c>
      <c r="G2858" s="273">
        <v>866</v>
      </c>
      <c r="H2858" s="189" t="s">
        <v>6836</v>
      </c>
      <c r="I2858" s="273">
        <v>62780</v>
      </c>
      <c r="J2858" s="189" t="s">
        <v>6833</v>
      </c>
      <c r="K2858" s="189" t="s">
        <v>17774</v>
      </c>
    </row>
    <row r="2859" spans="1:11" x14ac:dyDescent="0.25">
      <c r="A2859" s="189" t="s">
        <v>2441</v>
      </c>
      <c r="B2859" s="189" t="s">
        <v>5010</v>
      </c>
      <c r="C2859" s="189" t="s">
        <v>5643</v>
      </c>
      <c r="D2859" s="189" t="s">
        <v>2108</v>
      </c>
      <c r="E2859" s="189" t="s">
        <v>3369</v>
      </c>
      <c r="F2859" s="189" t="s">
        <v>3340</v>
      </c>
      <c r="G2859" s="273">
        <v>7189</v>
      </c>
      <c r="H2859" s="189" t="s">
        <v>2771</v>
      </c>
      <c r="I2859" s="273">
        <v>62730</v>
      </c>
      <c r="J2859" s="189" t="s">
        <v>6818</v>
      </c>
      <c r="K2859" s="189" t="s">
        <v>17776</v>
      </c>
    </row>
    <row r="2860" spans="1:11" x14ac:dyDescent="0.25">
      <c r="A2860" s="189" t="s">
        <v>2441</v>
      </c>
      <c r="B2860" s="189" t="s">
        <v>5010</v>
      </c>
      <c r="C2860" s="189" t="s">
        <v>5643</v>
      </c>
      <c r="D2860" s="189" t="s">
        <v>2108</v>
      </c>
      <c r="E2860" s="189" t="s">
        <v>6837</v>
      </c>
      <c r="F2860" s="189" t="s">
        <v>2321</v>
      </c>
      <c r="G2860" s="273">
        <v>2877</v>
      </c>
      <c r="H2860" s="189" t="s">
        <v>3320</v>
      </c>
      <c r="I2860" s="273">
        <v>62730</v>
      </c>
      <c r="J2860" s="189" t="s">
        <v>6818</v>
      </c>
      <c r="K2860" s="189" t="s">
        <v>17778</v>
      </c>
    </row>
    <row r="2861" spans="1:11" x14ac:dyDescent="0.25">
      <c r="A2861" s="189" t="s">
        <v>2441</v>
      </c>
      <c r="B2861" s="189" t="s">
        <v>5010</v>
      </c>
      <c r="C2861" s="189" t="s">
        <v>5643</v>
      </c>
      <c r="D2861" s="189" t="s">
        <v>2108</v>
      </c>
      <c r="E2861" s="189" t="s">
        <v>6837</v>
      </c>
      <c r="F2861" s="189" t="s">
        <v>2321</v>
      </c>
      <c r="G2861" s="273">
        <v>2879</v>
      </c>
      <c r="H2861" s="189" t="s">
        <v>2781</v>
      </c>
      <c r="I2861" s="273">
        <v>62730</v>
      </c>
      <c r="J2861" s="189" t="s">
        <v>6818</v>
      </c>
      <c r="K2861" s="189" t="s">
        <v>17711</v>
      </c>
    </row>
    <row r="2862" spans="1:11" x14ac:dyDescent="0.25">
      <c r="A2862" s="189" t="s">
        <v>2441</v>
      </c>
      <c r="B2862" s="189" t="s">
        <v>5010</v>
      </c>
      <c r="C2862" s="189" t="s">
        <v>5643</v>
      </c>
      <c r="D2862" s="189" t="s">
        <v>2108</v>
      </c>
      <c r="E2862" s="189" t="s">
        <v>6837</v>
      </c>
      <c r="F2862" s="189" t="s">
        <v>2321</v>
      </c>
      <c r="G2862" s="273">
        <v>4407</v>
      </c>
      <c r="H2862" s="189" t="s">
        <v>6838</v>
      </c>
      <c r="I2862" s="273">
        <v>62730</v>
      </c>
      <c r="J2862" s="189" t="s">
        <v>6818</v>
      </c>
      <c r="K2862" s="189" t="s">
        <v>17707</v>
      </c>
    </row>
    <row r="2863" spans="1:11" x14ac:dyDescent="0.25">
      <c r="A2863" s="189" t="s">
        <v>2441</v>
      </c>
      <c r="B2863" s="189" t="s">
        <v>5010</v>
      </c>
      <c r="C2863" s="189" t="s">
        <v>5643</v>
      </c>
      <c r="D2863" s="189" t="s">
        <v>2108</v>
      </c>
      <c r="E2863" s="189" t="s">
        <v>6837</v>
      </c>
      <c r="F2863" s="189" t="s">
        <v>2321</v>
      </c>
      <c r="G2863" s="273">
        <v>2878</v>
      </c>
      <c r="H2863" s="189" t="s">
        <v>2251</v>
      </c>
      <c r="I2863" s="273">
        <v>63942</v>
      </c>
      <c r="J2863" s="189" t="s">
        <v>2746</v>
      </c>
      <c r="K2863" s="189" t="s">
        <v>17724</v>
      </c>
    </row>
    <row r="2864" spans="1:11" x14ac:dyDescent="0.25">
      <c r="A2864" s="189" t="s">
        <v>2441</v>
      </c>
      <c r="B2864" s="189" t="s">
        <v>5010</v>
      </c>
      <c r="C2864" s="189" t="s">
        <v>5643</v>
      </c>
      <c r="D2864" s="189" t="s">
        <v>2108</v>
      </c>
      <c r="E2864" s="189" t="s">
        <v>6839</v>
      </c>
      <c r="F2864" s="189" t="s">
        <v>2211</v>
      </c>
      <c r="G2864" s="273">
        <v>4292</v>
      </c>
      <c r="H2864" s="189" t="s">
        <v>3340</v>
      </c>
      <c r="I2864" s="273">
        <v>10361</v>
      </c>
      <c r="J2864" s="189" t="s">
        <v>2106</v>
      </c>
      <c r="K2864" s="189" t="s">
        <v>17707</v>
      </c>
    </row>
    <row r="2865" spans="1:11" x14ac:dyDescent="0.25">
      <c r="A2865" s="189" t="s">
        <v>2441</v>
      </c>
      <c r="B2865" s="189" t="s">
        <v>5010</v>
      </c>
      <c r="C2865" s="189" t="s">
        <v>5643</v>
      </c>
      <c r="D2865" s="189" t="s">
        <v>2108</v>
      </c>
      <c r="E2865" s="189" t="s">
        <v>6839</v>
      </c>
      <c r="F2865" s="189" t="s">
        <v>2211</v>
      </c>
      <c r="G2865" s="273">
        <v>306</v>
      </c>
      <c r="H2865" s="189" t="s">
        <v>6840</v>
      </c>
      <c r="I2865" s="273">
        <v>10361</v>
      </c>
      <c r="J2865" s="189" t="s">
        <v>2106</v>
      </c>
      <c r="K2865" s="189" t="s">
        <v>17695</v>
      </c>
    </row>
    <row r="2866" spans="1:11" x14ac:dyDescent="0.25">
      <c r="A2866" s="189" t="s">
        <v>2441</v>
      </c>
      <c r="B2866" s="189" t="s">
        <v>5010</v>
      </c>
      <c r="C2866" s="189" t="s">
        <v>5643</v>
      </c>
      <c r="D2866" s="189" t="s">
        <v>2108</v>
      </c>
      <c r="E2866" s="189" t="s">
        <v>6839</v>
      </c>
      <c r="F2866" s="189" t="s">
        <v>2211</v>
      </c>
      <c r="G2866" s="273">
        <v>4077</v>
      </c>
      <c r="H2866" s="189" t="s">
        <v>6841</v>
      </c>
      <c r="I2866" s="273">
        <v>61130</v>
      </c>
      <c r="J2866" s="189" t="s">
        <v>2929</v>
      </c>
      <c r="K2866" s="189" t="s">
        <v>17771</v>
      </c>
    </row>
    <row r="2867" spans="1:11" x14ac:dyDescent="0.25">
      <c r="A2867" s="189" t="s">
        <v>2441</v>
      </c>
      <c r="B2867" s="189" t="s">
        <v>5010</v>
      </c>
      <c r="C2867" s="189" t="s">
        <v>5643</v>
      </c>
      <c r="D2867" s="189" t="s">
        <v>2108</v>
      </c>
      <c r="E2867" s="189" t="s">
        <v>6842</v>
      </c>
      <c r="F2867" s="189" t="s">
        <v>3330</v>
      </c>
      <c r="G2867" s="273">
        <v>861</v>
      </c>
      <c r="H2867" s="189" t="s">
        <v>4732</v>
      </c>
      <c r="I2867" s="273">
        <v>60350</v>
      </c>
      <c r="J2867" s="189" t="s">
        <v>2065</v>
      </c>
      <c r="K2867" s="189" t="s">
        <v>17707</v>
      </c>
    </row>
    <row r="2868" spans="1:11" x14ac:dyDescent="0.25">
      <c r="A2868" s="189" t="s">
        <v>2441</v>
      </c>
      <c r="B2868" s="189" t="s">
        <v>5010</v>
      </c>
      <c r="C2868" s="189" t="s">
        <v>5643</v>
      </c>
      <c r="D2868" s="189" t="s">
        <v>2108</v>
      </c>
      <c r="E2868" s="189" t="s">
        <v>6842</v>
      </c>
      <c r="F2868" s="189" t="s">
        <v>3330</v>
      </c>
      <c r="G2868" s="273">
        <v>259</v>
      </c>
      <c r="H2868" s="189" t="s">
        <v>2765</v>
      </c>
      <c r="I2868" s="273">
        <v>62730</v>
      </c>
      <c r="J2868" s="189" t="s">
        <v>6818</v>
      </c>
      <c r="K2868" s="189" t="s">
        <v>18007</v>
      </c>
    </row>
    <row r="2869" spans="1:11" x14ac:dyDescent="0.25">
      <c r="A2869" s="189" t="s">
        <v>2441</v>
      </c>
      <c r="B2869" s="189" t="s">
        <v>5010</v>
      </c>
      <c r="C2869" s="189" t="s">
        <v>5643</v>
      </c>
      <c r="D2869" s="189" t="s">
        <v>2108</v>
      </c>
      <c r="E2869" s="189" t="s">
        <v>6842</v>
      </c>
      <c r="F2869" s="189" t="s">
        <v>3330</v>
      </c>
      <c r="G2869" s="273">
        <v>7190</v>
      </c>
      <c r="H2869" s="189" t="s">
        <v>6843</v>
      </c>
      <c r="I2869" s="273">
        <v>10361</v>
      </c>
      <c r="J2869" s="189" t="s">
        <v>2106</v>
      </c>
      <c r="K2869" s="189" t="s">
        <v>17700</v>
      </c>
    </row>
    <row r="2870" spans="1:11" x14ac:dyDescent="0.25">
      <c r="A2870" s="189" t="s">
        <v>2441</v>
      </c>
      <c r="B2870" s="189" t="s">
        <v>5010</v>
      </c>
      <c r="C2870" s="189" t="s">
        <v>5643</v>
      </c>
      <c r="D2870" s="189" t="s">
        <v>2108</v>
      </c>
      <c r="E2870" s="189" t="s">
        <v>6842</v>
      </c>
      <c r="F2870" s="189" t="s">
        <v>3330</v>
      </c>
      <c r="G2870" s="273">
        <v>860</v>
      </c>
      <c r="H2870" s="189" t="s">
        <v>2771</v>
      </c>
      <c r="I2870" s="273">
        <v>62730</v>
      </c>
      <c r="J2870" s="189" t="s">
        <v>6818</v>
      </c>
      <c r="K2870" s="189" t="s">
        <v>17765</v>
      </c>
    </row>
    <row r="2871" spans="1:11" x14ac:dyDescent="0.25">
      <c r="A2871" s="189" t="s">
        <v>2441</v>
      </c>
      <c r="B2871" s="189" t="s">
        <v>5010</v>
      </c>
      <c r="C2871" s="189" t="s">
        <v>5643</v>
      </c>
      <c r="D2871" s="189" t="s">
        <v>2108</v>
      </c>
      <c r="E2871" s="189" t="s">
        <v>6232</v>
      </c>
      <c r="F2871" s="189" t="s">
        <v>6844</v>
      </c>
      <c r="G2871" s="273">
        <v>2875</v>
      </c>
      <c r="H2871" s="189" t="s">
        <v>6845</v>
      </c>
      <c r="I2871" s="273">
        <v>62780</v>
      </c>
      <c r="J2871" s="189" t="s">
        <v>6833</v>
      </c>
      <c r="K2871" s="189" t="s">
        <v>17674</v>
      </c>
    </row>
    <row r="2872" spans="1:11" x14ac:dyDescent="0.25">
      <c r="A2872" s="189" t="s">
        <v>2441</v>
      </c>
      <c r="B2872" s="189" t="s">
        <v>5010</v>
      </c>
      <c r="C2872" s="189" t="s">
        <v>5643</v>
      </c>
      <c r="D2872" s="189" t="s">
        <v>2108</v>
      </c>
      <c r="E2872" s="189" t="s">
        <v>6232</v>
      </c>
      <c r="F2872" s="189" t="s">
        <v>6844</v>
      </c>
      <c r="G2872" s="273">
        <v>7191</v>
      </c>
      <c r="H2872" s="189" t="s">
        <v>2226</v>
      </c>
      <c r="I2872" s="273">
        <v>62730</v>
      </c>
      <c r="J2872" s="189" t="s">
        <v>6818</v>
      </c>
      <c r="K2872" s="189" t="s">
        <v>17759</v>
      </c>
    </row>
    <row r="2873" spans="1:11" x14ac:dyDescent="0.25">
      <c r="A2873" s="189" t="s">
        <v>2441</v>
      </c>
      <c r="B2873" s="189" t="s">
        <v>5010</v>
      </c>
      <c r="C2873" s="189" t="s">
        <v>5643</v>
      </c>
      <c r="D2873" s="189" t="s">
        <v>2108</v>
      </c>
      <c r="E2873" s="189" t="s">
        <v>6232</v>
      </c>
      <c r="F2873" s="189" t="s">
        <v>6844</v>
      </c>
      <c r="G2873" s="273">
        <v>7192</v>
      </c>
      <c r="H2873" s="189" t="s">
        <v>2765</v>
      </c>
      <c r="I2873" s="273">
        <v>62730</v>
      </c>
      <c r="J2873" s="189" t="s">
        <v>6818</v>
      </c>
      <c r="K2873" s="189" t="s">
        <v>17678</v>
      </c>
    </row>
    <row r="2874" spans="1:11" x14ac:dyDescent="0.25">
      <c r="A2874" s="189" t="s">
        <v>2441</v>
      </c>
      <c r="B2874" s="189" t="s">
        <v>5010</v>
      </c>
      <c r="C2874" s="189" t="s">
        <v>5643</v>
      </c>
      <c r="D2874" s="189" t="s">
        <v>2108</v>
      </c>
      <c r="E2874" s="189" t="s">
        <v>6232</v>
      </c>
      <c r="F2874" s="189" t="s">
        <v>6844</v>
      </c>
      <c r="G2874" s="273">
        <v>7193</v>
      </c>
      <c r="H2874" s="189" t="s">
        <v>2166</v>
      </c>
      <c r="I2874" s="273">
        <v>62730</v>
      </c>
      <c r="J2874" s="189" t="s">
        <v>6818</v>
      </c>
      <c r="K2874" s="189" t="s">
        <v>17683</v>
      </c>
    </row>
    <row r="2875" spans="1:11" x14ac:dyDescent="0.25">
      <c r="A2875" s="189" t="s">
        <v>2441</v>
      </c>
      <c r="B2875" s="189" t="s">
        <v>5010</v>
      </c>
      <c r="C2875" s="189" t="s">
        <v>5643</v>
      </c>
      <c r="D2875" s="189" t="s">
        <v>2108</v>
      </c>
      <c r="E2875" s="189" t="s">
        <v>6232</v>
      </c>
      <c r="F2875" s="189" t="s">
        <v>6844</v>
      </c>
      <c r="G2875" s="273">
        <v>2876</v>
      </c>
      <c r="H2875" s="189" t="s">
        <v>2781</v>
      </c>
      <c r="I2875" s="273">
        <v>62730</v>
      </c>
      <c r="J2875" s="189" t="s">
        <v>6818</v>
      </c>
      <c r="K2875" s="189" t="s">
        <v>17689</v>
      </c>
    </row>
    <row r="2876" spans="1:11" x14ac:dyDescent="0.25">
      <c r="A2876" s="189" t="s">
        <v>2441</v>
      </c>
      <c r="B2876" s="189" t="s">
        <v>5010</v>
      </c>
      <c r="C2876" s="189" t="s">
        <v>5643</v>
      </c>
      <c r="D2876" s="189" t="s">
        <v>2108</v>
      </c>
      <c r="E2876" s="189" t="s">
        <v>6232</v>
      </c>
      <c r="F2876" s="189" t="s">
        <v>6844</v>
      </c>
      <c r="G2876" s="273">
        <v>7194</v>
      </c>
      <c r="H2876" s="189" t="s">
        <v>2278</v>
      </c>
      <c r="I2876" s="273">
        <v>62730</v>
      </c>
      <c r="J2876" s="189" t="s">
        <v>6818</v>
      </c>
      <c r="K2876" s="189" t="s">
        <v>17727</v>
      </c>
    </row>
    <row r="2877" spans="1:11" x14ac:dyDescent="0.25">
      <c r="A2877" s="189" t="s">
        <v>2441</v>
      </c>
      <c r="B2877" s="189" t="s">
        <v>5010</v>
      </c>
      <c r="C2877" s="189" t="s">
        <v>6737</v>
      </c>
      <c r="D2877" s="189" t="s">
        <v>5862</v>
      </c>
      <c r="E2877" s="189" t="s">
        <v>6846</v>
      </c>
      <c r="F2877" s="189" t="s">
        <v>6847</v>
      </c>
      <c r="G2877" s="273">
        <v>5043</v>
      </c>
      <c r="H2877" s="189" t="s">
        <v>3103</v>
      </c>
      <c r="I2877" s="273">
        <v>13004</v>
      </c>
      <c r="J2877" s="189" t="s">
        <v>6848</v>
      </c>
      <c r="K2877" s="189" t="s">
        <v>17678</v>
      </c>
    </row>
    <row r="2878" spans="1:11" x14ac:dyDescent="0.25">
      <c r="A2878" s="189" t="s">
        <v>2441</v>
      </c>
      <c r="B2878" s="189" t="s">
        <v>5010</v>
      </c>
      <c r="C2878" s="189" t="s">
        <v>6737</v>
      </c>
      <c r="D2878" s="189" t="s">
        <v>5862</v>
      </c>
      <c r="E2878" s="189" t="s">
        <v>6846</v>
      </c>
      <c r="F2878" s="189" t="s">
        <v>6847</v>
      </c>
      <c r="G2878" s="273">
        <v>5044</v>
      </c>
      <c r="H2878" s="189" t="s">
        <v>3104</v>
      </c>
      <c r="I2878" s="273">
        <v>13005</v>
      </c>
      <c r="J2878" s="189" t="s">
        <v>6849</v>
      </c>
      <c r="K2878" s="189" t="s">
        <v>17724</v>
      </c>
    </row>
    <row r="2879" spans="1:11" x14ac:dyDescent="0.25">
      <c r="A2879" s="189" t="s">
        <v>2441</v>
      </c>
      <c r="B2879" s="189" t="s">
        <v>5010</v>
      </c>
      <c r="C2879" s="189" t="s">
        <v>6737</v>
      </c>
      <c r="D2879" s="189" t="s">
        <v>5862</v>
      </c>
      <c r="E2879" s="189" t="s">
        <v>6846</v>
      </c>
      <c r="F2879" s="189" t="s">
        <v>6847</v>
      </c>
      <c r="G2879" s="273">
        <v>5045</v>
      </c>
      <c r="H2879" s="189" t="s">
        <v>2781</v>
      </c>
      <c r="I2879" s="273">
        <v>63516</v>
      </c>
      <c r="J2879" s="189" t="s">
        <v>5863</v>
      </c>
      <c r="K2879" s="189" t="s">
        <v>17675</v>
      </c>
    </row>
    <row r="2880" spans="1:11" x14ac:dyDescent="0.25">
      <c r="A2880" s="189" t="s">
        <v>2441</v>
      </c>
      <c r="B2880" s="189" t="s">
        <v>5010</v>
      </c>
      <c r="C2880" s="189" t="s">
        <v>6737</v>
      </c>
      <c r="D2880" s="189" t="s">
        <v>5862</v>
      </c>
      <c r="E2880" s="189" t="s">
        <v>6846</v>
      </c>
      <c r="F2880" s="189" t="s">
        <v>6847</v>
      </c>
      <c r="G2880" s="273">
        <v>7238</v>
      </c>
      <c r="H2880" s="189" t="s">
        <v>3118</v>
      </c>
      <c r="I2880" s="273">
        <v>63516</v>
      </c>
      <c r="J2880" s="189" t="s">
        <v>5863</v>
      </c>
      <c r="K2880" s="189" t="s">
        <v>17674</v>
      </c>
    </row>
    <row r="2881" spans="1:11" x14ac:dyDescent="0.25">
      <c r="A2881" s="189" t="s">
        <v>2441</v>
      </c>
      <c r="B2881" s="189" t="s">
        <v>5010</v>
      </c>
      <c r="C2881" s="189" t="s">
        <v>6737</v>
      </c>
      <c r="D2881" s="189" t="s">
        <v>5862</v>
      </c>
      <c r="E2881" s="189" t="s">
        <v>6846</v>
      </c>
      <c r="F2881" s="189" t="s">
        <v>6847</v>
      </c>
      <c r="G2881" s="273">
        <v>7239</v>
      </c>
      <c r="H2881" s="189" t="s">
        <v>6850</v>
      </c>
      <c r="I2881" s="273">
        <v>69016</v>
      </c>
      <c r="J2881" s="189" t="s">
        <v>3321</v>
      </c>
      <c r="K2881" s="189" t="s">
        <v>17674</v>
      </c>
    </row>
    <row r="2882" spans="1:11" x14ac:dyDescent="0.25">
      <c r="A2882" s="189" t="s">
        <v>2441</v>
      </c>
      <c r="B2882" s="189" t="s">
        <v>5010</v>
      </c>
      <c r="C2882" s="189" t="s">
        <v>6737</v>
      </c>
      <c r="D2882" s="189" t="s">
        <v>5862</v>
      </c>
      <c r="E2882" s="189" t="s">
        <v>4725</v>
      </c>
      <c r="F2882" s="189" t="s">
        <v>6851</v>
      </c>
      <c r="G2882" s="273">
        <v>1076</v>
      </c>
      <c r="H2882" s="189" t="s">
        <v>6852</v>
      </c>
      <c r="I2882" s="273">
        <v>13025</v>
      </c>
      <c r="J2882" s="189" t="s">
        <v>6854</v>
      </c>
      <c r="K2882" s="189" t="s">
        <v>17721</v>
      </c>
    </row>
    <row r="2883" spans="1:11" x14ac:dyDescent="0.25">
      <c r="A2883" s="189" t="s">
        <v>2441</v>
      </c>
      <c r="B2883" s="189" t="s">
        <v>5010</v>
      </c>
      <c r="C2883" s="189" t="s">
        <v>6737</v>
      </c>
      <c r="D2883" s="189" t="s">
        <v>5862</v>
      </c>
      <c r="E2883" s="189" t="s">
        <v>4725</v>
      </c>
      <c r="F2883" s="189" t="s">
        <v>6851</v>
      </c>
      <c r="G2883" s="273">
        <v>1077</v>
      </c>
      <c r="H2883" s="189" t="s">
        <v>6853</v>
      </c>
      <c r="I2883" s="273">
        <v>13025</v>
      </c>
      <c r="J2883" s="189" t="s">
        <v>6854</v>
      </c>
      <c r="K2883" s="189" t="s">
        <v>17699</v>
      </c>
    </row>
    <row r="2884" spans="1:11" x14ac:dyDescent="0.25">
      <c r="A2884" s="189" t="s">
        <v>2441</v>
      </c>
      <c r="B2884" s="189" t="s">
        <v>5010</v>
      </c>
      <c r="C2884" s="189" t="s">
        <v>6737</v>
      </c>
      <c r="D2884" s="189" t="s">
        <v>5862</v>
      </c>
      <c r="E2884" s="189" t="s">
        <v>5981</v>
      </c>
      <c r="F2884" s="189" t="s">
        <v>6855</v>
      </c>
      <c r="G2884" s="273">
        <v>1078</v>
      </c>
      <c r="H2884" s="189" t="s">
        <v>6856</v>
      </c>
      <c r="I2884" s="273">
        <v>13020</v>
      </c>
      <c r="J2884" s="189" t="s">
        <v>6863</v>
      </c>
      <c r="K2884" s="189" t="s">
        <v>17671</v>
      </c>
    </row>
    <row r="2885" spans="1:11" x14ac:dyDescent="0.25">
      <c r="A2885" s="189" t="s">
        <v>2441</v>
      </c>
      <c r="B2885" s="189" t="s">
        <v>5010</v>
      </c>
      <c r="C2885" s="189" t="s">
        <v>6737</v>
      </c>
      <c r="D2885" s="189" t="s">
        <v>5862</v>
      </c>
      <c r="E2885" s="189" t="s">
        <v>6857</v>
      </c>
      <c r="F2885" s="189" t="s">
        <v>6858</v>
      </c>
      <c r="G2885" s="273">
        <v>7240</v>
      </c>
      <c r="H2885" s="189" t="s">
        <v>6859</v>
      </c>
      <c r="I2885" s="273">
        <v>13025</v>
      </c>
      <c r="J2885" s="189" t="s">
        <v>6854</v>
      </c>
      <c r="K2885" s="189" t="s">
        <v>17673</v>
      </c>
    </row>
    <row r="2886" spans="1:11" x14ac:dyDescent="0.25">
      <c r="A2886" s="189" t="s">
        <v>2441</v>
      </c>
      <c r="B2886" s="189" t="s">
        <v>5010</v>
      </c>
      <c r="C2886" s="189" t="s">
        <v>6737</v>
      </c>
      <c r="D2886" s="189" t="s">
        <v>5862</v>
      </c>
      <c r="E2886" s="189" t="s">
        <v>6857</v>
      </c>
      <c r="F2886" s="189" t="s">
        <v>6858</v>
      </c>
      <c r="G2886" s="273">
        <v>5036</v>
      </c>
      <c r="H2886" s="189" t="s">
        <v>6860</v>
      </c>
      <c r="I2886" s="273">
        <v>13010</v>
      </c>
      <c r="J2886" s="189" t="s">
        <v>6861</v>
      </c>
      <c r="K2886" s="189" t="s">
        <v>17783</v>
      </c>
    </row>
    <row r="2887" spans="1:11" x14ac:dyDescent="0.25">
      <c r="A2887" s="189" t="s">
        <v>2441</v>
      </c>
      <c r="B2887" s="189" t="s">
        <v>5010</v>
      </c>
      <c r="C2887" s="189" t="s">
        <v>6737</v>
      </c>
      <c r="D2887" s="189" t="s">
        <v>5862</v>
      </c>
      <c r="E2887" s="189" t="s">
        <v>6857</v>
      </c>
      <c r="F2887" s="189" t="s">
        <v>6858</v>
      </c>
      <c r="G2887" s="273">
        <v>5037</v>
      </c>
      <c r="H2887" s="189" t="s">
        <v>6862</v>
      </c>
      <c r="I2887" s="273">
        <v>13020</v>
      </c>
      <c r="J2887" s="189" t="s">
        <v>6863</v>
      </c>
      <c r="K2887" s="189" t="s">
        <v>17828</v>
      </c>
    </row>
    <row r="2888" spans="1:11" x14ac:dyDescent="0.25">
      <c r="A2888" s="189" t="s">
        <v>2441</v>
      </c>
      <c r="B2888" s="189" t="s">
        <v>5010</v>
      </c>
      <c r="C2888" s="189" t="s">
        <v>6737</v>
      </c>
      <c r="D2888" s="189" t="s">
        <v>5862</v>
      </c>
      <c r="E2888" s="189" t="s">
        <v>6864</v>
      </c>
      <c r="F2888" s="189" t="s">
        <v>6865</v>
      </c>
      <c r="G2888" s="273">
        <v>690</v>
      </c>
      <c r="H2888" s="189" t="s">
        <v>6867</v>
      </c>
      <c r="I2888" s="273">
        <v>13030</v>
      </c>
      <c r="J2888" s="189" t="s">
        <v>6868</v>
      </c>
      <c r="K2888" s="189" t="s">
        <v>17695</v>
      </c>
    </row>
    <row r="2889" spans="1:11" x14ac:dyDescent="0.25">
      <c r="A2889" s="189" t="s">
        <v>2441</v>
      </c>
      <c r="B2889" s="189" t="s">
        <v>5010</v>
      </c>
      <c r="C2889" s="189" t="s">
        <v>6737</v>
      </c>
      <c r="D2889" s="189" t="s">
        <v>5862</v>
      </c>
      <c r="E2889" s="189" t="s">
        <v>6869</v>
      </c>
      <c r="F2889" s="189" t="s">
        <v>6870</v>
      </c>
      <c r="G2889" s="273">
        <v>5040</v>
      </c>
      <c r="H2889" s="189" t="s">
        <v>182</v>
      </c>
      <c r="I2889" s="273">
        <v>13030</v>
      </c>
      <c r="J2889" s="189" t="s">
        <v>6868</v>
      </c>
      <c r="K2889" s="189" t="s">
        <v>17722</v>
      </c>
    </row>
    <row r="2890" spans="1:11" x14ac:dyDescent="0.25">
      <c r="A2890" s="189" t="s">
        <v>2441</v>
      </c>
      <c r="B2890" s="189" t="s">
        <v>5010</v>
      </c>
      <c r="C2890" s="189" t="s">
        <v>6737</v>
      </c>
      <c r="D2890" s="189" t="s">
        <v>5862</v>
      </c>
      <c r="E2890" s="189" t="s">
        <v>6869</v>
      </c>
      <c r="F2890" s="189" t="s">
        <v>6870</v>
      </c>
      <c r="G2890" s="273">
        <v>5041</v>
      </c>
      <c r="H2890" s="189" t="s">
        <v>6850</v>
      </c>
      <c r="I2890" s="273">
        <v>13030</v>
      </c>
      <c r="J2890" s="189" t="s">
        <v>6868</v>
      </c>
      <c r="K2890" s="189" t="s">
        <v>17763</v>
      </c>
    </row>
    <row r="2891" spans="1:11" x14ac:dyDescent="0.25">
      <c r="A2891" s="189" t="s">
        <v>2441</v>
      </c>
      <c r="B2891" s="189" t="s">
        <v>5010</v>
      </c>
      <c r="C2891" s="189" t="s">
        <v>6737</v>
      </c>
      <c r="D2891" s="189" t="s">
        <v>5862</v>
      </c>
      <c r="E2891" s="189" t="s">
        <v>6871</v>
      </c>
      <c r="F2891" s="189" t="s">
        <v>6866</v>
      </c>
      <c r="G2891" s="273">
        <v>7241</v>
      </c>
      <c r="H2891" s="189" t="s">
        <v>3389</v>
      </c>
      <c r="I2891" s="273">
        <v>10361</v>
      </c>
      <c r="J2891" s="189" t="s">
        <v>2106</v>
      </c>
      <c r="K2891" s="189" t="s">
        <v>17673</v>
      </c>
    </row>
    <row r="2892" spans="1:11" x14ac:dyDescent="0.25">
      <c r="A2892" s="189" t="s">
        <v>2441</v>
      </c>
      <c r="B2892" s="189" t="s">
        <v>5010</v>
      </c>
      <c r="C2892" s="189" t="s">
        <v>6737</v>
      </c>
      <c r="D2892" s="189" t="s">
        <v>5862</v>
      </c>
      <c r="E2892" s="189" t="s">
        <v>6871</v>
      </c>
      <c r="F2892" s="189" t="s">
        <v>6866</v>
      </c>
      <c r="G2892" s="273">
        <v>7242</v>
      </c>
      <c r="H2892" s="189" t="s">
        <v>6872</v>
      </c>
      <c r="I2892" s="273">
        <v>13030</v>
      </c>
      <c r="J2892" s="189" t="s">
        <v>6868</v>
      </c>
      <c r="K2892" s="189" t="s">
        <v>17759</v>
      </c>
    </row>
    <row r="2893" spans="1:11" x14ac:dyDescent="0.25">
      <c r="A2893" s="189" t="s">
        <v>2441</v>
      </c>
      <c r="B2893" s="189" t="s">
        <v>5010</v>
      </c>
      <c r="C2893" s="189" t="s">
        <v>6737</v>
      </c>
      <c r="D2893" s="189" t="s">
        <v>5862</v>
      </c>
      <c r="E2893" s="189" t="s">
        <v>6871</v>
      </c>
      <c r="F2893" s="189" t="s">
        <v>6866</v>
      </c>
      <c r="G2893" s="273">
        <v>7243</v>
      </c>
      <c r="H2893" s="189" t="s">
        <v>3630</v>
      </c>
      <c r="I2893" s="273">
        <v>10361</v>
      </c>
      <c r="J2893" s="189" t="s">
        <v>2106</v>
      </c>
      <c r="K2893" s="189" t="s">
        <v>17674</v>
      </c>
    </row>
    <row r="2894" spans="1:11" x14ac:dyDescent="0.25">
      <c r="A2894" s="189" t="s">
        <v>2441</v>
      </c>
      <c r="B2894" s="189" t="s">
        <v>5010</v>
      </c>
      <c r="C2894" s="189" t="s">
        <v>6737</v>
      </c>
      <c r="D2894" s="189" t="s">
        <v>5862</v>
      </c>
      <c r="E2894" s="189" t="s">
        <v>6873</v>
      </c>
      <c r="F2894" s="189" t="s">
        <v>2100</v>
      </c>
      <c r="G2894" s="273">
        <v>4127</v>
      </c>
      <c r="H2894" s="189" t="s">
        <v>6847</v>
      </c>
      <c r="I2894" s="273">
        <v>10361</v>
      </c>
      <c r="J2894" s="189" t="s">
        <v>2106</v>
      </c>
      <c r="K2894" s="189" t="s">
        <v>17727</v>
      </c>
    </row>
    <row r="2895" spans="1:11" x14ac:dyDescent="0.25">
      <c r="A2895" s="189" t="s">
        <v>2441</v>
      </c>
      <c r="B2895" s="189" t="s">
        <v>5010</v>
      </c>
      <c r="C2895" s="189" t="s">
        <v>6737</v>
      </c>
      <c r="D2895" s="189" t="s">
        <v>5862</v>
      </c>
      <c r="E2895" s="189" t="s">
        <v>6873</v>
      </c>
      <c r="F2895" s="189" t="s">
        <v>2100</v>
      </c>
      <c r="G2895" s="273">
        <v>3210</v>
      </c>
      <c r="H2895" s="189" t="s">
        <v>5862</v>
      </c>
      <c r="I2895" s="273">
        <v>10361</v>
      </c>
      <c r="J2895" s="189" t="s">
        <v>2106</v>
      </c>
      <c r="K2895" s="189" t="s">
        <v>17714</v>
      </c>
    </row>
    <row r="2896" spans="1:11" x14ac:dyDescent="0.25">
      <c r="A2896" s="189" t="s">
        <v>2441</v>
      </c>
      <c r="B2896" s="189" t="s">
        <v>5010</v>
      </c>
      <c r="C2896" s="189" t="s">
        <v>6737</v>
      </c>
      <c r="D2896" s="189" t="s">
        <v>5862</v>
      </c>
      <c r="E2896" s="189" t="s">
        <v>6874</v>
      </c>
      <c r="F2896" s="189" t="s">
        <v>2211</v>
      </c>
      <c r="G2896" s="273">
        <v>2579</v>
      </c>
      <c r="H2896" s="189" t="s">
        <v>6875</v>
      </c>
      <c r="I2896" s="273">
        <v>10361</v>
      </c>
      <c r="J2896" s="189" t="s">
        <v>2106</v>
      </c>
      <c r="K2896" s="189" t="s">
        <v>17675</v>
      </c>
    </row>
    <row r="2897" spans="1:11" x14ac:dyDescent="0.25">
      <c r="A2897" s="189" t="s">
        <v>2441</v>
      </c>
      <c r="B2897" s="189" t="s">
        <v>5010</v>
      </c>
      <c r="C2897" s="189" t="s">
        <v>6737</v>
      </c>
      <c r="D2897" s="189" t="s">
        <v>5862</v>
      </c>
      <c r="E2897" s="189" t="s">
        <v>6874</v>
      </c>
      <c r="F2897" s="189" t="s">
        <v>2211</v>
      </c>
      <c r="G2897" s="273">
        <v>4406</v>
      </c>
      <c r="H2897" s="189" t="s">
        <v>6870</v>
      </c>
      <c r="I2897" s="273">
        <v>10361</v>
      </c>
      <c r="J2897" s="189" t="s">
        <v>2106</v>
      </c>
      <c r="K2897" s="189" t="s">
        <v>17707</v>
      </c>
    </row>
    <row r="2898" spans="1:11" x14ac:dyDescent="0.25">
      <c r="A2898" s="189" t="s">
        <v>2441</v>
      </c>
      <c r="B2898" s="189" t="s">
        <v>5010</v>
      </c>
      <c r="C2898" s="189" t="s">
        <v>6737</v>
      </c>
      <c r="D2898" s="189" t="s">
        <v>5862</v>
      </c>
      <c r="E2898" s="189" t="s">
        <v>6874</v>
      </c>
      <c r="F2898" s="189" t="s">
        <v>2211</v>
      </c>
      <c r="G2898" s="273">
        <v>4266</v>
      </c>
      <c r="H2898" s="189" t="s">
        <v>6866</v>
      </c>
      <c r="I2898" s="273">
        <v>10361</v>
      </c>
      <c r="J2898" s="189" t="s">
        <v>2106</v>
      </c>
      <c r="K2898" s="189" t="s">
        <v>17675</v>
      </c>
    </row>
    <row r="2899" spans="1:11" x14ac:dyDescent="0.25">
      <c r="A2899" s="189" t="s">
        <v>2441</v>
      </c>
      <c r="B2899" s="189" t="s">
        <v>5010</v>
      </c>
      <c r="C2899" s="189" t="s">
        <v>6737</v>
      </c>
      <c r="D2899" s="189" t="s">
        <v>5862</v>
      </c>
      <c r="E2899" s="189" t="s">
        <v>6874</v>
      </c>
      <c r="F2899" s="189" t="s">
        <v>2211</v>
      </c>
      <c r="G2899" s="273">
        <v>2499</v>
      </c>
      <c r="H2899" s="189" t="s">
        <v>5862</v>
      </c>
      <c r="I2899" s="273">
        <v>10361</v>
      </c>
      <c r="J2899" s="189" t="s">
        <v>2106</v>
      </c>
      <c r="K2899" s="189" t="s">
        <v>17695</v>
      </c>
    </row>
    <row r="2900" spans="1:11" x14ac:dyDescent="0.25">
      <c r="A2900" s="189" t="s">
        <v>2441</v>
      </c>
      <c r="B2900" s="189" t="s">
        <v>5010</v>
      </c>
      <c r="C2900" s="189" t="s">
        <v>5550</v>
      </c>
      <c r="D2900" s="189" t="s">
        <v>6876</v>
      </c>
      <c r="E2900" s="189" t="s">
        <v>6878</v>
      </c>
      <c r="F2900" s="189" t="s">
        <v>6879</v>
      </c>
      <c r="G2900" s="273">
        <v>7244</v>
      </c>
      <c r="H2900" s="189" t="s">
        <v>3243</v>
      </c>
      <c r="I2900" s="273">
        <v>60350</v>
      </c>
      <c r="J2900" s="189" t="s">
        <v>2065</v>
      </c>
      <c r="K2900" s="189" t="s">
        <v>17745</v>
      </c>
    </row>
    <row r="2901" spans="1:11" x14ac:dyDescent="0.25">
      <c r="A2901" s="189" t="s">
        <v>2441</v>
      </c>
      <c r="B2901" s="189" t="s">
        <v>5010</v>
      </c>
      <c r="C2901" s="189" t="s">
        <v>5550</v>
      </c>
      <c r="D2901" s="189" t="s">
        <v>6876</v>
      </c>
      <c r="E2901" s="189" t="s">
        <v>6878</v>
      </c>
      <c r="F2901" s="189" t="s">
        <v>6879</v>
      </c>
      <c r="G2901" s="273">
        <v>7245</v>
      </c>
      <c r="H2901" s="189" t="s">
        <v>3223</v>
      </c>
      <c r="I2901" s="273">
        <v>10361</v>
      </c>
      <c r="J2901" s="189" t="s">
        <v>2106</v>
      </c>
      <c r="K2901" s="189" t="s">
        <v>17693</v>
      </c>
    </row>
    <row r="2902" spans="1:11" x14ac:dyDescent="0.25">
      <c r="A2902" s="189" t="s">
        <v>2441</v>
      </c>
      <c r="B2902" s="189" t="s">
        <v>5010</v>
      </c>
      <c r="C2902" s="189" t="s">
        <v>5550</v>
      </c>
      <c r="D2902" s="189" t="s">
        <v>6876</v>
      </c>
      <c r="E2902" s="189" t="s">
        <v>6878</v>
      </c>
      <c r="F2902" s="189" t="s">
        <v>6879</v>
      </c>
      <c r="G2902" s="273">
        <v>7246</v>
      </c>
      <c r="H2902" s="189" t="s">
        <v>6880</v>
      </c>
      <c r="I2902" s="273">
        <v>24056</v>
      </c>
      <c r="J2902" s="189" t="s">
        <v>6881</v>
      </c>
      <c r="K2902" s="189" t="s">
        <v>17673</v>
      </c>
    </row>
    <row r="2903" spans="1:11" x14ac:dyDescent="0.25">
      <c r="A2903" s="189" t="s">
        <v>2441</v>
      </c>
      <c r="B2903" s="189" t="s">
        <v>5010</v>
      </c>
      <c r="C2903" s="189" t="s">
        <v>5550</v>
      </c>
      <c r="D2903" s="189" t="s">
        <v>6876</v>
      </c>
      <c r="E2903" s="189" t="s">
        <v>6878</v>
      </c>
      <c r="F2903" s="189" t="s">
        <v>6879</v>
      </c>
      <c r="G2903" s="273">
        <v>7247</v>
      </c>
      <c r="H2903" s="189" t="s">
        <v>6882</v>
      </c>
      <c r="I2903" s="273">
        <v>10361</v>
      </c>
      <c r="J2903" s="189" t="s">
        <v>2106</v>
      </c>
      <c r="K2903" s="189" t="s">
        <v>17724</v>
      </c>
    </row>
    <row r="2904" spans="1:11" x14ac:dyDescent="0.25">
      <c r="A2904" s="189" t="s">
        <v>2441</v>
      </c>
      <c r="B2904" s="189" t="s">
        <v>5010</v>
      </c>
      <c r="C2904" s="189" t="s">
        <v>5550</v>
      </c>
      <c r="D2904" s="189" t="s">
        <v>6876</v>
      </c>
      <c r="E2904" s="189" t="s">
        <v>6878</v>
      </c>
      <c r="F2904" s="189" t="s">
        <v>6879</v>
      </c>
      <c r="G2904" s="273">
        <v>7248</v>
      </c>
      <c r="H2904" s="189" t="s">
        <v>6883</v>
      </c>
      <c r="I2904" s="273">
        <v>11063</v>
      </c>
      <c r="J2904" s="189" t="s">
        <v>17616</v>
      </c>
      <c r="K2904" s="189" t="s">
        <v>17795</v>
      </c>
    </row>
    <row r="2905" spans="1:11" x14ac:dyDescent="0.25">
      <c r="A2905" s="189" t="s">
        <v>2441</v>
      </c>
      <c r="B2905" s="189" t="s">
        <v>5010</v>
      </c>
      <c r="C2905" s="189" t="s">
        <v>5550</v>
      </c>
      <c r="D2905" s="189" t="s">
        <v>6876</v>
      </c>
      <c r="E2905" s="189" t="s">
        <v>6878</v>
      </c>
      <c r="F2905" s="189" t="s">
        <v>6879</v>
      </c>
      <c r="G2905" s="273">
        <v>7249</v>
      </c>
      <c r="H2905" s="189" t="s">
        <v>5876</v>
      </c>
      <c r="I2905" s="273">
        <v>63523</v>
      </c>
      <c r="J2905" s="189" t="s">
        <v>5015</v>
      </c>
      <c r="K2905" s="189" t="s">
        <v>17707</v>
      </c>
    </row>
    <row r="2906" spans="1:11" x14ac:dyDescent="0.25">
      <c r="A2906" s="189" t="s">
        <v>2441</v>
      </c>
      <c r="B2906" s="189" t="s">
        <v>5010</v>
      </c>
      <c r="C2906" s="189" t="s">
        <v>5550</v>
      </c>
      <c r="D2906" s="189" t="s">
        <v>6876</v>
      </c>
      <c r="E2906" s="189" t="s">
        <v>6884</v>
      </c>
      <c r="F2906" s="189" t="s">
        <v>6885</v>
      </c>
      <c r="G2906" s="273">
        <v>4657</v>
      </c>
      <c r="H2906" s="189" t="s">
        <v>6886</v>
      </c>
      <c r="I2906" s="273">
        <v>24054</v>
      </c>
      <c r="J2906" s="189" t="s">
        <v>6887</v>
      </c>
      <c r="K2906" s="189" t="s">
        <v>17674</v>
      </c>
    </row>
    <row r="2907" spans="1:11" x14ac:dyDescent="0.25">
      <c r="A2907" s="189" t="s">
        <v>2441</v>
      </c>
      <c r="B2907" s="189" t="s">
        <v>5010</v>
      </c>
      <c r="C2907" s="189" t="s">
        <v>5550</v>
      </c>
      <c r="D2907" s="189" t="s">
        <v>6876</v>
      </c>
      <c r="E2907" s="189" t="s">
        <v>6884</v>
      </c>
      <c r="F2907" s="189" t="s">
        <v>6885</v>
      </c>
      <c r="G2907" s="273">
        <v>4641</v>
      </c>
      <c r="H2907" s="189" t="s">
        <v>6888</v>
      </c>
      <c r="I2907" s="273">
        <v>24045</v>
      </c>
      <c r="J2907" s="189" t="s">
        <v>6889</v>
      </c>
      <c r="K2907" s="189" t="s">
        <v>17707</v>
      </c>
    </row>
    <row r="2908" spans="1:11" x14ac:dyDescent="0.25">
      <c r="A2908" s="189" t="s">
        <v>2441</v>
      </c>
      <c r="B2908" s="189" t="s">
        <v>5010</v>
      </c>
      <c r="C2908" s="189" t="s">
        <v>5550</v>
      </c>
      <c r="D2908" s="189" t="s">
        <v>6876</v>
      </c>
      <c r="E2908" s="189" t="s">
        <v>2339</v>
      </c>
      <c r="F2908" s="189" t="s">
        <v>6891</v>
      </c>
      <c r="G2908" s="273">
        <v>5047</v>
      </c>
      <c r="H2908" s="189" t="s">
        <v>2781</v>
      </c>
      <c r="I2908" s="273">
        <v>24041</v>
      </c>
      <c r="J2908" s="189" t="s">
        <v>6892</v>
      </c>
      <c r="K2908" s="189" t="s">
        <v>17745</v>
      </c>
    </row>
    <row r="2909" spans="1:11" x14ac:dyDescent="0.25">
      <c r="A2909" s="189" t="s">
        <v>2441</v>
      </c>
      <c r="B2909" s="189" t="s">
        <v>5010</v>
      </c>
      <c r="C2909" s="189" t="s">
        <v>5550</v>
      </c>
      <c r="D2909" s="189" t="s">
        <v>6876</v>
      </c>
      <c r="E2909" s="189" t="s">
        <v>2339</v>
      </c>
      <c r="F2909" s="189" t="s">
        <v>6891</v>
      </c>
      <c r="G2909" s="273">
        <v>4638</v>
      </c>
      <c r="H2909" s="189" t="s">
        <v>6894</v>
      </c>
      <c r="I2909" s="273">
        <v>24041</v>
      </c>
      <c r="J2909" s="189" t="s">
        <v>6892</v>
      </c>
      <c r="K2909" s="189" t="s">
        <v>17792</v>
      </c>
    </row>
    <row r="2910" spans="1:11" x14ac:dyDescent="0.25">
      <c r="A2910" s="189" t="s">
        <v>2441</v>
      </c>
      <c r="B2910" s="189" t="s">
        <v>5010</v>
      </c>
      <c r="C2910" s="189" t="s">
        <v>5550</v>
      </c>
      <c r="D2910" s="189" t="s">
        <v>6876</v>
      </c>
      <c r="E2910" s="189" t="s">
        <v>6895</v>
      </c>
      <c r="F2910" s="189" t="s">
        <v>6896</v>
      </c>
      <c r="G2910" s="273">
        <v>3414</v>
      </c>
      <c r="H2910" s="189" t="s">
        <v>3275</v>
      </c>
      <c r="I2910" s="273">
        <v>24052</v>
      </c>
      <c r="J2910" s="189" t="s">
        <v>6897</v>
      </c>
      <c r="K2910" s="189" t="s">
        <v>17670</v>
      </c>
    </row>
    <row r="2911" spans="1:11" x14ac:dyDescent="0.25">
      <c r="A2911" s="189" t="s">
        <v>2441</v>
      </c>
      <c r="B2911" s="189" t="s">
        <v>5010</v>
      </c>
      <c r="C2911" s="189" t="s">
        <v>5550</v>
      </c>
      <c r="D2911" s="189" t="s">
        <v>6876</v>
      </c>
      <c r="E2911" s="189" t="s">
        <v>6895</v>
      </c>
      <c r="F2911" s="189" t="s">
        <v>6896</v>
      </c>
      <c r="G2911" s="273">
        <v>3415</v>
      </c>
      <c r="H2911" s="189" t="s">
        <v>6898</v>
      </c>
      <c r="I2911" s="273">
        <v>24052</v>
      </c>
      <c r="J2911" s="189" t="s">
        <v>6897</v>
      </c>
      <c r="K2911" s="189" t="s">
        <v>17667</v>
      </c>
    </row>
    <row r="2912" spans="1:11" x14ac:dyDescent="0.25">
      <c r="A2912" s="189" t="s">
        <v>2441</v>
      </c>
      <c r="B2912" s="189" t="s">
        <v>5010</v>
      </c>
      <c r="C2912" s="189" t="s">
        <v>5550</v>
      </c>
      <c r="D2912" s="189" t="s">
        <v>6876</v>
      </c>
      <c r="E2912" s="189" t="s">
        <v>6899</v>
      </c>
      <c r="F2912" s="189" t="s">
        <v>6900</v>
      </c>
      <c r="G2912" s="273">
        <v>5054</v>
      </c>
      <c r="H2912" s="189" t="s">
        <v>6901</v>
      </c>
      <c r="I2912" s="273">
        <v>24045</v>
      </c>
      <c r="J2912" s="189" t="s">
        <v>6889</v>
      </c>
      <c r="K2912" s="189" t="s">
        <v>17678</v>
      </c>
    </row>
    <row r="2913" spans="1:11" x14ac:dyDescent="0.25">
      <c r="A2913" s="189" t="s">
        <v>2441</v>
      </c>
      <c r="B2913" s="189" t="s">
        <v>5010</v>
      </c>
      <c r="C2913" s="189" t="s">
        <v>5550</v>
      </c>
      <c r="D2913" s="189" t="s">
        <v>6876</v>
      </c>
      <c r="E2913" s="189" t="s">
        <v>6899</v>
      </c>
      <c r="F2913" s="189" t="s">
        <v>6900</v>
      </c>
      <c r="G2913" s="273">
        <v>5055</v>
      </c>
      <c r="H2913" s="189" t="s">
        <v>6902</v>
      </c>
      <c r="I2913" s="273">
        <v>60350</v>
      </c>
      <c r="J2913" s="189" t="s">
        <v>2065</v>
      </c>
      <c r="K2913" s="189" t="s">
        <v>17707</v>
      </c>
    </row>
    <row r="2914" spans="1:11" x14ac:dyDescent="0.25">
      <c r="A2914" s="189" t="s">
        <v>2441</v>
      </c>
      <c r="B2914" s="189" t="s">
        <v>5010</v>
      </c>
      <c r="C2914" s="189" t="s">
        <v>5550</v>
      </c>
      <c r="D2914" s="189" t="s">
        <v>6876</v>
      </c>
      <c r="E2914" s="189" t="s">
        <v>6899</v>
      </c>
      <c r="F2914" s="189" t="s">
        <v>6900</v>
      </c>
      <c r="G2914" s="273">
        <v>5058</v>
      </c>
      <c r="H2914" s="189" t="s">
        <v>6904</v>
      </c>
      <c r="I2914" s="273">
        <v>63519</v>
      </c>
      <c r="J2914" s="189" t="s">
        <v>6827</v>
      </c>
      <c r="K2914" s="189" t="s">
        <v>17724</v>
      </c>
    </row>
    <row r="2915" spans="1:11" x14ac:dyDescent="0.25">
      <c r="A2915" s="189" t="s">
        <v>2441</v>
      </c>
      <c r="B2915" s="189" t="s">
        <v>5010</v>
      </c>
      <c r="C2915" s="189" t="s">
        <v>5550</v>
      </c>
      <c r="D2915" s="189" t="s">
        <v>6876</v>
      </c>
      <c r="E2915" s="189" t="s">
        <v>6899</v>
      </c>
      <c r="F2915" s="189" t="s">
        <v>6900</v>
      </c>
      <c r="G2915" s="273">
        <v>5059</v>
      </c>
      <c r="H2915" s="189" t="s">
        <v>6905</v>
      </c>
      <c r="I2915" s="273">
        <v>63519</v>
      </c>
      <c r="J2915" s="189" t="s">
        <v>6827</v>
      </c>
      <c r="K2915" s="189" t="s">
        <v>17673</v>
      </c>
    </row>
    <row r="2916" spans="1:11" x14ac:dyDescent="0.25">
      <c r="A2916" s="189" t="s">
        <v>2441</v>
      </c>
      <c r="B2916" s="189" t="s">
        <v>5010</v>
      </c>
      <c r="C2916" s="189" t="s">
        <v>5550</v>
      </c>
      <c r="D2916" s="189" t="s">
        <v>6876</v>
      </c>
      <c r="E2916" s="189" t="s">
        <v>6899</v>
      </c>
      <c r="F2916" s="189" t="s">
        <v>6900</v>
      </c>
      <c r="G2916" s="273">
        <v>5060</v>
      </c>
      <c r="H2916" s="189" t="s">
        <v>6906</v>
      </c>
      <c r="I2916" s="273">
        <v>24045</v>
      </c>
      <c r="J2916" s="189" t="s">
        <v>6889</v>
      </c>
      <c r="K2916" s="189" t="s">
        <v>17673</v>
      </c>
    </row>
    <row r="2917" spans="1:11" x14ac:dyDescent="0.25">
      <c r="A2917" s="189" t="s">
        <v>2441</v>
      </c>
      <c r="B2917" s="189" t="s">
        <v>5010</v>
      </c>
      <c r="C2917" s="189" t="s">
        <v>5550</v>
      </c>
      <c r="D2917" s="189" t="s">
        <v>6876</v>
      </c>
      <c r="E2917" s="189" t="s">
        <v>6899</v>
      </c>
      <c r="F2917" s="189" t="s">
        <v>6900</v>
      </c>
      <c r="G2917" s="273">
        <v>7250</v>
      </c>
      <c r="H2917" s="189" t="s">
        <v>6908</v>
      </c>
      <c r="I2917" s="273">
        <v>63519</v>
      </c>
      <c r="J2917" s="189" t="s">
        <v>6827</v>
      </c>
      <c r="K2917" s="189" t="s">
        <v>17673</v>
      </c>
    </row>
    <row r="2918" spans="1:11" x14ac:dyDescent="0.25">
      <c r="A2918" s="189" t="s">
        <v>2441</v>
      </c>
      <c r="B2918" s="189" t="s">
        <v>5010</v>
      </c>
      <c r="C2918" s="189" t="s">
        <v>5550</v>
      </c>
      <c r="D2918" s="189" t="s">
        <v>6876</v>
      </c>
      <c r="E2918" s="189" t="s">
        <v>6899</v>
      </c>
      <c r="F2918" s="189" t="s">
        <v>6900</v>
      </c>
      <c r="G2918" s="273">
        <v>5062</v>
      </c>
      <c r="H2918" s="189" t="s">
        <v>6909</v>
      </c>
      <c r="I2918" s="273">
        <v>24045</v>
      </c>
      <c r="J2918" s="189" t="s">
        <v>6889</v>
      </c>
      <c r="K2918" s="189" t="s">
        <v>17695</v>
      </c>
    </row>
    <row r="2919" spans="1:11" x14ac:dyDescent="0.25">
      <c r="A2919" s="189" t="s">
        <v>2441</v>
      </c>
      <c r="B2919" s="189" t="s">
        <v>5010</v>
      </c>
      <c r="C2919" s="189" t="s">
        <v>5550</v>
      </c>
      <c r="D2919" s="189" t="s">
        <v>6876</v>
      </c>
      <c r="E2919" s="189" t="s">
        <v>6899</v>
      </c>
      <c r="F2919" s="189" t="s">
        <v>6900</v>
      </c>
      <c r="G2919" s="273">
        <v>5063</v>
      </c>
      <c r="H2919" s="189" t="s">
        <v>6910</v>
      </c>
      <c r="I2919" s="273">
        <v>24045</v>
      </c>
      <c r="J2919" s="189" t="s">
        <v>6889</v>
      </c>
      <c r="K2919" s="189" t="s">
        <v>17673</v>
      </c>
    </row>
    <row r="2920" spans="1:11" x14ac:dyDescent="0.25">
      <c r="A2920" s="189" t="s">
        <v>2441</v>
      </c>
      <c r="B2920" s="189" t="s">
        <v>5010</v>
      </c>
      <c r="C2920" s="189" t="s">
        <v>5550</v>
      </c>
      <c r="D2920" s="189" t="s">
        <v>6876</v>
      </c>
      <c r="E2920" s="189" t="s">
        <v>6899</v>
      </c>
      <c r="F2920" s="189" t="s">
        <v>6900</v>
      </c>
      <c r="G2920" s="273">
        <v>5064</v>
      </c>
      <c r="H2920" s="189" t="s">
        <v>6911</v>
      </c>
      <c r="I2920" s="273">
        <v>24045</v>
      </c>
      <c r="J2920" s="189" t="s">
        <v>6889</v>
      </c>
      <c r="K2920" s="189" t="s">
        <v>17673</v>
      </c>
    </row>
    <row r="2921" spans="1:11" x14ac:dyDescent="0.25">
      <c r="A2921" s="189" t="s">
        <v>2441</v>
      </c>
      <c r="B2921" s="189" t="s">
        <v>5010</v>
      </c>
      <c r="C2921" s="189" t="s">
        <v>5550</v>
      </c>
      <c r="D2921" s="189" t="s">
        <v>6876</v>
      </c>
      <c r="E2921" s="189" t="s">
        <v>6899</v>
      </c>
      <c r="F2921" s="189" t="s">
        <v>6900</v>
      </c>
      <c r="G2921" s="273">
        <v>5065</v>
      </c>
      <c r="H2921" s="189" t="s">
        <v>6553</v>
      </c>
      <c r="I2921" s="273">
        <v>24045</v>
      </c>
      <c r="J2921" s="189" t="s">
        <v>6889</v>
      </c>
      <c r="K2921" s="189" t="s">
        <v>17667</v>
      </c>
    </row>
    <row r="2922" spans="1:11" x14ac:dyDescent="0.25">
      <c r="A2922" s="189" t="s">
        <v>2441</v>
      </c>
      <c r="B2922" s="189" t="s">
        <v>5010</v>
      </c>
      <c r="C2922" s="189" t="s">
        <v>5550</v>
      </c>
      <c r="D2922" s="189" t="s">
        <v>6876</v>
      </c>
      <c r="E2922" s="189" t="s">
        <v>6899</v>
      </c>
      <c r="F2922" s="189" t="s">
        <v>6900</v>
      </c>
      <c r="G2922" s="273">
        <v>5066</v>
      </c>
      <c r="H2922" s="189" t="s">
        <v>6912</v>
      </c>
      <c r="I2922" s="273">
        <v>24045</v>
      </c>
      <c r="J2922" s="189" t="s">
        <v>6889</v>
      </c>
      <c r="K2922" s="189" t="s">
        <v>17724</v>
      </c>
    </row>
    <row r="2923" spans="1:11" x14ac:dyDescent="0.25">
      <c r="A2923" s="189" t="s">
        <v>2441</v>
      </c>
      <c r="B2923" s="189" t="s">
        <v>5010</v>
      </c>
      <c r="C2923" s="189" t="s">
        <v>5550</v>
      </c>
      <c r="D2923" s="189" t="s">
        <v>6876</v>
      </c>
      <c r="E2923" s="189" t="s">
        <v>6899</v>
      </c>
      <c r="F2923" s="189" t="s">
        <v>6900</v>
      </c>
      <c r="G2923" s="273">
        <v>5067</v>
      </c>
      <c r="H2923" s="189" t="s">
        <v>6913</v>
      </c>
      <c r="I2923" s="273">
        <v>63519</v>
      </c>
      <c r="J2923" s="189" t="s">
        <v>6827</v>
      </c>
      <c r="K2923" s="189" t="s">
        <v>17673</v>
      </c>
    </row>
    <row r="2924" spans="1:11" x14ac:dyDescent="0.25">
      <c r="A2924" s="189" t="s">
        <v>2441</v>
      </c>
      <c r="B2924" s="189" t="s">
        <v>5010</v>
      </c>
      <c r="C2924" s="189" t="s">
        <v>5550</v>
      </c>
      <c r="D2924" s="189" t="s">
        <v>6876</v>
      </c>
      <c r="E2924" s="189" t="s">
        <v>6899</v>
      </c>
      <c r="F2924" s="189" t="s">
        <v>6900</v>
      </c>
      <c r="G2924" s="273">
        <v>5068</v>
      </c>
      <c r="H2924" s="189" t="s">
        <v>6914</v>
      </c>
      <c r="I2924" s="273">
        <v>24045</v>
      </c>
      <c r="J2924" s="189" t="s">
        <v>6889</v>
      </c>
      <c r="K2924" s="189" t="s">
        <v>17724</v>
      </c>
    </row>
    <row r="2925" spans="1:11" x14ac:dyDescent="0.25">
      <c r="A2925" s="189" t="s">
        <v>2441</v>
      </c>
      <c r="B2925" s="189" t="s">
        <v>5010</v>
      </c>
      <c r="C2925" s="189" t="s">
        <v>5550</v>
      </c>
      <c r="D2925" s="189" t="s">
        <v>6876</v>
      </c>
      <c r="E2925" s="189" t="s">
        <v>6899</v>
      </c>
      <c r="F2925" s="189" t="s">
        <v>6900</v>
      </c>
      <c r="G2925" s="273">
        <v>5069</v>
      </c>
      <c r="H2925" s="189" t="s">
        <v>6915</v>
      </c>
      <c r="I2925" s="273">
        <v>60350</v>
      </c>
      <c r="J2925" s="189" t="s">
        <v>2065</v>
      </c>
      <c r="K2925" s="189" t="s">
        <v>17673</v>
      </c>
    </row>
    <row r="2926" spans="1:11" x14ac:dyDescent="0.25">
      <c r="A2926" s="189" t="s">
        <v>2441</v>
      </c>
      <c r="B2926" s="189" t="s">
        <v>5010</v>
      </c>
      <c r="C2926" s="189" t="s">
        <v>5550</v>
      </c>
      <c r="D2926" s="189" t="s">
        <v>6876</v>
      </c>
      <c r="E2926" s="189" t="s">
        <v>6899</v>
      </c>
      <c r="F2926" s="189" t="s">
        <v>6900</v>
      </c>
      <c r="G2926" s="273">
        <v>7251</v>
      </c>
      <c r="H2926" s="189" t="s">
        <v>6916</v>
      </c>
      <c r="I2926" s="273">
        <v>63519</v>
      </c>
      <c r="J2926" s="189" t="s">
        <v>6827</v>
      </c>
      <c r="K2926" s="189" t="s">
        <v>17673</v>
      </c>
    </row>
    <row r="2927" spans="1:11" x14ac:dyDescent="0.25">
      <c r="A2927" s="189" t="s">
        <v>2441</v>
      </c>
      <c r="B2927" s="189" t="s">
        <v>5010</v>
      </c>
      <c r="C2927" s="189" t="s">
        <v>5550</v>
      </c>
      <c r="D2927" s="189" t="s">
        <v>6876</v>
      </c>
      <c r="E2927" s="189" t="s">
        <v>6899</v>
      </c>
      <c r="F2927" s="189" t="s">
        <v>6900</v>
      </c>
      <c r="G2927" s="273">
        <v>5070</v>
      </c>
      <c r="H2927" s="189" t="s">
        <v>6917</v>
      </c>
      <c r="I2927" s="273">
        <v>24045</v>
      </c>
      <c r="J2927" s="189" t="s">
        <v>6889</v>
      </c>
      <c r="K2927" s="189" t="s">
        <v>17695</v>
      </c>
    </row>
    <row r="2928" spans="1:11" x14ac:dyDescent="0.25">
      <c r="A2928" s="189" t="s">
        <v>2441</v>
      </c>
      <c r="B2928" s="189" t="s">
        <v>5010</v>
      </c>
      <c r="C2928" s="189" t="s">
        <v>5550</v>
      </c>
      <c r="D2928" s="189" t="s">
        <v>6876</v>
      </c>
      <c r="E2928" s="189" t="s">
        <v>6899</v>
      </c>
      <c r="F2928" s="189" t="s">
        <v>6900</v>
      </c>
      <c r="G2928" s="273">
        <v>5072</v>
      </c>
      <c r="H2928" s="189" t="s">
        <v>6918</v>
      </c>
      <c r="I2928" s="273">
        <v>24049</v>
      </c>
      <c r="J2928" s="189" t="s">
        <v>6919</v>
      </c>
      <c r="K2928" s="189" t="s">
        <v>17673</v>
      </c>
    </row>
    <row r="2929" spans="1:11" x14ac:dyDescent="0.25">
      <c r="A2929" s="189" t="s">
        <v>2441</v>
      </c>
      <c r="B2929" s="189" t="s">
        <v>5010</v>
      </c>
      <c r="C2929" s="189" t="s">
        <v>5550</v>
      </c>
      <c r="D2929" s="189" t="s">
        <v>6876</v>
      </c>
      <c r="E2929" s="189" t="s">
        <v>6899</v>
      </c>
      <c r="F2929" s="189" t="s">
        <v>6900</v>
      </c>
      <c r="G2929" s="273">
        <v>5073</v>
      </c>
      <c r="H2929" s="189" t="s">
        <v>6920</v>
      </c>
      <c r="I2929" s="273">
        <v>24045</v>
      </c>
      <c r="J2929" s="189" t="s">
        <v>6889</v>
      </c>
      <c r="K2929" s="189" t="s">
        <v>17675</v>
      </c>
    </row>
    <row r="2930" spans="1:11" x14ac:dyDescent="0.25">
      <c r="A2930" s="189" t="s">
        <v>2441</v>
      </c>
      <c r="B2930" s="189" t="s">
        <v>5010</v>
      </c>
      <c r="C2930" s="189" t="s">
        <v>5550</v>
      </c>
      <c r="D2930" s="189" t="s">
        <v>6876</v>
      </c>
      <c r="E2930" s="189" t="s">
        <v>6899</v>
      </c>
      <c r="F2930" s="189" t="s">
        <v>6900</v>
      </c>
      <c r="G2930" s="273">
        <v>4643</v>
      </c>
      <c r="H2930" s="189" t="s">
        <v>6921</v>
      </c>
      <c r="I2930" s="273">
        <v>24058</v>
      </c>
      <c r="J2930" s="189" t="s">
        <v>6922</v>
      </c>
      <c r="K2930" s="189" t="s">
        <v>17671</v>
      </c>
    </row>
    <row r="2931" spans="1:11" x14ac:dyDescent="0.25">
      <c r="A2931" s="189" t="s">
        <v>2441</v>
      </c>
      <c r="B2931" s="189" t="s">
        <v>5010</v>
      </c>
      <c r="C2931" s="189" t="s">
        <v>5550</v>
      </c>
      <c r="D2931" s="189" t="s">
        <v>6876</v>
      </c>
      <c r="E2931" s="189" t="s">
        <v>6899</v>
      </c>
      <c r="F2931" s="189" t="s">
        <v>6900</v>
      </c>
      <c r="G2931" s="273">
        <v>4652</v>
      </c>
      <c r="H2931" s="189" t="s">
        <v>6924</v>
      </c>
      <c r="I2931" s="273">
        <v>24049</v>
      </c>
      <c r="J2931" s="189" t="s">
        <v>6919</v>
      </c>
      <c r="K2931" s="189" t="s">
        <v>17674</v>
      </c>
    </row>
    <row r="2932" spans="1:11" x14ac:dyDescent="0.25">
      <c r="A2932" s="189" t="s">
        <v>2441</v>
      </c>
      <c r="B2932" s="189" t="s">
        <v>5010</v>
      </c>
      <c r="C2932" s="189" t="s">
        <v>5550</v>
      </c>
      <c r="D2932" s="189" t="s">
        <v>6876</v>
      </c>
      <c r="E2932" s="189" t="s">
        <v>6899</v>
      </c>
      <c r="F2932" s="189" t="s">
        <v>6900</v>
      </c>
      <c r="G2932" s="273">
        <v>3416</v>
      </c>
      <c r="H2932" s="189" t="s">
        <v>6900</v>
      </c>
      <c r="I2932" s="273">
        <v>24045</v>
      </c>
      <c r="J2932" s="189" t="s">
        <v>6889</v>
      </c>
      <c r="K2932" s="189" t="s">
        <v>17792</v>
      </c>
    </row>
    <row r="2933" spans="1:11" x14ac:dyDescent="0.25">
      <c r="A2933" s="189" t="s">
        <v>2441</v>
      </c>
      <c r="B2933" s="189" t="s">
        <v>5010</v>
      </c>
      <c r="C2933" s="189" t="s">
        <v>5550</v>
      </c>
      <c r="D2933" s="189" t="s">
        <v>6876</v>
      </c>
      <c r="E2933" s="189" t="s">
        <v>6899</v>
      </c>
      <c r="F2933" s="189" t="s">
        <v>6900</v>
      </c>
      <c r="G2933" s="273">
        <v>5079</v>
      </c>
      <c r="H2933" s="189" t="s">
        <v>6925</v>
      </c>
      <c r="I2933" s="273">
        <v>60350</v>
      </c>
      <c r="J2933" s="189" t="s">
        <v>2065</v>
      </c>
      <c r="K2933" s="189" t="s">
        <v>17707</v>
      </c>
    </row>
    <row r="2934" spans="1:11" x14ac:dyDescent="0.25">
      <c r="A2934" s="189" t="s">
        <v>2441</v>
      </c>
      <c r="B2934" s="189" t="s">
        <v>5010</v>
      </c>
      <c r="C2934" s="189" t="s">
        <v>5550</v>
      </c>
      <c r="D2934" s="189" t="s">
        <v>6876</v>
      </c>
      <c r="E2934" s="189" t="s">
        <v>6899</v>
      </c>
      <c r="F2934" s="189" t="s">
        <v>6900</v>
      </c>
      <c r="G2934" s="273">
        <v>5080</v>
      </c>
      <c r="H2934" s="189" t="s">
        <v>6926</v>
      </c>
      <c r="I2934" s="273">
        <v>24045</v>
      </c>
      <c r="J2934" s="189" t="s">
        <v>6889</v>
      </c>
      <c r="K2934" s="189" t="s">
        <v>17673</v>
      </c>
    </row>
    <row r="2935" spans="1:11" x14ac:dyDescent="0.25">
      <c r="A2935" s="189" t="s">
        <v>2441</v>
      </c>
      <c r="B2935" s="189" t="s">
        <v>5010</v>
      </c>
      <c r="C2935" s="189" t="s">
        <v>5550</v>
      </c>
      <c r="D2935" s="189" t="s">
        <v>6876</v>
      </c>
      <c r="E2935" s="189" t="s">
        <v>6899</v>
      </c>
      <c r="F2935" s="189" t="s">
        <v>6900</v>
      </c>
      <c r="G2935" s="273">
        <v>5083</v>
      </c>
      <c r="H2935" s="189" t="s">
        <v>3024</v>
      </c>
      <c r="I2935" s="273">
        <v>24045</v>
      </c>
      <c r="J2935" s="189" t="s">
        <v>6889</v>
      </c>
      <c r="K2935" s="189" t="s">
        <v>17695</v>
      </c>
    </row>
    <row r="2936" spans="1:11" x14ac:dyDescent="0.25">
      <c r="A2936" s="189" t="s">
        <v>2441</v>
      </c>
      <c r="B2936" s="189" t="s">
        <v>5010</v>
      </c>
      <c r="C2936" s="189" t="s">
        <v>5550</v>
      </c>
      <c r="D2936" s="189" t="s">
        <v>6876</v>
      </c>
      <c r="E2936" s="189" t="s">
        <v>6899</v>
      </c>
      <c r="F2936" s="189" t="s">
        <v>6900</v>
      </c>
      <c r="G2936" s="273">
        <v>5084</v>
      </c>
      <c r="H2936" s="189" t="s">
        <v>6928</v>
      </c>
      <c r="I2936" s="273">
        <v>24045</v>
      </c>
      <c r="J2936" s="189" t="s">
        <v>6889</v>
      </c>
      <c r="K2936" s="189" t="s">
        <v>17675</v>
      </c>
    </row>
    <row r="2937" spans="1:11" x14ac:dyDescent="0.25">
      <c r="A2937" s="189" t="s">
        <v>2441</v>
      </c>
      <c r="B2937" s="189" t="s">
        <v>5010</v>
      </c>
      <c r="C2937" s="189" t="s">
        <v>5550</v>
      </c>
      <c r="D2937" s="189" t="s">
        <v>6876</v>
      </c>
      <c r="E2937" s="189" t="s">
        <v>6899</v>
      </c>
      <c r="F2937" s="189" t="s">
        <v>6900</v>
      </c>
      <c r="G2937" s="273">
        <v>5085</v>
      </c>
      <c r="H2937" s="189" t="s">
        <v>6929</v>
      </c>
      <c r="I2937" s="273">
        <v>24045</v>
      </c>
      <c r="J2937" s="189" t="s">
        <v>6889</v>
      </c>
      <c r="K2937" s="189" t="s">
        <v>17724</v>
      </c>
    </row>
    <row r="2938" spans="1:11" x14ac:dyDescent="0.25">
      <c r="A2938" s="189" t="s">
        <v>2441</v>
      </c>
      <c r="B2938" s="189" t="s">
        <v>5010</v>
      </c>
      <c r="C2938" s="189" t="s">
        <v>5550</v>
      </c>
      <c r="D2938" s="189" t="s">
        <v>6876</v>
      </c>
      <c r="E2938" s="189" t="s">
        <v>6899</v>
      </c>
      <c r="F2938" s="189" t="s">
        <v>6900</v>
      </c>
      <c r="G2938" s="273">
        <v>7252</v>
      </c>
      <c r="H2938" s="189" t="s">
        <v>6930</v>
      </c>
      <c r="I2938" s="273">
        <v>24045</v>
      </c>
      <c r="J2938" s="189" t="s">
        <v>6889</v>
      </c>
      <c r="K2938" s="189" t="s">
        <v>17706</v>
      </c>
    </row>
    <row r="2939" spans="1:11" x14ac:dyDescent="0.25">
      <c r="A2939" s="189" t="s">
        <v>2441</v>
      </c>
      <c r="B2939" s="189" t="s">
        <v>5010</v>
      </c>
      <c r="C2939" s="189" t="s">
        <v>5550</v>
      </c>
      <c r="D2939" s="189" t="s">
        <v>6876</v>
      </c>
      <c r="E2939" s="189" t="s">
        <v>6899</v>
      </c>
      <c r="F2939" s="189" t="s">
        <v>6900</v>
      </c>
      <c r="G2939" s="273">
        <v>5086</v>
      </c>
      <c r="H2939" s="189" t="s">
        <v>6931</v>
      </c>
      <c r="I2939" s="273">
        <v>24045</v>
      </c>
      <c r="J2939" s="189" t="s">
        <v>6889</v>
      </c>
      <c r="K2939" s="189" t="s">
        <v>17681</v>
      </c>
    </row>
    <row r="2940" spans="1:11" x14ac:dyDescent="0.25">
      <c r="A2940" s="189" t="s">
        <v>2441</v>
      </c>
      <c r="B2940" s="189" t="s">
        <v>5010</v>
      </c>
      <c r="C2940" s="189" t="s">
        <v>5550</v>
      </c>
      <c r="D2940" s="189" t="s">
        <v>6876</v>
      </c>
      <c r="E2940" s="189" t="s">
        <v>6899</v>
      </c>
      <c r="F2940" s="189" t="s">
        <v>6900</v>
      </c>
      <c r="G2940" s="273">
        <v>5087</v>
      </c>
      <c r="H2940" s="189" t="s">
        <v>6932</v>
      </c>
      <c r="I2940" s="273">
        <v>24045</v>
      </c>
      <c r="J2940" s="189" t="s">
        <v>6889</v>
      </c>
      <c r="K2940" s="189" t="s">
        <v>17724</v>
      </c>
    </row>
    <row r="2941" spans="1:11" x14ac:dyDescent="0.25">
      <c r="A2941" s="189" t="s">
        <v>2441</v>
      </c>
      <c r="B2941" s="189" t="s">
        <v>5010</v>
      </c>
      <c r="C2941" s="189" t="s">
        <v>5550</v>
      </c>
      <c r="D2941" s="189" t="s">
        <v>6876</v>
      </c>
      <c r="E2941" s="189" t="s">
        <v>6899</v>
      </c>
      <c r="F2941" s="189" t="s">
        <v>6900</v>
      </c>
      <c r="G2941" s="273">
        <v>5088</v>
      </c>
      <c r="H2941" s="189" t="s">
        <v>6933</v>
      </c>
      <c r="I2941" s="273">
        <v>24049</v>
      </c>
      <c r="J2941" s="189" t="s">
        <v>6919</v>
      </c>
      <c r="K2941" s="189" t="s">
        <v>17673</v>
      </c>
    </row>
    <row r="2942" spans="1:11" x14ac:dyDescent="0.25">
      <c r="A2942" s="189" t="s">
        <v>2441</v>
      </c>
      <c r="B2942" s="189" t="s">
        <v>5010</v>
      </c>
      <c r="C2942" s="189" t="s">
        <v>5550</v>
      </c>
      <c r="D2942" s="189" t="s">
        <v>6876</v>
      </c>
      <c r="E2942" s="189" t="s">
        <v>6899</v>
      </c>
      <c r="F2942" s="189" t="s">
        <v>6900</v>
      </c>
      <c r="G2942" s="273">
        <v>7253</v>
      </c>
      <c r="H2942" s="189" t="s">
        <v>6934</v>
      </c>
      <c r="I2942" s="273">
        <v>24047</v>
      </c>
      <c r="J2942" s="189" t="s">
        <v>6935</v>
      </c>
      <c r="K2942" s="189" t="s">
        <v>17698</v>
      </c>
    </row>
    <row r="2943" spans="1:11" x14ac:dyDescent="0.25">
      <c r="A2943" s="189" t="s">
        <v>2441</v>
      </c>
      <c r="B2943" s="189" t="s">
        <v>5010</v>
      </c>
      <c r="C2943" s="189" t="s">
        <v>5550</v>
      </c>
      <c r="D2943" s="189" t="s">
        <v>6876</v>
      </c>
      <c r="E2943" s="189" t="s">
        <v>6899</v>
      </c>
      <c r="F2943" s="189" t="s">
        <v>6900</v>
      </c>
      <c r="G2943" s="273">
        <v>5089</v>
      </c>
      <c r="H2943" s="189" t="s">
        <v>6936</v>
      </c>
      <c r="I2943" s="273">
        <v>24045</v>
      </c>
      <c r="J2943" s="189" t="s">
        <v>6889</v>
      </c>
      <c r="K2943" s="189" t="s">
        <v>17673</v>
      </c>
    </row>
    <row r="2944" spans="1:11" x14ac:dyDescent="0.25">
      <c r="A2944" s="189" t="s">
        <v>2441</v>
      </c>
      <c r="B2944" s="189" t="s">
        <v>5010</v>
      </c>
      <c r="C2944" s="189" t="s">
        <v>5550</v>
      </c>
      <c r="D2944" s="189" t="s">
        <v>6876</v>
      </c>
      <c r="E2944" s="189" t="s">
        <v>6899</v>
      </c>
      <c r="F2944" s="189" t="s">
        <v>6900</v>
      </c>
      <c r="G2944" s="273">
        <v>5091</v>
      </c>
      <c r="H2944" s="189" t="s">
        <v>6938</v>
      </c>
      <c r="I2944" s="273">
        <v>24045</v>
      </c>
      <c r="J2944" s="189" t="s">
        <v>6889</v>
      </c>
      <c r="K2944" s="189" t="s">
        <v>17724</v>
      </c>
    </row>
    <row r="2945" spans="1:11" x14ac:dyDescent="0.25">
      <c r="A2945" s="189" t="s">
        <v>2441</v>
      </c>
      <c r="B2945" s="189" t="s">
        <v>5010</v>
      </c>
      <c r="C2945" s="189" t="s">
        <v>5550</v>
      </c>
      <c r="D2945" s="189" t="s">
        <v>6876</v>
      </c>
      <c r="E2945" s="189" t="s">
        <v>6899</v>
      </c>
      <c r="F2945" s="189" t="s">
        <v>6900</v>
      </c>
      <c r="G2945" s="273">
        <v>7254</v>
      </c>
      <c r="H2945" s="189" t="s">
        <v>6939</v>
      </c>
      <c r="I2945" s="273">
        <v>24049</v>
      </c>
      <c r="J2945" s="189" t="s">
        <v>6919</v>
      </c>
      <c r="K2945" s="189" t="s">
        <v>17673</v>
      </c>
    </row>
    <row r="2946" spans="1:11" x14ac:dyDescent="0.25">
      <c r="A2946" s="189" t="s">
        <v>2441</v>
      </c>
      <c r="B2946" s="189" t="s">
        <v>5010</v>
      </c>
      <c r="C2946" s="189" t="s">
        <v>5550</v>
      </c>
      <c r="D2946" s="189" t="s">
        <v>6876</v>
      </c>
      <c r="E2946" s="189" t="s">
        <v>6899</v>
      </c>
      <c r="F2946" s="189" t="s">
        <v>6900</v>
      </c>
      <c r="G2946" s="273">
        <v>5093</v>
      </c>
      <c r="H2946" s="189" t="s">
        <v>6940</v>
      </c>
      <c r="I2946" s="273">
        <v>24045</v>
      </c>
      <c r="J2946" s="189" t="s">
        <v>6889</v>
      </c>
      <c r="K2946" s="189" t="s">
        <v>17724</v>
      </c>
    </row>
    <row r="2947" spans="1:11" x14ac:dyDescent="0.25">
      <c r="A2947" s="189" t="s">
        <v>2441</v>
      </c>
      <c r="B2947" s="189" t="s">
        <v>5010</v>
      </c>
      <c r="C2947" s="189" t="s">
        <v>5550</v>
      </c>
      <c r="D2947" s="189" t="s">
        <v>6876</v>
      </c>
      <c r="E2947" s="189" t="s">
        <v>6899</v>
      </c>
      <c r="F2947" s="189" t="s">
        <v>6900</v>
      </c>
      <c r="G2947" s="273">
        <v>5094</v>
      </c>
      <c r="H2947" s="189" t="s">
        <v>6941</v>
      </c>
      <c r="I2947" s="273">
        <v>24045</v>
      </c>
      <c r="J2947" s="189" t="s">
        <v>6889</v>
      </c>
      <c r="K2947" s="189" t="s">
        <v>17695</v>
      </c>
    </row>
    <row r="2948" spans="1:11" x14ac:dyDescent="0.25">
      <c r="A2948" s="189" t="s">
        <v>2441</v>
      </c>
      <c r="B2948" s="189" t="s">
        <v>5010</v>
      </c>
      <c r="C2948" s="189" t="s">
        <v>5550</v>
      </c>
      <c r="D2948" s="189" t="s">
        <v>6876</v>
      </c>
      <c r="E2948" s="189" t="s">
        <v>6899</v>
      </c>
      <c r="F2948" s="189" t="s">
        <v>6900</v>
      </c>
      <c r="G2948" s="273">
        <v>5095</v>
      </c>
      <c r="H2948" s="189" t="s">
        <v>6942</v>
      </c>
      <c r="I2948" s="273">
        <v>63519</v>
      </c>
      <c r="J2948" s="189" t="s">
        <v>6827</v>
      </c>
      <c r="K2948" s="189" t="s">
        <v>17673</v>
      </c>
    </row>
    <row r="2949" spans="1:11" x14ac:dyDescent="0.25">
      <c r="A2949" s="189" t="s">
        <v>2441</v>
      </c>
      <c r="B2949" s="189" t="s">
        <v>5010</v>
      </c>
      <c r="C2949" s="189" t="s">
        <v>5550</v>
      </c>
      <c r="D2949" s="189" t="s">
        <v>6876</v>
      </c>
      <c r="E2949" s="189" t="s">
        <v>6943</v>
      </c>
      <c r="F2949" s="189" t="s">
        <v>6944</v>
      </c>
      <c r="G2949" s="273">
        <v>7255</v>
      </c>
      <c r="H2949" s="189" t="s">
        <v>6901</v>
      </c>
      <c r="I2949" s="273">
        <v>24045</v>
      </c>
      <c r="J2949" s="189" t="s">
        <v>6889</v>
      </c>
      <c r="K2949" s="189" t="s">
        <v>17673</v>
      </c>
    </row>
    <row r="2950" spans="1:11" x14ac:dyDescent="0.25">
      <c r="A2950" s="189" t="s">
        <v>2441</v>
      </c>
      <c r="B2950" s="189" t="s">
        <v>5010</v>
      </c>
      <c r="C2950" s="189" t="s">
        <v>5550</v>
      </c>
      <c r="D2950" s="189" t="s">
        <v>6876</v>
      </c>
      <c r="E2950" s="189" t="s">
        <v>6943</v>
      </c>
      <c r="F2950" s="189" t="s">
        <v>6944</v>
      </c>
      <c r="G2950" s="273">
        <v>7256</v>
      </c>
      <c r="H2950" s="189" t="s">
        <v>6903</v>
      </c>
      <c r="I2950" s="273">
        <v>24045</v>
      </c>
      <c r="J2950" s="189" t="s">
        <v>6889</v>
      </c>
      <c r="K2950" s="189" t="s">
        <v>17673</v>
      </c>
    </row>
    <row r="2951" spans="1:11" x14ac:dyDescent="0.25">
      <c r="A2951" s="189" t="s">
        <v>2441</v>
      </c>
      <c r="B2951" s="189" t="s">
        <v>5010</v>
      </c>
      <c r="C2951" s="189" t="s">
        <v>5550</v>
      </c>
      <c r="D2951" s="189" t="s">
        <v>6876</v>
      </c>
      <c r="E2951" s="189" t="s">
        <v>6943</v>
      </c>
      <c r="F2951" s="189" t="s">
        <v>6944</v>
      </c>
      <c r="G2951" s="273">
        <v>7257</v>
      </c>
      <c r="H2951" s="189" t="s">
        <v>6904</v>
      </c>
      <c r="I2951" s="273">
        <v>24049</v>
      </c>
      <c r="J2951" s="189" t="s">
        <v>6919</v>
      </c>
      <c r="K2951" s="189" t="s">
        <v>17673</v>
      </c>
    </row>
    <row r="2952" spans="1:11" x14ac:dyDescent="0.25">
      <c r="A2952" s="189" t="s">
        <v>2441</v>
      </c>
      <c r="B2952" s="189" t="s">
        <v>5010</v>
      </c>
      <c r="C2952" s="189" t="s">
        <v>5550</v>
      </c>
      <c r="D2952" s="189" t="s">
        <v>6876</v>
      </c>
      <c r="E2952" s="189" t="s">
        <v>6943</v>
      </c>
      <c r="F2952" s="189" t="s">
        <v>6944</v>
      </c>
      <c r="G2952" s="273">
        <v>7258</v>
      </c>
      <c r="H2952" s="189" t="s">
        <v>6905</v>
      </c>
      <c r="I2952" s="273">
        <v>24049</v>
      </c>
      <c r="J2952" s="189" t="s">
        <v>6919</v>
      </c>
      <c r="K2952" s="189" t="s">
        <v>17673</v>
      </c>
    </row>
    <row r="2953" spans="1:11" x14ac:dyDescent="0.25">
      <c r="A2953" s="189" t="s">
        <v>2441</v>
      </c>
      <c r="B2953" s="189" t="s">
        <v>5010</v>
      </c>
      <c r="C2953" s="189" t="s">
        <v>5550</v>
      </c>
      <c r="D2953" s="189" t="s">
        <v>6876</v>
      </c>
      <c r="E2953" s="189" t="s">
        <v>6943</v>
      </c>
      <c r="F2953" s="189" t="s">
        <v>6944</v>
      </c>
      <c r="G2953" s="273">
        <v>7259</v>
      </c>
      <c r="H2953" s="189" t="s">
        <v>6906</v>
      </c>
      <c r="I2953" s="273">
        <v>24049</v>
      </c>
      <c r="J2953" s="189" t="s">
        <v>6919</v>
      </c>
      <c r="K2953" s="189" t="s">
        <v>17673</v>
      </c>
    </row>
    <row r="2954" spans="1:11" x14ac:dyDescent="0.25">
      <c r="A2954" s="189" t="s">
        <v>2441</v>
      </c>
      <c r="B2954" s="189" t="s">
        <v>5010</v>
      </c>
      <c r="C2954" s="189" t="s">
        <v>5550</v>
      </c>
      <c r="D2954" s="189" t="s">
        <v>6876</v>
      </c>
      <c r="E2954" s="189" t="s">
        <v>6943</v>
      </c>
      <c r="F2954" s="189" t="s">
        <v>6944</v>
      </c>
      <c r="G2954" s="273">
        <v>7260</v>
      </c>
      <c r="H2954" s="189" t="s">
        <v>6907</v>
      </c>
      <c r="I2954" s="273">
        <v>24045</v>
      </c>
      <c r="J2954" s="189" t="s">
        <v>6889</v>
      </c>
      <c r="K2954" s="189" t="s">
        <v>17724</v>
      </c>
    </row>
    <row r="2955" spans="1:11" x14ac:dyDescent="0.25">
      <c r="A2955" s="189" t="s">
        <v>2441</v>
      </c>
      <c r="B2955" s="189" t="s">
        <v>5010</v>
      </c>
      <c r="C2955" s="189" t="s">
        <v>5550</v>
      </c>
      <c r="D2955" s="189" t="s">
        <v>6876</v>
      </c>
      <c r="E2955" s="189" t="s">
        <v>6943</v>
      </c>
      <c r="F2955" s="189" t="s">
        <v>6944</v>
      </c>
      <c r="G2955" s="273">
        <v>7261</v>
      </c>
      <c r="H2955" s="189" t="s">
        <v>6908</v>
      </c>
      <c r="I2955" s="273">
        <v>24049</v>
      </c>
      <c r="J2955" s="189" t="s">
        <v>6919</v>
      </c>
      <c r="K2955" s="189" t="s">
        <v>17675</v>
      </c>
    </row>
    <row r="2956" spans="1:11" x14ac:dyDescent="0.25">
      <c r="A2956" s="189" t="s">
        <v>2441</v>
      </c>
      <c r="B2956" s="189" t="s">
        <v>5010</v>
      </c>
      <c r="C2956" s="189" t="s">
        <v>5550</v>
      </c>
      <c r="D2956" s="189" t="s">
        <v>6876</v>
      </c>
      <c r="E2956" s="189" t="s">
        <v>6943</v>
      </c>
      <c r="F2956" s="189" t="s">
        <v>6944</v>
      </c>
      <c r="G2956" s="273">
        <v>7262</v>
      </c>
      <c r="H2956" s="189" t="s">
        <v>6909</v>
      </c>
      <c r="I2956" s="273">
        <v>24045</v>
      </c>
      <c r="J2956" s="189" t="s">
        <v>6889</v>
      </c>
      <c r="K2956" s="189" t="s">
        <v>17673</v>
      </c>
    </row>
    <row r="2957" spans="1:11" x14ac:dyDescent="0.25">
      <c r="A2957" s="189" t="s">
        <v>2441</v>
      </c>
      <c r="B2957" s="189" t="s">
        <v>5010</v>
      </c>
      <c r="C2957" s="189" t="s">
        <v>5550</v>
      </c>
      <c r="D2957" s="189" t="s">
        <v>6876</v>
      </c>
      <c r="E2957" s="189" t="s">
        <v>6943</v>
      </c>
      <c r="F2957" s="189" t="s">
        <v>6944</v>
      </c>
      <c r="G2957" s="273">
        <v>7263</v>
      </c>
      <c r="H2957" s="189" t="s">
        <v>6910</v>
      </c>
      <c r="I2957" s="273">
        <v>24049</v>
      </c>
      <c r="J2957" s="189" t="s">
        <v>6919</v>
      </c>
      <c r="K2957" s="189" t="s">
        <v>17673</v>
      </c>
    </row>
    <row r="2958" spans="1:11" x14ac:dyDescent="0.25">
      <c r="A2958" s="189" t="s">
        <v>2441</v>
      </c>
      <c r="B2958" s="189" t="s">
        <v>5010</v>
      </c>
      <c r="C2958" s="189" t="s">
        <v>5550</v>
      </c>
      <c r="D2958" s="189" t="s">
        <v>6876</v>
      </c>
      <c r="E2958" s="189" t="s">
        <v>6943</v>
      </c>
      <c r="F2958" s="189" t="s">
        <v>6944</v>
      </c>
      <c r="G2958" s="273">
        <v>7264</v>
      </c>
      <c r="H2958" s="189" t="s">
        <v>6911</v>
      </c>
      <c r="I2958" s="273">
        <v>24049</v>
      </c>
      <c r="J2958" s="189" t="s">
        <v>6919</v>
      </c>
      <c r="K2958" s="189" t="s">
        <v>17673</v>
      </c>
    </row>
    <row r="2959" spans="1:11" x14ac:dyDescent="0.25">
      <c r="A2959" s="189" t="s">
        <v>2441</v>
      </c>
      <c r="B2959" s="189" t="s">
        <v>5010</v>
      </c>
      <c r="C2959" s="189" t="s">
        <v>5550</v>
      </c>
      <c r="D2959" s="189" t="s">
        <v>6876</v>
      </c>
      <c r="E2959" s="189" t="s">
        <v>6943</v>
      </c>
      <c r="F2959" s="189" t="s">
        <v>6944</v>
      </c>
      <c r="G2959" s="273">
        <v>7265</v>
      </c>
      <c r="H2959" s="189" t="s">
        <v>6553</v>
      </c>
      <c r="I2959" s="273">
        <v>10361</v>
      </c>
      <c r="J2959" s="189" t="s">
        <v>2106</v>
      </c>
      <c r="K2959" s="189" t="s">
        <v>17724</v>
      </c>
    </row>
    <row r="2960" spans="1:11" x14ac:dyDescent="0.25">
      <c r="A2960" s="189" t="s">
        <v>2441</v>
      </c>
      <c r="B2960" s="189" t="s">
        <v>5010</v>
      </c>
      <c r="C2960" s="189" t="s">
        <v>5550</v>
      </c>
      <c r="D2960" s="189" t="s">
        <v>6876</v>
      </c>
      <c r="E2960" s="189" t="s">
        <v>6943</v>
      </c>
      <c r="F2960" s="189" t="s">
        <v>6944</v>
      </c>
      <c r="G2960" s="273">
        <v>7266</v>
      </c>
      <c r="H2960" s="189" t="s">
        <v>6912</v>
      </c>
      <c r="I2960" s="273">
        <v>24045</v>
      </c>
      <c r="J2960" s="189" t="s">
        <v>6889</v>
      </c>
      <c r="K2960" s="189" t="s">
        <v>17724</v>
      </c>
    </row>
    <row r="2961" spans="1:11" x14ac:dyDescent="0.25">
      <c r="A2961" s="189" t="s">
        <v>2441</v>
      </c>
      <c r="B2961" s="189" t="s">
        <v>5010</v>
      </c>
      <c r="C2961" s="189" t="s">
        <v>5550</v>
      </c>
      <c r="D2961" s="189" t="s">
        <v>6876</v>
      </c>
      <c r="E2961" s="189" t="s">
        <v>6943</v>
      </c>
      <c r="F2961" s="189" t="s">
        <v>6944</v>
      </c>
      <c r="G2961" s="273">
        <v>7267</v>
      </c>
      <c r="H2961" s="189" t="s">
        <v>6913</v>
      </c>
      <c r="I2961" s="273">
        <v>24049</v>
      </c>
      <c r="J2961" s="189" t="s">
        <v>6919</v>
      </c>
      <c r="K2961" s="189" t="s">
        <v>17675</v>
      </c>
    </row>
    <row r="2962" spans="1:11" x14ac:dyDescent="0.25">
      <c r="A2962" s="189" t="s">
        <v>2441</v>
      </c>
      <c r="B2962" s="189" t="s">
        <v>5010</v>
      </c>
      <c r="C2962" s="189" t="s">
        <v>5550</v>
      </c>
      <c r="D2962" s="189" t="s">
        <v>6876</v>
      </c>
      <c r="E2962" s="189" t="s">
        <v>6943</v>
      </c>
      <c r="F2962" s="189" t="s">
        <v>6944</v>
      </c>
      <c r="G2962" s="273">
        <v>7269</v>
      </c>
      <c r="H2962" s="189" t="s">
        <v>6915</v>
      </c>
      <c r="I2962" s="273">
        <v>24049</v>
      </c>
      <c r="J2962" s="189" t="s">
        <v>6919</v>
      </c>
      <c r="K2962" s="189" t="s">
        <v>17673</v>
      </c>
    </row>
    <row r="2963" spans="1:11" x14ac:dyDescent="0.25">
      <c r="A2963" s="189" t="s">
        <v>2441</v>
      </c>
      <c r="B2963" s="189" t="s">
        <v>5010</v>
      </c>
      <c r="C2963" s="189" t="s">
        <v>5550</v>
      </c>
      <c r="D2963" s="189" t="s">
        <v>6876</v>
      </c>
      <c r="E2963" s="189" t="s">
        <v>6943</v>
      </c>
      <c r="F2963" s="189" t="s">
        <v>6944</v>
      </c>
      <c r="G2963" s="273">
        <v>7270</v>
      </c>
      <c r="H2963" s="189" t="s">
        <v>6916</v>
      </c>
      <c r="I2963" s="273">
        <v>24045</v>
      </c>
      <c r="J2963" s="189" t="s">
        <v>6889</v>
      </c>
      <c r="K2963" s="189" t="s">
        <v>17673</v>
      </c>
    </row>
    <row r="2964" spans="1:11" x14ac:dyDescent="0.25">
      <c r="A2964" s="189" t="s">
        <v>2441</v>
      </c>
      <c r="B2964" s="189" t="s">
        <v>5010</v>
      </c>
      <c r="C2964" s="189" t="s">
        <v>5550</v>
      </c>
      <c r="D2964" s="189" t="s">
        <v>6876</v>
      </c>
      <c r="E2964" s="189" t="s">
        <v>6943</v>
      </c>
      <c r="F2964" s="189" t="s">
        <v>6944</v>
      </c>
      <c r="G2964" s="273">
        <v>7271</v>
      </c>
      <c r="H2964" s="189" t="s">
        <v>6917</v>
      </c>
      <c r="I2964" s="273">
        <v>60350</v>
      </c>
      <c r="J2964" s="189" t="s">
        <v>2065</v>
      </c>
      <c r="K2964" s="189" t="s">
        <v>17674</v>
      </c>
    </row>
    <row r="2965" spans="1:11" x14ac:dyDescent="0.25">
      <c r="A2965" s="189" t="s">
        <v>2441</v>
      </c>
      <c r="B2965" s="189" t="s">
        <v>5010</v>
      </c>
      <c r="C2965" s="189" t="s">
        <v>5550</v>
      </c>
      <c r="D2965" s="189" t="s">
        <v>6876</v>
      </c>
      <c r="E2965" s="189" t="s">
        <v>6943</v>
      </c>
      <c r="F2965" s="189" t="s">
        <v>6944</v>
      </c>
      <c r="G2965" s="273">
        <v>7272</v>
      </c>
      <c r="H2965" s="189" t="s">
        <v>6918</v>
      </c>
      <c r="I2965" s="273">
        <v>24049</v>
      </c>
      <c r="J2965" s="189" t="s">
        <v>6919</v>
      </c>
      <c r="K2965" s="189" t="s">
        <v>17673</v>
      </c>
    </row>
    <row r="2966" spans="1:11" x14ac:dyDescent="0.25">
      <c r="A2966" s="189" t="s">
        <v>2441</v>
      </c>
      <c r="B2966" s="189" t="s">
        <v>5010</v>
      </c>
      <c r="C2966" s="189" t="s">
        <v>5550</v>
      </c>
      <c r="D2966" s="189" t="s">
        <v>6876</v>
      </c>
      <c r="E2966" s="189" t="s">
        <v>6943</v>
      </c>
      <c r="F2966" s="189" t="s">
        <v>6944</v>
      </c>
      <c r="G2966" s="273">
        <v>7273</v>
      </c>
      <c r="H2966" s="189" t="s">
        <v>6920</v>
      </c>
      <c r="I2966" s="273">
        <v>10361</v>
      </c>
      <c r="J2966" s="189" t="s">
        <v>2106</v>
      </c>
      <c r="K2966" s="189" t="s">
        <v>17695</v>
      </c>
    </row>
    <row r="2967" spans="1:11" x14ac:dyDescent="0.25">
      <c r="A2967" s="189" t="s">
        <v>2441</v>
      </c>
      <c r="B2967" s="189" t="s">
        <v>5010</v>
      </c>
      <c r="C2967" s="189" t="s">
        <v>5550</v>
      </c>
      <c r="D2967" s="189" t="s">
        <v>6876</v>
      </c>
      <c r="E2967" s="189" t="s">
        <v>6943</v>
      </c>
      <c r="F2967" s="189" t="s">
        <v>6944</v>
      </c>
      <c r="G2967" s="273">
        <v>7278</v>
      </c>
      <c r="H2967" s="189" t="s">
        <v>6926</v>
      </c>
      <c r="I2967" s="273">
        <v>24045</v>
      </c>
      <c r="J2967" s="189" t="s">
        <v>6889</v>
      </c>
      <c r="K2967" s="189" t="s">
        <v>17673</v>
      </c>
    </row>
    <row r="2968" spans="1:11" x14ac:dyDescent="0.25">
      <c r="A2968" s="189" t="s">
        <v>2441</v>
      </c>
      <c r="B2968" s="189" t="s">
        <v>5010</v>
      </c>
      <c r="C2968" s="189" t="s">
        <v>5550</v>
      </c>
      <c r="D2968" s="189" t="s">
        <v>6876</v>
      </c>
      <c r="E2968" s="189" t="s">
        <v>6943</v>
      </c>
      <c r="F2968" s="189" t="s">
        <v>6944</v>
      </c>
      <c r="G2968" s="273">
        <v>7279</v>
      </c>
      <c r="H2968" s="189" t="s">
        <v>6927</v>
      </c>
      <c r="I2968" s="273">
        <v>24049</v>
      </c>
      <c r="J2968" s="189" t="s">
        <v>6919</v>
      </c>
      <c r="K2968" s="189" t="s">
        <v>17673</v>
      </c>
    </row>
    <row r="2969" spans="1:11" x14ac:dyDescent="0.25">
      <c r="A2969" s="189" t="s">
        <v>2441</v>
      </c>
      <c r="B2969" s="189" t="s">
        <v>5010</v>
      </c>
      <c r="C2969" s="189" t="s">
        <v>5550</v>
      </c>
      <c r="D2969" s="189" t="s">
        <v>6876</v>
      </c>
      <c r="E2969" s="189" t="s">
        <v>6943</v>
      </c>
      <c r="F2969" s="189" t="s">
        <v>6944</v>
      </c>
      <c r="G2969" s="273">
        <v>7281</v>
      </c>
      <c r="H2969" s="189" t="s">
        <v>3024</v>
      </c>
      <c r="I2969" s="273">
        <v>63523</v>
      </c>
      <c r="J2969" s="189" t="s">
        <v>5015</v>
      </c>
      <c r="K2969" s="189" t="s">
        <v>17673</v>
      </c>
    </row>
    <row r="2970" spans="1:11" x14ac:dyDescent="0.25">
      <c r="A2970" s="189" t="s">
        <v>2441</v>
      </c>
      <c r="B2970" s="189" t="s">
        <v>5010</v>
      </c>
      <c r="C2970" s="189" t="s">
        <v>5550</v>
      </c>
      <c r="D2970" s="189" t="s">
        <v>6876</v>
      </c>
      <c r="E2970" s="189" t="s">
        <v>6943</v>
      </c>
      <c r="F2970" s="189" t="s">
        <v>6944</v>
      </c>
      <c r="G2970" s="273">
        <v>7282</v>
      </c>
      <c r="H2970" s="189" t="s">
        <v>6928</v>
      </c>
      <c r="I2970" s="273">
        <v>24049</v>
      </c>
      <c r="J2970" s="189" t="s">
        <v>6919</v>
      </c>
      <c r="K2970" s="189" t="s">
        <v>17673</v>
      </c>
    </row>
    <row r="2971" spans="1:11" x14ac:dyDescent="0.25">
      <c r="A2971" s="189" t="s">
        <v>2441</v>
      </c>
      <c r="B2971" s="189" t="s">
        <v>5010</v>
      </c>
      <c r="C2971" s="189" t="s">
        <v>5550</v>
      </c>
      <c r="D2971" s="189" t="s">
        <v>6876</v>
      </c>
      <c r="E2971" s="189" t="s">
        <v>6943</v>
      </c>
      <c r="F2971" s="189" t="s">
        <v>6944</v>
      </c>
      <c r="G2971" s="273">
        <v>7283</v>
      </c>
      <c r="H2971" s="189" t="s">
        <v>6929</v>
      </c>
      <c r="I2971" s="273">
        <v>10361</v>
      </c>
      <c r="J2971" s="189" t="s">
        <v>2106</v>
      </c>
      <c r="K2971" s="189" t="s">
        <v>17673</v>
      </c>
    </row>
    <row r="2972" spans="1:11" x14ac:dyDescent="0.25">
      <c r="A2972" s="189" t="s">
        <v>2441</v>
      </c>
      <c r="B2972" s="189" t="s">
        <v>5010</v>
      </c>
      <c r="C2972" s="189" t="s">
        <v>5550</v>
      </c>
      <c r="D2972" s="189" t="s">
        <v>6876</v>
      </c>
      <c r="E2972" s="189" t="s">
        <v>6943</v>
      </c>
      <c r="F2972" s="189" t="s">
        <v>6944</v>
      </c>
      <c r="G2972" s="273">
        <v>7284</v>
      </c>
      <c r="H2972" s="189" t="s">
        <v>6930</v>
      </c>
      <c r="I2972" s="273">
        <v>60350</v>
      </c>
      <c r="J2972" s="189" t="s">
        <v>2065</v>
      </c>
      <c r="K2972" s="189" t="s">
        <v>17671</v>
      </c>
    </row>
    <row r="2973" spans="1:11" x14ac:dyDescent="0.25">
      <c r="A2973" s="189" t="s">
        <v>2441</v>
      </c>
      <c r="B2973" s="189" t="s">
        <v>5010</v>
      </c>
      <c r="C2973" s="189" t="s">
        <v>5550</v>
      </c>
      <c r="D2973" s="189" t="s">
        <v>6876</v>
      </c>
      <c r="E2973" s="189" t="s">
        <v>6943</v>
      </c>
      <c r="F2973" s="189" t="s">
        <v>6944</v>
      </c>
      <c r="G2973" s="273">
        <v>7285</v>
      </c>
      <c r="H2973" s="189" t="s">
        <v>6931</v>
      </c>
      <c r="I2973" s="273">
        <v>24045</v>
      </c>
      <c r="J2973" s="189" t="s">
        <v>6889</v>
      </c>
      <c r="K2973" s="189" t="s">
        <v>17673</v>
      </c>
    </row>
    <row r="2974" spans="1:11" x14ac:dyDescent="0.25">
      <c r="A2974" s="189" t="s">
        <v>2441</v>
      </c>
      <c r="B2974" s="189" t="s">
        <v>5010</v>
      </c>
      <c r="C2974" s="189" t="s">
        <v>5550</v>
      </c>
      <c r="D2974" s="189" t="s">
        <v>6876</v>
      </c>
      <c r="E2974" s="189" t="s">
        <v>6943</v>
      </c>
      <c r="F2974" s="189" t="s">
        <v>6944</v>
      </c>
      <c r="G2974" s="273">
        <v>7286</v>
      </c>
      <c r="H2974" s="189" t="s">
        <v>6932</v>
      </c>
      <c r="I2974" s="273">
        <v>60350</v>
      </c>
      <c r="J2974" s="189" t="s">
        <v>2065</v>
      </c>
      <c r="K2974" s="189" t="s">
        <v>17674</v>
      </c>
    </row>
    <row r="2975" spans="1:11" x14ac:dyDescent="0.25">
      <c r="A2975" s="189" t="s">
        <v>2441</v>
      </c>
      <c r="B2975" s="189" t="s">
        <v>5010</v>
      </c>
      <c r="C2975" s="189" t="s">
        <v>5550</v>
      </c>
      <c r="D2975" s="189" t="s">
        <v>6876</v>
      </c>
      <c r="E2975" s="189" t="s">
        <v>6943</v>
      </c>
      <c r="F2975" s="189" t="s">
        <v>6944</v>
      </c>
      <c r="G2975" s="273">
        <v>7287</v>
      </c>
      <c r="H2975" s="189" t="s">
        <v>6933</v>
      </c>
      <c r="I2975" s="273">
        <v>24049</v>
      </c>
      <c r="J2975" s="189" t="s">
        <v>6919</v>
      </c>
      <c r="K2975" s="189" t="s">
        <v>17673</v>
      </c>
    </row>
    <row r="2976" spans="1:11" x14ac:dyDescent="0.25">
      <c r="A2976" s="189" t="s">
        <v>2441</v>
      </c>
      <c r="B2976" s="189" t="s">
        <v>5010</v>
      </c>
      <c r="C2976" s="189" t="s">
        <v>5550</v>
      </c>
      <c r="D2976" s="189" t="s">
        <v>6876</v>
      </c>
      <c r="E2976" s="189" t="s">
        <v>6943</v>
      </c>
      <c r="F2976" s="189" t="s">
        <v>6944</v>
      </c>
      <c r="G2976" s="273">
        <v>7288</v>
      </c>
      <c r="H2976" s="189" t="s">
        <v>6934</v>
      </c>
      <c r="I2976" s="273">
        <v>24045</v>
      </c>
      <c r="J2976" s="189" t="s">
        <v>6889</v>
      </c>
      <c r="K2976" s="189" t="s">
        <v>17673</v>
      </c>
    </row>
    <row r="2977" spans="1:11" x14ac:dyDescent="0.25">
      <c r="A2977" s="189" t="s">
        <v>2441</v>
      </c>
      <c r="B2977" s="189" t="s">
        <v>5010</v>
      </c>
      <c r="C2977" s="189" t="s">
        <v>5550</v>
      </c>
      <c r="D2977" s="189" t="s">
        <v>6876</v>
      </c>
      <c r="E2977" s="189" t="s">
        <v>6943</v>
      </c>
      <c r="F2977" s="189" t="s">
        <v>6944</v>
      </c>
      <c r="G2977" s="273">
        <v>7289</v>
      </c>
      <c r="H2977" s="189" t="s">
        <v>6936</v>
      </c>
      <c r="I2977" s="273">
        <v>24049</v>
      </c>
      <c r="J2977" s="189" t="s">
        <v>6919</v>
      </c>
      <c r="K2977" s="189" t="s">
        <v>17673</v>
      </c>
    </row>
    <row r="2978" spans="1:11" x14ac:dyDescent="0.25">
      <c r="A2978" s="189" t="s">
        <v>2441</v>
      </c>
      <c r="B2978" s="189" t="s">
        <v>5010</v>
      </c>
      <c r="C2978" s="189" t="s">
        <v>5550</v>
      </c>
      <c r="D2978" s="189" t="s">
        <v>6876</v>
      </c>
      <c r="E2978" s="189" t="s">
        <v>6943</v>
      </c>
      <c r="F2978" s="189" t="s">
        <v>6944</v>
      </c>
      <c r="G2978" s="273">
        <v>7290</v>
      </c>
      <c r="H2978" s="189" t="s">
        <v>6937</v>
      </c>
      <c r="I2978" s="273">
        <v>10361</v>
      </c>
      <c r="J2978" s="189" t="s">
        <v>2106</v>
      </c>
      <c r="K2978" s="189" t="s">
        <v>17674</v>
      </c>
    </row>
    <row r="2979" spans="1:11" x14ac:dyDescent="0.25">
      <c r="A2979" s="189" t="s">
        <v>2441</v>
      </c>
      <c r="B2979" s="189" t="s">
        <v>5010</v>
      </c>
      <c r="C2979" s="189" t="s">
        <v>5550</v>
      </c>
      <c r="D2979" s="189" t="s">
        <v>6876</v>
      </c>
      <c r="E2979" s="189" t="s">
        <v>6943</v>
      </c>
      <c r="F2979" s="189" t="s">
        <v>6944</v>
      </c>
      <c r="G2979" s="273">
        <v>7291</v>
      </c>
      <c r="H2979" s="189" t="s">
        <v>6938</v>
      </c>
      <c r="I2979" s="273">
        <v>24049</v>
      </c>
      <c r="J2979" s="189" t="s">
        <v>6919</v>
      </c>
      <c r="K2979" s="189" t="s">
        <v>17673</v>
      </c>
    </row>
    <row r="2980" spans="1:11" x14ac:dyDescent="0.25">
      <c r="A2980" s="189" t="s">
        <v>2441</v>
      </c>
      <c r="B2980" s="189" t="s">
        <v>5010</v>
      </c>
      <c r="C2980" s="189" t="s">
        <v>5550</v>
      </c>
      <c r="D2980" s="189" t="s">
        <v>6876</v>
      </c>
      <c r="E2980" s="189" t="s">
        <v>6943</v>
      </c>
      <c r="F2980" s="189" t="s">
        <v>6944</v>
      </c>
      <c r="G2980" s="273">
        <v>7292</v>
      </c>
      <c r="H2980" s="189" t="s">
        <v>6939</v>
      </c>
      <c r="I2980" s="273">
        <v>60350</v>
      </c>
      <c r="J2980" s="189" t="s">
        <v>2065</v>
      </c>
      <c r="K2980" s="189" t="s">
        <v>17674</v>
      </c>
    </row>
    <row r="2981" spans="1:11" x14ac:dyDescent="0.25">
      <c r="A2981" s="189" t="s">
        <v>2441</v>
      </c>
      <c r="B2981" s="189" t="s">
        <v>5010</v>
      </c>
      <c r="C2981" s="189" t="s">
        <v>5550</v>
      </c>
      <c r="D2981" s="189" t="s">
        <v>6876</v>
      </c>
      <c r="E2981" s="189" t="s">
        <v>6943</v>
      </c>
      <c r="F2981" s="189" t="s">
        <v>6944</v>
      </c>
      <c r="G2981" s="273">
        <v>7293</v>
      </c>
      <c r="H2981" s="189" t="s">
        <v>6940</v>
      </c>
      <c r="I2981" s="273">
        <v>60350</v>
      </c>
      <c r="J2981" s="189" t="s">
        <v>2065</v>
      </c>
      <c r="K2981" s="189" t="s">
        <v>17707</v>
      </c>
    </row>
    <row r="2982" spans="1:11" x14ac:dyDescent="0.25">
      <c r="A2982" s="189" t="s">
        <v>2441</v>
      </c>
      <c r="B2982" s="189" t="s">
        <v>5010</v>
      </c>
      <c r="C2982" s="189" t="s">
        <v>5550</v>
      </c>
      <c r="D2982" s="189" t="s">
        <v>6876</v>
      </c>
      <c r="E2982" s="189" t="s">
        <v>6943</v>
      </c>
      <c r="F2982" s="189" t="s">
        <v>6944</v>
      </c>
      <c r="G2982" s="273">
        <v>7294</v>
      </c>
      <c r="H2982" s="189" t="s">
        <v>6941</v>
      </c>
      <c r="I2982" s="273">
        <v>24049</v>
      </c>
      <c r="J2982" s="189" t="s">
        <v>6919</v>
      </c>
      <c r="K2982" s="189" t="s">
        <v>17673</v>
      </c>
    </row>
    <row r="2983" spans="1:11" x14ac:dyDescent="0.25">
      <c r="A2983" s="189" t="s">
        <v>2441</v>
      </c>
      <c r="B2983" s="189" t="s">
        <v>5010</v>
      </c>
      <c r="C2983" s="189" t="s">
        <v>5550</v>
      </c>
      <c r="D2983" s="189" t="s">
        <v>6876</v>
      </c>
      <c r="E2983" s="189" t="s">
        <v>6943</v>
      </c>
      <c r="F2983" s="189" t="s">
        <v>6944</v>
      </c>
      <c r="G2983" s="273">
        <v>7295</v>
      </c>
      <c r="H2983" s="189" t="s">
        <v>6942</v>
      </c>
      <c r="I2983" s="273">
        <v>24045</v>
      </c>
      <c r="J2983" s="189" t="s">
        <v>6889</v>
      </c>
      <c r="K2983" s="189" t="s">
        <v>17673</v>
      </c>
    </row>
    <row r="2984" spans="1:11" x14ac:dyDescent="0.25">
      <c r="A2984" s="189" t="s">
        <v>2441</v>
      </c>
      <c r="B2984" s="189" t="s">
        <v>5010</v>
      </c>
      <c r="C2984" s="189" t="s">
        <v>5550</v>
      </c>
      <c r="D2984" s="189" t="s">
        <v>6876</v>
      </c>
      <c r="E2984" s="189" t="s">
        <v>6945</v>
      </c>
      <c r="F2984" s="189" t="s">
        <v>2100</v>
      </c>
      <c r="G2984" s="273">
        <v>4666</v>
      </c>
      <c r="H2984" s="189" t="s">
        <v>6888</v>
      </c>
      <c r="I2984" s="273">
        <v>10361</v>
      </c>
      <c r="J2984" s="189" t="s">
        <v>2106</v>
      </c>
      <c r="K2984" s="189" t="s">
        <v>17674</v>
      </c>
    </row>
    <row r="2985" spans="1:11" x14ac:dyDescent="0.25">
      <c r="A2985" s="189" t="s">
        <v>2441</v>
      </c>
      <c r="B2985" s="189" t="s">
        <v>5010</v>
      </c>
      <c r="C2985" s="189" t="s">
        <v>5550</v>
      </c>
      <c r="D2985" s="189" t="s">
        <v>6876</v>
      </c>
      <c r="E2985" s="189" t="s">
        <v>6945</v>
      </c>
      <c r="F2985" s="189" t="s">
        <v>2100</v>
      </c>
      <c r="G2985" s="273">
        <v>4667</v>
      </c>
      <c r="H2985" s="189" t="s">
        <v>3275</v>
      </c>
      <c r="I2985" s="273">
        <v>10361</v>
      </c>
      <c r="J2985" s="189" t="s">
        <v>2106</v>
      </c>
      <c r="K2985" s="189" t="s">
        <v>17674</v>
      </c>
    </row>
    <row r="2986" spans="1:11" x14ac:dyDescent="0.25">
      <c r="A2986" s="189" t="s">
        <v>2441</v>
      </c>
      <c r="B2986" s="189" t="s">
        <v>5010</v>
      </c>
      <c r="C2986" s="189" t="s">
        <v>5550</v>
      </c>
      <c r="D2986" s="189" t="s">
        <v>6876</v>
      </c>
      <c r="E2986" s="189" t="s">
        <v>6945</v>
      </c>
      <c r="F2986" s="189" t="s">
        <v>2100</v>
      </c>
      <c r="G2986" s="273">
        <v>4664</v>
      </c>
      <c r="H2986" s="189" t="s">
        <v>6946</v>
      </c>
      <c r="I2986" s="273">
        <v>10361</v>
      </c>
      <c r="J2986" s="189" t="s">
        <v>2106</v>
      </c>
      <c r="K2986" s="189" t="s">
        <v>17681</v>
      </c>
    </row>
    <row r="2987" spans="1:11" x14ac:dyDescent="0.25">
      <c r="A2987" s="189" t="s">
        <v>2441</v>
      </c>
      <c r="B2987" s="189" t="s">
        <v>5010</v>
      </c>
      <c r="C2987" s="189" t="s">
        <v>5550</v>
      </c>
      <c r="D2987" s="189" t="s">
        <v>6876</v>
      </c>
      <c r="E2987" s="189" t="s">
        <v>6945</v>
      </c>
      <c r="F2987" s="189" t="s">
        <v>2100</v>
      </c>
      <c r="G2987" s="273">
        <v>4665</v>
      </c>
      <c r="H2987" s="189" t="s">
        <v>6947</v>
      </c>
      <c r="I2987" s="273">
        <v>10361</v>
      </c>
      <c r="J2987" s="189" t="s">
        <v>2106</v>
      </c>
      <c r="K2987" s="189" t="s">
        <v>17673</v>
      </c>
    </row>
    <row r="2988" spans="1:11" x14ac:dyDescent="0.25">
      <c r="A2988" s="189" t="s">
        <v>2441</v>
      </c>
      <c r="B2988" s="189" t="s">
        <v>5010</v>
      </c>
      <c r="C2988" s="189" t="s">
        <v>5550</v>
      </c>
      <c r="D2988" s="189" t="s">
        <v>6876</v>
      </c>
      <c r="E2988" s="189" t="s">
        <v>6945</v>
      </c>
      <c r="F2988" s="189" t="s">
        <v>2100</v>
      </c>
      <c r="G2988" s="273">
        <v>4668</v>
      </c>
      <c r="H2988" s="189" t="s">
        <v>6923</v>
      </c>
      <c r="I2988" s="273">
        <v>10361</v>
      </c>
      <c r="J2988" s="189" t="s">
        <v>2106</v>
      </c>
      <c r="K2988" s="189" t="s">
        <v>17707</v>
      </c>
    </row>
    <row r="2989" spans="1:11" x14ac:dyDescent="0.25">
      <c r="A2989" s="189" t="s">
        <v>2441</v>
      </c>
      <c r="B2989" s="189" t="s">
        <v>5010</v>
      </c>
      <c r="C2989" s="189" t="s">
        <v>5550</v>
      </c>
      <c r="D2989" s="189" t="s">
        <v>6876</v>
      </c>
      <c r="E2989" s="189" t="s">
        <v>6945</v>
      </c>
      <c r="F2989" s="189" t="s">
        <v>2100</v>
      </c>
      <c r="G2989" s="273">
        <v>4661</v>
      </c>
      <c r="H2989" s="189" t="s">
        <v>6948</v>
      </c>
      <c r="I2989" s="273">
        <v>10361</v>
      </c>
      <c r="J2989" s="189" t="s">
        <v>2106</v>
      </c>
      <c r="K2989" s="189" t="s">
        <v>17724</v>
      </c>
    </row>
    <row r="2990" spans="1:11" x14ac:dyDescent="0.25">
      <c r="A2990" s="189" t="s">
        <v>2441</v>
      </c>
      <c r="B2990" s="189" t="s">
        <v>5010</v>
      </c>
      <c r="C2990" s="189" t="s">
        <v>5550</v>
      </c>
      <c r="D2990" s="189" t="s">
        <v>6876</v>
      </c>
      <c r="E2990" s="189" t="s">
        <v>6945</v>
      </c>
      <c r="F2990" s="189" t="s">
        <v>2100</v>
      </c>
      <c r="G2990" s="273">
        <v>4253</v>
      </c>
      <c r="H2990" s="189" t="s">
        <v>6949</v>
      </c>
      <c r="I2990" s="273">
        <v>10361</v>
      </c>
      <c r="J2990" s="189" t="s">
        <v>2106</v>
      </c>
      <c r="K2990" s="189" t="s">
        <v>17675</v>
      </c>
    </row>
    <row r="2991" spans="1:11" x14ac:dyDescent="0.25">
      <c r="A2991" s="189" t="s">
        <v>2441</v>
      </c>
      <c r="B2991" s="189" t="s">
        <v>5010</v>
      </c>
      <c r="C2991" s="189" t="s">
        <v>5550</v>
      </c>
      <c r="D2991" s="189" t="s">
        <v>6876</v>
      </c>
      <c r="E2991" s="189" t="s">
        <v>6945</v>
      </c>
      <c r="F2991" s="189" t="s">
        <v>2100</v>
      </c>
      <c r="G2991" s="273">
        <v>1380</v>
      </c>
      <c r="H2991" s="189" t="s">
        <v>6950</v>
      </c>
      <c r="I2991" s="273">
        <v>10361</v>
      </c>
      <c r="J2991" s="189" t="s">
        <v>2106</v>
      </c>
      <c r="K2991" s="189" t="s">
        <v>17667</v>
      </c>
    </row>
    <row r="2992" spans="1:11" x14ac:dyDescent="0.25">
      <c r="A2992" s="189" t="s">
        <v>2441</v>
      </c>
      <c r="B2992" s="189" t="s">
        <v>5010</v>
      </c>
      <c r="C2992" s="189" t="s">
        <v>5550</v>
      </c>
      <c r="D2992" s="189" t="s">
        <v>6876</v>
      </c>
      <c r="E2992" s="189" t="s">
        <v>6945</v>
      </c>
      <c r="F2992" s="189" t="s">
        <v>2100</v>
      </c>
      <c r="G2992" s="273">
        <v>4640</v>
      </c>
      <c r="H2992" s="189" t="s">
        <v>6893</v>
      </c>
      <c r="I2992" s="273">
        <v>10361</v>
      </c>
      <c r="J2992" s="189" t="s">
        <v>2106</v>
      </c>
      <c r="K2992" s="189" t="s">
        <v>17680</v>
      </c>
    </row>
    <row r="2993" spans="1:11" x14ac:dyDescent="0.25">
      <c r="A2993" s="189" t="s">
        <v>2441</v>
      </c>
      <c r="B2993" s="189" t="s">
        <v>5010</v>
      </c>
      <c r="C2993" s="189" t="s">
        <v>5550</v>
      </c>
      <c r="D2993" s="189" t="s">
        <v>6876</v>
      </c>
      <c r="E2993" s="189" t="s">
        <v>6945</v>
      </c>
      <c r="F2993" s="189" t="s">
        <v>2100</v>
      </c>
      <c r="G2993" s="273">
        <v>3201</v>
      </c>
      <c r="H2993" s="189" t="s">
        <v>5785</v>
      </c>
      <c r="I2993" s="273">
        <v>10361</v>
      </c>
      <c r="J2993" s="189" t="s">
        <v>2106</v>
      </c>
      <c r="K2993" s="189" t="s">
        <v>17739</v>
      </c>
    </row>
    <row r="2994" spans="1:11" x14ac:dyDescent="0.25">
      <c r="A2994" s="189" t="s">
        <v>2441</v>
      </c>
      <c r="B2994" s="189" t="s">
        <v>5010</v>
      </c>
      <c r="C2994" s="189" t="s">
        <v>5550</v>
      </c>
      <c r="D2994" s="189" t="s">
        <v>6876</v>
      </c>
      <c r="E2994" s="189" t="s">
        <v>6951</v>
      </c>
      <c r="F2994" s="189" t="s">
        <v>6952</v>
      </c>
      <c r="G2994" s="273">
        <v>7296</v>
      </c>
      <c r="H2994" s="189" t="s">
        <v>6953</v>
      </c>
      <c r="I2994" s="273">
        <v>61925</v>
      </c>
      <c r="J2994" s="189" t="s">
        <v>5176</v>
      </c>
      <c r="K2994" s="189" t="s">
        <v>17707</v>
      </c>
    </row>
    <row r="2995" spans="1:11" x14ac:dyDescent="0.25">
      <c r="A2995" s="189" t="s">
        <v>2441</v>
      </c>
      <c r="B2995" s="189" t="s">
        <v>5010</v>
      </c>
      <c r="C2995" s="189" t="s">
        <v>5550</v>
      </c>
      <c r="D2995" s="189" t="s">
        <v>6876</v>
      </c>
      <c r="E2995" s="189" t="s">
        <v>6956</v>
      </c>
      <c r="F2995" s="189" t="s">
        <v>6949</v>
      </c>
      <c r="G2995" s="273">
        <v>713</v>
      </c>
      <c r="H2995" s="189" t="s">
        <v>3244</v>
      </c>
      <c r="I2995" s="273">
        <v>24047</v>
      </c>
      <c r="J2995" s="189" t="s">
        <v>6935</v>
      </c>
      <c r="K2995" s="189" t="s">
        <v>17740</v>
      </c>
    </row>
    <row r="2996" spans="1:11" x14ac:dyDescent="0.25">
      <c r="A2996" s="189" t="s">
        <v>2441</v>
      </c>
      <c r="B2996" s="189" t="s">
        <v>5010</v>
      </c>
      <c r="C2996" s="189" t="s">
        <v>5550</v>
      </c>
      <c r="D2996" s="189" t="s">
        <v>6876</v>
      </c>
      <c r="E2996" s="189" t="s">
        <v>6956</v>
      </c>
      <c r="F2996" s="189" t="s">
        <v>6949</v>
      </c>
      <c r="G2996" s="273">
        <v>7297</v>
      </c>
      <c r="H2996" s="189" t="s">
        <v>6957</v>
      </c>
      <c r="I2996" s="273">
        <v>60350</v>
      </c>
      <c r="J2996" s="189" t="s">
        <v>2065</v>
      </c>
      <c r="K2996" s="189" t="s">
        <v>17675</v>
      </c>
    </row>
    <row r="2997" spans="1:11" x14ac:dyDescent="0.25">
      <c r="A2997" s="189" t="s">
        <v>2441</v>
      </c>
      <c r="B2997" s="189" t="s">
        <v>5010</v>
      </c>
      <c r="C2997" s="189" t="s">
        <v>5550</v>
      </c>
      <c r="D2997" s="189" t="s">
        <v>6876</v>
      </c>
      <c r="E2997" s="189" t="s">
        <v>6956</v>
      </c>
      <c r="F2997" s="189" t="s">
        <v>6949</v>
      </c>
      <c r="G2997" s="273">
        <v>4656</v>
      </c>
      <c r="H2997" s="189" t="s">
        <v>6960</v>
      </c>
      <c r="I2997" s="273">
        <v>24053</v>
      </c>
      <c r="J2997" s="189" t="s">
        <v>17615</v>
      </c>
      <c r="K2997" s="189" t="s">
        <v>17724</v>
      </c>
    </row>
    <row r="2998" spans="1:11" x14ac:dyDescent="0.25">
      <c r="A2998" s="189" t="s">
        <v>2441</v>
      </c>
      <c r="B2998" s="189" t="s">
        <v>5010</v>
      </c>
      <c r="C2998" s="189" t="s">
        <v>5550</v>
      </c>
      <c r="D2998" s="189" t="s">
        <v>6876</v>
      </c>
      <c r="E2998" s="189" t="s">
        <v>6956</v>
      </c>
      <c r="F2998" s="189" t="s">
        <v>6949</v>
      </c>
      <c r="G2998" s="273">
        <v>790</v>
      </c>
      <c r="H2998" s="189" t="s">
        <v>6958</v>
      </c>
      <c r="I2998" s="273">
        <v>10361</v>
      </c>
      <c r="J2998" s="189" t="s">
        <v>2106</v>
      </c>
      <c r="K2998" s="189" t="s">
        <v>17792</v>
      </c>
    </row>
    <row r="2999" spans="1:11" x14ac:dyDescent="0.25">
      <c r="A2999" s="189" t="s">
        <v>2441</v>
      </c>
      <c r="B2999" s="189" t="s">
        <v>5010</v>
      </c>
      <c r="C2999" s="189" t="s">
        <v>5550</v>
      </c>
      <c r="D2999" s="189" t="s">
        <v>6876</v>
      </c>
      <c r="E2999" s="189" t="s">
        <v>6956</v>
      </c>
      <c r="F2999" s="189" t="s">
        <v>6949</v>
      </c>
      <c r="G2999" s="273">
        <v>791</v>
      </c>
      <c r="H2999" s="189" t="s">
        <v>6959</v>
      </c>
      <c r="I2999" s="273">
        <v>60350</v>
      </c>
      <c r="J2999" s="189" t="s">
        <v>2065</v>
      </c>
      <c r="K2999" s="189" t="s">
        <v>17679</v>
      </c>
    </row>
    <row r="3000" spans="1:11" x14ac:dyDescent="0.25">
      <c r="A3000" s="189" t="s">
        <v>2441</v>
      </c>
      <c r="B3000" s="189" t="s">
        <v>5010</v>
      </c>
      <c r="C3000" s="189" t="s">
        <v>5550</v>
      </c>
      <c r="D3000" s="189" t="s">
        <v>6876</v>
      </c>
      <c r="E3000" s="189" t="s">
        <v>6956</v>
      </c>
      <c r="F3000" s="189" t="s">
        <v>6949</v>
      </c>
      <c r="G3000" s="273">
        <v>792</v>
      </c>
      <c r="H3000" s="189" t="s">
        <v>6961</v>
      </c>
      <c r="I3000" s="273">
        <v>60350</v>
      </c>
      <c r="J3000" s="189" t="s">
        <v>2065</v>
      </c>
      <c r="K3000" s="189" t="s">
        <v>17675</v>
      </c>
    </row>
    <row r="3001" spans="1:11" x14ac:dyDescent="0.25">
      <c r="A3001" s="189" t="s">
        <v>2441</v>
      </c>
      <c r="B3001" s="189" t="s">
        <v>5010</v>
      </c>
      <c r="C3001" s="189" t="s">
        <v>5550</v>
      </c>
      <c r="D3001" s="189" t="s">
        <v>6876</v>
      </c>
      <c r="E3001" s="189" t="s">
        <v>6956</v>
      </c>
      <c r="F3001" s="189" t="s">
        <v>6949</v>
      </c>
      <c r="G3001" s="273">
        <v>793</v>
      </c>
      <c r="H3001" s="189" t="s">
        <v>6963</v>
      </c>
      <c r="I3001" s="273">
        <v>23028</v>
      </c>
      <c r="J3001" s="189" t="s">
        <v>17617</v>
      </c>
      <c r="K3001" s="189" t="s">
        <v>17674</v>
      </c>
    </row>
    <row r="3002" spans="1:11" x14ac:dyDescent="0.25">
      <c r="A3002" s="189" t="s">
        <v>2441</v>
      </c>
      <c r="B3002" s="189" t="s">
        <v>5010</v>
      </c>
      <c r="C3002" s="189" t="s">
        <v>5550</v>
      </c>
      <c r="D3002" s="189" t="s">
        <v>6876</v>
      </c>
      <c r="E3002" s="189" t="s">
        <v>6964</v>
      </c>
      <c r="F3002" s="189" t="s">
        <v>2211</v>
      </c>
      <c r="G3002" s="273">
        <v>4650</v>
      </c>
      <c r="H3002" s="189" t="s">
        <v>6947</v>
      </c>
      <c r="I3002" s="273">
        <v>63523</v>
      </c>
      <c r="J3002" s="189" t="s">
        <v>5015</v>
      </c>
      <c r="K3002" s="189" t="s">
        <v>17763</v>
      </c>
    </row>
    <row r="3003" spans="1:11" x14ac:dyDescent="0.25">
      <c r="A3003" s="189" t="s">
        <v>2441</v>
      </c>
      <c r="B3003" s="189" t="s">
        <v>5010</v>
      </c>
      <c r="C3003" s="189" t="s">
        <v>5550</v>
      </c>
      <c r="D3003" s="189" t="s">
        <v>6876</v>
      </c>
      <c r="E3003" s="189" t="s">
        <v>6964</v>
      </c>
      <c r="F3003" s="189" t="s">
        <v>2211</v>
      </c>
      <c r="G3003" s="273">
        <v>4670</v>
      </c>
      <c r="H3003" s="189" t="s">
        <v>6923</v>
      </c>
      <c r="I3003" s="273">
        <v>69016</v>
      </c>
      <c r="J3003" s="189" t="s">
        <v>3321</v>
      </c>
      <c r="K3003" s="189" t="s">
        <v>17673</v>
      </c>
    </row>
    <row r="3004" spans="1:11" x14ac:dyDescent="0.25">
      <c r="A3004" s="189" t="s">
        <v>2441</v>
      </c>
      <c r="B3004" s="189" t="s">
        <v>5010</v>
      </c>
      <c r="C3004" s="189" t="s">
        <v>5550</v>
      </c>
      <c r="D3004" s="189" t="s">
        <v>6876</v>
      </c>
      <c r="E3004" s="189" t="s">
        <v>6964</v>
      </c>
      <c r="F3004" s="189" t="s">
        <v>2211</v>
      </c>
      <c r="G3004" s="273">
        <v>4654</v>
      </c>
      <c r="H3004" s="189" t="s">
        <v>6962</v>
      </c>
      <c r="I3004" s="273">
        <v>60350</v>
      </c>
      <c r="J3004" s="189" t="s">
        <v>2065</v>
      </c>
      <c r="K3004" s="189" t="s">
        <v>17707</v>
      </c>
    </row>
    <row r="3005" spans="1:11" x14ac:dyDescent="0.25">
      <c r="A3005" s="189" t="s">
        <v>2441</v>
      </c>
      <c r="B3005" s="189" t="s">
        <v>5010</v>
      </c>
      <c r="C3005" s="189" t="s">
        <v>5550</v>
      </c>
      <c r="D3005" s="189" t="s">
        <v>6876</v>
      </c>
      <c r="E3005" s="189" t="s">
        <v>6964</v>
      </c>
      <c r="F3005" s="189" t="s">
        <v>2211</v>
      </c>
      <c r="G3005" s="273">
        <v>4648</v>
      </c>
      <c r="H3005" s="189" t="s">
        <v>6954</v>
      </c>
      <c r="I3005" s="273">
        <v>10361</v>
      </c>
      <c r="J3005" s="189" t="s">
        <v>2106</v>
      </c>
      <c r="K3005" s="189" t="s">
        <v>17673</v>
      </c>
    </row>
    <row r="3006" spans="1:11" x14ac:dyDescent="0.25">
      <c r="A3006" s="189" t="s">
        <v>2441</v>
      </c>
      <c r="B3006" s="189" t="s">
        <v>5010</v>
      </c>
      <c r="C3006" s="189" t="s">
        <v>5550</v>
      </c>
      <c r="D3006" s="189" t="s">
        <v>6876</v>
      </c>
      <c r="E3006" s="189" t="s">
        <v>6964</v>
      </c>
      <c r="F3006" s="189" t="s">
        <v>2211</v>
      </c>
      <c r="G3006" s="273">
        <v>4646</v>
      </c>
      <c r="H3006" s="189" t="s">
        <v>6890</v>
      </c>
      <c r="I3006" s="273">
        <v>60350</v>
      </c>
      <c r="J3006" s="189" t="s">
        <v>2065</v>
      </c>
      <c r="K3006" s="189" t="s">
        <v>17674</v>
      </c>
    </row>
    <row r="3007" spans="1:11" x14ac:dyDescent="0.25">
      <c r="A3007" s="189" t="s">
        <v>2441</v>
      </c>
      <c r="B3007" s="189" t="s">
        <v>5010</v>
      </c>
      <c r="C3007" s="189" t="s">
        <v>5550</v>
      </c>
      <c r="D3007" s="189" t="s">
        <v>6876</v>
      </c>
      <c r="E3007" s="189" t="s">
        <v>6964</v>
      </c>
      <c r="F3007" s="189" t="s">
        <v>2211</v>
      </c>
      <c r="G3007" s="273">
        <v>4222</v>
      </c>
      <c r="H3007" s="189" t="s">
        <v>2420</v>
      </c>
      <c r="I3007" s="273">
        <v>10361</v>
      </c>
      <c r="J3007" s="189" t="s">
        <v>2106</v>
      </c>
      <c r="K3007" s="189" t="s">
        <v>17673</v>
      </c>
    </row>
    <row r="3008" spans="1:11" x14ac:dyDescent="0.25">
      <c r="A3008" s="189" t="s">
        <v>2441</v>
      </c>
      <c r="B3008" s="189" t="s">
        <v>5010</v>
      </c>
      <c r="C3008" s="189" t="s">
        <v>5550</v>
      </c>
      <c r="D3008" s="189" t="s">
        <v>6876</v>
      </c>
      <c r="E3008" s="189" t="s">
        <v>6964</v>
      </c>
      <c r="F3008" s="189" t="s">
        <v>2211</v>
      </c>
      <c r="G3008" s="273">
        <v>2512</v>
      </c>
      <c r="H3008" s="189" t="s">
        <v>5785</v>
      </c>
      <c r="I3008" s="273">
        <v>10361</v>
      </c>
      <c r="J3008" s="189" t="s">
        <v>2106</v>
      </c>
      <c r="K3008" s="189" t="s">
        <v>17681</v>
      </c>
    </row>
    <row r="3009" spans="1:11" x14ac:dyDescent="0.25">
      <c r="A3009" s="189" t="s">
        <v>2441</v>
      </c>
      <c r="B3009" s="189" t="s">
        <v>5010</v>
      </c>
      <c r="C3009" s="189" t="s">
        <v>6967</v>
      </c>
      <c r="D3009" s="189" t="s">
        <v>6968</v>
      </c>
      <c r="E3009" s="189" t="s">
        <v>6969</v>
      </c>
      <c r="F3009" s="189" t="s">
        <v>6970</v>
      </c>
      <c r="G3009" s="273">
        <v>7298</v>
      </c>
      <c r="H3009" s="189" t="s">
        <v>6970</v>
      </c>
      <c r="I3009" s="273">
        <v>60350</v>
      </c>
      <c r="J3009" s="189" t="s">
        <v>2065</v>
      </c>
      <c r="K3009" s="189" t="s">
        <v>17697</v>
      </c>
    </row>
    <row r="3010" spans="1:11" x14ac:dyDescent="0.25">
      <c r="A3010" s="189" t="s">
        <v>2441</v>
      </c>
      <c r="B3010" s="189" t="s">
        <v>5010</v>
      </c>
      <c r="C3010" s="189" t="s">
        <v>6967</v>
      </c>
      <c r="D3010" s="189" t="s">
        <v>6968</v>
      </c>
      <c r="E3010" s="189" t="s">
        <v>6971</v>
      </c>
      <c r="F3010" s="189" t="s">
        <v>6972</v>
      </c>
      <c r="G3010" s="273">
        <v>7299</v>
      </c>
      <c r="H3010" s="189" t="s">
        <v>6972</v>
      </c>
      <c r="I3010" s="273">
        <v>60350</v>
      </c>
      <c r="J3010" s="189" t="s">
        <v>2065</v>
      </c>
      <c r="K3010" s="189" t="s">
        <v>17693</v>
      </c>
    </row>
    <row r="3011" spans="1:11" x14ac:dyDescent="0.25">
      <c r="A3011" s="189" t="s">
        <v>2441</v>
      </c>
      <c r="B3011" s="189" t="s">
        <v>5010</v>
      </c>
      <c r="C3011" s="189" t="s">
        <v>6967</v>
      </c>
      <c r="D3011" s="189" t="s">
        <v>6968</v>
      </c>
      <c r="E3011" s="189" t="s">
        <v>6973</v>
      </c>
      <c r="F3011" s="189" t="s">
        <v>6974</v>
      </c>
      <c r="G3011" s="273">
        <v>7300</v>
      </c>
      <c r="H3011" s="189" t="s">
        <v>6974</v>
      </c>
      <c r="I3011" s="273">
        <v>60350</v>
      </c>
      <c r="J3011" s="189" t="s">
        <v>2065</v>
      </c>
      <c r="K3011" s="189" t="s">
        <v>17683</v>
      </c>
    </row>
    <row r="3012" spans="1:11" x14ac:dyDescent="0.25">
      <c r="A3012" s="189" t="s">
        <v>2441</v>
      </c>
      <c r="B3012" s="189" t="s">
        <v>5010</v>
      </c>
      <c r="C3012" s="189" t="s">
        <v>6967</v>
      </c>
      <c r="D3012" s="189" t="s">
        <v>6968</v>
      </c>
      <c r="E3012" s="189" t="s">
        <v>6975</v>
      </c>
      <c r="F3012" s="189" t="s">
        <v>6976</v>
      </c>
      <c r="G3012" s="273">
        <v>7301</v>
      </c>
      <c r="H3012" s="189" t="s">
        <v>6976</v>
      </c>
      <c r="I3012" s="273">
        <v>60350</v>
      </c>
      <c r="J3012" s="189" t="s">
        <v>2065</v>
      </c>
      <c r="K3012" s="189" t="s">
        <v>17704</v>
      </c>
    </row>
    <row r="3013" spans="1:11" x14ac:dyDescent="0.25">
      <c r="A3013" s="189" t="s">
        <v>2441</v>
      </c>
      <c r="B3013" s="189" t="s">
        <v>5010</v>
      </c>
      <c r="C3013" s="189" t="s">
        <v>6967</v>
      </c>
      <c r="D3013" s="189" t="s">
        <v>6968</v>
      </c>
      <c r="E3013" s="189" t="s">
        <v>6977</v>
      </c>
      <c r="F3013" s="189" t="s">
        <v>6978</v>
      </c>
      <c r="G3013" s="273">
        <v>7302</v>
      </c>
      <c r="H3013" s="189" t="s">
        <v>6978</v>
      </c>
      <c r="I3013" s="273">
        <v>60350</v>
      </c>
      <c r="J3013" s="189" t="s">
        <v>2065</v>
      </c>
      <c r="K3013" s="189" t="s">
        <v>17778</v>
      </c>
    </row>
    <row r="3014" spans="1:11" x14ac:dyDescent="0.25">
      <c r="A3014" s="189" t="s">
        <v>2441</v>
      </c>
      <c r="B3014" s="189" t="s">
        <v>5010</v>
      </c>
      <c r="C3014" s="189" t="s">
        <v>6967</v>
      </c>
      <c r="D3014" s="189" t="s">
        <v>6968</v>
      </c>
      <c r="E3014" s="189" t="s">
        <v>6979</v>
      </c>
      <c r="F3014" s="189" t="s">
        <v>6980</v>
      </c>
      <c r="G3014" s="273">
        <v>7303</v>
      </c>
      <c r="H3014" s="189" t="s">
        <v>6980</v>
      </c>
      <c r="I3014" s="273">
        <v>61925</v>
      </c>
      <c r="J3014" s="189" t="s">
        <v>5176</v>
      </c>
      <c r="K3014" s="189" t="s">
        <v>18008</v>
      </c>
    </row>
    <row r="3015" spans="1:11" x14ac:dyDescent="0.25">
      <c r="A3015" s="189" t="s">
        <v>2441</v>
      </c>
      <c r="B3015" s="189" t="s">
        <v>5010</v>
      </c>
      <c r="C3015" s="189" t="s">
        <v>6967</v>
      </c>
      <c r="D3015" s="189" t="s">
        <v>6968</v>
      </c>
      <c r="E3015" s="189" t="s">
        <v>6981</v>
      </c>
      <c r="F3015" s="189" t="s">
        <v>6982</v>
      </c>
      <c r="G3015" s="273">
        <v>7304</v>
      </c>
      <c r="H3015" s="189" t="s">
        <v>6982</v>
      </c>
      <c r="I3015" s="273">
        <v>61925</v>
      </c>
      <c r="J3015" s="189" t="s">
        <v>5176</v>
      </c>
      <c r="K3015" s="189" t="s">
        <v>17799</v>
      </c>
    </row>
    <row r="3016" spans="1:11" x14ac:dyDescent="0.25">
      <c r="A3016" s="189" t="s">
        <v>2441</v>
      </c>
      <c r="B3016" s="189" t="s">
        <v>5010</v>
      </c>
      <c r="C3016" s="189" t="s">
        <v>6967</v>
      </c>
      <c r="D3016" s="189" t="s">
        <v>6968</v>
      </c>
      <c r="E3016" s="189" t="s">
        <v>6983</v>
      </c>
      <c r="F3016" s="189" t="s">
        <v>6984</v>
      </c>
      <c r="G3016" s="273">
        <v>7305</v>
      </c>
      <c r="H3016" s="189" t="s">
        <v>6984</v>
      </c>
      <c r="I3016" s="273">
        <v>60350</v>
      </c>
      <c r="J3016" s="189" t="s">
        <v>2065</v>
      </c>
      <c r="K3016" s="189" t="s">
        <v>17737</v>
      </c>
    </row>
    <row r="3017" spans="1:11" x14ac:dyDescent="0.25">
      <c r="A3017" s="189" t="s">
        <v>2441</v>
      </c>
      <c r="B3017" s="189" t="s">
        <v>5010</v>
      </c>
      <c r="C3017" s="189" t="s">
        <v>6967</v>
      </c>
      <c r="D3017" s="189" t="s">
        <v>6968</v>
      </c>
      <c r="E3017" s="189" t="s">
        <v>6985</v>
      </c>
      <c r="F3017" s="189" t="s">
        <v>6986</v>
      </c>
      <c r="G3017" s="273">
        <v>7306</v>
      </c>
      <c r="H3017" s="189" t="s">
        <v>6986</v>
      </c>
      <c r="I3017" s="273">
        <v>61925</v>
      </c>
      <c r="J3017" s="189" t="s">
        <v>5176</v>
      </c>
      <c r="K3017" s="189" t="s">
        <v>17821</v>
      </c>
    </row>
    <row r="3018" spans="1:11" x14ac:dyDescent="0.25">
      <c r="A3018" s="189" t="s">
        <v>2441</v>
      </c>
      <c r="B3018" s="189" t="s">
        <v>5010</v>
      </c>
      <c r="C3018" s="189" t="s">
        <v>6987</v>
      </c>
      <c r="D3018" s="189" t="s">
        <v>6988</v>
      </c>
      <c r="E3018" s="189" t="s">
        <v>6989</v>
      </c>
      <c r="F3018" s="189" t="s">
        <v>2100</v>
      </c>
      <c r="G3018" s="273">
        <v>3202</v>
      </c>
      <c r="H3018" s="189" t="s">
        <v>5852</v>
      </c>
      <c r="I3018" s="273">
        <v>10361</v>
      </c>
      <c r="J3018" s="189" t="s">
        <v>2106</v>
      </c>
      <c r="K3018" s="189" t="s">
        <v>17712</v>
      </c>
    </row>
    <row r="3019" spans="1:11" x14ac:dyDescent="0.25">
      <c r="A3019" s="189" t="s">
        <v>2441</v>
      </c>
      <c r="B3019" s="189" t="s">
        <v>5010</v>
      </c>
      <c r="C3019" s="189" t="s">
        <v>6987</v>
      </c>
      <c r="D3019" s="189" t="s">
        <v>6988</v>
      </c>
      <c r="E3019" s="189" t="s">
        <v>6992</v>
      </c>
      <c r="F3019" s="189" t="s">
        <v>5673</v>
      </c>
      <c r="G3019" s="273">
        <v>908</v>
      </c>
      <c r="H3019" s="189" t="s">
        <v>6993</v>
      </c>
      <c r="I3019" s="273">
        <v>23020</v>
      </c>
      <c r="J3019" s="189" t="s">
        <v>17618</v>
      </c>
      <c r="K3019" s="189" t="s">
        <v>17792</v>
      </c>
    </row>
    <row r="3020" spans="1:11" x14ac:dyDescent="0.25">
      <c r="A3020" s="189" t="s">
        <v>2441</v>
      </c>
      <c r="B3020" s="189" t="s">
        <v>5010</v>
      </c>
      <c r="C3020" s="189" t="s">
        <v>6987</v>
      </c>
      <c r="D3020" s="189" t="s">
        <v>6988</v>
      </c>
      <c r="E3020" s="189" t="s">
        <v>6992</v>
      </c>
      <c r="F3020" s="189" t="s">
        <v>5673</v>
      </c>
      <c r="G3020" s="273">
        <v>907</v>
      </c>
      <c r="H3020" s="189" t="s">
        <v>6994</v>
      </c>
      <c r="I3020" s="273">
        <v>23009</v>
      </c>
      <c r="J3020" s="189" t="s">
        <v>6995</v>
      </c>
      <c r="K3020" s="189" t="s">
        <v>17698</v>
      </c>
    </row>
    <row r="3021" spans="1:11" x14ac:dyDescent="0.25">
      <c r="A3021" s="189" t="s">
        <v>2441</v>
      </c>
      <c r="B3021" s="189" t="s">
        <v>5010</v>
      </c>
      <c r="C3021" s="189" t="s">
        <v>6987</v>
      </c>
      <c r="D3021" s="189" t="s">
        <v>6988</v>
      </c>
      <c r="E3021" s="189" t="s">
        <v>6992</v>
      </c>
      <c r="F3021" s="189" t="s">
        <v>5673</v>
      </c>
      <c r="G3021" s="273">
        <v>1135</v>
      </c>
      <c r="H3021" s="189" t="s">
        <v>6996</v>
      </c>
      <c r="I3021" s="273">
        <v>23010</v>
      </c>
      <c r="J3021" s="189" t="s">
        <v>6997</v>
      </c>
      <c r="K3021" s="189" t="s">
        <v>17724</v>
      </c>
    </row>
    <row r="3022" spans="1:11" x14ac:dyDescent="0.25">
      <c r="A3022" s="189" t="s">
        <v>2441</v>
      </c>
      <c r="B3022" s="189" t="s">
        <v>5010</v>
      </c>
      <c r="C3022" s="189" t="s">
        <v>6987</v>
      </c>
      <c r="D3022" s="189" t="s">
        <v>6988</v>
      </c>
      <c r="E3022" s="189" t="s">
        <v>6992</v>
      </c>
      <c r="F3022" s="189" t="s">
        <v>5673</v>
      </c>
      <c r="G3022" s="273">
        <v>910</v>
      </c>
      <c r="H3022" s="189" t="s">
        <v>6998</v>
      </c>
      <c r="I3022" s="273">
        <v>23005</v>
      </c>
      <c r="J3022" s="189" t="s">
        <v>6999</v>
      </c>
      <c r="K3022" s="189" t="s">
        <v>17691</v>
      </c>
    </row>
    <row r="3023" spans="1:11" x14ac:dyDescent="0.25">
      <c r="A3023" s="189" t="s">
        <v>2441</v>
      </c>
      <c r="B3023" s="189" t="s">
        <v>5010</v>
      </c>
      <c r="C3023" s="189" t="s">
        <v>6987</v>
      </c>
      <c r="D3023" s="189" t="s">
        <v>6988</v>
      </c>
      <c r="E3023" s="189" t="s">
        <v>7002</v>
      </c>
      <c r="F3023" s="189" t="s">
        <v>7001</v>
      </c>
      <c r="G3023" s="273">
        <v>1136</v>
      </c>
      <c r="H3023" s="189" t="s">
        <v>7003</v>
      </c>
      <c r="I3023" s="273">
        <v>23022</v>
      </c>
      <c r="J3023" s="189" t="s">
        <v>7005</v>
      </c>
      <c r="K3023" s="189" t="s">
        <v>17683</v>
      </c>
    </row>
    <row r="3024" spans="1:11" x14ac:dyDescent="0.25">
      <c r="A3024" s="189" t="s">
        <v>2441</v>
      </c>
      <c r="B3024" s="189" t="s">
        <v>5010</v>
      </c>
      <c r="C3024" s="189" t="s">
        <v>6987</v>
      </c>
      <c r="D3024" s="189" t="s">
        <v>6988</v>
      </c>
      <c r="E3024" s="189" t="s">
        <v>7002</v>
      </c>
      <c r="F3024" s="189" t="s">
        <v>7001</v>
      </c>
      <c r="G3024" s="273">
        <v>2914</v>
      </c>
      <c r="H3024" s="189" t="s">
        <v>7004</v>
      </c>
      <c r="I3024" s="273">
        <v>23022</v>
      </c>
      <c r="J3024" s="189" t="s">
        <v>7005</v>
      </c>
      <c r="K3024" s="189" t="s">
        <v>17693</v>
      </c>
    </row>
    <row r="3025" spans="1:11" x14ac:dyDescent="0.25">
      <c r="A3025" s="189" t="s">
        <v>2441</v>
      </c>
      <c r="B3025" s="189" t="s">
        <v>5010</v>
      </c>
      <c r="C3025" s="189" t="s">
        <v>6987</v>
      </c>
      <c r="D3025" s="189" t="s">
        <v>6988</v>
      </c>
      <c r="E3025" s="189" t="s">
        <v>7002</v>
      </c>
      <c r="F3025" s="189" t="s">
        <v>7001</v>
      </c>
      <c r="G3025" s="273">
        <v>1137</v>
      </c>
      <c r="H3025" s="189" t="s">
        <v>7006</v>
      </c>
      <c r="I3025" s="273">
        <v>23022</v>
      </c>
      <c r="J3025" s="189" t="s">
        <v>7005</v>
      </c>
      <c r="K3025" s="189" t="s">
        <v>17675</v>
      </c>
    </row>
    <row r="3026" spans="1:11" x14ac:dyDescent="0.25">
      <c r="A3026" s="189" t="s">
        <v>2441</v>
      </c>
      <c r="B3026" s="189" t="s">
        <v>5010</v>
      </c>
      <c r="C3026" s="189" t="s">
        <v>6987</v>
      </c>
      <c r="D3026" s="189" t="s">
        <v>6988</v>
      </c>
      <c r="E3026" s="189" t="s">
        <v>7002</v>
      </c>
      <c r="F3026" s="189" t="s">
        <v>7001</v>
      </c>
      <c r="G3026" s="273">
        <v>911</v>
      </c>
      <c r="H3026" s="189" t="s">
        <v>7007</v>
      </c>
      <c r="I3026" s="273">
        <v>23022</v>
      </c>
      <c r="J3026" s="189" t="s">
        <v>7005</v>
      </c>
      <c r="K3026" s="189" t="s">
        <v>17697</v>
      </c>
    </row>
    <row r="3027" spans="1:11" x14ac:dyDescent="0.25">
      <c r="A3027" s="189" t="s">
        <v>2441</v>
      </c>
      <c r="B3027" s="189" t="s">
        <v>5010</v>
      </c>
      <c r="C3027" s="189" t="s">
        <v>5009</v>
      </c>
      <c r="D3027" s="189" t="s">
        <v>5832</v>
      </c>
      <c r="E3027" s="189" t="s">
        <v>7008</v>
      </c>
      <c r="F3027" s="189" t="s">
        <v>2100</v>
      </c>
      <c r="G3027" s="273">
        <v>3216</v>
      </c>
      <c r="H3027" s="189" t="s">
        <v>2329</v>
      </c>
      <c r="I3027" s="273">
        <v>69016</v>
      </c>
      <c r="J3027" s="189" t="s">
        <v>3321</v>
      </c>
      <c r="K3027" s="189" t="s">
        <v>17674</v>
      </c>
    </row>
    <row r="3028" spans="1:11" x14ac:dyDescent="0.25">
      <c r="A3028" s="189" t="s">
        <v>2441</v>
      </c>
      <c r="B3028" s="189" t="s">
        <v>5010</v>
      </c>
      <c r="C3028" s="189" t="s">
        <v>5009</v>
      </c>
      <c r="D3028" s="189" t="s">
        <v>5832</v>
      </c>
      <c r="E3028" s="189" t="s">
        <v>7009</v>
      </c>
      <c r="F3028" s="189" t="s">
        <v>2211</v>
      </c>
      <c r="G3028" s="273">
        <v>4259</v>
      </c>
      <c r="H3028" s="189" t="s">
        <v>5024</v>
      </c>
      <c r="I3028" s="273">
        <v>69016</v>
      </c>
      <c r="J3028" s="189" t="s">
        <v>3321</v>
      </c>
      <c r="K3028" s="189" t="s">
        <v>17707</v>
      </c>
    </row>
    <row r="3029" spans="1:11" x14ac:dyDescent="0.25">
      <c r="A3029" s="189" t="s">
        <v>2441</v>
      </c>
      <c r="B3029" s="189" t="s">
        <v>5010</v>
      </c>
      <c r="C3029" s="189" t="s">
        <v>5009</v>
      </c>
      <c r="D3029" s="189" t="s">
        <v>5832</v>
      </c>
      <c r="E3029" s="189" t="s">
        <v>7009</v>
      </c>
      <c r="F3029" s="189" t="s">
        <v>2211</v>
      </c>
      <c r="G3029" s="273">
        <v>4279</v>
      </c>
      <c r="H3029" s="189" t="s">
        <v>2329</v>
      </c>
      <c r="I3029" s="273">
        <v>61130</v>
      </c>
      <c r="J3029" s="189" t="s">
        <v>2929</v>
      </c>
      <c r="K3029" s="189" t="s">
        <v>17707</v>
      </c>
    </row>
    <row r="3030" spans="1:11" x14ac:dyDescent="0.25">
      <c r="A3030" s="189" t="s">
        <v>2441</v>
      </c>
      <c r="B3030" s="189" t="s">
        <v>5010</v>
      </c>
      <c r="C3030" s="189" t="s">
        <v>4828</v>
      </c>
      <c r="D3030" s="189" t="s">
        <v>4370</v>
      </c>
      <c r="E3030" s="189" t="s">
        <v>7010</v>
      </c>
      <c r="F3030" s="189" t="s">
        <v>7011</v>
      </c>
      <c r="G3030" s="273">
        <v>4903</v>
      </c>
      <c r="H3030" s="189" t="s">
        <v>7012</v>
      </c>
      <c r="I3030" s="273">
        <v>60350</v>
      </c>
      <c r="J3030" s="189" t="s">
        <v>2065</v>
      </c>
      <c r="K3030" s="189" t="s">
        <v>17673</v>
      </c>
    </row>
    <row r="3031" spans="1:11" x14ac:dyDescent="0.25">
      <c r="A3031" s="189" t="s">
        <v>2441</v>
      </c>
      <c r="B3031" s="189" t="s">
        <v>5010</v>
      </c>
      <c r="C3031" s="189" t="s">
        <v>4828</v>
      </c>
      <c r="D3031" s="189" t="s">
        <v>4370</v>
      </c>
      <c r="E3031" s="189" t="s">
        <v>7014</v>
      </c>
      <c r="F3031" s="189" t="s">
        <v>2100</v>
      </c>
      <c r="G3031" s="273">
        <v>2491</v>
      </c>
      <c r="H3031" s="189" t="s">
        <v>7015</v>
      </c>
      <c r="I3031" s="273">
        <v>10361</v>
      </c>
      <c r="J3031" s="189" t="s">
        <v>2106</v>
      </c>
      <c r="K3031" s="189" t="s">
        <v>17737</v>
      </c>
    </row>
    <row r="3032" spans="1:11" x14ac:dyDescent="0.25">
      <c r="A3032" s="189" t="s">
        <v>2441</v>
      </c>
      <c r="B3032" s="189" t="s">
        <v>5010</v>
      </c>
      <c r="C3032" s="189" t="s">
        <v>4828</v>
      </c>
      <c r="D3032" s="189" t="s">
        <v>4370</v>
      </c>
      <c r="E3032" s="189" t="s">
        <v>7014</v>
      </c>
      <c r="F3032" s="189" t="s">
        <v>2100</v>
      </c>
      <c r="G3032" s="273">
        <v>3193</v>
      </c>
      <c r="H3032" s="189" t="s">
        <v>6599</v>
      </c>
      <c r="I3032" s="273">
        <v>10361</v>
      </c>
      <c r="J3032" s="189" t="s">
        <v>2106</v>
      </c>
      <c r="K3032" s="189" t="s">
        <v>17667</v>
      </c>
    </row>
    <row r="3033" spans="1:11" x14ac:dyDescent="0.25">
      <c r="A3033" s="189" t="s">
        <v>2441</v>
      </c>
      <c r="B3033" s="189" t="s">
        <v>5010</v>
      </c>
      <c r="C3033" s="189" t="s">
        <v>4828</v>
      </c>
      <c r="D3033" s="189" t="s">
        <v>4370</v>
      </c>
      <c r="E3033" s="189" t="s">
        <v>7016</v>
      </c>
      <c r="F3033" s="189" t="s">
        <v>7017</v>
      </c>
      <c r="G3033" s="273">
        <v>4899</v>
      </c>
      <c r="H3033" s="189" t="s">
        <v>7012</v>
      </c>
      <c r="I3033" s="273">
        <v>10361</v>
      </c>
      <c r="J3033" s="189" t="s">
        <v>2106</v>
      </c>
      <c r="K3033" s="189" t="s">
        <v>17819</v>
      </c>
    </row>
    <row r="3034" spans="1:11" x14ac:dyDescent="0.25">
      <c r="A3034" s="189" t="s">
        <v>2441</v>
      </c>
      <c r="B3034" s="189" t="s">
        <v>5010</v>
      </c>
      <c r="C3034" s="189" t="s">
        <v>4828</v>
      </c>
      <c r="D3034" s="189" t="s">
        <v>4370</v>
      </c>
      <c r="E3034" s="189" t="s">
        <v>7018</v>
      </c>
      <c r="F3034" s="189" t="s">
        <v>2211</v>
      </c>
      <c r="G3034" s="273">
        <v>4270</v>
      </c>
      <c r="H3034" s="189" t="s">
        <v>7015</v>
      </c>
      <c r="I3034" s="273">
        <v>60350</v>
      </c>
      <c r="J3034" s="189" t="s">
        <v>2065</v>
      </c>
      <c r="K3034" s="189" t="s">
        <v>17707</v>
      </c>
    </row>
    <row r="3035" spans="1:11" x14ac:dyDescent="0.25">
      <c r="A3035" s="189" t="s">
        <v>2441</v>
      </c>
      <c r="B3035" s="189" t="s">
        <v>5010</v>
      </c>
      <c r="C3035" s="189" t="s">
        <v>4828</v>
      </c>
      <c r="D3035" s="189" t="s">
        <v>4370</v>
      </c>
      <c r="E3035" s="189" t="s">
        <v>7019</v>
      </c>
      <c r="F3035" s="189" t="s">
        <v>7020</v>
      </c>
      <c r="G3035" s="273">
        <v>4890</v>
      </c>
      <c r="H3035" s="189" t="s">
        <v>7012</v>
      </c>
      <c r="I3035" s="273">
        <v>63496</v>
      </c>
      <c r="J3035" s="189" t="s">
        <v>6600</v>
      </c>
      <c r="K3035" s="189" t="s">
        <v>17906</v>
      </c>
    </row>
    <row r="3036" spans="1:11" x14ac:dyDescent="0.25">
      <c r="A3036" s="189" t="s">
        <v>2441</v>
      </c>
      <c r="B3036" s="189" t="s">
        <v>5010</v>
      </c>
      <c r="C3036" s="189" t="s">
        <v>4828</v>
      </c>
      <c r="D3036" s="189" t="s">
        <v>4370</v>
      </c>
      <c r="E3036" s="189" t="s">
        <v>7019</v>
      </c>
      <c r="F3036" s="189" t="s">
        <v>7020</v>
      </c>
      <c r="G3036" s="273">
        <v>4889</v>
      </c>
      <c r="H3036" s="189" t="s">
        <v>2321</v>
      </c>
      <c r="I3036" s="273">
        <v>63496</v>
      </c>
      <c r="J3036" s="189" t="s">
        <v>6600</v>
      </c>
      <c r="K3036" s="189" t="s">
        <v>17674</v>
      </c>
    </row>
    <row r="3037" spans="1:11" x14ac:dyDescent="0.25">
      <c r="A3037" s="189" t="s">
        <v>2441</v>
      </c>
      <c r="B3037" s="189" t="s">
        <v>5010</v>
      </c>
      <c r="C3037" s="189" t="s">
        <v>4828</v>
      </c>
      <c r="D3037" s="189" t="s">
        <v>4370</v>
      </c>
      <c r="E3037" s="189" t="s">
        <v>7021</v>
      </c>
      <c r="F3037" s="189" t="s">
        <v>7022</v>
      </c>
      <c r="G3037" s="273">
        <v>4893</v>
      </c>
      <c r="H3037" s="189" t="s">
        <v>7012</v>
      </c>
      <c r="I3037" s="273">
        <v>63496</v>
      </c>
      <c r="J3037" s="189" t="s">
        <v>6600</v>
      </c>
      <c r="K3037" s="189" t="s">
        <v>17703</v>
      </c>
    </row>
    <row r="3038" spans="1:11" x14ac:dyDescent="0.25">
      <c r="A3038" s="189" t="s">
        <v>2441</v>
      </c>
      <c r="B3038" s="189" t="s">
        <v>5010</v>
      </c>
      <c r="C3038" s="189" t="s">
        <v>4828</v>
      </c>
      <c r="D3038" s="189" t="s">
        <v>4370</v>
      </c>
      <c r="E3038" s="189" t="s">
        <v>7021</v>
      </c>
      <c r="F3038" s="189" t="s">
        <v>7022</v>
      </c>
      <c r="G3038" s="273">
        <v>4894</v>
      </c>
      <c r="H3038" s="189" t="s">
        <v>7013</v>
      </c>
      <c r="I3038" s="273">
        <v>60350</v>
      </c>
      <c r="J3038" s="189" t="s">
        <v>2065</v>
      </c>
      <c r="K3038" s="189" t="s">
        <v>17707</v>
      </c>
    </row>
    <row r="3039" spans="1:11" x14ac:dyDescent="0.25">
      <c r="A3039" s="189" t="s">
        <v>2441</v>
      </c>
      <c r="B3039" s="189" t="s">
        <v>5010</v>
      </c>
      <c r="C3039" s="189" t="s">
        <v>4828</v>
      </c>
      <c r="D3039" s="189" t="s">
        <v>4370</v>
      </c>
      <c r="E3039" s="189" t="s">
        <v>7021</v>
      </c>
      <c r="F3039" s="189" t="s">
        <v>7022</v>
      </c>
      <c r="G3039" s="273">
        <v>4892</v>
      </c>
      <c r="H3039" s="189" t="s">
        <v>2321</v>
      </c>
      <c r="I3039" s="273">
        <v>60350</v>
      </c>
      <c r="J3039" s="189" t="s">
        <v>2065</v>
      </c>
      <c r="K3039" s="189" t="s">
        <v>17674</v>
      </c>
    </row>
    <row r="3040" spans="1:11" x14ac:dyDescent="0.25">
      <c r="A3040" s="189" t="s">
        <v>2441</v>
      </c>
      <c r="B3040" s="189" t="s">
        <v>5010</v>
      </c>
      <c r="C3040" s="189" t="s">
        <v>4828</v>
      </c>
      <c r="D3040" s="189" t="s">
        <v>4370</v>
      </c>
      <c r="E3040" s="189" t="s">
        <v>7023</v>
      </c>
      <c r="F3040" s="189" t="s">
        <v>7024</v>
      </c>
      <c r="G3040" s="273">
        <v>4896</v>
      </c>
      <c r="H3040" s="189" t="s">
        <v>7012</v>
      </c>
      <c r="I3040" s="273">
        <v>63496</v>
      </c>
      <c r="J3040" s="189" t="s">
        <v>6600</v>
      </c>
      <c r="K3040" s="189" t="s">
        <v>17974</v>
      </c>
    </row>
    <row r="3041" spans="1:11" x14ac:dyDescent="0.25">
      <c r="A3041" s="189" t="s">
        <v>2441</v>
      </c>
      <c r="B3041" s="189" t="s">
        <v>5010</v>
      </c>
      <c r="C3041" s="189" t="s">
        <v>4828</v>
      </c>
      <c r="D3041" s="189" t="s">
        <v>4370</v>
      </c>
      <c r="E3041" s="189" t="s">
        <v>7023</v>
      </c>
      <c r="F3041" s="189" t="s">
        <v>7024</v>
      </c>
      <c r="G3041" s="273">
        <v>4895</v>
      </c>
      <c r="H3041" s="189" t="s">
        <v>2321</v>
      </c>
      <c r="I3041" s="273">
        <v>10361</v>
      </c>
      <c r="J3041" s="189" t="s">
        <v>2106</v>
      </c>
      <c r="K3041" s="189" t="s">
        <v>17674</v>
      </c>
    </row>
    <row r="3042" spans="1:11" x14ac:dyDescent="0.25">
      <c r="A3042" s="189" t="s">
        <v>2441</v>
      </c>
      <c r="B3042" s="189" t="s">
        <v>5010</v>
      </c>
      <c r="C3042" s="189" t="s">
        <v>7025</v>
      </c>
      <c r="D3042" s="189" t="s">
        <v>7026</v>
      </c>
      <c r="E3042" s="189" t="s">
        <v>7027</v>
      </c>
      <c r="F3042" s="189" t="s">
        <v>7028</v>
      </c>
      <c r="G3042" s="273">
        <v>3386</v>
      </c>
      <c r="H3042" s="189" t="s">
        <v>5760</v>
      </c>
      <c r="I3042" s="273">
        <v>11025</v>
      </c>
      <c r="J3042" s="189" t="s">
        <v>5758</v>
      </c>
      <c r="K3042" s="189" t="s">
        <v>17684</v>
      </c>
    </row>
    <row r="3043" spans="1:11" x14ac:dyDescent="0.25">
      <c r="A3043" s="189" t="s">
        <v>2441</v>
      </c>
      <c r="B3043" s="189" t="s">
        <v>5010</v>
      </c>
      <c r="C3043" s="189" t="s">
        <v>7025</v>
      </c>
      <c r="D3043" s="189" t="s">
        <v>7026</v>
      </c>
      <c r="E3043" s="189" t="s">
        <v>7027</v>
      </c>
      <c r="F3043" s="189" t="s">
        <v>7028</v>
      </c>
      <c r="G3043" s="273">
        <v>632</v>
      </c>
      <c r="H3043" s="189" t="s">
        <v>7029</v>
      </c>
      <c r="I3043" s="273">
        <v>11025</v>
      </c>
      <c r="J3043" s="189" t="s">
        <v>5758</v>
      </c>
      <c r="K3043" s="189" t="s">
        <v>17699</v>
      </c>
    </row>
    <row r="3044" spans="1:11" x14ac:dyDescent="0.25">
      <c r="A3044" s="189" t="s">
        <v>2441</v>
      </c>
      <c r="B3044" s="189" t="s">
        <v>5010</v>
      </c>
      <c r="C3044" s="189" t="s">
        <v>7025</v>
      </c>
      <c r="D3044" s="189" t="s">
        <v>7026</v>
      </c>
      <c r="E3044" s="189" t="s">
        <v>7027</v>
      </c>
      <c r="F3044" s="189" t="s">
        <v>7028</v>
      </c>
      <c r="G3044" s="273">
        <v>634</v>
      </c>
      <c r="H3044" s="189" t="s">
        <v>5817</v>
      </c>
      <c r="I3044" s="273">
        <v>11025</v>
      </c>
      <c r="J3044" s="189" t="s">
        <v>5758</v>
      </c>
      <c r="K3044" s="189" t="s">
        <v>17937</v>
      </c>
    </row>
    <row r="3045" spans="1:11" x14ac:dyDescent="0.25">
      <c r="A3045" s="189" t="s">
        <v>2441</v>
      </c>
      <c r="B3045" s="189" t="s">
        <v>5010</v>
      </c>
      <c r="C3045" s="189" t="s">
        <v>7025</v>
      </c>
      <c r="D3045" s="189" t="s">
        <v>7026</v>
      </c>
      <c r="E3045" s="189" t="s">
        <v>7027</v>
      </c>
      <c r="F3045" s="189" t="s">
        <v>7028</v>
      </c>
      <c r="G3045" s="273">
        <v>637</v>
      </c>
      <c r="H3045" s="189" t="s">
        <v>5762</v>
      </c>
      <c r="I3045" s="273">
        <v>11025</v>
      </c>
      <c r="J3045" s="189" t="s">
        <v>5758</v>
      </c>
      <c r="K3045" s="189" t="s">
        <v>17681</v>
      </c>
    </row>
    <row r="3046" spans="1:11" x14ac:dyDescent="0.25">
      <c r="A3046" s="189" t="s">
        <v>2441</v>
      </c>
      <c r="B3046" s="189" t="s">
        <v>5010</v>
      </c>
      <c r="C3046" s="189" t="s">
        <v>7025</v>
      </c>
      <c r="D3046" s="189" t="s">
        <v>7026</v>
      </c>
      <c r="E3046" s="189" t="s">
        <v>7027</v>
      </c>
      <c r="F3046" s="189" t="s">
        <v>7028</v>
      </c>
      <c r="G3046" s="273">
        <v>802</v>
      </c>
      <c r="H3046" s="189" t="s">
        <v>7030</v>
      </c>
      <c r="I3046" s="273">
        <v>11025</v>
      </c>
      <c r="J3046" s="189" t="s">
        <v>5758</v>
      </c>
      <c r="K3046" s="189" t="s">
        <v>17778</v>
      </c>
    </row>
    <row r="3047" spans="1:11" x14ac:dyDescent="0.25">
      <c r="A3047" s="189" t="s">
        <v>2441</v>
      </c>
      <c r="B3047" s="189" t="s">
        <v>5010</v>
      </c>
      <c r="C3047" s="189" t="s">
        <v>7025</v>
      </c>
      <c r="D3047" s="189" t="s">
        <v>7026</v>
      </c>
      <c r="E3047" s="189" t="s">
        <v>7027</v>
      </c>
      <c r="F3047" s="189" t="s">
        <v>7028</v>
      </c>
      <c r="G3047" s="273">
        <v>7307</v>
      </c>
      <c r="H3047" s="189" t="s">
        <v>7031</v>
      </c>
      <c r="I3047" s="273">
        <v>11025</v>
      </c>
      <c r="J3047" s="189" t="s">
        <v>5758</v>
      </c>
      <c r="K3047" s="189" t="s">
        <v>17817</v>
      </c>
    </row>
    <row r="3048" spans="1:11" x14ac:dyDescent="0.25">
      <c r="A3048" s="189" t="s">
        <v>2441</v>
      </c>
      <c r="B3048" s="189" t="s">
        <v>5010</v>
      </c>
      <c r="C3048" s="189" t="s">
        <v>7025</v>
      </c>
      <c r="D3048" s="189" t="s">
        <v>7026</v>
      </c>
      <c r="E3048" s="189" t="s">
        <v>7032</v>
      </c>
      <c r="F3048" s="189" t="s">
        <v>7033</v>
      </c>
      <c r="G3048" s="273">
        <v>3389</v>
      </c>
      <c r="H3048" s="189" t="s">
        <v>3209</v>
      </c>
      <c r="I3048" s="273">
        <v>11025</v>
      </c>
      <c r="J3048" s="189" t="s">
        <v>5758</v>
      </c>
      <c r="K3048" s="189" t="s">
        <v>17672</v>
      </c>
    </row>
    <row r="3049" spans="1:11" x14ac:dyDescent="0.25">
      <c r="A3049" s="189" t="s">
        <v>2441</v>
      </c>
      <c r="B3049" s="189" t="s">
        <v>5010</v>
      </c>
      <c r="C3049" s="189" t="s">
        <v>7025</v>
      </c>
      <c r="D3049" s="189" t="s">
        <v>7026</v>
      </c>
      <c r="E3049" s="189" t="s">
        <v>7032</v>
      </c>
      <c r="F3049" s="189" t="s">
        <v>7033</v>
      </c>
      <c r="G3049" s="273">
        <v>633</v>
      </c>
      <c r="H3049" s="189" t="s">
        <v>3206</v>
      </c>
      <c r="I3049" s="273">
        <v>11025</v>
      </c>
      <c r="J3049" s="189" t="s">
        <v>5758</v>
      </c>
      <c r="K3049" s="189" t="s">
        <v>17736</v>
      </c>
    </row>
    <row r="3050" spans="1:11" x14ac:dyDescent="0.25">
      <c r="A3050" s="189" t="s">
        <v>2441</v>
      </c>
      <c r="B3050" s="189" t="s">
        <v>5010</v>
      </c>
      <c r="C3050" s="189" t="s">
        <v>6805</v>
      </c>
      <c r="D3050" s="189" t="s">
        <v>5833</v>
      </c>
      <c r="E3050" s="189" t="s">
        <v>7034</v>
      </c>
      <c r="F3050" s="189" t="s">
        <v>2100</v>
      </c>
      <c r="G3050" s="273">
        <v>4099</v>
      </c>
      <c r="H3050" s="189" t="s">
        <v>5833</v>
      </c>
      <c r="I3050" s="273">
        <v>10361</v>
      </c>
      <c r="J3050" s="189" t="s">
        <v>2106</v>
      </c>
      <c r="K3050" s="189" t="s">
        <v>17672</v>
      </c>
    </row>
    <row r="3051" spans="1:11" x14ac:dyDescent="0.25">
      <c r="A3051" s="189" t="s">
        <v>2441</v>
      </c>
      <c r="B3051" s="189" t="s">
        <v>5010</v>
      </c>
      <c r="C3051" s="189" t="s">
        <v>6805</v>
      </c>
      <c r="D3051" s="189" t="s">
        <v>5833</v>
      </c>
      <c r="E3051" s="189" t="s">
        <v>7035</v>
      </c>
      <c r="F3051" s="189" t="s">
        <v>7036</v>
      </c>
      <c r="G3051" s="273">
        <v>941</v>
      </c>
      <c r="H3051" s="189" t="s">
        <v>7037</v>
      </c>
      <c r="I3051" s="273">
        <v>12030</v>
      </c>
      <c r="J3051" s="189" t="s">
        <v>7037</v>
      </c>
      <c r="K3051" s="189" t="s">
        <v>17670</v>
      </c>
    </row>
    <row r="3052" spans="1:11" x14ac:dyDescent="0.25">
      <c r="A3052" s="189" t="s">
        <v>2441</v>
      </c>
      <c r="B3052" s="189" t="s">
        <v>5010</v>
      </c>
      <c r="C3052" s="189" t="s">
        <v>6805</v>
      </c>
      <c r="D3052" s="189" t="s">
        <v>5833</v>
      </c>
      <c r="E3052" s="189" t="s">
        <v>7035</v>
      </c>
      <c r="F3052" s="189" t="s">
        <v>7036</v>
      </c>
      <c r="G3052" s="273">
        <v>942</v>
      </c>
      <c r="H3052" s="189" t="s">
        <v>7038</v>
      </c>
      <c r="I3052" s="273">
        <v>14120</v>
      </c>
      <c r="J3052" s="189" t="s">
        <v>7039</v>
      </c>
      <c r="K3052" s="189" t="s">
        <v>17710</v>
      </c>
    </row>
    <row r="3053" spans="1:11" x14ac:dyDescent="0.25">
      <c r="A3053" s="189" t="s">
        <v>2441</v>
      </c>
      <c r="B3053" s="189" t="s">
        <v>5010</v>
      </c>
      <c r="C3053" s="189" t="s">
        <v>6805</v>
      </c>
      <c r="D3053" s="189" t="s">
        <v>5833</v>
      </c>
      <c r="E3053" s="189" t="s">
        <v>7035</v>
      </c>
      <c r="F3053" s="189" t="s">
        <v>7036</v>
      </c>
      <c r="G3053" s="273">
        <v>943</v>
      </c>
      <c r="H3053" s="189" t="s">
        <v>7040</v>
      </c>
      <c r="I3053" s="273">
        <v>12040</v>
      </c>
      <c r="J3053" s="189" t="s">
        <v>7040</v>
      </c>
      <c r="K3053" s="189" t="s">
        <v>17671</v>
      </c>
    </row>
    <row r="3054" spans="1:11" x14ac:dyDescent="0.25">
      <c r="A3054" s="189" t="s">
        <v>2441</v>
      </c>
      <c r="B3054" s="189" t="s">
        <v>5010</v>
      </c>
      <c r="C3054" s="189" t="s">
        <v>6805</v>
      </c>
      <c r="D3054" s="189" t="s">
        <v>5833</v>
      </c>
      <c r="E3054" s="189" t="s">
        <v>7041</v>
      </c>
      <c r="F3054" s="189" t="s">
        <v>2211</v>
      </c>
      <c r="G3054" s="273">
        <v>4093</v>
      </c>
      <c r="H3054" s="189" t="s">
        <v>7037</v>
      </c>
      <c r="I3054" s="273">
        <v>60350</v>
      </c>
      <c r="J3054" s="189" t="s">
        <v>2065</v>
      </c>
      <c r="K3054" s="189" t="s">
        <v>17707</v>
      </c>
    </row>
    <row r="3055" spans="1:11" x14ac:dyDescent="0.25">
      <c r="A3055" s="189" t="s">
        <v>2441</v>
      </c>
      <c r="B3055" s="189" t="s">
        <v>5010</v>
      </c>
      <c r="C3055" s="189" t="s">
        <v>6805</v>
      </c>
      <c r="D3055" s="189" t="s">
        <v>5833</v>
      </c>
      <c r="E3055" s="189" t="s">
        <v>7042</v>
      </c>
      <c r="F3055" s="189" t="s">
        <v>2211</v>
      </c>
      <c r="G3055" s="273">
        <v>4097</v>
      </c>
      <c r="H3055" s="189" t="s">
        <v>5833</v>
      </c>
      <c r="I3055" s="273">
        <v>10361</v>
      </c>
      <c r="J3055" s="189" t="s">
        <v>2106</v>
      </c>
      <c r="K3055" s="189" t="s">
        <v>17722</v>
      </c>
    </row>
    <row r="3056" spans="1:11" x14ac:dyDescent="0.25">
      <c r="A3056" s="189" t="s">
        <v>2441</v>
      </c>
      <c r="B3056" s="189" t="s">
        <v>5010</v>
      </c>
      <c r="C3056" s="189" t="s">
        <v>6805</v>
      </c>
      <c r="D3056" s="189" t="s">
        <v>5833</v>
      </c>
      <c r="E3056" s="189" t="s">
        <v>7043</v>
      </c>
      <c r="F3056" s="189" t="s">
        <v>5833</v>
      </c>
      <c r="G3056" s="273">
        <v>6672</v>
      </c>
      <c r="H3056" s="189" t="s">
        <v>7044</v>
      </c>
      <c r="I3056" s="273">
        <v>14120</v>
      </c>
      <c r="J3056" s="189" t="s">
        <v>7039</v>
      </c>
      <c r="K3056" s="189" t="s">
        <v>17740</v>
      </c>
    </row>
    <row r="3057" spans="1:11" x14ac:dyDescent="0.25">
      <c r="A3057" s="189" t="s">
        <v>2441</v>
      </c>
      <c r="B3057" s="189" t="s">
        <v>5010</v>
      </c>
      <c r="C3057" s="189" t="s">
        <v>6805</v>
      </c>
      <c r="D3057" s="189" t="s">
        <v>5833</v>
      </c>
      <c r="E3057" s="189" t="s">
        <v>7043</v>
      </c>
      <c r="F3057" s="189" t="s">
        <v>5833</v>
      </c>
      <c r="G3057" s="273">
        <v>6673</v>
      </c>
      <c r="H3057" s="189" t="s">
        <v>7045</v>
      </c>
      <c r="I3057" s="273">
        <v>14120</v>
      </c>
      <c r="J3057" s="189" t="s">
        <v>7039</v>
      </c>
      <c r="K3057" s="189" t="s">
        <v>17849</v>
      </c>
    </row>
    <row r="3058" spans="1:11" x14ac:dyDescent="0.25">
      <c r="A3058" s="189" t="s">
        <v>2441</v>
      </c>
      <c r="B3058" s="189" t="s">
        <v>5010</v>
      </c>
      <c r="C3058" s="189" t="s">
        <v>6805</v>
      </c>
      <c r="D3058" s="189" t="s">
        <v>5833</v>
      </c>
      <c r="E3058" s="189" t="s">
        <v>7043</v>
      </c>
      <c r="F3058" s="189" t="s">
        <v>5833</v>
      </c>
      <c r="G3058" s="273">
        <v>6675</v>
      </c>
      <c r="H3058" s="189" t="s">
        <v>7040</v>
      </c>
      <c r="I3058" s="273">
        <v>14120</v>
      </c>
      <c r="J3058" s="189" t="s">
        <v>7039</v>
      </c>
      <c r="K3058" s="189" t="s">
        <v>17695</v>
      </c>
    </row>
    <row r="3059" spans="1:11" x14ac:dyDescent="0.25">
      <c r="A3059" s="189" t="s">
        <v>2441</v>
      </c>
      <c r="B3059" s="189" t="s">
        <v>5010</v>
      </c>
      <c r="C3059" s="189" t="s">
        <v>6805</v>
      </c>
      <c r="D3059" s="189" t="s">
        <v>5833</v>
      </c>
      <c r="E3059" s="189" t="s">
        <v>7043</v>
      </c>
      <c r="F3059" s="189" t="s">
        <v>5833</v>
      </c>
      <c r="G3059" s="273">
        <v>944</v>
      </c>
      <c r="H3059" s="189" t="s">
        <v>7046</v>
      </c>
      <c r="I3059" s="273">
        <v>14119</v>
      </c>
      <c r="J3059" s="189" t="s">
        <v>7047</v>
      </c>
      <c r="K3059" s="189" t="s">
        <v>17672</v>
      </c>
    </row>
    <row r="3060" spans="1:11" x14ac:dyDescent="0.25">
      <c r="A3060" s="189" t="s">
        <v>2441</v>
      </c>
      <c r="B3060" s="189" t="s">
        <v>5010</v>
      </c>
      <c r="C3060" s="189" t="s">
        <v>6805</v>
      </c>
      <c r="D3060" s="189" t="s">
        <v>5833</v>
      </c>
      <c r="E3060" s="189" t="s">
        <v>7043</v>
      </c>
      <c r="F3060" s="189" t="s">
        <v>5833</v>
      </c>
      <c r="G3060" s="273">
        <v>945</v>
      </c>
      <c r="H3060" s="189" t="s">
        <v>7048</v>
      </c>
      <c r="I3060" s="273">
        <v>14120</v>
      </c>
      <c r="J3060" s="189" t="s">
        <v>7039</v>
      </c>
      <c r="K3060" s="189" t="s">
        <v>17763</v>
      </c>
    </row>
    <row r="3061" spans="1:11" x14ac:dyDescent="0.25">
      <c r="A3061" s="189" t="s">
        <v>2441</v>
      </c>
      <c r="B3061" s="189" t="s">
        <v>5010</v>
      </c>
      <c r="C3061" s="189" t="s">
        <v>6805</v>
      </c>
      <c r="D3061" s="189" t="s">
        <v>5833</v>
      </c>
      <c r="E3061" s="189" t="s">
        <v>7043</v>
      </c>
      <c r="F3061" s="189" t="s">
        <v>5833</v>
      </c>
      <c r="G3061" s="273">
        <v>946</v>
      </c>
      <c r="H3061" s="189" t="s">
        <v>7049</v>
      </c>
      <c r="I3061" s="273">
        <v>14120</v>
      </c>
      <c r="J3061" s="189" t="s">
        <v>7039</v>
      </c>
      <c r="K3061" s="189" t="s">
        <v>17763</v>
      </c>
    </row>
    <row r="3062" spans="1:11" x14ac:dyDescent="0.25">
      <c r="A3062" s="189" t="s">
        <v>2441</v>
      </c>
      <c r="B3062" s="189" t="s">
        <v>5010</v>
      </c>
      <c r="C3062" s="189" t="s">
        <v>2949</v>
      </c>
      <c r="D3062" s="189" t="s">
        <v>5317</v>
      </c>
      <c r="E3062" s="189" t="s">
        <v>6576</v>
      </c>
      <c r="F3062" s="189" t="s">
        <v>6243</v>
      </c>
      <c r="G3062" s="273">
        <v>2819</v>
      </c>
      <c r="H3062" s="189" t="s">
        <v>7052</v>
      </c>
      <c r="I3062" s="273">
        <v>60350</v>
      </c>
      <c r="J3062" s="189" t="s">
        <v>2065</v>
      </c>
      <c r="K3062" s="189" t="s">
        <v>17673</v>
      </c>
    </row>
    <row r="3063" spans="1:11" x14ac:dyDescent="0.25">
      <c r="A3063" s="189" t="s">
        <v>2441</v>
      </c>
      <c r="B3063" s="189" t="s">
        <v>5010</v>
      </c>
      <c r="C3063" s="189" t="s">
        <v>2949</v>
      </c>
      <c r="D3063" s="189" t="s">
        <v>5317</v>
      </c>
      <c r="E3063" s="189" t="s">
        <v>7054</v>
      </c>
      <c r="F3063" s="189" t="s">
        <v>7055</v>
      </c>
      <c r="G3063" s="273">
        <v>868</v>
      </c>
      <c r="H3063" s="189" t="s">
        <v>7056</v>
      </c>
      <c r="I3063" s="273">
        <v>68800</v>
      </c>
      <c r="J3063" s="189" t="s">
        <v>6035</v>
      </c>
      <c r="K3063" s="189" t="s">
        <v>17684</v>
      </c>
    </row>
    <row r="3064" spans="1:11" x14ac:dyDescent="0.25">
      <c r="A3064" s="189" t="s">
        <v>2441</v>
      </c>
      <c r="B3064" s="189" t="s">
        <v>5010</v>
      </c>
      <c r="C3064" s="189" t="s">
        <v>2949</v>
      </c>
      <c r="D3064" s="189" t="s">
        <v>5317</v>
      </c>
      <c r="E3064" s="189" t="s">
        <v>7057</v>
      </c>
      <c r="F3064" s="189" t="s">
        <v>5313</v>
      </c>
      <c r="G3064" s="273">
        <v>2895</v>
      </c>
      <c r="H3064" s="189" t="s">
        <v>3008</v>
      </c>
      <c r="I3064" s="273">
        <v>60809</v>
      </c>
      <c r="J3064" s="189" t="s">
        <v>5308</v>
      </c>
      <c r="K3064" s="189" t="s">
        <v>17712</v>
      </c>
    </row>
    <row r="3065" spans="1:11" x14ac:dyDescent="0.25">
      <c r="A3065" s="189" t="s">
        <v>2441</v>
      </c>
      <c r="B3065" s="189" t="s">
        <v>5010</v>
      </c>
      <c r="C3065" s="189" t="s">
        <v>2833</v>
      </c>
      <c r="D3065" s="189" t="s">
        <v>5834</v>
      </c>
      <c r="E3065" s="189" t="s">
        <v>7058</v>
      </c>
      <c r="F3065" s="189" t="s">
        <v>3170</v>
      </c>
      <c r="G3065" s="273">
        <v>6651</v>
      </c>
      <c r="H3065" s="189" t="s">
        <v>3230</v>
      </c>
      <c r="I3065" s="273">
        <v>60350</v>
      </c>
      <c r="J3065" s="189" t="s">
        <v>2065</v>
      </c>
      <c r="K3065" s="189" t="s">
        <v>17724</v>
      </c>
    </row>
    <row r="3066" spans="1:11" x14ac:dyDescent="0.25">
      <c r="A3066" s="189" t="s">
        <v>2441</v>
      </c>
      <c r="B3066" s="189" t="s">
        <v>5010</v>
      </c>
      <c r="C3066" s="189" t="s">
        <v>2833</v>
      </c>
      <c r="D3066" s="189" t="s">
        <v>5834</v>
      </c>
      <c r="E3066" s="189" t="s">
        <v>7059</v>
      </c>
      <c r="F3066" s="189" t="s">
        <v>3171</v>
      </c>
      <c r="G3066" s="273">
        <v>6676</v>
      </c>
      <c r="H3066" s="189" t="s">
        <v>7060</v>
      </c>
      <c r="I3066" s="273">
        <v>14055</v>
      </c>
      <c r="J3066" s="189" t="s">
        <v>3171</v>
      </c>
      <c r="K3066" s="189" t="s">
        <v>17678</v>
      </c>
    </row>
    <row r="3067" spans="1:11" x14ac:dyDescent="0.25">
      <c r="A3067" s="189" t="s">
        <v>2441</v>
      </c>
      <c r="B3067" s="189" t="s">
        <v>5010</v>
      </c>
      <c r="C3067" s="189" t="s">
        <v>2833</v>
      </c>
      <c r="D3067" s="189" t="s">
        <v>5834</v>
      </c>
      <c r="E3067" s="189" t="s">
        <v>7059</v>
      </c>
      <c r="F3067" s="189" t="s">
        <v>3171</v>
      </c>
      <c r="G3067" s="273">
        <v>995</v>
      </c>
      <c r="H3067" s="189" t="s">
        <v>7061</v>
      </c>
      <c r="I3067" s="273">
        <v>14055</v>
      </c>
      <c r="J3067" s="189" t="s">
        <v>3171</v>
      </c>
      <c r="K3067" s="189" t="s">
        <v>17678</v>
      </c>
    </row>
    <row r="3068" spans="1:11" x14ac:dyDescent="0.25">
      <c r="A3068" s="189" t="s">
        <v>2441</v>
      </c>
      <c r="B3068" s="189" t="s">
        <v>5010</v>
      </c>
      <c r="C3068" s="189" t="s">
        <v>2833</v>
      </c>
      <c r="D3068" s="189" t="s">
        <v>5834</v>
      </c>
      <c r="E3068" s="189" t="s">
        <v>7059</v>
      </c>
      <c r="F3068" s="189" t="s">
        <v>3171</v>
      </c>
      <c r="G3068" s="273">
        <v>6677</v>
      </c>
      <c r="H3068" s="189" t="s">
        <v>7062</v>
      </c>
      <c r="I3068" s="273">
        <v>14055</v>
      </c>
      <c r="J3068" s="189" t="s">
        <v>3171</v>
      </c>
      <c r="K3068" s="189" t="s">
        <v>17696</v>
      </c>
    </row>
    <row r="3069" spans="1:11" x14ac:dyDescent="0.25">
      <c r="A3069" s="189" t="s">
        <v>2441</v>
      </c>
      <c r="B3069" s="189" t="s">
        <v>5010</v>
      </c>
      <c r="C3069" s="189" t="s">
        <v>2833</v>
      </c>
      <c r="D3069" s="189" t="s">
        <v>5834</v>
      </c>
      <c r="E3069" s="189" t="s">
        <v>7064</v>
      </c>
      <c r="F3069" s="189" t="s">
        <v>7065</v>
      </c>
      <c r="G3069" s="273">
        <v>6678</v>
      </c>
      <c r="H3069" s="189" t="s">
        <v>7066</v>
      </c>
      <c r="I3069" s="273">
        <v>14020</v>
      </c>
      <c r="J3069" s="189" t="s">
        <v>7065</v>
      </c>
      <c r="K3069" s="189" t="s">
        <v>17724</v>
      </c>
    </row>
    <row r="3070" spans="1:11" x14ac:dyDescent="0.25">
      <c r="A3070" s="189" t="s">
        <v>2441</v>
      </c>
      <c r="B3070" s="189" t="s">
        <v>5010</v>
      </c>
      <c r="C3070" s="189" t="s">
        <v>2833</v>
      </c>
      <c r="D3070" s="189" t="s">
        <v>5834</v>
      </c>
      <c r="E3070" s="189" t="s">
        <v>7064</v>
      </c>
      <c r="F3070" s="189" t="s">
        <v>7065</v>
      </c>
      <c r="G3070" s="273">
        <v>6679</v>
      </c>
      <c r="H3070" s="189" t="s">
        <v>7067</v>
      </c>
      <c r="I3070" s="273">
        <v>14019</v>
      </c>
      <c r="J3070" s="189" t="s">
        <v>7068</v>
      </c>
      <c r="K3070" s="189" t="s">
        <v>17776</v>
      </c>
    </row>
    <row r="3071" spans="1:11" x14ac:dyDescent="0.25">
      <c r="A3071" s="189" t="s">
        <v>2441</v>
      </c>
      <c r="B3071" s="189" t="s">
        <v>5010</v>
      </c>
      <c r="C3071" s="189" t="s">
        <v>2833</v>
      </c>
      <c r="D3071" s="189" t="s">
        <v>5834</v>
      </c>
      <c r="E3071" s="189" t="s">
        <v>7064</v>
      </c>
      <c r="F3071" s="189" t="s">
        <v>7065</v>
      </c>
      <c r="G3071" s="273">
        <v>6680</v>
      </c>
      <c r="H3071" s="189" t="s">
        <v>7069</v>
      </c>
      <c r="I3071" s="273">
        <v>14020</v>
      </c>
      <c r="J3071" s="189" t="s">
        <v>7065</v>
      </c>
      <c r="K3071" s="189" t="s">
        <v>17673</v>
      </c>
    </row>
    <row r="3072" spans="1:11" x14ac:dyDescent="0.25">
      <c r="A3072" s="189" t="s">
        <v>2441</v>
      </c>
      <c r="B3072" s="189" t="s">
        <v>5010</v>
      </c>
      <c r="C3072" s="189" t="s">
        <v>2833</v>
      </c>
      <c r="D3072" s="189" t="s">
        <v>5834</v>
      </c>
      <c r="E3072" s="189" t="s">
        <v>7070</v>
      </c>
      <c r="F3072" s="189" t="s">
        <v>6558</v>
      </c>
      <c r="G3072" s="273">
        <v>6681</v>
      </c>
      <c r="H3072" s="189" t="s">
        <v>7071</v>
      </c>
      <c r="I3072" s="273">
        <v>14125</v>
      </c>
      <c r="J3072" s="189" t="s">
        <v>7082</v>
      </c>
      <c r="K3072" s="189" t="s">
        <v>17722</v>
      </c>
    </row>
    <row r="3073" spans="1:11" x14ac:dyDescent="0.25">
      <c r="A3073" s="189" t="s">
        <v>2441</v>
      </c>
      <c r="B3073" s="189" t="s">
        <v>5010</v>
      </c>
      <c r="C3073" s="189" t="s">
        <v>2833</v>
      </c>
      <c r="D3073" s="189" t="s">
        <v>5834</v>
      </c>
      <c r="E3073" s="189" t="s">
        <v>7070</v>
      </c>
      <c r="F3073" s="189" t="s">
        <v>6558</v>
      </c>
      <c r="G3073" s="273">
        <v>6682</v>
      </c>
      <c r="H3073" s="189" t="s">
        <v>7072</v>
      </c>
      <c r="I3073" s="273">
        <v>60350</v>
      </c>
      <c r="J3073" s="189" t="s">
        <v>2065</v>
      </c>
      <c r="K3073" s="189" t="s">
        <v>17675</v>
      </c>
    </row>
    <row r="3074" spans="1:11" x14ac:dyDescent="0.25">
      <c r="A3074" s="189" t="s">
        <v>2441</v>
      </c>
      <c r="B3074" s="189" t="s">
        <v>5010</v>
      </c>
      <c r="C3074" s="189" t="s">
        <v>2833</v>
      </c>
      <c r="D3074" s="189" t="s">
        <v>5834</v>
      </c>
      <c r="E3074" s="189" t="s">
        <v>7073</v>
      </c>
      <c r="F3074" s="189" t="s">
        <v>7074</v>
      </c>
      <c r="G3074" s="273">
        <v>6683</v>
      </c>
      <c r="H3074" s="189" t="s">
        <v>7075</v>
      </c>
      <c r="I3074" s="273">
        <v>10361</v>
      </c>
      <c r="J3074" s="189" t="s">
        <v>2106</v>
      </c>
      <c r="K3074" s="189" t="s">
        <v>17673</v>
      </c>
    </row>
    <row r="3075" spans="1:11" x14ac:dyDescent="0.25">
      <c r="A3075" s="189" t="s">
        <v>2441</v>
      </c>
      <c r="B3075" s="189" t="s">
        <v>5010</v>
      </c>
      <c r="C3075" s="189" t="s">
        <v>2833</v>
      </c>
      <c r="D3075" s="189" t="s">
        <v>5834</v>
      </c>
      <c r="E3075" s="189" t="s">
        <v>7073</v>
      </c>
      <c r="F3075" s="189" t="s">
        <v>7074</v>
      </c>
      <c r="G3075" s="273">
        <v>6684</v>
      </c>
      <c r="H3075" s="189" t="s">
        <v>7076</v>
      </c>
      <c r="I3075" s="273">
        <v>14064</v>
      </c>
      <c r="J3075" s="189" t="s">
        <v>7077</v>
      </c>
      <c r="K3075" s="189" t="s">
        <v>17681</v>
      </c>
    </row>
    <row r="3076" spans="1:11" x14ac:dyDescent="0.25">
      <c r="A3076" s="189" t="s">
        <v>2441</v>
      </c>
      <c r="B3076" s="189" t="s">
        <v>5010</v>
      </c>
      <c r="C3076" s="189" t="s">
        <v>2833</v>
      </c>
      <c r="D3076" s="189" t="s">
        <v>5834</v>
      </c>
      <c r="E3076" s="189" t="s">
        <v>7078</v>
      </c>
      <c r="F3076" s="189" t="s">
        <v>2100</v>
      </c>
      <c r="G3076" s="273">
        <v>3204</v>
      </c>
      <c r="H3076" s="189" t="s">
        <v>5857</v>
      </c>
      <c r="I3076" s="273">
        <v>63540</v>
      </c>
      <c r="J3076" s="189" t="s">
        <v>5613</v>
      </c>
      <c r="K3076" s="189" t="s">
        <v>17675</v>
      </c>
    </row>
    <row r="3077" spans="1:11" x14ac:dyDescent="0.25">
      <c r="A3077" s="189" t="s">
        <v>2441</v>
      </c>
      <c r="B3077" s="189" t="s">
        <v>5010</v>
      </c>
      <c r="C3077" s="189" t="s">
        <v>2833</v>
      </c>
      <c r="D3077" s="189" t="s">
        <v>5834</v>
      </c>
      <c r="E3077" s="189" t="s">
        <v>7079</v>
      </c>
      <c r="F3077" s="189" t="s">
        <v>7080</v>
      </c>
      <c r="G3077" s="273">
        <v>204</v>
      </c>
      <c r="H3077" s="189" t="s">
        <v>7081</v>
      </c>
      <c r="I3077" s="273">
        <v>14125</v>
      </c>
      <c r="J3077" s="189" t="s">
        <v>7082</v>
      </c>
      <c r="K3077" s="189" t="s">
        <v>17673</v>
      </c>
    </row>
    <row r="3078" spans="1:11" x14ac:dyDescent="0.25">
      <c r="A3078" s="189" t="s">
        <v>2441</v>
      </c>
      <c r="B3078" s="189" t="s">
        <v>5010</v>
      </c>
      <c r="C3078" s="189" t="s">
        <v>2833</v>
      </c>
      <c r="D3078" s="189" t="s">
        <v>5834</v>
      </c>
      <c r="E3078" s="189" t="s">
        <v>7079</v>
      </c>
      <c r="F3078" s="189" t="s">
        <v>7080</v>
      </c>
      <c r="G3078" s="273">
        <v>6685</v>
      </c>
      <c r="H3078" s="189" t="s">
        <v>7083</v>
      </c>
      <c r="I3078" s="273">
        <v>14018</v>
      </c>
      <c r="J3078" s="189" t="s">
        <v>6440</v>
      </c>
      <c r="K3078" s="189" t="s">
        <v>17674</v>
      </c>
    </row>
    <row r="3079" spans="1:11" x14ac:dyDescent="0.25">
      <c r="A3079" s="189" t="s">
        <v>2441</v>
      </c>
      <c r="B3079" s="189" t="s">
        <v>5010</v>
      </c>
      <c r="C3079" s="189" t="s">
        <v>2833</v>
      </c>
      <c r="D3079" s="189" t="s">
        <v>5834</v>
      </c>
      <c r="E3079" s="189" t="s">
        <v>7084</v>
      </c>
      <c r="F3079" s="189" t="s">
        <v>7085</v>
      </c>
      <c r="G3079" s="273">
        <v>6686</v>
      </c>
      <c r="H3079" s="189" t="s">
        <v>7086</v>
      </c>
      <c r="I3079" s="273">
        <v>60350</v>
      </c>
      <c r="J3079" s="189" t="s">
        <v>2065</v>
      </c>
      <c r="K3079" s="189" t="s">
        <v>17693</v>
      </c>
    </row>
    <row r="3080" spans="1:11" x14ac:dyDescent="0.25">
      <c r="A3080" s="189" t="s">
        <v>2441</v>
      </c>
      <c r="B3080" s="189" t="s">
        <v>5010</v>
      </c>
      <c r="C3080" s="189" t="s">
        <v>2833</v>
      </c>
      <c r="D3080" s="189" t="s">
        <v>5834</v>
      </c>
      <c r="E3080" s="189" t="s">
        <v>7084</v>
      </c>
      <c r="F3080" s="189" t="s">
        <v>7085</v>
      </c>
      <c r="G3080" s="273">
        <v>981</v>
      </c>
      <c r="H3080" s="189" t="s">
        <v>7087</v>
      </c>
      <c r="I3080" s="273">
        <v>14005</v>
      </c>
      <c r="J3080" s="189" t="s">
        <v>7088</v>
      </c>
      <c r="K3080" s="189" t="s">
        <v>17674</v>
      </c>
    </row>
    <row r="3081" spans="1:11" x14ac:dyDescent="0.25">
      <c r="A3081" s="189" t="s">
        <v>2441</v>
      </c>
      <c r="B3081" s="189" t="s">
        <v>5010</v>
      </c>
      <c r="C3081" s="189" t="s">
        <v>2833</v>
      </c>
      <c r="D3081" s="189" t="s">
        <v>5834</v>
      </c>
      <c r="E3081" s="189" t="s">
        <v>7084</v>
      </c>
      <c r="F3081" s="189" t="s">
        <v>7085</v>
      </c>
      <c r="G3081" s="273">
        <v>6687</v>
      </c>
      <c r="H3081" s="189" t="s">
        <v>7089</v>
      </c>
      <c r="I3081" s="273">
        <v>14044</v>
      </c>
      <c r="J3081" s="189" t="s">
        <v>7090</v>
      </c>
      <c r="K3081" s="189" t="s">
        <v>17667</v>
      </c>
    </row>
    <row r="3082" spans="1:11" x14ac:dyDescent="0.25">
      <c r="A3082" s="189" t="s">
        <v>2441</v>
      </c>
      <c r="B3082" s="189" t="s">
        <v>5010</v>
      </c>
      <c r="C3082" s="189" t="s">
        <v>2833</v>
      </c>
      <c r="D3082" s="189" t="s">
        <v>5834</v>
      </c>
      <c r="E3082" s="189" t="s">
        <v>7084</v>
      </c>
      <c r="F3082" s="189" t="s">
        <v>7085</v>
      </c>
      <c r="G3082" s="273">
        <v>6688</v>
      </c>
      <c r="H3082" s="189" t="s">
        <v>7091</v>
      </c>
      <c r="I3082" s="273">
        <v>14125</v>
      </c>
      <c r="J3082" s="189" t="s">
        <v>7082</v>
      </c>
      <c r="K3082" s="189" t="s">
        <v>17675</v>
      </c>
    </row>
    <row r="3083" spans="1:11" x14ac:dyDescent="0.25">
      <c r="A3083" s="189" t="s">
        <v>2441</v>
      </c>
      <c r="B3083" s="189" t="s">
        <v>5010</v>
      </c>
      <c r="C3083" s="189" t="s">
        <v>2833</v>
      </c>
      <c r="D3083" s="189" t="s">
        <v>5834</v>
      </c>
      <c r="E3083" s="189" t="s">
        <v>7084</v>
      </c>
      <c r="F3083" s="189" t="s">
        <v>7085</v>
      </c>
      <c r="G3083" s="273">
        <v>6689</v>
      </c>
      <c r="H3083" s="189" t="s">
        <v>3275</v>
      </c>
      <c r="I3083" s="273">
        <v>61130</v>
      </c>
      <c r="J3083" s="189" t="s">
        <v>2929</v>
      </c>
      <c r="K3083" s="189" t="s">
        <v>17674</v>
      </c>
    </row>
    <row r="3084" spans="1:11" x14ac:dyDescent="0.25">
      <c r="A3084" s="189" t="s">
        <v>2441</v>
      </c>
      <c r="B3084" s="189" t="s">
        <v>5010</v>
      </c>
      <c r="C3084" s="189" t="s">
        <v>2833</v>
      </c>
      <c r="D3084" s="189" t="s">
        <v>5834</v>
      </c>
      <c r="E3084" s="189" t="s">
        <v>7084</v>
      </c>
      <c r="F3084" s="189" t="s">
        <v>7085</v>
      </c>
      <c r="G3084" s="273">
        <v>6690</v>
      </c>
      <c r="H3084" s="189" t="s">
        <v>7092</v>
      </c>
      <c r="I3084" s="273">
        <v>14130</v>
      </c>
      <c r="J3084" s="189" t="s">
        <v>7093</v>
      </c>
      <c r="K3084" s="189" t="s">
        <v>17724</v>
      </c>
    </row>
    <row r="3085" spans="1:11" x14ac:dyDescent="0.25">
      <c r="A3085" s="189" t="s">
        <v>2441</v>
      </c>
      <c r="B3085" s="189" t="s">
        <v>5010</v>
      </c>
      <c r="C3085" s="189" t="s">
        <v>2833</v>
      </c>
      <c r="D3085" s="189" t="s">
        <v>5834</v>
      </c>
      <c r="E3085" s="189" t="s">
        <v>7084</v>
      </c>
      <c r="F3085" s="189" t="s">
        <v>7085</v>
      </c>
      <c r="G3085" s="273">
        <v>6691</v>
      </c>
      <c r="H3085" s="189" t="s">
        <v>7094</v>
      </c>
      <c r="I3085" s="273">
        <v>60350</v>
      </c>
      <c r="J3085" s="189" t="s">
        <v>2065</v>
      </c>
      <c r="K3085" s="189" t="s">
        <v>17674</v>
      </c>
    </row>
    <row r="3086" spans="1:11" x14ac:dyDescent="0.25">
      <c r="A3086" s="189" t="s">
        <v>2441</v>
      </c>
      <c r="B3086" s="189" t="s">
        <v>5010</v>
      </c>
      <c r="C3086" s="189" t="s">
        <v>2833</v>
      </c>
      <c r="D3086" s="189" t="s">
        <v>5834</v>
      </c>
      <c r="E3086" s="189" t="s">
        <v>7084</v>
      </c>
      <c r="F3086" s="189" t="s">
        <v>7085</v>
      </c>
      <c r="G3086" s="273">
        <v>1010</v>
      </c>
      <c r="H3086" s="189" t="s">
        <v>7095</v>
      </c>
      <c r="I3086" s="273">
        <v>60350</v>
      </c>
      <c r="J3086" s="189" t="s">
        <v>2065</v>
      </c>
      <c r="K3086" s="189" t="s">
        <v>17672</v>
      </c>
    </row>
    <row r="3087" spans="1:11" x14ac:dyDescent="0.25">
      <c r="A3087" s="189" t="s">
        <v>2441</v>
      </c>
      <c r="B3087" s="189" t="s">
        <v>5010</v>
      </c>
      <c r="C3087" s="189" t="s">
        <v>2833</v>
      </c>
      <c r="D3087" s="189" t="s">
        <v>5834</v>
      </c>
      <c r="E3087" s="189" t="s">
        <v>7084</v>
      </c>
      <c r="F3087" s="189" t="s">
        <v>7085</v>
      </c>
      <c r="G3087" s="273">
        <v>6692</v>
      </c>
      <c r="H3087" s="189" t="s">
        <v>5876</v>
      </c>
      <c r="I3087" s="273">
        <v>10361</v>
      </c>
      <c r="J3087" s="189" t="s">
        <v>2106</v>
      </c>
      <c r="K3087" s="189" t="s">
        <v>17707</v>
      </c>
    </row>
    <row r="3088" spans="1:11" x14ac:dyDescent="0.25">
      <c r="A3088" s="189" t="s">
        <v>2441</v>
      </c>
      <c r="B3088" s="189" t="s">
        <v>5010</v>
      </c>
      <c r="C3088" s="189" t="s">
        <v>2833</v>
      </c>
      <c r="D3088" s="189" t="s">
        <v>5834</v>
      </c>
      <c r="E3088" s="189" t="s">
        <v>7084</v>
      </c>
      <c r="F3088" s="189" t="s">
        <v>7085</v>
      </c>
      <c r="G3088" s="273">
        <v>1007</v>
      </c>
      <c r="H3088" s="189" t="s">
        <v>7097</v>
      </c>
      <c r="I3088" s="273">
        <v>10361</v>
      </c>
      <c r="J3088" s="189" t="s">
        <v>2106</v>
      </c>
      <c r="K3088" s="189" t="s">
        <v>17684</v>
      </c>
    </row>
    <row r="3089" spans="1:11" x14ac:dyDescent="0.25">
      <c r="A3089" s="189" t="s">
        <v>2441</v>
      </c>
      <c r="B3089" s="189" t="s">
        <v>5010</v>
      </c>
      <c r="C3089" s="189" t="s">
        <v>2833</v>
      </c>
      <c r="D3089" s="189" t="s">
        <v>5834</v>
      </c>
      <c r="E3089" s="189" t="s">
        <v>7084</v>
      </c>
      <c r="F3089" s="189" t="s">
        <v>7085</v>
      </c>
      <c r="G3089" s="273">
        <v>6693</v>
      </c>
      <c r="H3089" s="189" t="s">
        <v>7098</v>
      </c>
      <c r="I3089" s="273">
        <v>60350</v>
      </c>
      <c r="J3089" s="189" t="s">
        <v>2065</v>
      </c>
      <c r="K3089" s="189" t="s">
        <v>17674</v>
      </c>
    </row>
    <row r="3090" spans="1:11" x14ac:dyDescent="0.25">
      <c r="A3090" s="189" t="s">
        <v>2441</v>
      </c>
      <c r="B3090" s="189" t="s">
        <v>5010</v>
      </c>
      <c r="C3090" s="189" t="s">
        <v>2833</v>
      </c>
      <c r="D3090" s="189" t="s">
        <v>5834</v>
      </c>
      <c r="E3090" s="189" t="s">
        <v>7099</v>
      </c>
      <c r="F3090" s="189" t="s">
        <v>5745</v>
      </c>
      <c r="G3090" s="273">
        <v>1006</v>
      </c>
      <c r="H3090" s="189" t="s">
        <v>7100</v>
      </c>
      <c r="I3090" s="273">
        <v>14075</v>
      </c>
      <c r="J3090" s="189" t="s">
        <v>5745</v>
      </c>
      <c r="K3090" s="189" t="s">
        <v>17681</v>
      </c>
    </row>
    <row r="3091" spans="1:11" x14ac:dyDescent="0.25">
      <c r="A3091" s="189" t="s">
        <v>2441</v>
      </c>
      <c r="B3091" s="189" t="s">
        <v>5010</v>
      </c>
      <c r="C3091" s="189" t="s">
        <v>2833</v>
      </c>
      <c r="D3091" s="189" t="s">
        <v>5834</v>
      </c>
      <c r="E3091" s="189" t="s">
        <v>7101</v>
      </c>
      <c r="F3091" s="189" t="s">
        <v>3164</v>
      </c>
      <c r="G3091" s="273">
        <v>6694</v>
      </c>
      <c r="H3091" s="189" t="s">
        <v>5286</v>
      </c>
      <c r="I3091" s="273">
        <v>14089</v>
      </c>
      <c r="J3091" s="189" t="s">
        <v>7102</v>
      </c>
      <c r="K3091" s="189" t="s">
        <v>17724</v>
      </c>
    </row>
    <row r="3092" spans="1:11" x14ac:dyDescent="0.25">
      <c r="A3092" s="189" t="s">
        <v>2441</v>
      </c>
      <c r="B3092" s="189" t="s">
        <v>5010</v>
      </c>
      <c r="C3092" s="189" t="s">
        <v>2833</v>
      </c>
      <c r="D3092" s="189" t="s">
        <v>5834</v>
      </c>
      <c r="E3092" s="189" t="s">
        <v>7101</v>
      </c>
      <c r="F3092" s="189" t="s">
        <v>3164</v>
      </c>
      <c r="G3092" s="273">
        <v>6695</v>
      </c>
      <c r="H3092" s="189" t="s">
        <v>7103</v>
      </c>
      <c r="I3092" s="273">
        <v>14115</v>
      </c>
      <c r="J3092" s="189" t="s">
        <v>8788</v>
      </c>
      <c r="K3092" s="189" t="s">
        <v>17675</v>
      </c>
    </row>
    <row r="3093" spans="1:11" x14ac:dyDescent="0.25">
      <c r="A3093" s="189" t="s">
        <v>2441</v>
      </c>
      <c r="B3093" s="189" t="s">
        <v>5010</v>
      </c>
      <c r="C3093" s="189" t="s">
        <v>2833</v>
      </c>
      <c r="D3093" s="189" t="s">
        <v>5834</v>
      </c>
      <c r="E3093" s="189" t="s">
        <v>7104</v>
      </c>
      <c r="F3093" s="189" t="s">
        <v>2211</v>
      </c>
      <c r="G3093" s="273">
        <v>2580</v>
      </c>
      <c r="H3093" s="189" t="s">
        <v>5857</v>
      </c>
      <c r="I3093" s="273">
        <v>61130</v>
      </c>
      <c r="J3093" s="189" t="s">
        <v>2929</v>
      </c>
      <c r="K3093" s="189" t="s">
        <v>17674</v>
      </c>
    </row>
    <row r="3094" spans="1:11" x14ac:dyDescent="0.25">
      <c r="A3094" s="189" t="s">
        <v>2441</v>
      </c>
      <c r="B3094" s="189" t="s">
        <v>5010</v>
      </c>
      <c r="C3094" s="189" t="s">
        <v>2833</v>
      </c>
      <c r="D3094" s="189" t="s">
        <v>5834</v>
      </c>
      <c r="E3094" s="189" t="s">
        <v>7104</v>
      </c>
      <c r="F3094" s="189" t="s">
        <v>2211</v>
      </c>
      <c r="G3094" s="273">
        <v>2500</v>
      </c>
      <c r="H3094" s="189" t="s">
        <v>5857</v>
      </c>
      <c r="I3094" s="273">
        <v>61130</v>
      </c>
      <c r="J3094" s="189" t="s">
        <v>2929</v>
      </c>
      <c r="K3094" s="189" t="s">
        <v>17674</v>
      </c>
    </row>
    <row r="3095" spans="1:11" x14ac:dyDescent="0.25">
      <c r="A3095" s="189" t="s">
        <v>2441</v>
      </c>
      <c r="B3095" s="189" t="s">
        <v>5010</v>
      </c>
      <c r="C3095" s="189" t="s">
        <v>2833</v>
      </c>
      <c r="D3095" s="189" t="s">
        <v>5834</v>
      </c>
      <c r="E3095" s="189" t="s">
        <v>6967</v>
      </c>
      <c r="F3095" s="189" t="s">
        <v>7108</v>
      </c>
      <c r="G3095" s="273">
        <v>997</v>
      </c>
      <c r="H3095" s="189" t="s">
        <v>7109</v>
      </c>
      <c r="I3095" s="273">
        <v>14130</v>
      </c>
      <c r="J3095" s="189" t="s">
        <v>7093</v>
      </c>
      <c r="K3095" s="189" t="s">
        <v>17674</v>
      </c>
    </row>
    <row r="3096" spans="1:11" x14ac:dyDescent="0.25">
      <c r="A3096" s="189" t="s">
        <v>2441</v>
      </c>
      <c r="B3096" s="189" t="s">
        <v>5010</v>
      </c>
      <c r="C3096" s="189" t="s">
        <v>2833</v>
      </c>
      <c r="D3096" s="189" t="s">
        <v>5834</v>
      </c>
      <c r="E3096" s="189" t="s">
        <v>7110</v>
      </c>
      <c r="F3096" s="189" t="s">
        <v>7111</v>
      </c>
      <c r="G3096" s="273">
        <v>991</v>
      </c>
      <c r="H3096" s="189" t="s">
        <v>7112</v>
      </c>
      <c r="I3096" s="273">
        <v>14045</v>
      </c>
      <c r="J3096" s="189" t="s">
        <v>7089</v>
      </c>
      <c r="K3096" s="189" t="s">
        <v>17724</v>
      </c>
    </row>
    <row r="3097" spans="1:11" x14ac:dyDescent="0.25">
      <c r="A3097" s="189" t="s">
        <v>2441</v>
      </c>
      <c r="B3097" s="189" t="s">
        <v>5010</v>
      </c>
      <c r="C3097" s="189" t="s">
        <v>2833</v>
      </c>
      <c r="D3097" s="189" t="s">
        <v>5834</v>
      </c>
      <c r="E3097" s="189" t="s">
        <v>7110</v>
      </c>
      <c r="F3097" s="189" t="s">
        <v>7111</v>
      </c>
      <c r="G3097" s="273">
        <v>994</v>
      </c>
      <c r="H3097" s="189" t="s">
        <v>7113</v>
      </c>
      <c r="I3097" s="273">
        <v>14050</v>
      </c>
      <c r="J3097" s="189" t="s">
        <v>3170</v>
      </c>
      <c r="K3097" s="189" t="s">
        <v>17674</v>
      </c>
    </row>
    <row r="3098" spans="1:11" x14ac:dyDescent="0.25">
      <c r="A3098" s="189" t="s">
        <v>2441</v>
      </c>
      <c r="B3098" s="189" t="s">
        <v>5010</v>
      </c>
      <c r="C3098" s="189" t="s">
        <v>2833</v>
      </c>
      <c r="D3098" s="189" t="s">
        <v>5834</v>
      </c>
      <c r="E3098" s="189" t="s">
        <v>7110</v>
      </c>
      <c r="F3098" s="189" t="s">
        <v>7111</v>
      </c>
      <c r="G3098" s="273">
        <v>996</v>
      </c>
      <c r="H3098" s="189" t="s">
        <v>7114</v>
      </c>
      <c r="I3098" s="273">
        <v>14054</v>
      </c>
      <c r="J3098" s="189" t="s">
        <v>7063</v>
      </c>
      <c r="K3098" s="189" t="s">
        <v>17675</v>
      </c>
    </row>
    <row r="3099" spans="1:11" x14ac:dyDescent="0.25">
      <c r="A3099" s="189" t="s">
        <v>2441</v>
      </c>
      <c r="B3099" s="189" t="s">
        <v>5010</v>
      </c>
      <c r="C3099" s="189" t="s">
        <v>2833</v>
      </c>
      <c r="D3099" s="189" t="s">
        <v>5834</v>
      </c>
      <c r="E3099" s="189" t="s">
        <v>7110</v>
      </c>
      <c r="F3099" s="189" t="s">
        <v>7111</v>
      </c>
      <c r="G3099" s="273">
        <v>985</v>
      </c>
      <c r="H3099" s="189" t="s">
        <v>7115</v>
      </c>
      <c r="I3099" s="273">
        <v>14020</v>
      </c>
      <c r="J3099" s="189" t="s">
        <v>7065</v>
      </c>
      <c r="K3099" s="189" t="s">
        <v>17724</v>
      </c>
    </row>
    <row r="3100" spans="1:11" x14ac:dyDescent="0.25">
      <c r="A3100" s="189" t="s">
        <v>2441</v>
      </c>
      <c r="B3100" s="189" t="s">
        <v>5010</v>
      </c>
      <c r="C3100" s="189" t="s">
        <v>2833</v>
      </c>
      <c r="D3100" s="189" t="s">
        <v>5834</v>
      </c>
      <c r="E3100" s="189" t="s">
        <v>7110</v>
      </c>
      <c r="F3100" s="189" t="s">
        <v>7111</v>
      </c>
      <c r="G3100" s="273">
        <v>1005</v>
      </c>
      <c r="H3100" s="189" t="s">
        <v>7116</v>
      </c>
      <c r="I3100" s="273">
        <v>80808</v>
      </c>
      <c r="J3100" s="189" t="s">
        <v>17619</v>
      </c>
      <c r="K3100" s="189" t="s">
        <v>17724</v>
      </c>
    </row>
    <row r="3101" spans="1:11" x14ac:dyDescent="0.25">
      <c r="A3101" s="189" t="s">
        <v>2441</v>
      </c>
      <c r="B3101" s="189" t="s">
        <v>5010</v>
      </c>
      <c r="C3101" s="189" t="s">
        <v>2833</v>
      </c>
      <c r="D3101" s="189" t="s">
        <v>5834</v>
      </c>
      <c r="E3101" s="189" t="s">
        <v>7110</v>
      </c>
      <c r="F3101" s="189" t="s">
        <v>7111</v>
      </c>
      <c r="G3101" s="273">
        <v>1008</v>
      </c>
      <c r="H3101" s="189" t="s">
        <v>7117</v>
      </c>
      <c r="I3101" s="273">
        <v>14090</v>
      </c>
      <c r="J3101" s="189" t="s">
        <v>7118</v>
      </c>
      <c r="K3101" s="189" t="s">
        <v>17675</v>
      </c>
    </row>
    <row r="3102" spans="1:11" x14ac:dyDescent="0.25">
      <c r="A3102" s="189" t="s">
        <v>2441</v>
      </c>
      <c r="B3102" s="189" t="s">
        <v>5010</v>
      </c>
      <c r="C3102" s="189" t="s">
        <v>6489</v>
      </c>
      <c r="D3102" s="189" t="s">
        <v>7119</v>
      </c>
      <c r="E3102" s="189" t="s">
        <v>7120</v>
      </c>
      <c r="F3102" s="189" t="s">
        <v>6191</v>
      </c>
      <c r="G3102" s="273">
        <v>7314</v>
      </c>
      <c r="H3102" s="189" t="s">
        <v>3114</v>
      </c>
      <c r="I3102" s="273">
        <v>28120</v>
      </c>
      <c r="J3102" s="189" t="s">
        <v>6433</v>
      </c>
      <c r="K3102" s="189" t="s">
        <v>17771</v>
      </c>
    </row>
    <row r="3103" spans="1:11" x14ac:dyDescent="0.25">
      <c r="A3103" s="189" t="s">
        <v>2441</v>
      </c>
      <c r="B3103" s="189" t="s">
        <v>5010</v>
      </c>
      <c r="C3103" s="189" t="s">
        <v>6489</v>
      </c>
      <c r="D3103" s="189" t="s">
        <v>7119</v>
      </c>
      <c r="E3103" s="189" t="s">
        <v>7120</v>
      </c>
      <c r="F3103" s="189" t="s">
        <v>6191</v>
      </c>
      <c r="G3103" s="273">
        <v>7315</v>
      </c>
      <c r="H3103" s="189" t="s">
        <v>7121</v>
      </c>
      <c r="I3103" s="273">
        <v>28120</v>
      </c>
      <c r="J3103" s="189" t="s">
        <v>6433</v>
      </c>
      <c r="K3103" s="189" t="s">
        <v>17673</v>
      </c>
    </row>
    <row r="3104" spans="1:11" x14ac:dyDescent="0.25">
      <c r="A3104" s="189" t="s">
        <v>2441</v>
      </c>
      <c r="B3104" s="189" t="s">
        <v>5010</v>
      </c>
      <c r="C3104" s="189" t="s">
        <v>6489</v>
      </c>
      <c r="D3104" s="189" t="s">
        <v>7119</v>
      </c>
      <c r="E3104" s="189" t="s">
        <v>7120</v>
      </c>
      <c r="F3104" s="189" t="s">
        <v>6191</v>
      </c>
      <c r="G3104" s="273">
        <v>7316</v>
      </c>
      <c r="H3104" s="189" t="s">
        <v>7122</v>
      </c>
      <c r="I3104" s="273">
        <v>28120</v>
      </c>
      <c r="J3104" s="189" t="s">
        <v>6433</v>
      </c>
      <c r="K3104" s="189" t="s">
        <v>17678</v>
      </c>
    </row>
    <row r="3105" spans="1:11" x14ac:dyDescent="0.25">
      <c r="A3105" s="189" t="s">
        <v>2441</v>
      </c>
      <c r="B3105" s="189" t="s">
        <v>5010</v>
      </c>
      <c r="C3105" s="189" t="s">
        <v>6489</v>
      </c>
      <c r="D3105" s="189" t="s">
        <v>7119</v>
      </c>
      <c r="E3105" s="189" t="s">
        <v>7120</v>
      </c>
      <c r="F3105" s="189" t="s">
        <v>6191</v>
      </c>
      <c r="G3105" s="273">
        <v>7317</v>
      </c>
      <c r="H3105" s="189" t="s">
        <v>2910</v>
      </c>
      <c r="I3105" s="273">
        <v>28120</v>
      </c>
      <c r="J3105" s="189" t="s">
        <v>6433</v>
      </c>
      <c r="K3105" s="189" t="s">
        <v>17700</v>
      </c>
    </row>
    <row r="3106" spans="1:11" x14ac:dyDescent="0.25">
      <c r="A3106" s="189" t="s">
        <v>2441</v>
      </c>
      <c r="B3106" s="189" t="s">
        <v>5010</v>
      </c>
      <c r="C3106" s="189" t="s">
        <v>6489</v>
      </c>
      <c r="D3106" s="189" t="s">
        <v>7119</v>
      </c>
      <c r="E3106" s="189" t="s">
        <v>7120</v>
      </c>
      <c r="F3106" s="189" t="s">
        <v>6191</v>
      </c>
      <c r="G3106" s="273">
        <v>7318</v>
      </c>
      <c r="H3106" s="189" t="s">
        <v>7123</v>
      </c>
      <c r="I3106" s="273">
        <v>28120</v>
      </c>
      <c r="J3106" s="189" t="s">
        <v>6433</v>
      </c>
      <c r="K3106" s="189" t="s">
        <v>17727</v>
      </c>
    </row>
    <row r="3107" spans="1:11" x14ac:dyDescent="0.25">
      <c r="A3107" s="189" t="s">
        <v>2441</v>
      </c>
      <c r="B3107" s="189" t="s">
        <v>5010</v>
      </c>
      <c r="C3107" s="189" t="s">
        <v>6489</v>
      </c>
      <c r="D3107" s="189" t="s">
        <v>7119</v>
      </c>
      <c r="E3107" s="189" t="s">
        <v>7124</v>
      </c>
      <c r="F3107" s="189" t="s">
        <v>6365</v>
      </c>
      <c r="G3107" s="273">
        <v>7319</v>
      </c>
      <c r="H3107" s="189" t="s">
        <v>3114</v>
      </c>
      <c r="I3107" s="273">
        <v>28120</v>
      </c>
      <c r="J3107" s="189" t="s">
        <v>6433</v>
      </c>
      <c r="K3107" s="189" t="s">
        <v>17708</v>
      </c>
    </row>
    <row r="3108" spans="1:11" x14ac:dyDescent="0.25">
      <c r="A3108" s="189" t="s">
        <v>2441</v>
      </c>
      <c r="B3108" s="189" t="s">
        <v>5010</v>
      </c>
      <c r="C3108" s="189" t="s">
        <v>6489</v>
      </c>
      <c r="D3108" s="189" t="s">
        <v>7119</v>
      </c>
      <c r="E3108" s="189" t="s">
        <v>7124</v>
      </c>
      <c r="F3108" s="189" t="s">
        <v>6365</v>
      </c>
      <c r="G3108" s="273">
        <v>7320</v>
      </c>
      <c r="H3108" s="189" t="s">
        <v>7121</v>
      </c>
      <c r="I3108" s="273">
        <v>26070</v>
      </c>
      <c r="J3108" s="189" t="s">
        <v>6435</v>
      </c>
      <c r="K3108" s="189" t="s">
        <v>17684</v>
      </c>
    </row>
    <row r="3109" spans="1:11" x14ac:dyDescent="0.25">
      <c r="A3109" s="189" t="s">
        <v>2441</v>
      </c>
      <c r="B3109" s="189" t="s">
        <v>5010</v>
      </c>
      <c r="C3109" s="189" t="s">
        <v>6489</v>
      </c>
      <c r="D3109" s="189" t="s">
        <v>7119</v>
      </c>
      <c r="E3109" s="189" t="s">
        <v>7124</v>
      </c>
      <c r="F3109" s="189" t="s">
        <v>6365</v>
      </c>
      <c r="G3109" s="273">
        <v>7321</v>
      </c>
      <c r="H3109" s="189" t="s">
        <v>7122</v>
      </c>
      <c r="I3109" s="273">
        <v>26070</v>
      </c>
      <c r="J3109" s="189" t="s">
        <v>6435</v>
      </c>
      <c r="K3109" s="189" t="s">
        <v>17720</v>
      </c>
    </row>
    <row r="3110" spans="1:11" x14ac:dyDescent="0.25">
      <c r="A3110" s="189" t="s">
        <v>2441</v>
      </c>
      <c r="B3110" s="189" t="s">
        <v>5010</v>
      </c>
      <c r="C3110" s="189" t="s">
        <v>6489</v>
      </c>
      <c r="D3110" s="189" t="s">
        <v>7119</v>
      </c>
      <c r="E3110" s="189" t="s">
        <v>7124</v>
      </c>
      <c r="F3110" s="189" t="s">
        <v>6365</v>
      </c>
      <c r="G3110" s="273">
        <v>7322</v>
      </c>
      <c r="H3110" s="189" t="s">
        <v>2910</v>
      </c>
      <c r="I3110" s="273">
        <v>28120</v>
      </c>
      <c r="J3110" s="189" t="s">
        <v>6433</v>
      </c>
      <c r="K3110" s="189" t="s">
        <v>17857</v>
      </c>
    </row>
    <row r="3111" spans="1:11" x14ac:dyDescent="0.25">
      <c r="A3111" s="189" t="s">
        <v>2441</v>
      </c>
      <c r="B3111" s="189" t="s">
        <v>5010</v>
      </c>
      <c r="C3111" s="189" t="s">
        <v>6489</v>
      </c>
      <c r="D3111" s="189" t="s">
        <v>7119</v>
      </c>
      <c r="E3111" s="189" t="s">
        <v>7124</v>
      </c>
      <c r="F3111" s="189" t="s">
        <v>6365</v>
      </c>
      <c r="G3111" s="273">
        <v>7323</v>
      </c>
      <c r="H3111" s="189" t="s">
        <v>7123</v>
      </c>
      <c r="I3111" s="273">
        <v>28120</v>
      </c>
      <c r="J3111" s="189" t="s">
        <v>6433</v>
      </c>
      <c r="K3111" s="189" t="s">
        <v>17873</v>
      </c>
    </row>
    <row r="3112" spans="1:11" x14ac:dyDescent="0.25">
      <c r="A3112" s="189" t="s">
        <v>2441</v>
      </c>
      <c r="B3112" s="189" t="s">
        <v>5010</v>
      </c>
      <c r="C3112" s="189" t="s">
        <v>6489</v>
      </c>
      <c r="D3112" s="189" t="s">
        <v>7119</v>
      </c>
      <c r="E3112" s="189" t="s">
        <v>7124</v>
      </c>
      <c r="F3112" s="189" t="s">
        <v>6365</v>
      </c>
      <c r="G3112" s="273">
        <v>3054</v>
      </c>
      <c r="H3112" s="189" t="s">
        <v>7125</v>
      </c>
      <c r="I3112" s="273">
        <v>28120</v>
      </c>
      <c r="J3112" s="189" t="s">
        <v>6433</v>
      </c>
      <c r="K3112" s="189" t="s">
        <v>17722</v>
      </c>
    </row>
    <row r="3113" spans="1:11" x14ac:dyDescent="0.25">
      <c r="A3113" s="189" t="s">
        <v>2441</v>
      </c>
      <c r="B3113" s="189" t="s">
        <v>5010</v>
      </c>
      <c r="C3113" s="189" t="s">
        <v>5502</v>
      </c>
      <c r="D3113" s="189" t="s">
        <v>5313</v>
      </c>
      <c r="E3113" s="189" t="s">
        <v>7126</v>
      </c>
      <c r="F3113" s="189" t="s">
        <v>5920</v>
      </c>
      <c r="G3113" s="273">
        <v>3426</v>
      </c>
      <c r="H3113" s="189" t="s">
        <v>7127</v>
      </c>
      <c r="I3113" s="273">
        <v>60350</v>
      </c>
      <c r="J3113" s="189" t="s">
        <v>2065</v>
      </c>
      <c r="K3113" s="189" t="s">
        <v>17673</v>
      </c>
    </row>
    <row r="3114" spans="1:11" x14ac:dyDescent="0.25">
      <c r="A3114" s="189" t="s">
        <v>2441</v>
      </c>
      <c r="B3114" s="189" t="s">
        <v>5010</v>
      </c>
      <c r="C3114" s="189" t="s">
        <v>5502</v>
      </c>
      <c r="D3114" s="189" t="s">
        <v>5313</v>
      </c>
      <c r="E3114" s="189" t="s">
        <v>7128</v>
      </c>
      <c r="F3114" s="189" t="s">
        <v>2211</v>
      </c>
      <c r="G3114" s="273">
        <v>4294</v>
      </c>
      <c r="H3114" s="189" t="s">
        <v>7129</v>
      </c>
      <c r="I3114" s="273">
        <v>60350</v>
      </c>
      <c r="J3114" s="189" t="s">
        <v>2065</v>
      </c>
      <c r="K3114" s="189" t="s">
        <v>17674</v>
      </c>
    </row>
    <row r="3115" spans="1:11" x14ac:dyDescent="0.25">
      <c r="A3115" s="189" t="s">
        <v>2441</v>
      </c>
      <c r="B3115" s="189" t="s">
        <v>5010</v>
      </c>
      <c r="C3115" s="189" t="s">
        <v>7130</v>
      </c>
      <c r="D3115" s="189" t="s">
        <v>7131</v>
      </c>
      <c r="E3115" s="189" t="s">
        <v>7133</v>
      </c>
      <c r="F3115" s="189" t="s">
        <v>7134</v>
      </c>
      <c r="G3115" s="273">
        <v>7324</v>
      </c>
      <c r="H3115" s="189" t="s">
        <v>7135</v>
      </c>
      <c r="I3115" s="273">
        <v>60350</v>
      </c>
      <c r="J3115" s="189" t="s">
        <v>2065</v>
      </c>
      <c r="K3115" s="189" t="s">
        <v>17686</v>
      </c>
    </row>
    <row r="3116" spans="1:11" x14ac:dyDescent="0.25">
      <c r="A3116" s="189" t="s">
        <v>2441</v>
      </c>
      <c r="B3116" s="189" t="s">
        <v>5010</v>
      </c>
      <c r="C3116" s="189" t="s">
        <v>7130</v>
      </c>
      <c r="D3116" s="189" t="s">
        <v>7131</v>
      </c>
      <c r="E3116" s="189" t="s">
        <v>7133</v>
      </c>
      <c r="F3116" s="189" t="s">
        <v>7134</v>
      </c>
      <c r="G3116" s="273">
        <v>2955</v>
      </c>
      <c r="H3116" s="189" t="s">
        <v>7134</v>
      </c>
      <c r="I3116" s="273">
        <v>61925</v>
      </c>
      <c r="J3116" s="189" t="s">
        <v>5176</v>
      </c>
      <c r="K3116" s="189" t="s">
        <v>17696</v>
      </c>
    </row>
    <row r="3117" spans="1:11" x14ac:dyDescent="0.25">
      <c r="A3117" s="189" t="s">
        <v>2441</v>
      </c>
      <c r="B3117" s="189" t="s">
        <v>5010</v>
      </c>
      <c r="C3117" s="189" t="s">
        <v>7130</v>
      </c>
      <c r="D3117" s="189" t="s">
        <v>7131</v>
      </c>
      <c r="E3117" s="189" t="s">
        <v>7133</v>
      </c>
      <c r="F3117" s="189" t="s">
        <v>7134</v>
      </c>
      <c r="G3117" s="273">
        <v>7325</v>
      </c>
      <c r="H3117" s="189" t="s">
        <v>7136</v>
      </c>
      <c r="I3117" s="273">
        <v>65770</v>
      </c>
      <c r="J3117" s="189" t="s">
        <v>7137</v>
      </c>
      <c r="K3117" s="189" t="s">
        <v>17794</v>
      </c>
    </row>
    <row r="3118" spans="1:11" x14ac:dyDescent="0.25">
      <c r="A3118" s="189" t="s">
        <v>2441</v>
      </c>
      <c r="B3118" s="189" t="s">
        <v>5010</v>
      </c>
      <c r="C3118" s="189" t="s">
        <v>7130</v>
      </c>
      <c r="D3118" s="189" t="s">
        <v>7131</v>
      </c>
      <c r="E3118" s="189" t="s">
        <v>7139</v>
      </c>
      <c r="F3118" s="189" t="s">
        <v>7140</v>
      </c>
      <c r="G3118" s="273">
        <v>7326</v>
      </c>
      <c r="H3118" s="189" t="s">
        <v>7141</v>
      </c>
      <c r="I3118" s="273">
        <v>60350</v>
      </c>
      <c r="J3118" s="189" t="s">
        <v>2065</v>
      </c>
      <c r="K3118" s="189" t="s">
        <v>18009</v>
      </c>
    </row>
    <row r="3119" spans="1:11" x14ac:dyDescent="0.25">
      <c r="A3119" s="189" t="s">
        <v>2441</v>
      </c>
      <c r="B3119" s="189" t="s">
        <v>5010</v>
      </c>
      <c r="C3119" s="189" t="s">
        <v>7130</v>
      </c>
      <c r="D3119" s="189" t="s">
        <v>7131</v>
      </c>
      <c r="E3119" s="189" t="s">
        <v>7139</v>
      </c>
      <c r="F3119" s="189" t="s">
        <v>7140</v>
      </c>
      <c r="G3119" s="273">
        <v>7327</v>
      </c>
      <c r="H3119" s="189" t="s">
        <v>7143</v>
      </c>
      <c r="I3119" s="273">
        <v>65770</v>
      </c>
      <c r="J3119" s="189" t="s">
        <v>7137</v>
      </c>
      <c r="K3119" s="189" t="s">
        <v>17955</v>
      </c>
    </row>
    <row r="3120" spans="1:11" x14ac:dyDescent="0.25">
      <c r="A3120" s="189" t="s">
        <v>2441</v>
      </c>
      <c r="B3120" s="189" t="s">
        <v>5010</v>
      </c>
      <c r="C3120" s="189" t="s">
        <v>7130</v>
      </c>
      <c r="D3120" s="189" t="s">
        <v>7131</v>
      </c>
      <c r="E3120" s="189" t="s">
        <v>7139</v>
      </c>
      <c r="F3120" s="189" t="s">
        <v>7140</v>
      </c>
      <c r="G3120" s="273">
        <v>7328</v>
      </c>
      <c r="H3120" s="189" t="s">
        <v>7144</v>
      </c>
      <c r="I3120" s="273">
        <v>65770</v>
      </c>
      <c r="J3120" s="189" t="s">
        <v>7137</v>
      </c>
      <c r="K3120" s="189" t="s">
        <v>17807</v>
      </c>
    </row>
    <row r="3121" spans="1:11" x14ac:dyDescent="0.25">
      <c r="A3121" s="189" t="s">
        <v>2441</v>
      </c>
      <c r="B3121" s="189" t="s">
        <v>5010</v>
      </c>
      <c r="C3121" s="189" t="s">
        <v>7130</v>
      </c>
      <c r="D3121" s="189" t="s">
        <v>7131</v>
      </c>
      <c r="E3121" s="189" t="s">
        <v>7139</v>
      </c>
      <c r="F3121" s="189" t="s">
        <v>7140</v>
      </c>
      <c r="G3121" s="273">
        <v>7339</v>
      </c>
      <c r="H3121" s="189" t="s">
        <v>7145</v>
      </c>
      <c r="I3121" s="273">
        <v>65766</v>
      </c>
      <c r="J3121" s="189" t="s">
        <v>7142</v>
      </c>
      <c r="K3121" s="189" t="s">
        <v>17697</v>
      </c>
    </row>
    <row r="3122" spans="1:11" x14ac:dyDescent="0.25">
      <c r="A3122" s="189" t="s">
        <v>2441</v>
      </c>
      <c r="B3122" s="189" t="s">
        <v>5010</v>
      </c>
      <c r="C3122" s="189" t="s">
        <v>7130</v>
      </c>
      <c r="D3122" s="189" t="s">
        <v>7131</v>
      </c>
      <c r="E3122" s="189" t="s">
        <v>7139</v>
      </c>
      <c r="F3122" s="189" t="s">
        <v>7140</v>
      </c>
      <c r="G3122" s="273">
        <v>7329</v>
      </c>
      <c r="H3122" s="189" t="s">
        <v>7146</v>
      </c>
      <c r="I3122" s="273">
        <v>60350</v>
      </c>
      <c r="J3122" s="189" t="s">
        <v>2065</v>
      </c>
      <c r="K3122" s="189" t="s">
        <v>18010</v>
      </c>
    </row>
    <row r="3123" spans="1:11" x14ac:dyDescent="0.25">
      <c r="A3123" s="189" t="s">
        <v>2441</v>
      </c>
      <c r="B3123" s="189" t="s">
        <v>5010</v>
      </c>
      <c r="C3123" s="189" t="s">
        <v>7130</v>
      </c>
      <c r="D3123" s="189" t="s">
        <v>7131</v>
      </c>
      <c r="E3123" s="189" t="s">
        <v>7139</v>
      </c>
      <c r="F3123" s="189" t="s">
        <v>7140</v>
      </c>
      <c r="G3123" s="273">
        <v>7330</v>
      </c>
      <c r="H3123" s="189" t="s">
        <v>7147</v>
      </c>
      <c r="I3123" s="273">
        <v>65770</v>
      </c>
      <c r="J3123" s="189" t="s">
        <v>7137</v>
      </c>
      <c r="K3123" s="189" t="s">
        <v>17961</v>
      </c>
    </row>
    <row r="3124" spans="1:11" x14ac:dyDescent="0.25">
      <c r="A3124" s="189" t="s">
        <v>2441</v>
      </c>
      <c r="B3124" s="189" t="s">
        <v>5010</v>
      </c>
      <c r="C3124" s="189" t="s">
        <v>7130</v>
      </c>
      <c r="D3124" s="189" t="s">
        <v>7131</v>
      </c>
      <c r="E3124" s="189" t="s">
        <v>7139</v>
      </c>
      <c r="F3124" s="189" t="s">
        <v>7140</v>
      </c>
      <c r="G3124" s="273">
        <v>7331</v>
      </c>
      <c r="H3124" s="189" t="s">
        <v>7148</v>
      </c>
      <c r="I3124" s="273">
        <v>65770</v>
      </c>
      <c r="J3124" s="189" t="s">
        <v>7137</v>
      </c>
      <c r="K3124" s="189" t="s">
        <v>17829</v>
      </c>
    </row>
    <row r="3125" spans="1:11" x14ac:dyDescent="0.25">
      <c r="A3125" s="189" t="s">
        <v>2441</v>
      </c>
      <c r="B3125" s="189" t="s">
        <v>5010</v>
      </c>
      <c r="C3125" s="189" t="s">
        <v>7130</v>
      </c>
      <c r="D3125" s="189" t="s">
        <v>7131</v>
      </c>
      <c r="E3125" s="189" t="s">
        <v>7139</v>
      </c>
      <c r="F3125" s="189" t="s">
        <v>7140</v>
      </c>
      <c r="G3125" s="273">
        <v>7332</v>
      </c>
      <c r="H3125" s="189" t="s">
        <v>7149</v>
      </c>
      <c r="I3125" s="273">
        <v>60350</v>
      </c>
      <c r="J3125" s="189" t="s">
        <v>2065</v>
      </c>
      <c r="K3125" s="189" t="s">
        <v>17687</v>
      </c>
    </row>
    <row r="3126" spans="1:11" x14ac:dyDescent="0.25">
      <c r="A3126" s="189" t="s">
        <v>2441</v>
      </c>
      <c r="B3126" s="189" t="s">
        <v>5010</v>
      </c>
      <c r="C3126" s="189" t="s">
        <v>7130</v>
      </c>
      <c r="D3126" s="189" t="s">
        <v>7131</v>
      </c>
      <c r="E3126" s="189" t="s">
        <v>7139</v>
      </c>
      <c r="F3126" s="189" t="s">
        <v>7140</v>
      </c>
      <c r="G3126" s="273">
        <v>7548</v>
      </c>
      <c r="H3126" s="189" t="s">
        <v>15723</v>
      </c>
      <c r="I3126" s="273">
        <v>60350</v>
      </c>
      <c r="J3126" s="189" t="s">
        <v>2065</v>
      </c>
      <c r="K3126" s="189" t="s">
        <v>17761</v>
      </c>
    </row>
    <row r="3127" spans="1:11" x14ac:dyDescent="0.25">
      <c r="A3127" s="189" t="s">
        <v>2441</v>
      </c>
      <c r="B3127" s="189" t="s">
        <v>5010</v>
      </c>
      <c r="C3127" s="189" t="s">
        <v>7130</v>
      </c>
      <c r="D3127" s="189" t="s">
        <v>7131</v>
      </c>
      <c r="E3127" s="189" t="s">
        <v>7139</v>
      </c>
      <c r="F3127" s="189" t="s">
        <v>7140</v>
      </c>
      <c r="G3127" s="273">
        <v>7333</v>
      </c>
      <c r="H3127" s="189" t="s">
        <v>7150</v>
      </c>
      <c r="I3127" s="273">
        <v>65770</v>
      </c>
      <c r="J3127" s="189" t="s">
        <v>7137</v>
      </c>
      <c r="K3127" s="189" t="s">
        <v>17733</v>
      </c>
    </row>
    <row r="3128" spans="1:11" x14ac:dyDescent="0.25">
      <c r="A3128" s="189" t="s">
        <v>2441</v>
      </c>
      <c r="B3128" s="189" t="s">
        <v>5010</v>
      </c>
      <c r="C3128" s="189" t="s">
        <v>7130</v>
      </c>
      <c r="D3128" s="189" t="s">
        <v>7131</v>
      </c>
      <c r="E3128" s="189" t="s">
        <v>6510</v>
      </c>
      <c r="F3128" s="189" t="s">
        <v>2765</v>
      </c>
      <c r="G3128" s="273">
        <v>1036</v>
      </c>
      <c r="H3128" s="189" t="s">
        <v>7151</v>
      </c>
      <c r="I3128" s="273">
        <v>61925</v>
      </c>
      <c r="J3128" s="189" t="s">
        <v>5176</v>
      </c>
      <c r="K3128" s="189" t="s">
        <v>17692</v>
      </c>
    </row>
    <row r="3129" spans="1:11" x14ac:dyDescent="0.25">
      <c r="A3129" s="189" t="s">
        <v>2441</v>
      </c>
      <c r="B3129" s="189" t="s">
        <v>5010</v>
      </c>
      <c r="C3129" s="189" t="s">
        <v>7130</v>
      </c>
      <c r="D3129" s="189" t="s">
        <v>7131</v>
      </c>
      <c r="E3129" s="189" t="s">
        <v>6510</v>
      </c>
      <c r="F3129" s="189" t="s">
        <v>2765</v>
      </c>
      <c r="G3129" s="273">
        <v>1553</v>
      </c>
      <c r="H3129" s="189" t="s">
        <v>7152</v>
      </c>
      <c r="I3129" s="273">
        <v>60350</v>
      </c>
      <c r="J3129" s="189" t="s">
        <v>2065</v>
      </c>
      <c r="K3129" s="189" t="s">
        <v>17707</v>
      </c>
    </row>
    <row r="3130" spans="1:11" x14ac:dyDescent="0.25">
      <c r="A3130" s="189" t="s">
        <v>2441</v>
      </c>
      <c r="B3130" s="189" t="s">
        <v>5010</v>
      </c>
      <c r="C3130" s="189" t="s">
        <v>7130</v>
      </c>
      <c r="D3130" s="189" t="s">
        <v>7131</v>
      </c>
      <c r="E3130" s="189" t="s">
        <v>7153</v>
      </c>
      <c r="F3130" s="189" t="s">
        <v>7154</v>
      </c>
      <c r="G3130" s="273">
        <v>2978</v>
      </c>
      <c r="H3130" s="189" t="s">
        <v>7155</v>
      </c>
      <c r="I3130" s="273">
        <v>61925</v>
      </c>
      <c r="J3130" s="189" t="s">
        <v>5176</v>
      </c>
      <c r="K3130" s="189" t="s">
        <v>17674</v>
      </c>
    </row>
    <row r="3131" spans="1:11" x14ac:dyDescent="0.25">
      <c r="A3131" s="189" t="s">
        <v>2441</v>
      </c>
      <c r="B3131" s="189" t="s">
        <v>5010</v>
      </c>
      <c r="C3131" s="189" t="s">
        <v>7130</v>
      </c>
      <c r="D3131" s="189" t="s">
        <v>7131</v>
      </c>
      <c r="E3131" s="189" t="s">
        <v>7153</v>
      </c>
      <c r="F3131" s="189" t="s">
        <v>7154</v>
      </c>
      <c r="G3131" s="273">
        <v>2973</v>
      </c>
      <c r="H3131" s="189" t="s">
        <v>7156</v>
      </c>
      <c r="I3131" s="273">
        <v>61925</v>
      </c>
      <c r="J3131" s="189" t="s">
        <v>5176</v>
      </c>
      <c r="K3131" s="189" t="s">
        <v>17678</v>
      </c>
    </row>
    <row r="3132" spans="1:11" x14ac:dyDescent="0.25">
      <c r="A3132" s="189" t="s">
        <v>2441</v>
      </c>
      <c r="B3132" s="189" t="s">
        <v>5010</v>
      </c>
      <c r="C3132" s="189" t="s">
        <v>7130</v>
      </c>
      <c r="D3132" s="189" t="s">
        <v>7131</v>
      </c>
      <c r="E3132" s="189" t="s">
        <v>7158</v>
      </c>
      <c r="F3132" s="189" t="s">
        <v>7159</v>
      </c>
      <c r="G3132" s="273">
        <v>7334</v>
      </c>
      <c r="H3132" s="189" t="s">
        <v>7160</v>
      </c>
      <c r="I3132" s="273">
        <v>60350</v>
      </c>
      <c r="J3132" s="189" t="s">
        <v>2065</v>
      </c>
      <c r="K3132" s="189" t="s">
        <v>17848</v>
      </c>
    </row>
    <row r="3133" spans="1:11" x14ac:dyDescent="0.25">
      <c r="A3133" s="189" t="s">
        <v>2441</v>
      </c>
      <c r="B3133" s="189" t="s">
        <v>5010</v>
      </c>
      <c r="C3133" s="189" t="s">
        <v>7130</v>
      </c>
      <c r="D3133" s="189" t="s">
        <v>7131</v>
      </c>
      <c r="E3133" s="189" t="s">
        <v>7158</v>
      </c>
      <c r="F3133" s="189" t="s">
        <v>7159</v>
      </c>
      <c r="G3133" s="273">
        <v>7335</v>
      </c>
      <c r="H3133" s="189" t="s">
        <v>7161</v>
      </c>
      <c r="I3133" s="273">
        <v>60350</v>
      </c>
      <c r="J3133" s="189" t="s">
        <v>2065</v>
      </c>
      <c r="K3133" s="189" t="s">
        <v>17721</v>
      </c>
    </row>
    <row r="3134" spans="1:11" x14ac:dyDescent="0.25">
      <c r="A3134" s="189" t="s">
        <v>2441</v>
      </c>
      <c r="B3134" s="189" t="s">
        <v>5010</v>
      </c>
      <c r="C3134" s="189" t="s">
        <v>7130</v>
      </c>
      <c r="D3134" s="189" t="s">
        <v>7131</v>
      </c>
      <c r="E3134" s="189" t="s">
        <v>7158</v>
      </c>
      <c r="F3134" s="189" t="s">
        <v>7159</v>
      </c>
      <c r="G3134" s="273">
        <v>7336</v>
      </c>
      <c r="H3134" s="189" t="s">
        <v>7162</v>
      </c>
      <c r="I3134" s="273">
        <v>65770</v>
      </c>
      <c r="J3134" s="189" t="s">
        <v>7137</v>
      </c>
      <c r="K3134" s="189" t="s">
        <v>17809</v>
      </c>
    </row>
    <row r="3135" spans="1:11" x14ac:dyDescent="0.25">
      <c r="A3135" s="189" t="s">
        <v>2441</v>
      </c>
      <c r="B3135" s="189" t="s">
        <v>5010</v>
      </c>
      <c r="C3135" s="189" t="s">
        <v>7130</v>
      </c>
      <c r="D3135" s="189" t="s">
        <v>7131</v>
      </c>
      <c r="E3135" s="189" t="s">
        <v>7158</v>
      </c>
      <c r="F3135" s="189" t="s">
        <v>7159</v>
      </c>
      <c r="G3135" s="273">
        <v>7337</v>
      </c>
      <c r="H3135" s="189" t="s">
        <v>7163</v>
      </c>
      <c r="I3135" s="273">
        <v>62579</v>
      </c>
      <c r="J3135" s="189" t="s">
        <v>5182</v>
      </c>
      <c r="K3135" s="189" t="s">
        <v>17693</v>
      </c>
    </row>
    <row r="3136" spans="1:11" x14ac:dyDescent="0.25">
      <c r="A3136" s="189" t="s">
        <v>2441</v>
      </c>
      <c r="B3136" s="189" t="s">
        <v>5010</v>
      </c>
      <c r="C3136" s="189" t="s">
        <v>7130</v>
      </c>
      <c r="D3136" s="189" t="s">
        <v>7131</v>
      </c>
      <c r="E3136" s="189" t="s">
        <v>7158</v>
      </c>
      <c r="F3136" s="189" t="s">
        <v>7159</v>
      </c>
      <c r="G3136" s="273">
        <v>7338</v>
      </c>
      <c r="H3136" s="189" t="s">
        <v>7164</v>
      </c>
      <c r="I3136" s="273">
        <v>60350</v>
      </c>
      <c r="J3136" s="189" t="s">
        <v>2065</v>
      </c>
      <c r="K3136" s="189" t="s">
        <v>18011</v>
      </c>
    </row>
    <row r="3137" spans="1:11" x14ac:dyDescent="0.25">
      <c r="A3137" s="189" t="s">
        <v>2441</v>
      </c>
      <c r="B3137" s="189" t="s">
        <v>5010</v>
      </c>
      <c r="C3137" s="189" t="s">
        <v>7130</v>
      </c>
      <c r="D3137" s="189" t="s">
        <v>7131</v>
      </c>
      <c r="E3137" s="189" t="s">
        <v>7158</v>
      </c>
      <c r="F3137" s="189" t="s">
        <v>7159</v>
      </c>
      <c r="G3137" s="273">
        <v>7340</v>
      </c>
      <c r="H3137" s="189" t="s">
        <v>7165</v>
      </c>
      <c r="I3137" s="273">
        <v>60350</v>
      </c>
      <c r="J3137" s="189" t="s">
        <v>2065</v>
      </c>
      <c r="K3137" s="189" t="s">
        <v>17725</v>
      </c>
    </row>
    <row r="3138" spans="1:11" x14ac:dyDescent="0.25">
      <c r="A3138" s="189" t="s">
        <v>2441</v>
      </c>
      <c r="B3138" s="189" t="s">
        <v>5010</v>
      </c>
      <c r="C3138" s="189" t="s">
        <v>7130</v>
      </c>
      <c r="D3138" s="189" t="s">
        <v>7131</v>
      </c>
      <c r="E3138" s="189" t="s">
        <v>7166</v>
      </c>
      <c r="F3138" s="189" t="s">
        <v>7167</v>
      </c>
      <c r="G3138" s="273">
        <v>2987</v>
      </c>
      <c r="H3138" s="189" t="s">
        <v>7168</v>
      </c>
      <c r="I3138" s="273">
        <v>61925</v>
      </c>
      <c r="J3138" s="189" t="s">
        <v>5176</v>
      </c>
      <c r="K3138" s="189" t="s">
        <v>17674</v>
      </c>
    </row>
    <row r="3139" spans="1:11" x14ac:dyDescent="0.25">
      <c r="A3139" s="189" t="s">
        <v>2441</v>
      </c>
      <c r="B3139" s="189" t="s">
        <v>5010</v>
      </c>
      <c r="C3139" s="189" t="s">
        <v>7130</v>
      </c>
      <c r="D3139" s="189" t="s">
        <v>7131</v>
      </c>
      <c r="E3139" s="189" t="s">
        <v>7166</v>
      </c>
      <c r="F3139" s="189" t="s">
        <v>7167</v>
      </c>
      <c r="G3139" s="273">
        <v>3015</v>
      </c>
      <c r="H3139" s="189" t="s">
        <v>7169</v>
      </c>
      <c r="I3139" s="273">
        <v>60350</v>
      </c>
      <c r="J3139" s="189" t="s">
        <v>2065</v>
      </c>
      <c r="K3139" s="189" t="s">
        <v>17674</v>
      </c>
    </row>
    <row r="3140" spans="1:11" x14ac:dyDescent="0.25">
      <c r="A3140" s="189" t="s">
        <v>2441</v>
      </c>
      <c r="B3140" s="189" t="s">
        <v>5010</v>
      </c>
      <c r="C3140" s="189" t="s">
        <v>7130</v>
      </c>
      <c r="D3140" s="189" t="s">
        <v>7131</v>
      </c>
      <c r="E3140" s="189" t="s">
        <v>7166</v>
      </c>
      <c r="F3140" s="189" t="s">
        <v>7167</v>
      </c>
      <c r="G3140" s="273">
        <v>2985</v>
      </c>
      <c r="H3140" s="189" t="s">
        <v>7170</v>
      </c>
      <c r="I3140" s="273">
        <v>61925</v>
      </c>
      <c r="J3140" s="189" t="s">
        <v>5176</v>
      </c>
      <c r="K3140" s="189" t="s">
        <v>17675</v>
      </c>
    </row>
    <row r="3141" spans="1:11" x14ac:dyDescent="0.25">
      <c r="A3141" s="189" t="s">
        <v>2441</v>
      </c>
      <c r="B3141" s="189" t="s">
        <v>5010</v>
      </c>
      <c r="C3141" s="189" t="s">
        <v>7130</v>
      </c>
      <c r="D3141" s="189" t="s">
        <v>7131</v>
      </c>
      <c r="E3141" s="189" t="s">
        <v>7166</v>
      </c>
      <c r="F3141" s="189" t="s">
        <v>7167</v>
      </c>
      <c r="G3141" s="273">
        <v>2984</v>
      </c>
      <c r="H3141" s="189" t="s">
        <v>7171</v>
      </c>
      <c r="I3141" s="273">
        <v>61925</v>
      </c>
      <c r="J3141" s="189" t="s">
        <v>5176</v>
      </c>
      <c r="K3141" s="189" t="s">
        <v>17673</v>
      </c>
    </row>
    <row r="3142" spans="1:11" x14ac:dyDescent="0.25">
      <c r="A3142" s="189" t="s">
        <v>2441</v>
      </c>
      <c r="B3142" s="189" t="s">
        <v>5010</v>
      </c>
      <c r="C3142" s="189" t="s">
        <v>7130</v>
      </c>
      <c r="D3142" s="189" t="s">
        <v>7131</v>
      </c>
      <c r="E3142" s="189" t="s">
        <v>7174</v>
      </c>
      <c r="F3142" s="189" t="s">
        <v>7175</v>
      </c>
      <c r="G3142" s="273">
        <v>7341</v>
      </c>
      <c r="H3142" s="189" t="s">
        <v>7176</v>
      </c>
      <c r="I3142" s="273">
        <v>60350</v>
      </c>
      <c r="J3142" s="189" t="s">
        <v>2065</v>
      </c>
      <c r="K3142" s="189" t="s">
        <v>17685</v>
      </c>
    </row>
    <row r="3143" spans="1:11" x14ac:dyDescent="0.25">
      <c r="A3143" s="189" t="s">
        <v>2441</v>
      </c>
      <c r="B3143" s="189" t="s">
        <v>5010</v>
      </c>
      <c r="C3143" s="189" t="s">
        <v>7130</v>
      </c>
      <c r="D3143" s="189" t="s">
        <v>7131</v>
      </c>
      <c r="E3143" s="189" t="s">
        <v>7174</v>
      </c>
      <c r="F3143" s="189" t="s">
        <v>7175</v>
      </c>
      <c r="G3143" s="273">
        <v>2961</v>
      </c>
      <c r="H3143" s="189" t="s">
        <v>2197</v>
      </c>
      <c r="I3143" s="273">
        <v>60350</v>
      </c>
      <c r="J3143" s="189" t="s">
        <v>2065</v>
      </c>
      <c r="K3143" s="189" t="s">
        <v>17727</v>
      </c>
    </row>
    <row r="3144" spans="1:11" x14ac:dyDescent="0.25">
      <c r="A3144" s="189" t="s">
        <v>2441</v>
      </c>
      <c r="B3144" s="189" t="s">
        <v>5010</v>
      </c>
      <c r="C3144" s="189" t="s">
        <v>7130</v>
      </c>
      <c r="D3144" s="189" t="s">
        <v>7131</v>
      </c>
      <c r="E3144" s="189" t="s">
        <v>7174</v>
      </c>
      <c r="F3144" s="189" t="s">
        <v>7175</v>
      </c>
      <c r="G3144" s="273">
        <v>7342</v>
      </c>
      <c r="H3144" s="189" t="s">
        <v>7177</v>
      </c>
      <c r="I3144" s="273">
        <v>60350</v>
      </c>
      <c r="J3144" s="189" t="s">
        <v>2065</v>
      </c>
      <c r="K3144" s="189" t="s">
        <v>17680</v>
      </c>
    </row>
    <row r="3145" spans="1:11" x14ac:dyDescent="0.25">
      <c r="A3145" s="189" t="s">
        <v>2441</v>
      </c>
      <c r="B3145" s="189" t="s">
        <v>5010</v>
      </c>
      <c r="C3145" s="189" t="s">
        <v>7130</v>
      </c>
      <c r="D3145" s="189" t="s">
        <v>7131</v>
      </c>
      <c r="E3145" s="189" t="s">
        <v>7174</v>
      </c>
      <c r="F3145" s="189" t="s">
        <v>7175</v>
      </c>
      <c r="G3145" s="273">
        <v>7343</v>
      </c>
      <c r="H3145" s="189" t="s">
        <v>7178</v>
      </c>
      <c r="I3145" s="273">
        <v>60350</v>
      </c>
      <c r="J3145" s="189" t="s">
        <v>2065</v>
      </c>
      <c r="K3145" s="189" t="s">
        <v>17904</v>
      </c>
    </row>
    <row r="3146" spans="1:11" x14ac:dyDescent="0.25">
      <c r="A3146" s="189" t="s">
        <v>2441</v>
      </c>
      <c r="B3146" s="189" t="s">
        <v>5010</v>
      </c>
      <c r="C3146" s="189" t="s">
        <v>7130</v>
      </c>
      <c r="D3146" s="189" t="s">
        <v>7131</v>
      </c>
      <c r="E3146" s="189" t="s">
        <v>7179</v>
      </c>
      <c r="F3146" s="189" t="s">
        <v>7180</v>
      </c>
      <c r="G3146" s="273">
        <v>2957</v>
      </c>
      <c r="H3146" s="189" t="s">
        <v>7180</v>
      </c>
      <c r="I3146" s="273">
        <v>65766</v>
      </c>
      <c r="J3146" s="189" t="s">
        <v>7142</v>
      </c>
      <c r="K3146" s="189" t="s">
        <v>18012</v>
      </c>
    </row>
    <row r="3147" spans="1:11" x14ac:dyDescent="0.25">
      <c r="A3147" s="189" t="s">
        <v>2441</v>
      </c>
      <c r="B3147" s="189" t="s">
        <v>5010</v>
      </c>
      <c r="C3147" s="189" t="s">
        <v>7130</v>
      </c>
      <c r="D3147" s="189" t="s">
        <v>7131</v>
      </c>
      <c r="E3147" s="189" t="s">
        <v>7182</v>
      </c>
      <c r="F3147" s="189" t="s">
        <v>3903</v>
      </c>
      <c r="G3147" s="273">
        <v>2959</v>
      </c>
      <c r="H3147" s="189" t="s">
        <v>2781</v>
      </c>
      <c r="I3147" s="273">
        <v>61925</v>
      </c>
      <c r="J3147" s="189" t="s">
        <v>5176</v>
      </c>
      <c r="K3147" s="189" t="s">
        <v>17841</v>
      </c>
    </row>
    <row r="3148" spans="1:11" x14ac:dyDescent="0.25">
      <c r="A3148" s="189" t="s">
        <v>2441</v>
      </c>
      <c r="B3148" s="189" t="s">
        <v>5010</v>
      </c>
      <c r="C3148" s="189" t="s">
        <v>7130</v>
      </c>
      <c r="D3148" s="189" t="s">
        <v>7131</v>
      </c>
      <c r="E3148" s="189" t="s">
        <v>7185</v>
      </c>
      <c r="F3148" s="189" t="s">
        <v>7186</v>
      </c>
      <c r="G3148" s="273">
        <v>2783</v>
      </c>
      <c r="H3148" s="189" t="s">
        <v>7187</v>
      </c>
      <c r="I3148" s="273">
        <v>61925</v>
      </c>
      <c r="J3148" s="189" t="s">
        <v>5176</v>
      </c>
      <c r="K3148" s="189" t="s">
        <v>17675</v>
      </c>
    </row>
    <row r="3149" spans="1:11" x14ac:dyDescent="0.25">
      <c r="A3149" s="189" t="s">
        <v>2441</v>
      </c>
      <c r="B3149" s="189" t="s">
        <v>5010</v>
      </c>
      <c r="C3149" s="189" t="s">
        <v>7130</v>
      </c>
      <c r="D3149" s="189" t="s">
        <v>7131</v>
      </c>
      <c r="E3149" s="189" t="s">
        <v>7185</v>
      </c>
      <c r="F3149" s="189" t="s">
        <v>7186</v>
      </c>
      <c r="G3149" s="273">
        <v>1550</v>
      </c>
      <c r="H3149" s="189" t="s">
        <v>18013</v>
      </c>
      <c r="I3149" s="273">
        <v>61925</v>
      </c>
      <c r="J3149" s="189" t="s">
        <v>5176</v>
      </c>
      <c r="K3149" s="189" t="s">
        <v>17674</v>
      </c>
    </row>
    <row r="3150" spans="1:11" x14ac:dyDescent="0.25">
      <c r="A3150" s="189" t="s">
        <v>2441</v>
      </c>
      <c r="B3150" s="189" t="s">
        <v>5010</v>
      </c>
      <c r="C3150" s="189" t="s">
        <v>7130</v>
      </c>
      <c r="D3150" s="189" t="s">
        <v>7131</v>
      </c>
      <c r="E3150" s="189" t="s">
        <v>7185</v>
      </c>
      <c r="F3150" s="189" t="s">
        <v>7186</v>
      </c>
      <c r="G3150" s="273">
        <v>1041</v>
      </c>
      <c r="H3150" s="189" t="s">
        <v>18014</v>
      </c>
      <c r="I3150" s="273">
        <v>61925</v>
      </c>
      <c r="J3150" s="189" t="s">
        <v>5176</v>
      </c>
      <c r="K3150" s="189" t="s">
        <v>17707</v>
      </c>
    </row>
    <row r="3151" spans="1:11" x14ac:dyDescent="0.25">
      <c r="A3151" s="189" t="s">
        <v>3804</v>
      </c>
      <c r="B3151" s="189" t="s">
        <v>7189</v>
      </c>
      <c r="C3151" s="189" t="s">
        <v>7190</v>
      </c>
      <c r="D3151" s="189" t="s">
        <v>7191</v>
      </c>
      <c r="E3151" s="189" t="s">
        <v>4553</v>
      </c>
      <c r="F3151" s="189" t="s">
        <v>7192</v>
      </c>
      <c r="G3151" s="273">
        <v>1451</v>
      </c>
      <c r="H3151" s="189" t="s">
        <v>7193</v>
      </c>
      <c r="I3151" s="273">
        <v>32124</v>
      </c>
      <c r="J3151" s="189" t="s">
        <v>7194</v>
      </c>
      <c r="K3151" s="189" t="s">
        <v>17777</v>
      </c>
    </row>
    <row r="3152" spans="1:11" x14ac:dyDescent="0.25">
      <c r="A3152" s="189" t="s">
        <v>3804</v>
      </c>
      <c r="B3152" s="189" t="s">
        <v>7189</v>
      </c>
      <c r="C3152" s="189" t="s">
        <v>7190</v>
      </c>
      <c r="D3152" s="189" t="s">
        <v>7191</v>
      </c>
      <c r="E3152" s="189" t="s">
        <v>4553</v>
      </c>
      <c r="F3152" s="189" t="s">
        <v>7192</v>
      </c>
      <c r="G3152" s="273">
        <v>1450</v>
      </c>
      <c r="H3152" s="189" t="s">
        <v>7195</v>
      </c>
      <c r="I3152" s="273">
        <v>32126</v>
      </c>
      <c r="J3152" s="189" t="s">
        <v>7196</v>
      </c>
      <c r="K3152" s="189" t="s">
        <v>17677</v>
      </c>
    </row>
    <row r="3153" spans="1:11" x14ac:dyDescent="0.25">
      <c r="A3153" s="189" t="s">
        <v>3804</v>
      </c>
      <c r="B3153" s="189" t="s">
        <v>7189</v>
      </c>
      <c r="C3153" s="189" t="s">
        <v>7190</v>
      </c>
      <c r="D3153" s="189" t="s">
        <v>7191</v>
      </c>
      <c r="E3153" s="189" t="s">
        <v>4553</v>
      </c>
      <c r="F3153" s="189" t="s">
        <v>7192</v>
      </c>
      <c r="G3153" s="273">
        <v>1453</v>
      </c>
      <c r="H3153" s="189" t="s">
        <v>7197</v>
      </c>
      <c r="I3153" s="273">
        <v>32129</v>
      </c>
      <c r="J3153" s="189" t="s">
        <v>17620</v>
      </c>
      <c r="K3153" s="189" t="s">
        <v>17707</v>
      </c>
    </row>
    <row r="3154" spans="1:11" x14ac:dyDescent="0.25">
      <c r="A3154" s="189" t="s">
        <v>3804</v>
      </c>
      <c r="B3154" s="189" t="s">
        <v>7189</v>
      </c>
      <c r="C3154" s="189" t="s">
        <v>7198</v>
      </c>
      <c r="D3154" s="189" t="s">
        <v>7199</v>
      </c>
      <c r="E3154" s="189" t="s">
        <v>7200</v>
      </c>
      <c r="F3154" s="189" t="s">
        <v>7201</v>
      </c>
      <c r="G3154" s="273">
        <v>1382</v>
      </c>
      <c r="H3154" s="189" t="s">
        <v>7202</v>
      </c>
      <c r="I3154" s="273">
        <v>3201</v>
      </c>
      <c r="J3154" s="189" t="s">
        <v>7203</v>
      </c>
      <c r="K3154" s="189" t="s">
        <v>17937</v>
      </c>
    </row>
    <row r="3155" spans="1:11" x14ac:dyDescent="0.25">
      <c r="A3155" s="189" t="s">
        <v>3804</v>
      </c>
      <c r="B3155" s="189" t="s">
        <v>7189</v>
      </c>
      <c r="C3155" s="189" t="s">
        <v>7198</v>
      </c>
      <c r="D3155" s="189" t="s">
        <v>7199</v>
      </c>
      <c r="E3155" s="189" t="s">
        <v>7200</v>
      </c>
      <c r="F3155" s="189" t="s">
        <v>7201</v>
      </c>
      <c r="G3155" s="273">
        <v>1383</v>
      </c>
      <c r="H3155" s="189" t="s">
        <v>7204</v>
      </c>
      <c r="I3155" s="273">
        <v>3200</v>
      </c>
      <c r="J3155" s="189" t="s">
        <v>7205</v>
      </c>
      <c r="K3155" s="189" t="s">
        <v>17671</v>
      </c>
    </row>
    <row r="3156" spans="1:11" x14ac:dyDescent="0.25">
      <c r="A3156" s="189" t="s">
        <v>3804</v>
      </c>
      <c r="B3156" s="189" t="s">
        <v>7189</v>
      </c>
      <c r="C3156" s="189" t="s">
        <v>7198</v>
      </c>
      <c r="D3156" s="189" t="s">
        <v>7199</v>
      </c>
      <c r="E3156" s="189" t="s">
        <v>7206</v>
      </c>
      <c r="F3156" s="189" t="s">
        <v>7207</v>
      </c>
      <c r="G3156" s="273">
        <v>2609</v>
      </c>
      <c r="H3156" s="189" t="s">
        <v>7208</v>
      </c>
      <c r="I3156" s="273">
        <v>3216</v>
      </c>
      <c r="J3156" s="189" t="s">
        <v>7208</v>
      </c>
      <c r="K3156" s="189" t="s">
        <v>17700</v>
      </c>
    </row>
    <row r="3157" spans="1:11" x14ac:dyDescent="0.25">
      <c r="A3157" s="189" t="s">
        <v>3804</v>
      </c>
      <c r="B3157" s="189" t="s">
        <v>7189</v>
      </c>
      <c r="C3157" s="189" t="s">
        <v>7198</v>
      </c>
      <c r="D3157" s="189" t="s">
        <v>7199</v>
      </c>
      <c r="E3157" s="189" t="s">
        <v>7206</v>
      </c>
      <c r="F3157" s="189" t="s">
        <v>7207</v>
      </c>
      <c r="G3157" s="273">
        <v>214</v>
      </c>
      <c r="H3157" s="189" t="s">
        <v>7209</v>
      </c>
      <c r="I3157" s="273">
        <v>3207</v>
      </c>
      <c r="J3157" s="189" t="s">
        <v>7209</v>
      </c>
      <c r="K3157" s="189" t="s">
        <v>18015</v>
      </c>
    </row>
    <row r="3158" spans="1:11" x14ac:dyDescent="0.25">
      <c r="A3158" s="189" t="s">
        <v>3804</v>
      </c>
      <c r="B3158" s="189" t="s">
        <v>7189</v>
      </c>
      <c r="C3158" s="189" t="s">
        <v>7198</v>
      </c>
      <c r="D3158" s="189" t="s">
        <v>7199</v>
      </c>
      <c r="E3158" s="189" t="s">
        <v>7206</v>
      </c>
      <c r="F3158" s="189" t="s">
        <v>7207</v>
      </c>
      <c r="G3158" s="273">
        <v>215</v>
      </c>
      <c r="H3158" s="189" t="s">
        <v>7210</v>
      </c>
      <c r="I3158" s="273">
        <v>3206</v>
      </c>
      <c r="J3158" s="189" t="s">
        <v>7210</v>
      </c>
      <c r="K3158" s="189" t="s">
        <v>17685</v>
      </c>
    </row>
    <row r="3159" spans="1:11" x14ac:dyDescent="0.25">
      <c r="A3159" s="189" t="s">
        <v>3804</v>
      </c>
      <c r="B3159" s="189" t="s">
        <v>7189</v>
      </c>
      <c r="C3159" s="189" t="s">
        <v>7198</v>
      </c>
      <c r="D3159" s="189" t="s">
        <v>7199</v>
      </c>
      <c r="E3159" s="189" t="s">
        <v>7211</v>
      </c>
      <c r="F3159" s="189" t="s">
        <v>7212</v>
      </c>
      <c r="G3159" s="273">
        <v>254</v>
      </c>
      <c r="H3159" s="189" t="s">
        <v>7213</v>
      </c>
      <c r="I3159" s="273">
        <v>3209</v>
      </c>
      <c r="J3159" s="189" t="s">
        <v>7213</v>
      </c>
      <c r="K3159" s="189" t="s">
        <v>17819</v>
      </c>
    </row>
    <row r="3160" spans="1:11" x14ac:dyDescent="0.25">
      <c r="A3160" s="189" t="s">
        <v>3804</v>
      </c>
      <c r="B3160" s="189" t="s">
        <v>7189</v>
      </c>
      <c r="C3160" s="189" t="s">
        <v>7198</v>
      </c>
      <c r="D3160" s="189" t="s">
        <v>7199</v>
      </c>
      <c r="E3160" s="189" t="s">
        <v>7211</v>
      </c>
      <c r="F3160" s="189" t="s">
        <v>7212</v>
      </c>
      <c r="G3160" s="273">
        <v>934</v>
      </c>
      <c r="H3160" s="189" t="s">
        <v>7214</v>
      </c>
      <c r="I3160" s="273">
        <v>3210</v>
      </c>
      <c r="J3160" s="189" t="s">
        <v>7214</v>
      </c>
      <c r="K3160" s="189" t="s">
        <v>17792</v>
      </c>
    </row>
    <row r="3161" spans="1:11" x14ac:dyDescent="0.25">
      <c r="A3161" s="189" t="s">
        <v>3804</v>
      </c>
      <c r="B3161" s="189" t="s">
        <v>7189</v>
      </c>
      <c r="C3161" s="189" t="s">
        <v>7198</v>
      </c>
      <c r="D3161" s="189" t="s">
        <v>7199</v>
      </c>
      <c r="E3161" s="189" t="s">
        <v>7211</v>
      </c>
      <c r="F3161" s="189" t="s">
        <v>7212</v>
      </c>
      <c r="G3161" s="273">
        <v>1567</v>
      </c>
      <c r="H3161" s="189" t="s">
        <v>7215</v>
      </c>
      <c r="I3161" s="273">
        <v>3207</v>
      </c>
      <c r="J3161" s="189" t="s">
        <v>7209</v>
      </c>
      <c r="K3161" s="189" t="s">
        <v>17672</v>
      </c>
    </row>
    <row r="3162" spans="1:11" x14ac:dyDescent="0.25">
      <c r="A3162" s="189" t="s">
        <v>3804</v>
      </c>
      <c r="B3162" s="189" t="s">
        <v>7189</v>
      </c>
      <c r="C3162" s="189" t="s">
        <v>7198</v>
      </c>
      <c r="D3162" s="189" t="s">
        <v>7199</v>
      </c>
      <c r="E3162" s="189" t="s">
        <v>7130</v>
      </c>
      <c r="F3162" s="189" t="s">
        <v>7216</v>
      </c>
      <c r="G3162" s="273">
        <v>255</v>
      </c>
      <c r="H3162" s="189" t="s">
        <v>7217</v>
      </c>
      <c r="I3162" s="273">
        <v>3207</v>
      </c>
      <c r="J3162" s="189" t="s">
        <v>7209</v>
      </c>
      <c r="K3162" s="189" t="s">
        <v>17677</v>
      </c>
    </row>
    <row r="3163" spans="1:11" x14ac:dyDescent="0.25">
      <c r="A3163" s="189" t="s">
        <v>3804</v>
      </c>
      <c r="B3163" s="189" t="s">
        <v>7189</v>
      </c>
      <c r="C3163" s="189" t="s">
        <v>7198</v>
      </c>
      <c r="D3163" s="189" t="s">
        <v>7199</v>
      </c>
      <c r="E3163" s="189" t="s">
        <v>7130</v>
      </c>
      <c r="F3163" s="189" t="s">
        <v>7216</v>
      </c>
      <c r="G3163" s="273">
        <v>1394</v>
      </c>
      <c r="H3163" s="189" t="s">
        <v>7218</v>
      </c>
      <c r="I3163" s="273">
        <v>3206</v>
      </c>
      <c r="J3163" s="189" t="s">
        <v>7210</v>
      </c>
      <c r="K3163" s="189" t="s">
        <v>17674</v>
      </c>
    </row>
    <row r="3164" spans="1:11" x14ac:dyDescent="0.25">
      <c r="A3164" s="189" t="s">
        <v>3804</v>
      </c>
      <c r="B3164" s="189" t="s">
        <v>7189</v>
      </c>
      <c r="C3164" s="189" t="s">
        <v>7198</v>
      </c>
      <c r="D3164" s="189" t="s">
        <v>7199</v>
      </c>
      <c r="E3164" s="189" t="s">
        <v>7130</v>
      </c>
      <c r="F3164" s="189" t="s">
        <v>7216</v>
      </c>
      <c r="G3164" s="273">
        <v>1391</v>
      </c>
      <c r="H3164" s="189" t="s">
        <v>7219</v>
      </c>
      <c r="I3164" s="273">
        <v>1204</v>
      </c>
      <c r="J3164" s="189" t="s">
        <v>17621</v>
      </c>
      <c r="K3164" s="189" t="s">
        <v>17674</v>
      </c>
    </row>
    <row r="3165" spans="1:11" x14ac:dyDescent="0.25">
      <c r="A3165" s="189" t="s">
        <v>3804</v>
      </c>
      <c r="B3165" s="189" t="s">
        <v>7189</v>
      </c>
      <c r="C3165" s="189" t="s">
        <v>7198</v>
      </c>
      <c r="D3165" s="189" t="s">
        <v>7199</v>
      </c>
      <c r="E3165" s="189" t="s">
        <v>7220</v>
      </c>
      <c r="F3165" s="189" t="s">
        <v>7221</v>
      </c>
      <c r="G3165" s="273">
        <v>960</v>
      </c>
      <c r="H3165" s="189" t="s">
        <v>7222</v>
      </c>
      <c r="I3165" s="273">
        <v>3106</v>
      </c>
      <c r="J3165" s="189" t="s">
        <v>7223</v>
      </c>
      <c r="K3165" s="189" t="s">
        <v>17679</v>
      </c>
    </row>
    <row r="3166" spans="1:11" x14ac:dyDescent="0.25">
      <c r="A3166" s="189" t="s">
        <v>3804</v>
      </c>
      <c r="B3166" s="189" t="s">
        <v>7189</v>
      </c>
      <c r="C3166" s="189" t="s">
        <v>7198</v>
      </c>
      <c r="D3166" s="189" t="s">
        <v>7199</v>
      </c>
      <c r="E3166" s="189" t="s">
        <v>7224</v>
      </c>
      <c r="F3166" s="189" t="s">
        <v>7225</v>
      </c>
      <c r="G3166" s="273">
        <v>593</v>
      </c>
      <c r="H3166" s="189" t="s">
        <v>7225</v>
      </c>
      <c r="I3166" s="273">
        <v>4804</v>
      </c>
      <c r="J3166" s="189" t="s">
        <v>7226</v>
      </c>
      <c r="K3166" s="189" t="s">
        <v>18016</v>
      </c>
    </row>
    <row r="3167" spans="1:11" x14ac:dyDescent="0.25">
      <c r="A3167" s="189" t="s">
        <v>3804</v>
      </c>
      <c r="B3167" s="189" t="s">
        <v>7189</v>
      </c>
      <c r="C3167" s="189" t="s">
        <v>7198</v>
      </c>
      <c r="D3167" s="189" t="s">
        <v>7199</v>
      </c>
      <c r="E3167" s="189" t="s">
        <v>3022</v>
      </c>
      <c r="F3167" s="189" t="s">
        <v>7227</v>
      </c>
      <c r="G3167" s="273">
        <v>1399</v>
      </c>
      <c r="H3167" s="189" t="s">
        <v>7228</v>
      </c>
      <c r="I3167" s="273">
        <v>3215</v>
      </c>
      <c r="J3167" s="189" t="s">
        <v>7229</v>
      </c>
      <c r="K3167" s="189" t="s">
        <v>17681</v>
      </c>
    </row>
    <row r="3168" spans="1:11" x14ac:dyDescent="0.25">
      <c r="A3168" s="189" t="s">
        <v>3804</v>
      </c>
      <c r="B3168" s="189" t="s">
        <v>7189</v>
      </c>
      <c r="C3168" s="189" t="s">
        <v>7198</v>
      </c>
      <c r="D3168" s="189" t="s">
        <v>7199</v>
      </c>
      <c r="E3168" s="189" t="s">
        <v>3022</v>
      </c>
      <c r="F3168" s="189" t="s">
        <v>7227</v>
      </c>
      <c r="G3168" s="273">
        <v>673</v>
      </c>
      <c r="H3168" s="189" t="s">
        <v>7230</v>
      </c>
      <c r="I3168" s="273">
        <v>3214</v>
      </c>
      <c r="J3168" s="189" t="s">
        <v>7230</v>
      </c>
      <c r="K3168" s="189" t="s">
        <v>17851</v>
      </c>
    </row>
    <row r="3169" spans="1:11" x14ac:dyDescent="0.25">
      <c r="A3169" s="189" t="s">
        <v>3804</v>
      </c>
      <c r="B3169" s="189" t="s">
        <v>7189</v>
      </c>
      <c r="C3169" s="189" t="s">
        <v>7198</v>
      </c>
      <c r="D3169" s="189" t="s">
        <v>7199</v>
      </c>
      <c r="E3169" s="189" t="s">
        <v>7231</v>
      </c>
      <c r="F3169" s="189" t="s">
        <v>2100</v>
      </c>
      <c r="G3169" s="273">
        <v>4660</v>
      </c>
      <c r="H3169" s="189" t="s">
        <v>7225</v>
      </c>
      <c r="I3169" s="273">
        <v>4805</v>
      </c>
      <c r="J3169" s="189" t="s">
        <v>7232</v>
      </c>
      <c r="K3169" s="189" t="s">
        <v>17674</v>
      </c>
    </row>
    <row r="3170" spans="1:11" x14ac:dyDescent="0.25">
      <c r="A3170" s="189" t="s">
        <v>3804</v>
      </c>
      <c r="B3170" s="189" t="s">
        <v>7189</v>
      </c>
      <c r="C3170" s="189" t="s">
        <v>7198</v>
      </c>
      <c r="D3170" s="189" t="s">
        <v>7199</v>
      </c>
      <c r="E3170" s="189" t="s">
        <v>7233</v>
      </c>
      <c r="F3170" s="189" t="s">
        <v>7234</v>
      </c>
      <c r="G3170" s="273">
        <v>851</v>
      </c>
      <c r="H3170" s="189" t="s">
        <v>7235</v>
      </c>
      <c r="I3170" s="273">
        <v>3213</v>
      </c>
      <c r="J3170" s="189" t="s">
        <v>7236</v>
      </c>
      <c r="K3170" s="189" t="s">
        <v>17678</v>
      </c>
    </row>
    <row r="3171" spans="1:11" x14ac:dyDescent="0.25">
      <c r="A3171" s="189" t="s">
        <v>3804</v>
      </c>
      <c r="B3171" s="189" t="s">
        <v>7189</v>
      </c>
      <c r="C3171" s="189" t="s">
        <v>2390</v>
      </c>
      <c r="D3171" s="189" t="s">
        <v>7237</v>
      </c>
      <c r="E3171" s="189" t="s">
        <v>2815</v>
      </c>
      <c r="F3171" s="189" t="s">
        <v>7238</v>
      </c>
      <c r="G3171" s="273">
        <v>3058</v>
      </c>
      <c r="H3171" s="189" t="s">
        <v>7239</v>
      </c>
      <c r="I3171" s="273">
        <v>3742</v>
      </c>
      <c r="J3171" s="189" t="s">
        <v>7483</v>
      </c>
      <c r="K3171" s="189" t="s">
        <v>17722</v>
      </c>
    </row>
    <row r="3172" spans="1:11" x14ac:dyDescent="0.25">
      <c r="A3172" s="189" t="s">
        <v>3804</v>
      </c>
      <c r="B3172" s="189" t="s">
        <v>7189</v>
      </c>
      <c r="C3172" s="189" t="s">
        <v>2390</v>
      </c>
      <c r="D3172" s="189" t="s">
        <v>7237</v>
      </c>
      <c r="E3172" s="189" t="s">
        <v>2815</v>
      </c>
      <c r="F3172" s="189" t="s">
        <v>7238</v>
      </c>
      <c r="G3172" s="273">
        <v>2429</v>
      </c>
      <c r="H3172" s="189" t="s">
        <v>7240</v>
      </c>
      <c r="I3172" s="273">
        <v>3082</v>
      </c>
      <c r="J3172" s="189" t="s">
        <v>7240</v>
      </c>
      <c r="K3172" s="189" t="s">
        <v>17680</v>
      </c>
    </row>
    <row r="3173" spans="1:11" x14ac:dyDescent="0.25">
      <c r="A3173" s="189" t="s">
        <v>3804</v>
      </c>
      <c r="B3173" s="189" t="s">
        <v>7189</v>
      </c>
      <c r="C3173" s="189" t="s">
        <v>2390</v>
      </c>
      <c r="D3173" s="189" t="s">
        <v>7237</v>
      </c>
      <c r="E3173" s="189" t="s">
        <v>2815</v>
      </c>
      <c r="F3173" s="189" t="s">
        <v>7238</v>
      </c>
      <c r="G3173" s="273">
        <v>2430</v>
      </c>
      <c r="H3173" s="189" t="s">
        <v>7241</v>
      </c>
      <c r="I3173" s="273">
        <v>3083</v>
      </c>
      <c r="J3173" s="189" t="s">
        <v>7241</v>
      </c>
      <c r="K3173" s="189" t="s">
        <v>17675</v>
      </c>
    </row>
    <row r="3174" spans="1:11" x14ac:dyDescent="0.25">
      <c r="A3174" s="189" t="s">
        <v>3804</v>
      </c>
      <c r="B3174" s="189" t="s">
        <v>7189</v>
      </c>
      <c r="C3174" s="189" t="s">
        <v>2390</v>
      </c>
      <c r="D3174" s="189" t="s">
        <v>7237</v>
      </c>
      <c r="E3174" s="189" t="s">
        <v>7242</v>
      </c>
      <c r="F3174" s="189" t="s">
        <v>7243</v>
      </c>
      <c r="G3174" s="273">
        <v>571</v>
      </c>
      <c r="H3174" s="189" t="s">
        <v>7244</v>
      </c>
      <c r="I3174" s="273">
        <v>3081</v>
      </c>
      <c r="J3174" s="189" t="s">
        <v>7244</v>
      </c>
      <c r="K3174" s="189" t="s">
        <v>17674</v>
      </c>
    </row>
    <row r="3175" spans="1:11" x14ac:dyDescent="0.25">
      <c r="A3175" s="189" t="s">
        <v>3804</v>
      </c>
      <c r="B3175" s="189" t="s">
        <v>7189</v>
      </c>
      <c r="C3175" s="189" t="s">
        <v>2390</v>
      </c>
      <c r="D3175" s="189" t="s">
        <v>7237</v>
      </c>
      <c r="E3175" s="189" t="s">
        <v>7242</v>
      </c>
      <c r="F3175" s="189" t="s">
        <v>7243</v>
      </c>
      <c r="G3175" s="273">
        <v>627</v>
      </c>
      <c r="H3175" s="189" t="s">
        <v>7245</v>
      </c>
      <c r="I3175" s="273">
        <v>60350</v>
      </c>
      <c r="J3175" s="189" t="s">
        <v>2065</v>
      </c>
      <c r="K3175" s="189" t="s">
        <v>17674</v>
      </c>
    </row>
    <row r="3176" spans="1:11" x14ac:dyDescent="0.25">
      <c r="A3176" s="189" t="s">
        <v>3804</v>
      </c>
      <c r="B3176" s="189" t="s">
        <v>7189</v>
      </c>
      <c r="C3176" s="189" t="s">
        <v>7247</v>
      </c>
      <c r="D3176" s="189" t="s">
        <v>7248</v>
      </c>
      <c r="E3176" s="189" t="s">
        <v>2422</v>
      </c>
      <c r="F3176" s="189" t="s">
        <v>7249</v>
      </c>
      <c r="G3176" s="273">
        <v>2613</v>
      </c>
      <c r="H3176" s="189" t="s">
        <v>7250</v>
      </c>
      <c r="I3176" s="273">
        <v>3072</v>
      </c>
      <c r="J3176" s="189" t="s">
        <v>7251</v>
      </c>
      <c r="K3176" s="189" t="s">
        <v>17722</v>
      </c>
    </row>
    <row r="3177" spans="1:11" x14ac:dyDescent="0.25">
      <c r="A3177" s="189" t="s">
        <v>3804</v>
      </c>
      <c r="B3177" s="189" t="s">
        <v>7189</v>
      </c>
      <c r="C3177" s="189" t="s">
        <v>7247</v>
      </c>
      <c r="D3177" s="189" t="s">
        <v>7248</v>
      </c>
      <c r="E3177" s="189" t="s">
        <v>2422</v>
      </c>
      <c r="F3177" s="189" t="s">
        <v>7249</v>
      </c>
      <c r="G3177" s="273">
        <v>2614</v>
      </c>
      <c r="H3177" s="189" t="s">
        <v>7252</v>
      </c>
      <c r="I3177" s="273">
        <v>3070</v>
      </c>
      <c r="J3177" s="189" t="s">
        <v>7253</v>
      </c>
      <c r="K3177" s="189" t="s">
        <v>17792</v>
      </c>
    </row>
    <row r="3178" spans="1:11" x14ac:dyDescent="0.25">
      <c r="A3178" s="189" t="s">
        <v>3804</v>
      </c>
      <c r="B3178" s="189" t="s">
        <v>7189</v>
      </c>
      <c r="C3178" s="189" t="s">
        <v>7247</v>
      </c>
      <c r="D3178" s="189" t="s">
        <v>7248</v>
      </c>
      <c r="E3178" s="189" t="s">
        <v>2422</v>
      </c>
      <c r="F3178" s="189" t="s">
        <v>7249</v>
      </c>
      <c r="G3178" s="273">
        <v>18</v>
      </c>
      <c r="H3178" s="189" t="s">
        <v>7254</v>
      </c>
      <c r="I3178" s="273">
        <v>3072</v>
      </c>
      <c r="J3178" s="189" t="s">
        <v>7251</v>
      </c>
      <c r="K3178" s="189" t="s">
        <v>17892</v>
      </c>
    </row>
    <row r="3179" spans="1:11" x14ac:dyDescent="0.25">
      <c r="A3179" s="189" t="s">
        <v>3804</v>
      </c>
      <c r="B3179" s="189" t="s">
        <v>7189</v>
      </c>
      <c r="C3179" s="189" t="s">
        <v>7247</v>
      </c>
      <c r="D3179" s="189" t="s">
        <v>7248</v>
      </c>
      <c r="E3179" s="189" t="s">
        <v>2422</v>
      </c>
      <c r="F3179" s="189" t="s">
        <v>7249</v>
      </c>
      <c r="G3179" s="273">
        <v>2616</v>
      </c>
      <c r="H3179" s="189" t="s">
        <v>7255</v>
      </c>
      <c r="I3179" s="273">
        <v>3074</v>
      </c>
      <c r="J3179" s="189" t="s">
        <v>7256</v>
      </c>
      <c r="K3179" s="189" t="s">
        <v>17740</v>
      </c>
    </row>
    <row r="3180" spans="1:11" x14ac:dyDescent="0.25">
      <c r="A3180" s="189" t="s">
        <v>3804</v>
      </c>
      <c r="B3180" s="189" t="s">
        <v>7189</v>
      </c>
      <c r="C3180" s="189" t="s">
        <v>7247</v>
      </c>
      <c r="D3180" s="189" t="s">
        <v>7248</v>
      </c>
      <c r="E3180" s="189" t="s">
        <v>2422</v>
      </c>
      <c r="F3180" s="189" t="s">
        <v>7249</v>
      </c>
      <c r="G3180" s="273">
        <v>1415</v>
      </c>
      <c r="H3180" s="189" t="s">
        <v>7257</v>
      </c>
      <c r="I3180" s="273">
        <v>3073</v>
      </c>
      <c r="J3180" s="189" t="s">
        <v>7258</v>
      </c>
      <c r="K3180" s="189" t="s">
        <v>17778</v>
      </c>
    </row>
    <row r="3181" spans="1:11" x14ac:dyDescent="0.25">
      <c r="A3181" s="189" t="s">
        <v>3804</v>
      </c>
      <c r="B3181" s="189" t="s">
        <v>7189</v>
      </c>
      <c r="C3181" s="189" t="s">
        <v>7247</v>
      </c>
      <c r="D3181" s="189" t="s">
        <v>7248</v>
      </c>
      <c r="E3181" s="189" t="s">
        <v>7259</v>
      </c>
      <c r="F3181" s="189" t="s">
        <v>7260</v>
      </c>
      <c r="G3181" s="273">
        <v>297</v>
      </c>
      <c r="H3181" s="189" t="s">
        <v>7261</v>
      </c>
      <c r="I3181" s="273">
        <v>3067</v>
      </c>
      <c r="J3181" s="189" t="s">
        <v>7262</v>
      </c>
      <c r="K3181" s="189" t="s">
        <v>17671</v>
      </c>
    </row>
    <row r="3182" spans="1:11" x14ac:dyDescent="0.25">
      <c r="A3182" s="189" t="s">
        <v>3804</v>
      </c>
      <c r="B3182" s="189" t="s">
        <v>7189</v>
      </c>
      <c r="C3182" s="189" t="s">
        <v>7247</v>
      </c>
      <c r="D3182" s="189" t="s">
        <v>7248</v>
      </c>
      <c r="E3182" s="189" t="s">
        <v>7263</v>
      </c>
      <c r="F3182" s="189" t="s">
        <v>7264</v>
      </c>
      <c r="G3182" s="273">
        <v>20</v>
      </c>
      <c r="H3182" s="189" t="s">
        <v>7265</v>
      </c>
      <c r="I3182" s="273">
        <v>3068</v>
      </c>
      <c r="J3182" s="189" t="s">
        <v>7266</v>
      </c>
      <c r="K3182" s="189" t="s">
        <v>17775</v>
      </c>
    </row>
    <row r="3183" spans="1:11" x14ac:dyDescent="0.25">
      <c r="A3183" s="189" t="s">
        <v>3804</v>
      </c>
      <c r="B3183" s="189" t="s">
        <v>7189</v>
      </c>
      <c r="C3183" s="189" t="s">
        <v>7247</v>
      </c>
      <c r="D3183" s="189" t="s">
        <v>7248</v>
      </c>
      <c r="E3183" s="189" t="s">
        <v>4915</v>
      </c>
      <c r="F3183" s="189" t="s">
        <v>7267</v>
      </c>
      <c r="G3183" s="273">
        <v>2633</v>
      </c>
      <c r="H3183" s="189" t="s">
        <v>7268</v>
      </c>
      <c r="I3183" s="273">
        <v>3157</v>
      </c>
      <c r="J3183" s="189" t="s">
        <v>7269</v>
      </c>
      <c r="K3183" s="189" t="s">
        <v>17763</v>
      </c>
    </row>
    <row r="3184" spans="1:11" x14ac:dyDescent="0.25">
      <c r="A3184" s="189" t="s">
        <v>3804</v>
      </c>
      <c r="B3184" s="189" t="s">
        <v>7189</v>
      </c>
      <c r="C3184" s="189" t="s">
        <v>7247</v>
      </c>
      <c r="D3184" s="189" t="s">
        <v>7248</v>
      </c>
      <c r="E3184" s="189" t="s">
        <v>7270</v>
      </c>
      <c r="F3184" s="189" t="s">
        <v>7271</v>
      </c>
      <c r="G3184" s="273">
        <v>1416</v>
      </c>
      <c r="H3184" s="189" t="s">
        <v>7272</v>
      </c>
      <c r="I3184" s="273">
        <v>3076</v>
      </c>
      <c r="J3184" s="189" t="s">
        <v>7273</v>
      </c>
      <c r="K3184" s="189" t="s">
        <v>17700</v>
      </c>
    </row>
    <row r="3185" spans="1:11" x14ac:dyDescent="0.25">
      <c r="A3185" s="189" t="s">
        <v>3804</v>
      </c>
      <c r="B3185" s="189" t="s">
        <v>7189</v>
      </c>
      <c r="C3185" s="189" t="s">
        <v>7247</v>
      </c>
      <c r="D3185" s="189" t="s">
        <v>7248</v>
      </c>
      <c r="E3185" s="189" t="s">
        <v>7270</v>
      </c>
      <c r="F3185" s="189" t="s">
        <v>7271</v>
      </c>
      <c r="G3185" s="273">
        <v>338</v>
      </c>
      <c r="H3185" s="189" t="s">
        <v>7274</v>
      </c>
      <c r="I3185" s="273">
        <v>3065</v>
      </c>
      <c r="J3185" s="189" t="s">
        <v>7275</v>
      </c>
      <c r="K3185" s="189" t="s">
        <v>17678</v>
      </c>
    </row>
    <row r="3186" spans="1:11" x14ac:dyDescent="0.25">
      <c r="A3186" s="189" t="s">
        <v>3804</v>
      </c>
      <c r="B3186" s="189" t="s">
        <v>7189</v>
      </c>
      <c r="C3186" s="189" t="s">
        <v>7247</v>
      </c>
      <c r="D3186" s="189" t="s">
        <v>7248</v>
      </c>
      <c r="E3186" s="189" t="s">
        <v>7270</v>
      </c>
      <c r="F3186" s="189" t="s">
        <v>7271</v>
      </c>
      <c r="G3186" s="273">
        <v>1419</v>
      </c>
      <c r="H3186" s="189" t="s">
        <v>7276</v>
      </c>
      <c r="I3186" s="273">
        <v>63814</v>
      </c>
      <c r="J3186" s="189" t="s">
        <v>3783</v>
      </c>
      <c r="K3186" s="189" t="s">
        <v>17675</v>
      </c>
    </row>
    <row r="3187" spans="1:11" x14ac:dyDescent="0.25">
      <c r="A3187" s="189" t="s">
        <v>3804</v>
      </c>
      <c r="B3187" s="189" t="s">
        <v>7189</v>
      </c>
      <c r="C3187" s="189" t="s">
        <v>7247</v>
      </c>
      <c r="D3187" s="189" t="s">
        <v>7248</v>
      </c>
      <c r="E3187" s="189" t="s">
        <v>7270</v>
      </c>
      <c r="F3187" s="189" t="s">
        <v>7271</v>
      </c>
      <c r="G3187" s="273">
        <v>4785</v>
      </c>
      <c r="H3187" s="189" t="s">
        <v>7277</v>
      </c>
      <c r="I3187" s="273">
        <v>3065</v>
      </c>
      <c r="J3187" s="189" t="s">
        <v>7275</v>
      </c>
      <c r="K3187" s="189" t="s">
        <v>17770</v>
      </c>
    </row>
    <row r="3188" spans="1:11" x14ac:dyDescent="0.25">
      <c r="A3188" s="189" t="s">
        <v>3804</v>
      </c>
      <c r="B3188" s="189" t="s">
        <v>7189</v>
      </c>
      <c r="C3188" s="189" t="s">
        <v>7247</v>
      </c>
      <c r="D3188" s="189" t="s">
        <v>7248</v>
      </c>
      <c r="E3188" s="189" t="s">
        <v>7278</v>
      </c>
      <c r="F3188" s="189" t="s">
        <v>7279</v>
      </c>
      <c r="G3188" s="273">
        <v>767</v>
      </c>
      <c r="H3188" s="189" t="s">
        <v>7280</v>
      </c>
      <c r="I3188" s="273">
        <v>3096</v>
      </c>
      <c r="J3188" s="189" t="s">
        <v>7281</v>
      </c>
      <c r="K3188" s="189" t="s">
        <v>17763</v>
      </c>
    </row>
    <row r="3189" spans="1:11" x14ac:dyDescent="0.25">
      <c r="A3189" s="189" t="s">
        <v>3804</v>
      </c>
      <c r="B3189" s="189" t="s">
        <v>7189</v>
      </c>
      <c r="C3189" s="189" t="s">
        <v>7247</v>
      </c>
      <c r="D3189" s="189" t="s">
        <v>7248</v>
      </c>
      <c r="E3189" s="189" t="s">
        <v>7282</v>
      </c>
      <c r="F3189" s="189" t="s">
        <v>7283</v>
      </c>
      <c r="G3189" s="273">
        <v>587</v>
      </c>
      <c r="H3189" s="189" t="s">
        <v>7275</v>
      </c>
      <c r="I3189" s="273">
        <v>3065</v>
      </c>
      <c r="J3189" s="189" t="s">
        <v>7275</v>
      </c>
      <c r="K3189" s="189" t="s">
        <v>17734</v>
      </c>
    </row>
    <row r="3190" spans="1:11" x14ac:dyDescent="0.25">
      <c r="A3190" s="189" t="s">
        <v>3804</v>
      </c>
      <c r="B3190" s="189" t="s">
        <v>7189</v>
      </c>
      <c r="C3190" s="189" t="s">
        <v>7247</v>
      </c>
      <c r="D3190" s="189" t="s">
        <v>7248</v>
      </c>
      <c r="E3190" s="189" t="s">
        <v>7282</v>
      </c>
      <c r="F3190" s="189" t="s">
        <v>7283</v>
      </c>
      <c r="G3190" s="273">
        <v>1418</v>
      </c>
      <c r="H3190" s="189" t="s">
        <v>7284</v>
      </c>
      <c r="I3190" s="273">
        <v>3077</v>
      </c>
      <c r="J3190" s="189" t="s">
        <v>7285</v>
      </c>
      <c r="K3190" s="189" t="s">
        <v>17737</v>
      </c>
    </row>
    <row r="3191" spans="1:11" x14ac:dyDescent="0.25">
      <c r="A3191" s="189" t="s">
        <v>3804</v>
      </c>
      <c r="B3191" s="189" t="s">
        <v>7189</v>
      </c>
      <c r="C3191" s="189" t="s">
        <v>3650</v>
      </c>
      <c r="D3191" s="189" t="s">
        <v>7286</v>
      </c>
      <c r="E3191" s="189" t="s">
        <v>7287</v>
      </c>
      <c r="F3191" s="189" t="s">
        <v>7288</v>
      </c>
      <c r="G3191" s="273">
        <v>6562</v>
      </c>
      <c r="H3191" s="189" t="s">
        <v>7289</v>
      </c>
      <c r="I3191" s="273">
        <v>3120</v>
      </c>
      <c r="J3191" s="189" t="s">
        <v>7290</v>
      </c>
      <c r="K3191" s="189" t="s">
        <v>17709</v>
      </c>
    </row>
    <row r="3192" spans="1:11" x14ac:dyDescent="0.25">
      <c r="A3192" s="189" t="s">
        <v>3804</v>
      </c>
      <c r="B3192" s="189" t="s">
        <v>7189</v>
      </c>
      <c r="C3192" s="189" t="s">
        <v>3650</v>
      </c>
      <c r="D3192" s="189" t="s">
        <v>7286</v>
      </c>
      <c r="E3192" s="189" t="s">
        <v>7291</v>
      </c>
      <c r="F3192" s="189" t="s">
        <v>7288</v>
      </c>
      <c r="G3192" s="273">
        <v>332</v>
      </c>
      <c r="H3192" s="189" t="s">
        <v>7292</v>
      </c>
      <c r="I3192" s="273">
        <v>3093</v>
      </c>
      <c r="J3192" s="189" t="s">
        <v>7292</v>
      </c>
      <c r="K3192" s="189" t="s">
        <v>17703</v>
      </c>
    </row>
    <row r="3193" spans="1:11" x14ac:dyDescent="0.25">
      <c r="A3193" s="189" t="s">
        <v>3804</v>
      </c>
      <c r="B3193" s="189" t="s">
        <v>7189</v>
      </c>
      <c r="C3193" s="189" t="s">
        <v>3650</v>
      </c>
      <c r="D3193" s="189" t="s">
        <v>7286</v>
      </c>
      <c r="E3193" s="189" t="s">
        <v>7291</v>
      </c>
      <c r="F3193" s="189" t="s">
        <v>7288</v>
      </c>
      <c r="G3193" s="273">
        <v>2624</v>
      </c>
      <c r="H3193" s="189" t="s">
        <v>7293</v>
      </c>
      <c r="I3193" s="273">
        <v>3130</v>
      </c>
      <c r="J3193" s="189" t="s">
        <v>7294</v>
      </c>
      <c r="K3193" s="189" t="s">
        <v>17699</v>
      </c>
    </row>
    <row r="3194" spans="1:11" x14ac:dyDescent="0.25">
      <c r="A3194" s="189" t="s">
        <v>3804</v>
      </c>
      <c r="B3194" s="189" t="s">
        <v>7189</v>
      </c>
      <c r="C3194" s="189" t="s">
        <v>3650</v>
      </c>
      <c r="D3194" s="189" t="s">
        <v>7286</v>
      </c>
      <c r="E3194" s="189" t="s">
        <v>7291</v>
      </c>
      <c r="F3194" s="189" t="s">
        <v>7288</v>
      </c>
      <c r="G3194" s="273">
        <v>2625</v>
      </c>
      <c r="H3194" s="189" t="s">
        <v>7295</v>
      </c>
      <c r="I3194" s="273">
        <v>3133</v>
      </c>
      <c r="J3194" s="189" t="s">
        <v>7296</v>
      </c>
      <c r="K3194" s="189" t="s">
        <v>17678</v>
      </c>
    </row>
    <row r="3195" spans="1:11" x14ac:dyDescent="0.25">
      <c r="A3195" s="189" t="s">
        <v>3804</v>
      </c>
      <c r="B3195" s="189" t="s">
        <v>7189</v>
      </c>
      <c r="C3195" s="189" t="s">
        <v>3650</v>
      </c>
      <c r="D3195" s="189" t="s">
        <v>7286</v>
      </c>
      <c r="E3195" s="189" t="s">
        <v>7291</v>
      </c>
      <c r="F3195" s="189" t="s">
        <v>7288</v>
      </c>
      <c r="G3195" s="273">
        <v>358</v>
      </c>
      <c r="H3195" s="189" t="s">
        <v>7297</v>
      </c>
      <c r="I3195" s="273">
        <v>3131</v>
      </c>
      <c r="J3195" s="189" t="s">
        <v>7298</v>
      </c>
      <c r="K3195" s="189" t="s">
        <v>17858</v>
      </c>
    </row>
    <row r="3196" spans="1:11" x14ac:dyDescent="0.25">
      <c r="A3196" s="189" t="s">
        <v>3804</v>
      </c>
      <c r="B3196" s="189" t="s">
        <v>7189</v>
      </c>
      <c r="C3196" s="189" t="s">
        <v>3650</v>
      </c>
      <c r="D3196" s="189" t="s">
        <v>7286</v>
      </c>
      <c r="E3196" s="189" t="s">
        <v>7291</v>
      </c>
      <c r="F3196" s="189" t="s">
        <v>7288</v>
      </c>
      <c r="G3196" s="273">
        <v>357</v>
      </c>
      <c r="H3196" s="189" t="s">
        <v>7299</v>
      </c>
      <c r="I3196" s="273">
        <v>60350</v>
      </c>
      <c r="J3196" s="189" t="s">
        <v>2065</v>
      </c>
      <c r="K3196" s="189" t="s">
        <v>17672</v>
      </c>
    </row>
    <row r="3197" spans="1:11" x14ac:dyDescent="0.25">
      <c r="A3197" s="189" t="s">
        <v>3804</v>
      </c>
      <c r="B3197" s="189" t="s">
        <v>7189</v>
      </c>
      <c r="C3197" s="189" t="s">
        <v>3650</v>
      </c>
      <c r="D3197" s="189" t="s">
        <v>7286</v>
      </c>
      <c r="E3197" s="189" t="s">
        <v>7291</v>
      </c>
      <c r="F3197" s="189" t="s">
        <v>7288</v>
      </c>
      <c r="G3197" s="273">
        <v>1405</v>
      </c>
      <c r="H3197" s="189" t="s">
        <v>3644</v>
      </c>
      <c r="I3197" s="273">
        <v>3134</v>
      </c>
      <c r="J3197" s="189" t="s">
        <v>7300</v>
      </c>
      <c r="K3197" s="189" t="s">
        <v>17681</v>
      </c>
    </row>
    <row r="3198" spans="1:11" x14ac:dyDescent="0.25">
      <c r="A3198" s="189" t="s">
        <v>3804</v>
      </c>
      <c r="B3198" s="189" t="s">
        <v>7189</v>
      </c>
      <c r="C3198" s="189" t="s">
        <v>3650</v>
      </c>
      <c r="D3198" s="189" t="s">
        <v>7286</v>
      </c>
      <c r="E3198" s="189" t="s">
        <v>6728</v>
      </c>
      <c r="F3198" s="189" t="s">
        <v>7301</v>
      </c>
      <c r="G3198" s="273">
        <v>1403</v>
      </c>
      <c r="H3198" s="189" t="s">
        <v>7302</v>
      </c>
      <c r="I3198" s="273">
        <v>60350</v>
      </c>
      <c r="J3198" s="189" t="s">
        <v>2065</v>
      </c>
      <c r="K3198" s="189" t="s">
        <v>17673</v>
      </c>
    </row>
    <row r="3199" spans="1:11" x14ac:dyDescent="0.25">
      <c r="A3199" s="189" t="s">
        <v>3804</v>
      </c>
      <c r="B3199" s="189" t="s">
        <v>7189</v>
      </c>
      <c r="C3199" s="189" t="s">
        <v>3650</v>
      </c>
      <c r="D3199" s="189" t="s">
        <v>7286</v>
      </c>
      <c r="E3199" s="189" t="s">
        <v>7303</v>
      </c>
      <c r="F3199" s="189" t="s">
        <v>7304</v>
      </c>
      <c r="G3199" s="273">
        <v>2626</v>
      </c>
      <c r="H3199" s="189" t="s">
        <v>7305</v>
      </c>
      <c r="I3199" s="273">
        <v>60350</v>
      </c>
      <c r="J3199" s="189" t="s">
        <v>2065</v>
      </c>
      <c r="K3199" s="189" t="s">
        <v>17674</v>
      </c>
    </row>
    <row r="3200" spans="1:11" x14ac:dyDescent="0.25">
      <c r="A3200" s="189" t="s">
        <v>3804</v>
      </c>
      <c r="B3200" s="189" t="s">
        <v>7189</v>
      </c>
      <c r="C3200" s="189" t="s">
        <v>3650</v>
      </c>
      <c r="D3200" s="189" t="s">
        <v>7286</v>
      </c>
      <c r="E3200" s="189" t="s">
        <v>7303</v>
      </c>
      <c r="F3200" s="189" t="s">
        <v>7304</v>
      </c>
      <c r="G3200" s="273">
        <v>359</v>
      </c>
      <c r="H3200" s="189" t="s">
        <v>7306</v>
      </c>
      <c r="I3200" s="273">
        <v>982</v>
      </c>
      <c r="J3200" s="189" t="s">
        <v>7307</v>
      </c>
      <c r="K3200" s="189" t="s">
        <v>18017</v>
      </c>
    </row>
    <row r="3201" spans="1:11" x14ac:dyDescent="0.25">
      <c r="A3201" s="189" t="s">
        <v>3804</v>
      </c>
      <c r="B3201" s="189" t="s">
        <v>7189</v>
      </c>
      <c r="C3201" s="189" t="s">
        <v>3650</v>
      </c>
      <c r="D3201" s="189" t="s">
        <v>7286</v>
      </c>
      <c r="E3201" s="189" t="s">
        <v>7303</v>
      </c>
      <c r="F3201" s="189" t="s">
        <v>7304</v>
      </c>
      <c r="G3201" s="273">
        <v>913</v>
      </c>
      <c r="H3201" s="189" t="s">
        <v>7307</v>
      </c>
      <c r="I3201" s="273">
        <v>982</v>
      </c>
      <c r="J3201" s="189" t="s">
        <v>7307</v>
      </c>
      <c r="K3201" s="189" t="s">
        <v>17670</v>
      </c>
    </row>
    <row r="3202" spans="1:11" x14ac:dyDescent="0.25">
      <c r="A3202" s="189" t="s">
        <v>3804</v>
      </c>
      <c r="B3202" s="189" t="s">
        <v>7189</v>
      </c>
      <c r="C3202" s="189" t="s">
        <v>3458</v>
      </c>
      <c r="D3202" s="189" t="s">
        <v>7308</v>
      </c>
      <c r="E3202" s="189" t="s">
        <v>2669</v>
      </c>
      <c r="F3202" s="189" t="s">
        <v>7309</v>
      </c>
      <c r="G3202" s="273">
        <v>222</v>
      </c>
      <c r="H3202" s="189" t="s">
        <v>7310</v>
      </c>
      <c r="I3202" s="273">
        <v>4257</v>
      </c>
      <c r="J3202" s="189" t="s">
        <v>7312</v>
      </c>
      <c r="K3202" s="189" t="s">
        <v>17707</v>
      </c>
    </row>
    <row r="3203" spans="1:11" x14ac:dyDescent="0.25">
      <c r="A3203" s="189" t="s">
        <v>3804</v>
      </c>
      <c r="B3203" s="189" t="s">
        <v>7189</v>
      </c>
      <c r="C3203" s="189" t="s">
        <v>3458</v>
      </c>
      <c r="D3203" s="189" t="s">
        <v>7308</v>
      </c>
      <c r="E3203" s="189" t="s">
        <v>2669</v>
      </c>
      <c r="F3203" s="189" t="s">
        <v>7309</v>
      </c>
      <c r="G3203" s="273">
        <v>223</v>
      </c>
      <c r="H3203" s="189" t="s">
        <v>7311</v>
      </c>
      <c r="I3203" s="273">
        <v>4257</v>
      </c>
      <c r="J3203" s="189" t="s">
        <v>7312</v>
      </c>
      <c r="K3203" s="189" t="s">
        <v>17926</v>
      </c>
    </row>
    <row r="3204" spans="1:11" x14ac:dyDescent="0.25">
      <c r="A3204" s="189" t="s">
        <v>3804</v>
      </c>
      <c r="B3204" s="189" t="s">
        <v>7189</v>
      </c>
      <c r="C3204" s="189" t="s">
        <v>3458</v>
      </c>
      <c r="D3204" s="189" t="s">
        <v>7308</v>
      </c>
      <c r="E3204" s="189" t="s">
        <v>2669</v>
      </c>
      <c r="F3204" s="189" t="s">
        <v>7309</v>
      </c>
      <c r="G3204" s="273">
        <v>6565</v>
      </c>
      <c r="H3204" s="189" t="s">
        <v>2532</v>
      </c>
      <c r="I3204" s="273">
        <v>60350</v>
      </c>
      <c r="J3204" s="189" t="s">
        <v>2065</v>
      </c>
      <c r="K3204" s="189" t="s">
        <v>17724</v>
      </c>
    </row>
    <row r="3205" spans="1:11" x14ac:dyDescent="0.25">
      <c r="A3205" s="189" t="s">
        <v>3804</v>
      </c>
      <c r="B3205" s="189" t="s">
        <v>7189</v>
      </c>
      <c r="C3205" s="189" t="s">
        <v>3458</v>
      </c>
      <c r="D3205" s="189" t="s">
        <v>7308</v>
      </c>
      <c r="E3205" s="189" t="s">
        <v>7313</v>
      </c>
      <c r="F3205" s="189" t="s">
        <v>7314</v>
      </c>
      <c r="G3205" s="273">
        <v>5002</v>
      </c>
      <c r="H3205" s="189" t="s">
        <v>7315</v>
      </c>
      <c r="I3205" s="273">
        <v>4256</v>
      </c>
      <c r="J3205" s="189" t="s">
        <v>7316</v>
      </c>
      <c r="K3205" s="189" t="s">
        <v>17691</v>
      </c>
    </row>
    <row r="3206" spans="1:11" x14ac:dyDescent="0.25">
      <c r="A3206" s="189" t="s">
        <v>3804</v>
      </c>
      <c r="B3206" s="189" t="s">
        <v>7189</v>
      </c>
      <c r="C3206" s="189" t="s">
        <v>5220</v>
      </c>
      <c r="D3206" s="189" t="s">
        <v>7317</v>
      </c>
      <c r="E3206" s="189" t="s">
        <v>3921</v>
      </c>
      <c r="F3206" s="189" t="s">
        <v>7318</v>
      </c>
      <c r="G3206" s="273">
        <v>370</v>
      </c>
      <c r="H3206" s="189" t="s">
        <v>7319</v>
      </c>
      <c r="I3206" s="273">
        <v>485</v>
      </c>
      <c r="J3206" s="189" t="s">
        <v>7320</v>
      </c>
      <c r="K3206" s="189" t="s">
        <v>17695</v>
      </c>
    </row>
    <row r="3207" spans="1:11" x14ac:dyDescent="0.25">
      <c r="A3207" s="189" t="s">
        <v>3804</v>
      </c>
      <c r="B3207" s="189" t="s">
        <v>7189</v>
      </c>
      <c r="C3207" s="189" t="s">
        <v>5220</v>
      </c>
      <c r="D3207" s="189" t="s">
        <v>7317</v>
      </c>
      <c r="E3207" s="189" t="s">
        <v>3344</v>
      </c>
      <c r="F3207" s="189" t="s">
        <v>7321</v>
      </c>
      <c r="G3207" s="273">
        <v>371</v>
      </c>
      <c r="H3207" s="189" t="s">
        <v>7322</v>
      </c>
      <c r="I3207" s="273">
        <v>4254</v>
      </c>
      <c r="J3207" s="189" t="s">
        <v>7323</v>
      </c>
      <c r="K3207" s="189" t="s">
        <v>17724</v>
      </c>
    </row>
    <row r="3208" spans="1:11" x14ac:dyDescent="0.25">
      <c r="A3208" s="189" t="s">
        <v>3804</v>
      </c>
      <c r="B3208" s="189" t="s">
        <v>7189</v>
      </c>
      <c r="C3208" s="189" t="s">
        <v>5220</v>
      </c>
      <c r="D3208" s="189" t="s">
        <v>7317</v>
      </c>
      <c r="E3208" s="189" t="s">
        <v>7324</v>
      </c>
      <c r="F3208" s="189" t="s">
        <v>7325</v>
      </c>
      <c r="G3208" s="273">
        <v>1434</v>
      </c>
      <c r="H3208" s="189" t="s">
        <v>7325</v>
      </c>
      <c r="I3208" s="273">
        <v>32121</v>
      </c>
      <c r="J3208" s="189" t="s">
        <v>7326</v>
      </c>
      <c r="K3208" s="189" t="s">
        <v>17774</v>
      </c>
    </row>
    <row r="3209" spans="1:11" x14ac:dyDescent="0.25">
      <c r="A3209" s="189" t="s">
        <v>3804</v>
      </c>
      <c r="B3209" s="189" t="s">
        <v>7189</v>
      </c>
      <c r="C3209" s="189" t="s">
        <v>5220</v>
      </c>
      <c r="D3209" s="189" t="s">
        <v>7317</v>
      </c>
      <c r="E3209" s="189" t="s">
        <v>7328</v>
      </c>
      <c r="F3209" s="189" t="s">
        <v>7329</v>
      </c>
      <c r="G3209" s="273">
        <v>1436</v>
      </c>
      <c r="H3209" s="189" t="s">
        <v>7330</v>
      </c>
      <c r="I3209" s="273">
        <v>32120</v>
      </c>
      <c r="J3209" s="189" t="s">
        <v>7331</v>
      </c>
      <c r="K3209" s="189" t="s">
        <v>17889</v>
      </c>
    </row>
    <row r="3210" spans="1:11" x14ac:dyDescent="0.25">
      <c r="A3210" s="189" t="s">
        <v>3804</v>
      </c>
      <c r="B3210" s="189" t="s">
        <v>7189</v>
      </c>
      <c r="C3210" s="189" t="s">
        <v>5220</v>
      </c>
      <c r="D3210" s="189" t="s">
        <v>7317</v>
      </c>
      <c r="E3210" s="189" t="s">
        <v>7332</v>
      </c>
      <c r="F3210" s="189" t="s">
        <v>7333</v>
      </c>
      <c r="G3210" s="273">
        <v>7541</v>
      </c>
      <c r="H3210" s="189" t="s">
        <v>12408</v>
      </c>
      <c r="I3210" s="273">
        <v>3842</v>
      </c>
      <c r="J3210" s="189" t="s">
        <v>7335</v>
      </c>
      <c r="K3210" s="189" t="s">
        <v>17672</v>
      </c>
    </row>
    <row r="3211" spans="1:11" x14ac:dyDescent="0.25">
      <c r="A3211" s="189" t="s">
        <v>3804</v>
      </c>
      <c r="B3211" s="189" t="s">
        <v>7189</v>
      </c>
      <c r="C3211" s="189" t="s">
        <v>5220</v>
      </c>
      <c r="D3211" s="189" t="s">
        <v>7317</v>
      </c>
      <c r="E3211" s="189" t="s">
        <v>7332</v>
      </c>
      <c r="F3211" s="189" t="s">
        <v>7333</v>
      </c>
      <c r="G3211" s="273">
        <v>373</v>
      </c>
      <c r="H3211" s="189" t="s">
        <v>7334</v>
      </c>
      <c r="I3211" s="273">
        <v>485</v>
      </c>
      <c r="J3211" s="189" t="s">
        <v>7320</v>
      </c>
      <c r="K3211" s="189" t="s">
        <v>17700</v>
      </c>
    </row>
    <row r="3212" spans="1:11" x14ac:dyDescent="0.25">
      <c r="A3212" s="189" t="s">
        <v>3804</v>
      </c>
      <c r="B3212" s="189" t="s">
        <v>7189</v>
      </c>
      <c r="C3212" s="189" t="s">
        <v>5220</v>
      </c>
      <c r="D3212" s="189" t="s">
        <v>7317</v>
      </c>
      <c r="E3212" s="189" t="s">
        <v>7332</v>
      </c>
      <c r="F3212" s="189" t="s">
        <v>7333</v>
      </c>
      <c r="G3212" s="273">
        <v>7542</v>
      </c>
      <c r="H3212" s="189" t="s">
        <v>12416</v>
      </c>
      <c r="I3212" s="273">
        <v>3842</v>
      </c>
      <c r="J3212" s="189" t="s">
        <v>7335</v>
      </c>
      <c r="K3212" s="189" t="s">
        <v>17672</v>
      </c>
    </row>
    <row r="3213" spans="1:11" x14ac:dyDescent="0.25">
      <c r="A3213" s="189" t="s">
        <v>3804</v>
      </c>
      <c r="B3213" s="189" t="s">
        <v>7189</v>
      </c>
      <c r="C3213" s="189" t="s">
        <v>5220</v>
      </c>
      <c r="D3213" s="189" t="s">
        <v>7317</v>
      </c>
      <c r="E3213" s="189" t="s">
        <v>7332</v>
      </c>
      <c r="F3213" s="189" t="s">
        <v>7333</v>
      </c>
      <c r="G3213" s="273">
        <v>372</v>
      </c>
      <c r="H3213" s="189" t="s">
        <v>7335</v>
      </c>
      <c r="I3213" s="273">
        <v>3842</v>
      </c>
      <c r="J3213" s="189" t="s">
        <v>7335</v>
      </c>
      <c r="K3213" s="189" t="s">
        <v>17795</v>
      </c>
    </row>
    <row r="3214" spans="1:11" x14ac:dyDescent="0.25">
      <c r="A3214" s="189" t="s">
        <v>3804</v>
      </c>
      <c r="B3214" s="189" t="s">
        <v>7189</v>
      </c>
      <c r="C3214" s="189" t="s">
        <v>5220</v>
      </c>
      <c r="D3214" s="189" t="s">
        <v>7317</v>
      </c>
      <c r="E3214" s="189" t="s">
        <v>7336</v>
      </c>
      <c r="F3214" s="189" t="s">
        <v>7337</v>
      </c>
      <c r="G3214" s="273">
        <v>923</v>
      </c>
      <c r="H3214" s="189" t="s">
        <v>7337</v>
      </c>
      <c r="I3214" s="273">
        <v>32122</v>
      </c>
      <c r="J3214" s="189" t="s">
        <v>7337</v>
      </c>
      <c r="K3214" s="189" t="s">
        <v>17686</v>
      </c>
    </row>
    <row r="3215" spans="1:11" x14ac:dyDescent="0.25">
      <c r="A3215" s="189" t="s">
        <v>3804</v>
      </c>
      <c r="B3215" s="189" t="s">
        <v>7189</v>
      </c>
      <c r="C3215" s="189" t="s">
        <v>5146</v>
      </c>
      <c r="D3215" s="189" t="s">
        <v>7338</v>
      </c>
      <c r="E3215" s="189" t="s">
        <v>2056</v>
      </c>
      <c r="F3215" s="189" t="s">
        <v>7339</v>
      </c>
      <c r="G3215" s="273">
        <v>5</v>
      </c>
      <c r="H3215" s="189" t="s">
        <v>7340</v>
      </c>
      <c r="I3215" s="273">
        <v>3743</v>
      </c>
      <c r="J3215" s="189" t="s">
        <v>7341</v>
      </c>
      <c r="K3215" s="189" t="s">
        <v>17691</v>
      </c>
    </row>
    <row r="3216" spans="1:11" x14ac:dyDescent="0.25">
      <c r="A3216" s="189" t="s">
        <v>3804</v>
      </c>
      <c r="B3216" s="189" t="s">
        <v>7189</v>
      </c>
      <c r="C3216" s="189" t="s">
        <v>5146</v>
      </c>
      <c r="D3216" s="189" t="s">
        <v>7338</v>
      </c>
      <c r="E3216" s="189" t="s">
        <v>2056</v>
      </c>
      <c r="F3216" s="189" t="s">
        <v>7339</v>
      </c>
      <c r="G3216" s="273">
        <v>1471</v>
      </c>
      <c r="H3216" s="189" t="s">
        <v>7342</v>
      </c>
      <c r="I3216" s="273">
        <v>3729</v>
      </c>
      <c r="J3216" s="189" t="s">
        <v>7343</v>
      </c>
      <c r="K3216" s="189" t="s">
        <v>17773</v>
      </c>
    </row>
    <row r="3217" spans="1:11" x14ac:dyDescent="0.25">
      <c r="A3217" s="189" t="s">
        <v>3804</v>
      </c>
      <c r="B3217" s="189" t="s">
        <v>7189</v>
      </c>
      <c r="C3217" s="189" t="s">
        <v>5146</v>
      </c>
      <c r="D3217" s="189" t="s">
        <v>7338</v>
      </c>
      <c r="E3217" s="189" t="s">
        <v>2056</v>
      </c>
      <c r="F3217" s="189" t="s">
        <v>7339</v>
      </c>
      <c r="G3217" s="273">
        <v>2611</v>
      </c>
      <c r="H3217" s="189" t="s">
        <v>7344</v>
      </c>
      <c r="I3217" s="273">
        <v>3745</v>
      </c>
      <c r="J3217" s="189" t="s">
        <v>7344</v>
      </c>
      <c r="K3217" s="189" t="s">
        <v>17701</v>
      </c>
    </row>
    <row r="3218" spans="1:11" x14ac:dyDescent="0.25">
      <c r="A3218" s="189" t="s">
        <v>3804</v>
      </c>
      <c r="B3218" s="189" t="s">
        <v>7189</v>
      </c>
      <c r="C3218" s="189" t="s">
        <v>5146</v>
      </c>
      <c r="D3218" s="189" t="s">
        <v>7338</v>
      </c>
      <c r="E3218" s="189" t="s">
        <v>7345</v>
      </c>
      <c r="F3218" s="189" t="s">
        <v>7346</v>
      </c>
      <c r="G3218" s="273">
        <v>1409</v>
      </c>
      <c r="H3218" s="189" t="s">
        <v>7348</v>
      </c>
      <c r="I3218" s="273">
        <v>3056</v>
      </c>
      <c r="J3218" s="189" t="s">
        <v>7349</v>
      </c>
      <c r="K3218" s="189" t="s">
        <v>17762</v>
      </c>
    </row>
    <row r="3219" spans="1:11" x14ac:dyDescent="0.25">
      <c r="A3219" s="189" t="s">
        <v>3804</v>
      </c>
      <c r="B3219" s="189" t="s">
        <v>7189</v>
      </c>
      <c r="C3219" s="189" t="s">
        <v>5146</v>
      </c>
      <c r="D3219" s="189" t="s">
        <v>7338</v>
      </c>
      <c r="E3219" s="189" t="s">
        <v>7345</v>
      </c>
      <c r="F3219" s="189" t="s">
        <v>7346</v>
      </c>
      <c r="G3219" s="273">
        <v>1407</v>
      </c>
      <c r="H3219" s="189" t="s">
        <v>7347</v>
      </c>
      <c r="I3219" s="273">
        <v>3054</v>
      </c>
      <c r="J3219" s="189" t="s">
        <v>7347</v>
      </c>
      <c r="K3219" s="189" t="s">
        <v>17689</v>
      </c>
    </row>
    <row r="3220" spans="1:11" x14ac:dyDescent="0.25">
      <c r="A3220" s="189" t="s">
        <v>3804</v>
      </c>
      <c r="B3220" s="189" t="s">
        <v>7189</v>
      </c>
      <c r="C3220" s="189" t="s">
        <v>5146</v>
      </c>
      <c r="D3220" s="189" t="s">
        <v>7338</v>
      </c>
      <c r="E3220" s="189" t="s">
        <v>7345</v>
      </c>
      <c r="F3220" s="189" t="s">
        <v>7346</v>
      </c>
      <c r="G3220" s="273">
        <v>1412</v>
      </c>
      <c r="H3220" s="189" t="s">
        <v>7350</v>
      </c>
      <c r="I3220" s="273">
        <v>3057</v>
      </c>
      <c r="J3220" s="189" t="s">
        <v>7351</v>
      </c>
      <c r="K3220" s="189" t="s">
        <v>17697</v>
      </c>
    </row>
    <row r="3221" spans="1:11" x14ac:dyDescent="0.25">
      <c r="A3221" s="189" t="s">
        <v>3804</v>
      </c>
      <c r="B3221" s="189" t="s">
        <v>7189</v>
      </c>
      <c r="C3221" s="189" t="s">
        <v>5146</v>
      </c>
      <c r="D3221" s="189" t="s">
        <v>7338</v>
      </c>
      <c r="E3221" s="189" t="s">
        <v>7345</v>
      </c>
      <c r="F3221" s="189" t="s">
        <v>7346</v>
      </c>
      <c r="G3221" s="273">
        <v>1413</v>
      </c>
      <c r="H3221" s="189" t="s">
        <v>7352</v>
      </c>
      <c r="I3221" s="273">
        <v>3060</v>
      </c>
      <c r="J3221" s="189" t="s">
        <v>7353</v>
      </c>
      <c r="K3221" s="189" t="s">
        <v>17695</v>
      </c>
    </row>
    <row r="3222" spans="1:11" x14ac:dyDescent="0.25">
      <c r="A3222" s="189" t="s">
        <v>3804</v>
      </c>
      <c r="B3222" s="189" t="s">
        <v>7189</v>
      </c>
      <c r="C3222" s="189" t="s">
        <v>5146</v>
      </c>
      <c r="D3222" s="189" t="s">
        <v>7338</v>
      </c>
      <c r="E3222" s="189" t="s">
        <v>7345</v>
      </c>
      <c r="F3222" s="189" t="s">
        <v>7346</v>
      </c>
      <c r="G3222" s="273">
        <v>1410</v>
      </c>
      <c r="H3222" s="189" t="s">
        <v>7338</v>
      </c>
      <c r="I3222" s="273">
        <v>60350</v>
      </c>
      <c r="J3222" s="189" t="s">
        <v>2065</v>
      </c>
      <c r="K3222" s="189" t="s">
        <v>17707</v>
      </c>
    </row>
    <row r="3223" spans="1:11" x14ac:dyDescent="0.25">
      <c r="A3223" s="189" t="s">
        <v>3804</v>
      </c>
      <c r="B3223" s="189" t="s">
        <v>7189</v>
      </c>
      <c r="C3223" s="189" t="s">
        <v>5146</v>
      </c>
      <c r="D3223" s="189" t="s">
        <v>7338</v>
      </c>
      <c r="E3223" s="189" t="s">
        <v>7345</v>
      </c>
      <c r="F3223" s="189" t="s">
        <v>7346</v>
      </c>
      <c r="G3223" s="273">
        <v>1411</v>
      </c>
      <c r="H3223" s="189" t="s">
        <v>3634</v>
      </c>
      <c r="I3223" s="273">
        <v>3058</v>
      </c>
      <c r="J3223" s="189" t="s">
        <v>3634</v>
      </c>
      <c r="K3223" s="189" t="s">
        <v>17674</v>
      </c>
    </row>
    <row r="3224" spans="1:11" x14ac:dyDescent="0.25">
      <c r="A3224" s="189" t="s">
        <v>3804</v>
      </c>
      <c r="B3224" s="189" t="s">
        <v>7189</v>
      </c>
      <c r="C3224" s="189" t="s">
        <v>5146</v>
      </c>
      <c r="D3224" s="189" t="s">
        <v>7338</v>
      </c>
      <c r="E3224" s="189" t="s">
        <v>7354</v>
      </c>
      <c r="F3224" s="189" t="s">
        <v>7355</v>
      </c>
      <c r="G3224" s="273">
        <v>6563</v>
      </c>
      <c r="H3224" s="189" t="s">
        <v>7355</v>
      </c>
      <c r="I3224" s="273">
        <v>3106</v>
      </c>
      <c r="J3224" s="189" t="s">
        <v>7223</v>
      </c>
      <c r="K3224" s="189" t="s">
        <v>17668</v>
      </c>
    </row>
    <row r="3225" spans="1:11" x14ac:dyDescent="0.25">
      <c r="A3225" s="189" t="s">
        <v>3804</v>
      </c>
      <c r="B3225" s="189" t="s">
        <v>7189</v>
      </c>
      <c r="C3225" s="189" t="s">
        <v>5146</v>
      </c>
      <c r="D3225" s="189" t="s">
        <v>7338</v>
      </c>
      <c r="E3225" s="189" t="s">
        <v>7356</v>
      </c>
      <c r="F3225" s="189" t="s">
        <v>7357</v>
      </c>
      <c r="G3225" s="273">
        <v>405</v>
      </c>
      <c r="H3225" s="189" t="s">
        <v>7358</v>
      </c>
      <c r="I3225" s="273">
        <v>3737</v>
      </c>
      <c r="J3225" s="189" t="s">
        <v>7359</v>
      </c>
      <c r="K3225" s="189" t="s">
        <v>17673</v>
      </c>
    </row>
    <row r="3226" spans="1:11" x14ac:dyDescent="0.25">
      <c r="A3226" s="189" t="s">
        <v>3804</v>
      </c>
      <c r="B3226" s="189" t="s">
        <v>7189</v>
      </c>
      <c r="C3226" s="189" t="s">
        <v>5146</v>
      </c>
      <c r="D3226" s="189" t="s">
        <v>7338</v>
      </c>
      <c r="E3226" s="189" t="s">
        <v>7356</v>
      </c>
      <c r="F3226" s="189" t="s">
        <v>7357</v>
      </c>
      <c r="G3226" s="273">
        <v>253</v>
      </c>
      <c r="H3226" s="189" t="s">
        <v>7357</v>
      </c>
      <c r="I3226" s="273">
        <v>3737</v>
      </c>
      <c r="J3226" s="189" t="s">
        <v>7359</v>
      </c>
      <c r="K3226" s="189" t="s">
        <v>17668</v>
      </c>
    </row>
    <row r="3227" spans="1:11" x14ac:dyDescent="0.25">
      <c r="A3227" s="189" t="s">
        <v>3804</v>
      </c>
      <c r="B3227" s="189" t="s">
        <v>7189</v>
      </c>
      <c r="C3227" s="189" t="s">
        <v>5146</v>
      </c>
      <c r="D3227" s="189" t="s">
        <v>7338</v>
      </c>
      <c r="E3227" s="189" t="s">
        <v>3355</v>
      </c>
      <c r="F3227" s="189" t="s">
        <v>7361</v>
      </c>
      <c r="G3227" s="273">
        <v>376</v>
      </c>
      <c r="H3227" s="189" t="s">
        <v>7362</v>
      </c>
      <c r="I3227" s="273">
        <v>60350</v>
      </c>
      <c r="J3227" s="189" t="s">
        <v>2065</v>
      </c>
      <c r="K3227" s="189" t="s">
        <v>17673</v>
      </c>
    </row>
    <row r="3228" spans="1:11" x14ac:dyDescent="0.25">
      <c r="A3228" s="189" t="s">
        <v>3804</v>
      </c>
      <c r="B3228" s="189" t="s">
        <v>7189</v>
      </c>
      <c r="C3228" s="189" t="s">
        <v>5146</v>
      </c>
      <c r="D3228" s="189" t="s">
        <v>7338</v>
      </c>
      <c r="E3228" s="189" t="s">
        <v>3355</v>
      </c>
      <c r="F3228" s="189" t="s">
        <v>7361</v>
      </c>
      <c r="G3228" s="273">
        <v>377</v>
      </c>
      <c r="H3228" s="189" t="s">
        <v>7363</v>
      </c>
      <c r="I3228" s="273">
        <v>60350</v>
      </c>
      <c r="J3228" s="189" t="s">
        <v>2065</v>
      </c>
      <c r="K3228" s="189" t="s">
        <v>17674</v>
      </c>
    </row>
    <row r="3229" spans="1:11" x14ac:dyDescent="0.25">
      <c r="A3229" s="189" t="s">
        <v>3804</v>
      </c>
      <c r="B3229" s="189" t="s">
        <v>7189</v>
      </c>
      <c r="C3229" s="189" t="s">
        <v>5146</v>
      </c>
      <c r="D3229" s="189" t="s">
        <v>7338</v>
      </c>
      <c r="E3229" s="189" t="s">
        <v>3355</v>
      </c>
      <c r="F3229" s="189" t="s">
        <v>7361</v>
      </c>
      <c r="G3229" s="273">
        <v>1475</v>
      </c>
      <c r="H3229" s="189" t="s">
        <v>7364</v>
      </c>
      <c r="I3229" s="273">
        <v>3749</v>
      </c>
      <c r="J3229" s="189" t="s">
        <v>7364</v>
      </c>
      <c r="K3229" s="189" t="s">
        <v>17668</v>
      </c>
    </row>
    <row r="3230" spans="1:11" x14ac:dyDescent="0.25">
      <c r="A3230" s="189" t="s">
        <v>3804</v>
      </c>
      <c r="B3230" s="189" t="s">
        <v>7189</v>
      </c>
      <c r="C3230" s="189" t="s">
        <v>5146</v>
      </c>
      <c r="D3230" s="189" t="s">
        <v>7338</v>
      </c>
      <c r="E3230" s="189" t="s">
        <v>3355</v>
      </c>
      <c r="F3230" s="189" t="s">
        <v>7361</v>
      </c>
      <c r="G3230" s="273">
        <v>1477</v>
      </c>
      <c r="H3230" s="189" t="s">
        <v>7365</v>
      </c>
      <c r="I3230" s="273">
        <v>3729</v>
      </c>
      <c r="J3230" s="189" t="s">
        <v>7343</v>
      </c>
      <c r="K3230" s="189" t="s">
        <v>17674</v>
      </c>
    </row>
    <row r="3231" spans="1:11" x14ac:dyDescent="0.25">
      <c r="A3231" s="189" t="s">
        <v>3804</v>
      </c>
      <c r="B3231" s="189" t="s">
        <v>7189</v>
      </c>
      <c r="C3231" s="189" t="s">
        <v>5146</v>
      </c>
      <c r="D3231" s="189" t="s">
        <v>7338</v>
      </c>
      <c r="E3231" s="189" t="s">
        <v>3355</v>
      </c>
      <c r="F3231" s="189" t="s">
        <v>7361</v>
      </c>
      <c r="G3231" s="273">
        <v>2612</v>
      </c>
      <c r="H3231" s="189" t="s">
        <v>7366</v>
      </c>
      <c r="I3231" s="273">
        <v>3729</v>
      </c>
      <c r="J3231" s="189" t="s">
        <v>7343</v>
      </c>
      <c r="K3231" s="189" t="s">
        <v>17722</v>
      </c>
    </row>
    <row r="3232" spans="1:11" x14ac:dyDescent="0.25">
      <c r="A3232" s="189" t="s">
        <v>3804</v>
      </c>
      <c r="B3232" s="189" t="s">
        <v>7189</v>
      </c>
      <c r="C3232" s="189" t="s">
        <v>5146</v>
      </c>
      <c r="D3232" s="189" t="s">
        <v>7338</v>
      </c>
      <c r="E3232" s="189" t="s">
        <v>2694</v>
      </c>
      <c r="F3232" s="189" t="s">
        <v>7368</v>
      </c>
      <c r="G3232" s="273">
        <v>381</v>
      </c>
      <c r="H3232" s="189" t="s">
        <v>7369</v>
      </c>
      <c r="I3232" s="273">
        <v>3745</v>
      </c>
      <c r="J3232" s="189" t="s">
        <v>7344</v>
      </c>
      <c r="K3232" s="189" t="s">
        <v>17674</v>
      </c>
    </row>
    <row r="3233" spans="1:11" x14ac:dyDescent="0.25">
      <c r="A3233" s="189" t="s">
        <v>3804</v>
      </c>
      <c r="B3233" s="189" t="s">
        <v>7189</v>
      </c>
      <c r="C3233" s="189" t="s">
        <v>5146</v>
      </c>
      <c r="D3233" s="189" t="s">
        <v>7338</v>
      </c>
      <c r="E3233" s="189" t="s">
        <v>7370</v>
      </c>
      <c r="F3233" s="189" t="s">
        <v>7371</v>
      </c>
      <c r="G3233" s="273">
        <v>379</v>
      </c>
      <c r="H3233" s="189" t="s">
        <v>7372</v>
      </c>
      <c r="I3233" s="273">
        <v>60350</v>
      </c>
      <c r="J3233" s="189" t="s">
        <v>2065</v>
      </c>
      <c r="K3233" s="189" t="s">
        <v>17674</v>
      </c>
    </row>
    <row r="3234" spans="1:11" x14ac:dyDescent="0.25">
      <c r="A3234" s="189" t="s">
        <v>3804</v>
      </c>
      <c r="B3234" s="189" t="s">
        <v>7189</v>
      </c>
      <c r="C3234" s="189" t="s">
        <v>5146</v>
      </c>
      <c r="D3234" s="189" t="s">
        <v>7338</v>
      </c>
      <c r="E3234" s="189" t="s">
        <v>7370</v>
      </c>
      <c r="F3234" s="189" t="s">
        <v>7371</v>
      </c>
      <c r="G3234" s="273">
        <v>380</v>
      </c>
      <c r="H3234" s="189" t="s">
        <v>7373</v>
      </c>
      <c r="I3234" s="273">
        <v>3104</v>
      </c>
      <c r="J3234" s="189" t="s">
        <v>7374</v>
      </c>
      <c r="K3234" s="189" t="s">
        <v>17681</v>
      </c>
    </row>
    <row r="3235" spans="1:11" x14ac:dyDescent="0.25">
      <c r="A3235" s="189" t="s">
        <v>3804</v>
      </c>
      <c r="B3235" s="189" t="s">
        <v>7189</v>
      </c>
      <c r="C3235" s="189" t="s">
        <v>5146</v>
      </c>
      <c r="D3235" s="189" t="s">
        <v>7338</v>
      </c>
      <c r="E3235" s="189" t="s">
        <v>7370</v>
      </c>
      <c r="F3235" s="189" t="s">
        <v>7371</v>
      </c>
      <c r="G3235" s="273">
        <v>2458</v>
      </c>
      <c r="H3235" s="189" t="s">
        <v>7375</v>
      </c>
      <c r="I3235" s="273">
        <v>3106</v>
      </c>
      <c r="J3235" s="189" t="s">
        <v>7223</v>
      </c>
      <c r="K3235" s="189" t="s">
        <v>17761</v>
      </c>
    </row>
    <row r="3236" spans="1:11" x14ac:dyDescent="0.25">
      <c r="A3236" s="189" t="s">
        <v>3804</v>
      </c>
      <c r="B3236" s="189" t="s">
        <v>7189</v>
      </c>
      <c r="C3236" s="189" t="s">
        <v>5146</v>
      </c>
      <c r="D3236" s="189" t="s">
        <v>7338</v>
      </c>
      <c r="E3236" s="189" t="s">
        <v>7370</v>
      </c>
      <c r="F3236" s="189" t="s">
        <v>7371</v>
      </c>
      <c r="G3236" s="273">
        <v>2459</v>
      </c>
      <c r="H3236" s="189" t="s">
        <v>7376</v>
      </c>
      <c r="I3236" s="273">
        <v>3106</v>
      </c>
      <c r="J3236" s="189" t="s">
        <v>7223</v>
      </c>
      <c r="K3236" s="189" t="s">
        <v>17684</v>
      </c>
    </row>
    <row r="3237" spans="1:11" x14ac:dyDescent="0.25">
      <c r="A3237" s="189" t="s">
        <v>3804</v>
      </c>
      <c r="B3237" s="189" t="s">
        <v>7189</v>
      </c>
      <c r="C3237" s="189" t="s">
        <v>5146</v>
      </c>
      <c r="D3237" s="189" t="s">
        <v>7338</v>
      </c>
      <c r="E3237" s="189" t="s">
        <v>7377</v>
      </c>
      <c r="F3237" s="189" t="s">
        <v>7378</v>
      </c>
      <c r="G3237" s="273">
        <v>1479</v>
      </c>
      <c r="H3237" s="189" t="s">
        <v>7379</v>
      </c>
      <c r="I3237" s="273">
        <v>3727</v>
      </c>
      <c r="J3237" s="189" t="s">
        <v>7380</v>
      </c>
      <c r="K3237" s="189" t="s">
        <v>17727</v>
      </c>
    </row>
    <row r="3238" spans="1:11" x14ac:dyDescent="0.25">
      <c r="A3238" s="189" t="s">
        <v>3804</v>
      </c>
      <c r="B3238" s="189" t="s">
        <v>7189</v>
      </c>
      <c r="C3238" s="189" t="s">
        <v>5146</v>
      </c>
      <c r="D3238" s="189" t="s">
        <v>7338</v>
      </c>
      <c r="E3238" s="189" t="s">
        <v>7377</v>
      </c>
      <c r="F3238" s="189" t="s">
        <v>7378</v>
      </c>
      <c r="G3238" s="273">
        <v>1480</v>
      </c>
      <c r="H3238" s="189" t="s">
        <v>7381</v>
      </c>
      <c r="I3238" s="273">
        <v>60350</v>
      </c>
      <c r="J3238" s="189" t="s">
        <v>2065</v>
      </c>
      <c r="K3238" s="189" t="s">
        <v>17701</v>
      </c>
    </row>
    <row r="3239" spans="1:11" x14ac:dyDescent="0.25">
      <c r="A3239" s="189" t="s">
        <v>3804</v>
      </c>
      <c r="B3239" s="189" t="s">
        <v>7189</v>
      </c>
      <c r="C3239" s="189" t="s">
        <v>2513</v>
      </c>
      <c r="D3239" s="189" t="s">
        <v>7382</v>
      </c>
      <c r="E3239" s="189" t="s">
        <v>7384</v>
      </c>
      <c r="F3239" s="189" t="s">
        <v>7385</v>
      </c>
      <c r="G3239" s="273">
        <v>568</v>
      </c>
      <c r="H3239" s="189" t="s">
        <v>7385</v>
      </c>
      <c r="I3239" s="273">
        <v>4818</v>
      </c>
      <c r="J3239" s="189" t="s">
        <v>7386</v>
      </c>
      <c r="K3239" s="189" t="s">
        <v>17767</v>
      </c>
    </row>
    <row r="3240" spans="1:11" x14ac:dyDescent="0.25">
      <c r="A3240" s="189" t="s">
        <v>3804</v>
      </c>
      <c r="B3240" s="189" t="s">
        <v>7189</v>
      </c>
      <c r="C3240" s="189" t="s">
        <v>2513</v>
      </c>
      <c r="D3240" s="189" t="s">
        <v>7382</v>
      </c>
      <c r="E3240" s="189" t="s">
        <v>7387</v>
      </c>
      <c r="F3240" s="189" t="s">
        <v>7388</v>
      </c>
      <c r="G3240" s="273">
        <v>395</v>
      </c>
      <c r="H3240" s="189" t="s">
        <v>7389</v>
      </c>
      <c r="I3240" s="273">
        <v>4820</v>
      </c>
      <c r="J3240" s="189" t="s">
        <v>7390</v>
      </c>
      <c r="K3240" s="189" t="s">
        <v>17709</v>
      </c>
    </row>
    <row r="3241" spans="1:11" x14ac:dyDescent="0.25">
      <c r="A3241" s="189" t="s">
        <v>3804</v>
      </c>
      <c r="B3241" s="189" t="s">
        <v>7189</v>
      </c>
      <c r="C3241" s="189" t="s">
        <v>2513</v>
      </c>
      <c r="D3241" s="189" t="s">
        <v>7382</v>
      </c>
      <c r="E3241" s="189" t="s">
        <v>7387</v>
      </c>
      <c r="F3241" s="189" t="s">
        <v>7388</v>
      </c>
      <c r="G3241" s="273">
        <v>396</v>
      </c>
      <c r="H3241" s="189" t="s">
        <v>7391</v>
      </c>
      <c r="I3241" s="273">
        <v>4826</v>
      </c>
      <c r="J3241" s="189" t="s">
        <v>7391</v>
      </c>
      <c r="K3241" s="189" t="s">
        <v>17727</v>
      </c>
    </row>
    <row r="3242" spans="1:11" x14ac:dyDescent="0.25">
      <c r="A3242" s="189" t="s">
        <v>3804</v>
      </c>
      <c r="B3242" s="189" t="s">
        <v>7189</v>
      </c>
      <c r="C3242" s="189" t="s">
        <v>2513</v>
      </c>
      <c r="D3242" s="189" t="s">
        <v>7382</v>
      </c>
      <c r="E3242" s="189" t="s">
        <v>7387</v>
      </c>
      <c r="F3242" s="189" t="s">
        <v>7388</v>
      </c>
      <c r="G3242" s="273">
        <v>2630</v>
      </c>
      <c r="H3242" s="189" t="s">
        <v>7392</v>
      </c>
      <c r="I3242" s="273">
        <v>4823</v>
      </c>
      <c r="J3242" s="189" t="s">
        <v>7392</v>
      </c>
      <c r="K3242" s="189" t="s">
        <v>17667</v>
      </c>
    </row>
    <row r="3243" spans="1:11" x14ac:dyDescent="0.25">
      <c r="A3243" s="189" t="s">
        <v>3804</v>
      </c>
      <c r="B3243" s="189" t="s">
        <v>7189</v>
      </c>
      <c r="C3243" s="189" t="s">
        <v>2513</v>
      </c>
      <c r="D3243" s="189" t="s">
        <v>7382</v>
      </c>
      <c r="E3243" s="189" t="s">
        <v>7387</v>
      </c>
      <c r="F3243" s="189" t="s">
        <v>7388</v>
      </c>
      <c r="G3243" s="273">
        <v>575</v>
      </c>
      <c r="H3243" s="189" t="s">
        <v>7393</v>
      </c>
      <c r="I3243" s="273">
        <v>4821</v>
      </c>
      <c r="J3243" s="189" t="s">
        <v>7394</v>
      </c>
      <c r="K3243" s="189" t="s">
        <v>17695</v>
      </c>
    </row>
    <row r="3244" spans="1:11" x14ac:dyDescent="0.25">
      <c r="A3244" s="189" t="s">
        <v>3804</v>
      </c>
      <c r="B3244" s="189" t="s">
        <v>7189</v>
      </c>
      <c r="C3244" s="189" t="s">
        <v>2513</v>
      </c>
      <c r="D3244" s="189" t="s">
        <v>7382</v>
      </c>
      <c r="E3244" s="189" t="s">
        <v>7387</v>
      </c>
      <c r="F3244" s="189" t="s">
        <v>7388</v>
      </c>
      <c r="G3244" s="273">
        <v>394</v>
      </c>
      <c r="H3244" s="189" t="s">
        <v>7395</v>
      </c>
      <c r="I3244" s="273">
        <v>4822</v>
      </c>
      <c r="J3244" s="189" t="s">
        <v>7395</v>
      </c>
      <c r="K3244" s="189" t="s">
        <v>17695</v>
      </c>
    </row>
    <row r="3245" spans="1:11" x14ac:dyDescent="0.25">
      <c r="A3245" s="189" t="s">
        <v>3804</v>
      </c>
      <c r="B3245" s="189" t="s">
        <v>7189</v>
      </c>
      <c r="C3245" s="189" t="s">
        <v>2513</v>
      </c>
      <c r="D3245" s="189" t="s">
        <v>7382</v>
      </c>
      <c r="E3245" s="189" t="s">
        <v>7387</v>
      </c>
      <c r="F3245" s="189" t="s">
        <v>7388</v>
      </c>
      <c r="G3245" s="273">
        <v>2634</v>
      </c>
      <c r="H3245" s="189" t="s">
        <v>7396</v>
      </c>
      <c r="I3245" s="273">
        <v>4824</v>
      </c>
      <c r="J3245" s="189" t="s">
        <v>7396</v>
      </c>
      <c r="K3245" s="189" t="s">
        <v>17684</v>
      </c>
    </row>
    <row r="3246" spans="1:11" x14ac:dyDescent="0.25">
      <c r="A3246" s="189" t="s">
        <v>3804</v>
      </c>
      <c r="B3246" s="189" t="s">
        <v>7189</v>
      </c>
      <c r="C3246" s="189" t="s">
        <v>7398</v>
      </c>
      <c r="D3246" s="189" t="s">
        <v>7399</v>
      </c>
      <c r="E3246" s="189" t="s">
        <v>7400</v>
      </c>
      <c r="F3246" s="189" t="s">
        <v>7401</v>
      </c>
      <c r="G3246" s="273">
        <v>3855</v>
      </c>
      <c r="H3246" s="189" t="s">
        <v>7402</v>
      </c>
      <c r="I3246" s="273">
        <v>18045</v>
      </c>
      <c r="J3246" s="189" t="s">
        <v>6781</v>
      </c>
      <c r="K3246" s="189" t="s">
        <v>17780</v>
      </c>
    </row>
    <row r="3247" spans="1:11" x14ac:dyDescent="0.25">
      <c r="A3247" s="189" t="s">
        <v>3804</v>
      </c>
      <c r="B3247" s="189" t="s">
        <v>7189</v>
      </c>
      <c r="C3247" s="189" t="s">
        <v>7398</v>
      </c>
      <c r="D3247" s="189" t="s">
        <v>7399</v>
      </c>
      <c r="E3247" s="189" t="s">
        <v>7400</v>
      </c>
      <c r="F3247" s="189" t="s">
        <v>7401</v>
      </c>
      <c r="G3247" s="273">
        <v>2815</v>
      </c>
      <c r="H3247" s="189" t="s">
        <v>7403</v>
      </c>
      <c r="I3247" s="273">
        <v>18045</v>
      </c>
      <c r="J3247" s="189" t="s">
        <v>6781</v>
      </c>
      <c r="K3247" s="189" t="s">
        <v>17691</v>
      </c>
    </row>
    <row r="3248" spans="1:11" x14ac:dyDescent="0.25">
      <c r="A3248" s="189" t="s">
        <v>3804</v>
      </c>
      <c r="B3248" s="189" t="s">
        <v>7189</v>
      </c>
      <c r="C3248" s="189" t="s">
        <v>7398</v>
      </c>
      <c r="D3248" s="189" t="s">
        <v>7399</v>
      </c>
      <c r="E3248" s="189" t="s">
        <v>7400</v>
      </c>
      <c r="F3248" s="189" t="s">
        <v>7401</v>
      </c>
      <c r="G3248" s="273">
        <v>3860</v>
      </c>
      <c r="H3248" s="189" t="s">
        <v>7404</v>
      </c>
      <c r="I3248" s="273">
        <v>18043</v>
      </c>
      <c r="J3248" s="189" t="s">
        <v>7405</v>
      </c>
      <c r="K3248" s="189" t="s">
        <v>17674</v>
      </c>
    </row>
    <row r="3249" spans="1:11" x14ac:dyDescent="0.25">
      <c r="A3249" s="189" t="s">
        <v>3804</v>
      </c>
      <c r="B3249" s="189" t="s">
        <v>7189</v>
      </c>
      <c r="C3249" s="189" t="s">
        <v>7398</v>
      </c>
      <c r="D3249" s="189" t="s">
        <v>7399</v>
      </c>
      <c r="E3249" s="189" t="s">
        <v>7400</v>
      </c>
      <c r="F3249" s="189" t="s">
        <v>7401</v>
      </c>
      <c r="G3249" s="273">
        <v>3854</v>
      </c>
      <c r="H3249" s="189" t="s">
        <v>7406</v>
      </c>
      <c r="I3249" s="273">
        <v>18045</v>
      </c>
      <c r="J3249" s="189" t="s">
        <v>6781</v>
      </c>
      <c r="K3249" s="189" t="s">
        <v>18018</v>
      </c>
    </row>
    <row r="3250" spans="1:11" x14ac:dyDescent="0.25">
      <c r="A3250" s="189" t="s">
        <v>3804</v>
      </c>
      <c r="B3250" s="189" t="s">
        <v>7189</v>
      </c>
      <c r="C3250" s="189" t="s">
        <v>7398</v>
      </c>
      <c r="D3250" s="189" t="s">
        <v>7399</v>
      </c>
      <c r="E3250" s="189" t="s">
        <v>7400</v>
      </c>
      <c r="F3250" s="189" t="s">
        <v>7401</v>
      </c>
      <c r="G3250" s="273">
        <v>4786</v>
      </c>
      <c r="H3250" s="189" t="s">
        <v>7407</v>
      </c>
      <c r="I3250" s="273">
        <v>10361</v>
      </c>
      <c r="J3250" s="189" t="s">
        <v>2106</v>
      </c>
      <c r="K3250" s="189" t="s">
        <v>17724</v>
      </c>
    </row>
    <row r="3251" spans="1:11" x14ac:dyDescent="0.25">
      <c r="A3251" s="189" t="s">
        <v>3804</v>
      </c>
      <c r="B3251" s="189" t="s">
        <v>7189</v>
      </c>
      <c r="C3251" s="189" t="s">
        <v>7398</v>
      </c>
      <c r="D3251" s="189" t="s">
        <v>7399</v>
      </c>
      <c r="E3251" s="189" t="s">
        <v>7400</v>
      </c>
      <c r="F3251" s="189" t="s">
        <v>7401</v>
      </c>
      <c r="G3251" s="273">
        <v>7546</v>
      </c>
      <c r="H3251" s="189" t="s">
        <v>15429</v>
      </c>
      <c r="I3251" s="273">
        <v>18045</v>
      </c>
      <c r="J3251" s="189" t="s">
        <v>6781</v>
      </c>
      <c r="K3251" s="189" t="s">
        <v>17684</v>
      </c>
    </row>
    <row r="3252" spans="1:11" x14ac:dyDescent="0.25">
      <c r="A3252" s="189" t="s">
        <v>3804</v>
      </c>
      <c r="B3252" s="189" t="s">
        <v>7189</v>
      </c>
      <c r="C3252" s="189" t="s">
        <v>7398</v>
      </c>
      <c r="D3252" s="189" t="s">
        <v>7399</v>
      </c>
      <c r="E3252" s="189" t="s">
        <v>7408</v>
      </c>
      <c r="F3252" s="189" t="s">
        <v>7246</v>
      </c>
      <c r="G3252" s="273">
        <v>4971</v>
      </c>
      <c r="H3252" s="189" t="s">
        <v>7409</v>
      </c>
      <c r="I3252" s="273">
        <v>3092</v>
      </c>
      <c r="J3252" s="189" t="s">
        <v>7410</v>
      </c>
      <c r="K3252" s="189" t="s">
        <v>17695</v>
      </c>
    </row>
    <row r="3253" spans="1:11" x14ac:dyDescent="0.25">
      <c r="A3253" s="189" t="s">
        <v>3804</v>
      </c>
      <c r="B3253" s="189" t="s">
        <v>7189</v>
      </c>
      <c r="C3253" s="189" t="s">
        <v>7398</v>
      </c>
      <c r="D3253" s="189" t="s">
        <v>7399</v>
      </c>
      <c r="E3253" s="189" t="s">
        <v>7408</v>
      </c>
      <c r="F3253" s="189" t="s">
        <v>7246</v>
      </c>
      <c r="G3253" s="273">
        <v>3852</v>
      </c>
      <c r="H3253" s="189" t="s">
        <v>7411</v>
      </c>
      <c r="I3253" s="273">
        <v>18050</v>
      </c>
      <c r="J3253" s="189" t="s">
        <v>7412</v>
      </c>
      <c r="K3253" s="189" t="s">
        <v>17736</v>
      </c>
    </row>
    <row r="3254" spans="1:11" x14ac:dyDescent="0.25">
      <c r="A3254" s="189" t="s">
        <v>3804</v>
      </c>
      <c r="B3254" s="189" t="s">
        <v>7189</v>
      </c>
      <c r="C3254" s="189" t="s">
        <v>7398</v>
      </c>
      <c r="D3254" s="189" t="s">
        <v>7399</v>
      </c>
      <c r="E3254" s="189" t="s">
        <v>7408</v>
      </c>
      <c r="F3254" s="189" t="s">
        <v>7246</v>
      </c>
      <c r="G3254" s="273">
        <v>3858</v>
      </c>
      <c r="H3254" s="189" t="s">
        <v>7413</v>
      </c>
      <c r="I3254" s="273">
        <v>18046</v>
      </c>
      <c r="J3254" s="189" t="s">
        <v>5632</v>
      </c>
      <c r="K3254" s="189" t="s">
        <v>17670</v>
      </c>
    </row>
    <row r="3255" spans="1:11" x14ac:dyDescent="0.25">
      <c r="A3255" s="189" t="s">
        <v>3804</v>
      </c>
      <c r="B3255" s="189" t="s">
        <v>7189</v>
      </c>
      <c r="C3255" s="189" t="s">
        <v>7398</v>
      </c>
      <c r="D3255" s="189" t="s">
        <v>7399</v>
      </c>
      <c r="E3255" s="189" t="s">
        <v>7408</v>
      </c>
      <c r="F3255" s="189" t="s">
        <v>7246</v>
      </c>
      <c r="G3255" s="273">
        <v>300</v>
      </c>
      <c r="H3255" s="189" t="s">
        <v>7414</v>
      </c>
      <c r="I3255" s="273">
        <v>18043</v>
      </c>
      <c r="J3255" s="189" t="s">
        <v>7405</v>
      </c>
      <c r="K3255" s="189" t="s">
        <v>17798</v>
      </c>
    </row>
    <row r="3256" spans="1:11" x14ac:dyDescent="0.25">
      <c r="A3256" s="189" t="s">
        <v>3804</v>
      </c>
      <c r="B3256" s="189" t="s">
        <v>7189</v>
      </c>
      <c r="C3256" s="189" t="s">
        <v>7398</v>
      </c>
      <c r="D3256" s="189" t="s">
        <v>7399</v>
      </c>
      <c r="E3256" s="189" t="s">
        <v>7408</v>
      </c>
      <c r="F3256" s="189" t="s">
        <v>7246</v>
      </c>
      <c r="G3256" s="273">
        <v>3853</v>
      </c>
      <c r="H3256" s="189" t="s">
        <v>7415</v>
      </c>
      <c r="I3256" s="273">
        <v>18046</v>
      </c>
      <c r="J3256" s="189" t="s">
        <v>5632</v>
      </c>
      <c r="K3256" s="189" t="s">
        <v>17695</v>
      </c>
    </row>
    <row r="3257" spans="1:11" x14ac:dyDescent="0.25">
      <c r="A3257" s="189" t="s">
        <v>3804</v>
      </c>
      <c r="B3257" s="189" t="s">
        <v>7189</v>
      </c>
      <c r="C3257" s="189" t="s">
        <v>7398</v>
      </c>
      <c r="D3257" s="189" t="s">
        <v>7399</v>
      </c>
      <c r="E3257" s="189" t="s">
        <v>7408</v>
      </c>
      <c r="F3257" s="189" t="s">
        <v>7246</v>
      </c>
      <c r="G3257" s="273">
        <v>4734</v>
      </c>
      <c r="H3257" s="189" t="s">
        <v>7416</v>
      </c>
      <c r="I3257" s="273">
        <v>65751</v>
      </c>
      <c r="J3257" s="189" t="s">
        <v>5174</v>
      </c>
      <c r="K3257" s="189" t="s">
        <v>17675</v>
      </c>
    </row>
    <row r="3258" spans="1:11" x14ac:dyDescent="0.25">
      <c r="A3258" s="189" t="s">
        <v>3804</v>
      </c>
      <c r="B3258" s="189" t="s">
        <v>7189</v>
      </c>
      <c r="C3258" s="189" t="s">
        <v>7398</v>
      </c>
      <c r="D3258" s="189" t="s">
        <v>7399</v>
      </c>
      <c r="E3258" s="189" t="s">
        <v>7408</v>
      </c>
      <c r="F3258" s="189" t="s">
        <v>7246</v>
      </c>
      <c r="G3258" s="273">
        <v>311</v>
      </c>
      <c r="H3258" s="189" t="s">
        <v>7417</v>
      </c>
      <c r="I3258" s="273">
        <v>3092</v>
      </c>
      <c r="J3258" s="189" t="s">
        <v>7410</v>
      </c>
      <c r="K3258" s="189" t="s">
        <v>17674</v>
      </c>
    </row>
    <row r="3259" spans="1:11" x14ac:dyDescent="0.25">
      <c r="A3259" s="189" t="s">
        <v>3804</v>
      </c>
      <c r="B3259" s="189" t="s">
        <v>7189</v>
      </c>
      <c r="C3259" s="189" t="s">
        <v>7398</v>
      </c>
      <c r="D3259" s="189" t="s">
        <v>7399</v>
      </c>
      <c r="E3259" s="189" t="s">
        <v>7418</v>
      </c>
      <c r="F3259" s="189" t="s">
        <v>2100</v>
      </c>
      <c r="G3259" s="273">
        <v>4121</v>
      </c>
      <c r="H3259" s="189" t="s">
        <v>7419</v>
      </c>
      <c r="I3259" s="273">
        <v>10361</v>
      </c>
      <c r="J3259" s="189" t="s">
        <v>2106</v>
      </c>
      <c r="K3259" s="189" t="s">
        <v>17671</v>
      </c>
    </row>
    <row r="3260" spans="1:11" x14ac:dyDescent="0.25">
      <c r="A3260" s="189" t="s">
        <v>3804</v>
      </c>
      <c r="B3260" s="189" t="s">
        <v>7189</v>
      </c>
      <c r="C3260" s="189" t="s">
        <v>7398</v>
      </c>
      <c r="D3260" s="189" t="s">
        <v>7399</v>
      </c>
      <c r="E3260" s="189" t="s">
        <v>7418</v>
      </c>
      <c r="F3260" s="189" t="s">
        <v>2100</v>
      </c>
      <c r="G3260" s="273">
        <v>4432</v>
      </c>
      <c r="H3260" s="189" t="s">
        <v>7420</v>
      </c>
      <c r="I3260" s="273">
        <v>60350</v>
      </c>
      <c r="J3260" s="189" t="s">
        <v>2065</v>
      </c>
      <c r="K3260" s="189" t="s">
        <v>17674</v>
      </c>
    </row>
    <row r="3261" spans="1:11" x14ac:dyDescent="0.25">
      <c r="A3261" s="189" t="s">
        <v>3804</v>
      </c>
      <c r="B3261" s="189" t="s">
        <v>7189</v>
      </c>
      <c r="C3261" s="189" t="s">
        <v>7398</v>
      </c>
      <c r="D3261" s="189" t="s">
        <v>7399</v>
      </c>
      <c r="E3261" s="189" t="s">
        <v>7418</v>
      </c>
      <c r="F3261" s="189" t="s">
        <v>2100</v>
      </c>
      <c r="G3261" s="273">
        <v>3192</v>
      </c>
      <c r="H3261" s="189" t="s">
        <v>7422</v>
      </c>
      <c r="I3261" s="273">
        <v>10361</v>
      </c>
      <c r="J3261" s="189" t="s">
        <v>2106</v>
      </c>
      <c r="K3261" s="189" t="s">
        <v>17674</v>
      </c>
    </row>
    <row r="3262" spans="1:11" x14ac:dyDescent="0.25">
      <c r="A3262" s="189" t="s">
        <v>3804</v>
      </c>
      <c r="B3262" s="189" t="s">
        <v>7189</v>
      </c>
      <c r="C3262" s="189" t="s">
        <v>7398</v>
      </c>
      <c r="D3262" s="189" t="s">
        <v>7399</v>
      </c>
      <c r="E3262" s="189" t="s">
        <v>7423</v>
      </c>
      <c r="F3262" s="189" t="s">
        <v>7424</v>
      </c>
      <c r="G3262" s="273">
        <v>3856</v>
      </c>
      <c r="H3262" s="189" t="s">
        <v>7425</v>
      </c>
      <c r="I3262" s="273">
        <v>18045</v>
      </c>
      <c r="J3262" s="189" t="s">
        <v>6781</v>
      </c>
      <c r="K3262" s="189" t="s">
        <v>17762</v>
      </c>
    </row>
    <row r="3263" spans="1:11" x14ac:dyDescent="0.25">
      <c r="A3263" s="189" t="s">
        <v>3804</v>
      </c>
      <c r="B3263" s="189" t="s">
        <v>7189</v>
      </c>
      <c r="C3263" s="189" t="s">
        <v>7398</v>
      </c>
      <c r="D3263" s="189" t="s">
        <v>7399</v>
      </c>
      <c r="E3263" s="189" t="s">
        <v>7423</v>
      </c>
      <c r="F3263" s="189" t="s">
        <v>7424</v>
      </c>
      <c r="G3263" s="273">
        <v>2816</v>
      </c>
      <c r="H3263" s="189" t="s">
        <v>7420</v>
      </c>
      <c r="I3263" s="273">
        <v>18043</v>
      </c>
      <c r="J3263" s="189" t="s">
        <v>7405</v>
      </c>
      <c r="K3263" s="189" t="s">
        <v>18019</v>
      </c>
    </row>
    <row r="3264" spans="1:11" x14ac:dyDescent="0.25">
      <c r="A3264" s="189" t="s">
        <v>3804</v>
      </c>
      <c r="B3264" s="189" t="s">
        <v>7189</v>
      </c>
      <c r="C3264" s="189" t="s">
        <v>7398</v>
      </c>
      <c r="D3264" s="189" t="s">
        <v>7399</v>
      </c>
      <c r="E3264" s="189" t="s">
        <v>7423</v>
      </c>
      <c r="F3264" s="189" t="s">
        <v>7424</v>
      </c>
      <c r="G3264" s="273">
        <v>3857</v>
      </c>
      <c r="H3264" s="189" t="s">
        <v>7421</v>
      </c>
      <c r="I3264" s="273">
        <v>18040</v>
      </c>
      <c r="J3264" s="189" t="s">
        <v>7426</v>
      </c>
      <c r="K3264" s="189" t="s">
        <v>17955</v>
      </c>
    </row>
    <row r="3265" spans="1:11" x14ac:dyDescent="0.25">
      <c r="A3265" s="189" t="s">
        <v>3804</v>
      </c>
      <c r="B3265" s="189" t="s">
        <v>7189</v>
      </c>
      <c r="C3265" s="189" t="s">
        <v>7398</v>
      </c>
      <c r="D3265" s="189" t="s">
        <v>7399</v>
      </c>
      <c r="E3265" s="189" t="s">
        <v>7423</v>
      </c>
      <c r="F3265" s="189" t="s">
        <v>7424</v>
      </c>
      <c r="G3265" s="273">
        <v>7553</v>
      </c>
      <c r="H3265" s="189" t="s">
        <v>16250</v>
      </c>
      <c r="I3265" s="273">
        <v>18040</v>
      </c>
      <c r="J3265" s="189" t="s">
        <v>7426</v>
      </c>
      <c r="K3265" s="189" t="s">
        <v>17710</v>
      </c>
    </row>
    <row r="3266" spans="1:11" x14ac:dyDescent="0.25">
      <c r="A3266" s="189" t="s">
        <v>3804</v>
      </c>
      <c r="B3266" s="189" t="s">
        <v>7189</v>
      </c>
      <c r="C3266" s="189" t="s">
        <v>3524</v>
      </c>
      <c r="D3266" s="189" t="s">
        <v>7427</v>
      </c>
      <c r="E3266" s="189" t="s">
        <v>4923</v>
      </c>
      <c r="F3266" s="189" t="s">
        <v>7428</v>
      </c>
      <c r="G3266" s="273">
        <v>103</v>
      </c>
      <c r="H3266" s="189" t="s">
        <v>7429</v>
      </c>
      <c r="I3266" s="273">
        <v>3002</v>
      </c>
      <c r="J3266" s="189" t="s">
        <v>7430</v>
      </c>
      <c r="K3266" s="189" t="s">
        <v>17695</v>
      </c>
    </row>
    <row r="3267" spans="1:11" x14ac:dyDescent="0.25">
      <c r="A3267" s="189" t="s">
        <v>3804</v>
      </c>
      <c r="B3267" s="189" t="s">
        <v>7189</v>
      </c>
      <c r="C3267" s="189" t="s">
        <v>3524</v>
      </c>
      <c r="D3267" s="189" t="s">
        <v>7427</v>
      </c>
      <c r="E3267" s="189" t="s">
        <v>4923</v>
      </c>
      <c r="F3267" s="189" t="s">
        <v>7428</v>
      </c>
      <c r="G3267" s="273">
        <v>1422</v>
      </c>
      <c r="H3267" s="189" t="s">
        <v>7431</v>
      </c>
      <c r="I3267" s="273">
        <v>3009</v>
      </c>
      <c r="J3267" s="189" t="s">
        <v>7431</v>
      </c>
      <c r="K3267" s="189" t="s">
        <v>17778</v>
      </c>
    </row>
    <row r="3268" spans="1:11" x14ac:dyDescent="0.25">
      <c r="A3268" s="189" t="s">
        <v>3804</v>
      </c>
      <c r="B3268" s="189" t="s">
        <v>7189</v>
      </c>
      <c r="C3268" s="189" t="s">
        <v>3524</v>
      </c>
      <c r="D3268" s="189" t="s">
        <v>7427</v>
      </c>
      <c r="E3268" s="189" t="s">
        <v>4923</v>
      </c>
      <c r="F3268" s="189" t="s">
        <v>7428</v>
      </c>
      <c r="G3268" s="273">
        <v>6567</v>
      </c>
      <c r="H3268" s="189" t="s">
        <v>7432</v>
      </c>
      <c r="I3268" s="273">
        <v>3016</v>
      </c>
      <c r="J3268" s="189" t="s">
        <v>7434</v>
      </c>
      <c r="K3268" s="189" t="s">
        <v>17684</v>
      </c>
    </row>
    <row r="3269" spans="1:11" x14ac:dyDescent="0.25">
      <c r="A3269" s="189" t="s">
        <v>3804</v>
      </c>
      <c r="B3269" s="189" t="s">
        <v>7189</v>
      </c>
      <c r="C3269" s="189" t="s">
        <v>3524</v>
      </c>
      <c r="D3269" s="189" t="s">
        <v>7427</v>
      </c>
      <c r="E3269" s="189" t="s">
        <v>4923</v>
      </c>
      <c r="F3269" s="189" t="s">
        <v>7428</v>
      </c>
      <c r="G3269" s="273">
        <v>6568</v>
      </c>
      <c r="H3269" s="189" t="s">
        <v>7433</v>
      </c>
      <c r="I3269" s="273">
        <v>3016</v>
      </c>
      <c r="J3269" s="189" t="s">
        <v>7434</v>
      </c>
      <c r="K3269" s="189" t="s">
        <v>17670</v>
      </c>
    </row>
    <row r="3270" spans="1:11" x14ac:dyDescent="0.25">
      <c r="A3270" s="189" t="s">
        <v>3804</v>
      </c>
      <c r="B3270" s="189" t="s">
        <v>7189</v>
      </c>
      <c r="C3270" s="189" t="s">
        <v>3524</v>
      </c>
      <c r="D3270" s="189" t="s">
        <v>7427</v>
      </c>
      <c r="E3270" s="189" t="s">
        <v>7435</v>
      </c>
      <c r="F3270" s="189" t="s">
        <v>7436</v>
      </c>
      <c r="G3270" s="273">
        <v>285</v>
      </c>
      <c r="H3270" s="189" t="s">
        <v>7437</v>
      </c>
      <c r="I3270" s="273">
        <v>3040</v>
      </c>
      <c r="J3270" s="189" t="s">
        <v>7438</v>
      </c>
      <c r="K3270" s="189" t="s">
        <v>17774</v>
      </c>
    </row>
    <row r="3271" spans="1:11" x14ac:dyDescent="0.25">
      <c r="A3271" s="189" t="s">
        <v>3804</v>
      </c>
      <c r="B3271" s="189" t="s">
        <v>7189</v>
      </c>
      <c r="C3271" s="189" t="s">
        <v>3524</v>
      </c>
      <c r="D3271" s="189" t="s">
        <v>7427</v>
      </c>
      <c r="E3271" s="189" t="s">
        <v>7435</v>
      </c>
      <c r="F3271" s="189" t="s">
        <v>7436</v>
      </c>
      <c r="G3271" s="273">
        <v>286</v>
      </c>
      <c r="H3271" s="189" t="s">
        <v>7439</v>
      </c>
      <c r="I3271" s="273">
        <v>3044</v>
      </c>
      <c r="J3271" s="189" t="s">
        <v>7440</v>
      </c>
      <c r="K3271" s="189" t="s">
        <v>17683</v>
      </c>
    </row>
    <row r="3272" spans="1:11" x14ac:dyDescent="0.25">
      <c r="A3272" s="189" t="s">
        <v>3804</v>
      </c>
      <c r="B3272" s="189" t="s">
        <v>7189</v>
      </c>
      <c r="C3272" s="189" t="s">
        <v>3524</v>
      </c>
      <c r="D3272" s="189" t="s">
        <v>7427</v>
      </c>
      <c r="E3272" s="189" t="s">
        <v>7441</v>
      </c>
      <c r="F3272" s="189" t="s">
        <v>7442</v>
      </c>
      <c r="G3272" s="273">
        <v>685</v>
      </c>
      <c r="H3272" s="189" t="s">
        <v>7443</v>
      </c>
      <c r="I3272" s="273">
        <v>3000</v>
      </c>
      <c r="J3272" s="189" t="s">
        <v>7444</v>
      </c>
      <c r="K3272" s="189" t="s">
        <v>17712</v>
      </c>
    </row>
    <row r="3273" spans="1:11" x14ac:dyDescent="0.25">
      <c r="A3273" s="189" t="s">
        <v>3804</v>
      </c>
      <c r="B3273" s="189" t="s">
        <v>7189</v>
      </c>
      <c r="C3273" s="189" t="s">
        <v>3524</v>
      </c>
      <c r="D3273" s="189" t="s">
        <v>7427</v>
      </c>
      <c r="E3273" s="189" t="s">
        <v>7441</v>
      </c>
      <c r="F3273" s="189" t="s">
        <v>7442</v>
      </c>
      <c r="G3273" s="273">
        <v>1421</v>
      </c>
      <c r="H3273" s="189" t="s">
        <v>7445</v>
      </c>
      <c r="I3273" s="273">
        <v>3003</v>
      </c>
      <c r="J3273" s="189" t="s">
        <v>7446</v>
      </c>
      <c r="K3273" s="189" t="s">
        <v>17812</v>
      </c>
    </row>
    <row r="3274" spans="1:11" x14ac:dyDescent="0.25">
      <c r="A3274" s="189" t="s">
        <v>3804</v>
      </c>
      <c r="B3274" s="189" t="s">
        <v>7189</v>
      </c>
      <c r="C3274" s="189" t="s">
        <v>3524</v>
      </c>
      <c r="D3274" s="189" t="s">
        <v>7427</v>
      </c>
      <c r="E3274" s="189" t="s">
        <v>7441</v>
      </c>
      <c r="F3274" s="189" t="s">
        <v>7442</v>
      </c>
      <c r="G3274" s="273">
        <v>1420</v>
      </c>
      <c r="H3274" s="189" t="s">
        <v>7447</v>
      </c>
      <c r="I3274" s="273">
        <v>3002</v>
      </c>
      <c r="J3274" s="189" t="s">
        <v>7430</v>
      </c>
      <c r="K3274" s="189" t="s">
        <v>17813</v>
      </c>
    </row>
    <row r="3275" spans="1:11" x14ac:dyDescent="0.25">
      <c r="A3275" s="189" t="s">
        <v>3804</v>
      </c>
      <c r="B3275" s="189" t="s">
        <v>7189</v>
      </c>
      <c r="C3275" s="189" t="s">
        <v>3524</v>
      </c>
      <c r="D3275" s="189" t="s">
        <v>7427</v>
      </c>
      <c r="E3275" s="189" t="s">
        <v>7441</v>
      </c>
      <c r="F3275" s="189" t="s">
        <v>7442</v>
      </c>
      <c r="G3275" s="273">
        <v>686</v>
      </c>
      <c r="H3275" s="189" t="s">
        <v>7448</v>
      </c>
      <c r="I3275" s="273">
        <v>60350</v>
      </c>
      <c r="J3275" s="189" t="s">
        <v>2065</v>
      </c>
      <c r="K3275" s="189" t="s">
        <v>17707</v>
      </c>
    </row>
    <row r="3276" spans="1:11" x14ac:dyDescent="0.25">
      <c r="A3276" s="189" t="s">
        <v>3804</v>
      </c>
      <c r="B3276" s="189" t="s">
        <v>7189</v>
      </c>
      <c r="C3276" s="189" t="s">
        <v>3524</v>
      </c>
      <c r="D3276" s="189" t="s">
        <v>7427</v>
      </c>
      <c r="E3276" s="189" t="s">
        <v>7449</v>
      </c>
      <c r="F3276" s="189" t="s">
        <v>7450</v>
      </c>
      <c r="G3276" s="273">
        <v>947</v>
      </c>
      <c r="H3276" s="189" t="s">
        <v>7451</v>
      </c>
      <c r="I3276" s="273">
        <v>3046</v>
      </c>
      <c r="J3276" s="189" t="s">
        <v>7452</v>
      </c>
      <c r="K3276" s="189" t="s">
        <v>17699</v>
      </c>
    </row>
    <row r="3277" spans="1:11" x14ac:dyDescent="0.25">
      <c r="A3277" s="189" t="s">
        <v>3804</v>
      </c>
      <c r="B3277" s="189" t="s">
        <v>7189</v>
      </c>
      <c r="C3277" s="189" t="s">
        <v>3524</v>
      </c>
      <c r="D3277" s="189" t="s">
        <v>7427</v>
      </c>
      <c r="E3277" s="189" t="s">
        <v>7453</v>
      </c>
      <c r="F3277" s="189" t="s">
        <v>7454</v>
      </c>
      <c r="G3277" s="273">
        <v>948</v>
      </c>
      <c r="H3277" s="189" t="s">
        <v>7455</v>
      </c>
      <c r="I3277" s="273">
        <v>3011</v>
      </c>
      <c r="J3277" s="189" t="s">
        <v>7456</v>
      </c>
      <c r="K3277" s="189" t="s">
        <v>17712</v>
      </c>
    </row>
    <row r="3278" spans="1:11" x14ac:dyDescent="0.25">
      <c r="A3278" s="189" t="s">
        <v>3804</v>
      </c>
      <c r="B3278" s="189" t="s">
        <v>7189</v>
      </c>
      <c r="C3278" s="189" t="s">
        <v>3524</v>
      </c>
      <c r="D3278" s="189" t="s">
        <v>7427</v>
      </c>
      <c r="E3278" s="189" t="s">
        <v>7453</v>
      </c>
      <c r="F3278" s="189" t="s">
        <v>7454</v>
      </c>
      <c r="G3278" s="273">
        <v>1428</v>
      </c>
      <c r="H3278" s="189" t="s">
        <v>7457</v>
      </c>
      <c r="I3278" s="273">
        <v>3015</v>
      </c>
      <c r="J3278" s="189" t="s">
        <v>7458</v>
      </c>
      <c r="K3278" s="189" t="s">
        <v>17739</v>
      </c>
    </row>
    <row r="3279" spans="1:11" x14ac:dyDescent="0.25">
      <c r="A3279" s="189" t="s">
        <v>3804</v>
      </c>
      <c r="B3279" s="189" t="s">
        <v>7189</v>
      </c>
      <c r="C3279" s="189" t="s">
        <v>3524</v>
      </c>
      <c r="D3279" s="189" t="s">
        <v>7427</v>
      </c>
      <c r="E3279" s="189" t="s">
        <v>7453</v>
      </c>
      <c r="F3279" s="189" t="s">
        <v>7454</v>
      </c>
      <c r="G3279" s="273">
        <v>1424</v>
      </c>
      <c r="H3279" s="189" t="s">
        <v>7459</v>
      </c>
      <c r="I3279" s="273">
        <v>3011</v>
      </c>
      <c r="J3279" s="189" t="s">
        <v>7456</v>
      </c>
      <c r="K3279" s="189" t="s">
        <v>17671</v>
      </c>
    </row>
    <row r="3280" spans="1:11" x14ac:dyDescent="0.25">
      <c r="A3280" s="189" t="s">
        <v>3804</v>
      </c>
      <c r="B3280" s="189" t="s">
        <v>7189</v>
      </c>
      <c r="C3280" s="189" t="s">
        <v>3524</v>
      </c>
      <c r="D3280" s="189" t="s">
        <v>7427</v>
      </c>
      <c r="E3280" s="189" t="s">
        <v>7453</v>
      </c>
      <c r="F3280" s="189" t="s">
        <v>7454</v>
      </c>
      <c r="G3280" s="273">
        <v>1426</v>
      </c>
      <c r="H3280" s="189" t="s">
        <v>7460</v>
      </c>
      <c r="I3280" s="273">
        <v>3012</v>
      </c>
      <c r="J3280" s="189" t="s">
        <v>7461</v>
      </c>
      <c r="K3280" s="189" t="s">
        <v>17724</v>
      </c>
    </row>
    <row r="3281" spans="1:11" x14ac:dyDescent="0.25">
      <c r="A3281" s="189" t="s">
        <v>3804</v>
      </c>
      <c r="B3281" s="189" t="s">
        <v>7189</v>
      </c>
      <c r="C3281" s="189" t="s">
        <v>3524</v>
      </c>
      <c r="D3281" s="189" t="s">
        <v>7427</v>
      </c>
      <c r="E3281" s="189" t="s">
        <v>7453</v>
      </c>
      <c r="F3281" s="189" t="s">
        <v>7454</v>
      </c>
      <c r="G3281" s="273">
        <v>1425</v>
      </c>
      <c r="H3281" s="189" t="s">
        <v>7462</v>
      </c>
      <c r="I3281" s="273">
        <v>3012</v>
      </c>
      <c r="J3281" s="189" t="s">
        <v>7461</v>
      </c>
      <c r="K3281" s="189" t="s">
        <v>17754</v>
      </c>
    </row>
    <row r="3282" spans="1:11" x14ac:dyDescent="0.25">
      <c r="A3282" s="189" t="s">
        <v>3804</v>
      </c>
      <c r="B3282" s="189" t="s">
        <v>7189</v>
      </c>
      <c r="C3282" s="189" t="s">
        <v>3524</v>
      </c>
      <c r="D3282" s="189" t="s">
        <v>7427</v>
      </c>
      <c r="E3282" s="189" t="s">
        <v>7453</v>
      </c>
      <c r="F3282" s="189" t="s">
        <v>7454</v>
      </c>
      <c r="G3282" s="273">
        <v>1427</v>
      </c>
      <c r="H3282" s="189" t="s">
        <v>7463</v>
      </c>
      <c r="I3282" s="273">
        <v>3010</v>
      </c>
      <c r="J3282" s="189" t="s">
        <v>7464</v>
      </c>
      <c r="K3282" s="189" t="s">
        <v>17761</v>
      </c>
    </row>
    <row r="3283" spans="1:11" x14ac:dyDescent="0.25">
      <c r="A3283" s="189" t="s">
        <v>3804</v>
      </c>
      <c r="B3283" s="189" t="s">
        <v>7189</v>
      </c>
      <c r="C3283" s="189" t="s">
        <v>3524</v>
      </c>
      <c r="D3283" s="189" t="s">
        <v>7427</v>
      </c>
      <c r="E3283" s="189" t="s">
        <v>7465</v>
      </c>
      <c r="F3283" s="189" t="s">
        <v>7466</v>
      </c>
      <c r="G3283" s="273">
        <v>2903</v>
      </c>
      <c r="H3283" s="189" t="s">
        <v>7467</v>
      </c>
      <c r="I3283" s="273">
        <v>60350</v>
      </c>
      <c r="J3283" s="189" t="s">
        <v>2065</v>
      </c>
      <c r="K3283" s="189" t="s">
        <v>17667</v>
      </c>
    </row>
    <row r="3284" spans="1:11" x14ac:dyDescent="0.25">
      <c r="A3284" s="189" t="s">
        <v>3804</v>
      </c>
      <c r="B3284" s="189" t="s">
        <v>7189</v>
      </c>
      <c r="C3284" s="189" t="s">
        <v>3524</v>
      </c>
      <c r="D3284" s="189" t="s">
        <v>7427</v>
      </c>
      <c r="E3284" s="189" t="s">
        <v>7465</v>
      </c>
      <c r="F3284" s="189" t="s">
        <v>7466</v>
      </c>
      <c r="G3284" s="273">
        <v>1430</v>
      </c>
      <c r="H3284" s="189" t="s">
        <v>7468</v>
      </c>
      <c r="I3284" s="273">
        <v>3025</v>
      </c>
      <c r="J3284" s="189" t="s">
        <v>7469</v>
      </c>
      <c r="K3284" s="189" t="s">
        <v>17899</v>
      </c>
    </row>
    <row r="3285" spans="1:11" x14ac:dyDescent="0.25">
      <c r="A3285" s="189" t="s">
        <v>3804</v>
      </c>
      <c r="B3285" s="189" t="s">
        <v>7189</v>
      </c>
      <c r="C3285" s="189" t="s">
        <v>3524</v>
      </c>
      <c r="D3285" s="189" t="s">
        <v>7427</v>
      </c>
      <c r="E3285" s="189" t="s">
        <v>7465</v>
      </c>
      <c r="F3285" s="189" t="s">
        <v>7466</v>
      </c>
      <c r="G3285" s="273">
        <v>949</v>
      </c>
      <c r="H3285" s="189" t="s">
        <v>7470</v>
      </c>
      <c r="I3285" s="273">
        <v>3019</v>
      </c>
      <c r="J3285" s="189" t="s">
        <v>7471</v>
      </c>
      <c r="K3285" s="189" t="s">
        <v>17691</v>
      </c>
    </row>
    <row r="3286" spans="1:11" x14ac:dyDescent="0.25">
      <c r="A3286" s="189" t="s">
        <v>3804</v>
      </c>
      <c r="B3286" s="189" t="s">
        <v>7189</v>
      </c>
      <c r="C3286" s="189" t="s">
        <v>3524</v>
      </c>
      <c r="D3286" s="189" t="s">
        <v>7427</v>
      </c>
      <c r="E3286" s="189" t="s">
        <v>7465</v>
      </c>
      <c r="F3286" s="189" t="s">
        <v>7466</v>
      </c>
      <c r="G3286" s="273">
        <v>1432</v>
      </c>
      <c r="H3286" s="189" t="s">
        <v>7472</v>
      </c>
      <c r="I3286" s="273">
        <v>3023</v>
      </c>
      <c r="J3286" s="189" t="s">
        <v>7473</v>
      </c>
      <c r="K3286" s="189" t="s">
        <v>18020</v>
      </c>
    </row>
    <row r="3287" spans="1:11" x14ac:dyDescent="0.25">
      <c r="A3287" s="189" t="s">
        <v>3804</v>
      </c>
      <c r="B3287" s="189" t="s">
        <v>7189</v>
      </c>
      <c r="C3287" s="189" t="s">
        <v>3524</v>
      </c>
      <c r="D3287" s="189" t="s">
        <v>7427</v>
      </c>
      <c r="E3287" s="189" t="s">
        <v>7465</v>
      </c>
      <c r="F3287" s="189" t="s">
        <v>7466</v>
      </c>
      <c r="G3287" s="273">
        <v>1429</v>
      </c>
      <c r="H3287" s="189" t="s">
        <v>7474</v>
      </c>
      <c r="I3287" s="273">
        <v>3025</v>
      </c>
      <c r="J3287" s="189" t="s">
        <v>7469</v>
      </c>
      <c r="K3287" s="189" t="s">
        <v>17720</v>
      </c>
    </row>
    <row r="3288" spans="1:11" x14ac:dyDescent="0.25">
      <c r="A3288" s="189" t="s">
        <v>3804</v>
      </c>
      <c r="B3288" s="189" t="s">
        <v>7189</v>
      </c>
      <c r="C3288" s="189" t="s">
        <v>3524</v>
      </c>
      <c r="D3288" s="189" t="s">
        <v>7427</v>
      </c>
      <c r="E3288" s="189" t="s">
        <v>7465</v>
      </c>
      <c r="F3288" s="189" t="s">
        <v>7466</v>
      </c>
      <c r="G3288" s="273">
        <v>1431</v>
      </c>
      <c r="H3288" s="189" t="s">
        <v>7475</v>
      </c>
      <c r="I3288" s="273">
        <v>3025</v>
      </c>
      <c r="J3288" s="189" t="s">
        <v>7469</v>
      </c>
      <c r="K3288" s="189" t="s">
        <v>17668</v>
      </c>
    </row>
    <row r="3289" spans="1:11" x14ac:dyDescent="0.25">
      <c r="A3289" s="189" t="s">
        <v>3804</v>
      </c>
      <c r="B3289" s="189" t="s">
        <v>7189</v>
      </c>
      <c r="C3289" s="189" t="s">
        <v>3524</v>
      </c>
      <c r="D3289" s="189" t="s">
        <v>7427</v>
      </c>
      <c r="E3289" s="189" t="s">
        <v>7465</v>
      </c>
      <c r="F3289" s="189" t="s">
        <v>7466</v>
      </c>
      <c r="G3289" s="273">
        <v>2904</v>
      </c>
      <c r="H3289" s="189" t="s">
        <v>7476</v>
      </c>
      <c r="I3289" s="273">
        <v>60350</v>
      </c>
      <c r="J3289" s="189" t="s">
        <v>2065</v>
      </c>
      <c r="K3289" s="189" t="s">
        <v>17674</v>
      </c>
    </row>
    <row r="3290" spans="1:11" x14ac:dyDescent="0.25">
      <c r="A3290" s="189" t="s">
        <v>3804</v>
      </c>
      <c r="B3290" s="189" t="s">
        <v>7189</v>
      </c>
      <c r="C3290" s="189" t="s">
        <v>3524</v>
      </c>
      <c r="D3290" s="189" t="s">
        <v>7427</v>
      </c>
      <c r="E3290" s="189" t="s">
        <v>7477</v>
      </c>
      <c r="F3290" s="189" t="s">
        <v>7478</v>
      </c>
      <c r="G3290" s="273">
        <v>3092</v>
      </c>
      <c r="H3290" s="189" t="s">
        <v>7478</v>
      </c>
      <c r="I3290" s="273">
        <v>3019</v>
      </c>
      <c r="J3290" s="189" t="s">
        <v>7471</v>
      </c>
      <c r="K3290" s="189" t="s">
        <v>17710</v>
      </c>
    </row>
    <row r="3291" spans="1:11" x14ac:dyDescent="0.25">
      <c r="A3291" s="189" t="s">
        <v>3804</v>
      </c>
      <c r="B3291" s="189" t="s">
        <v>7189</v>
      </c>
      <c r="C3291" s="189" t="s">
        <v>5651</v>
      </c>
      <c r="D3291" s="189" t="s">
        <v>7479</v>
      </c>
      <c r="E3291" s="189" t="s">
        <v>7480</v>
      </c>
      <c r="F3291" s="189" t="s">
        <v>7481</v>
      </c>
      <c r="G3291" s="273">
        <v>1563</v>
      </c>
      <c r="H3291" s="189" t="s">
        <v>7482</v>
      </c>
      <c r="I3291" s="273">
        <v>3742</v>
      </c>
      <c r="J3291" s="189" t="s">
        <v>7483</v>
      </c>
      <c r="K3291" s="189" t="s">
        <v>17727</v>
      </c>
    </row>
    <row r="3292" spans="1:11" x14ac:dyDescent="0.25">
      <c r="A3292" s="189" t="s">
        <v>3804</v>
      </c>
      <c r="B3292" s="189" t="s">
        <v>7189</v>
      </c>
      <c r="C3292" s="189" t="s">
        <v>5651</v>
      </c>
      <c r="D3292" s="189" t="s">
        <v>7479</v>
      </c>
      <c r="E3292" s="189" t="s">
        <v>7485</v>
      </c>
      <c r="F3292" s="189" t="s">
        <v>7486</v>
      </c>
      <c r="G3292" s="273">
        <v>698</v>
      </c>
      <c r="H3292" s="189" t="s">
        <v>7487</v>
      </c>
      <c r="I3292" s="273">
        <v>3062</v>
      </c>
      <c r="J3292" s="189" t="s">
        <v>7488</v>
      </c>
      <c r="K3292" s="189" t="s">
        <v>17675</v>
      </c>
    </row>
    <row r="3293" spans="1:11" x14ac:dyDescent="0.25">
      <c r="A3293" s="189" t="s">
        <v>3804</v>
      </c>
      <c r="B3293" s="189" t="s">
        <v>7189</v>
      </c>
      <c r="C3293" s="189" t="s">
        <v>5651</v>
      </c>
      <c r="D3293" s="189" t="s">
        <v>7479</v>
      </c>
      <c r="E3293" s="189" t="s">
        <v>7485</v>
      </c>
      <c r="F3293" s="189" t="s">
        <v>7486</v>
      </c>
      <c r="G3293" s="273">
        <v>4452</v>
      </c>
      <c r="H3293" s="189" t="s">
        <v>7489</v>
      </c>
      <c r="I3293" s="273">
        <v>3062</v>
      </c>
      <c r="J3293" s="189" t="s">
        <v>7488</v>
      </c>
      <c r="K3293" s="189" t="s">
        <v>17695</v>
      </c>
    </row>
    <row r="3294" spans="1:11" x14ac:dyDescent="0.25">
      <c r="A3294" s="189" t="s">
        <v>3804</v>
      </c>
      <c r="B3294" s="189" t="s">
        <v>7189</v>
      </c>
      <c r="C3294" s="189" t="s">
        <v>5651</v>
      </c>
      <c r="D3294" s="189" t="s">
        <v>7479</v>
      </c>
      <c r="E3294" s="189" t="s">
        <v>7485</v>
      </c>
      <c r="F3294" s="189" t="s">
        <v>7486</v>
      </c>
      <c r="G3294" s="273">
        <v>4451</v>
      </c>
      <c r="H3294" s="189" t="s">
        <v>7490</v>
      </c>
      <c r="I3294" s="273">
        <v>3106</v>
      </c>
      <c r="J3294" s="189" t="s">
        <v>7223</v>
      </c>
      <c r="K3294" s="189" t="s">
        <v>17679</v>
      </c>
    </row>
    <row r="3295" spans="1:11" x14ac:dyDescent="0.25">
      <c r="A3295" s="189" t="s">
        <v>3804</v>
      </c>
      <c r="B3295" s="189" t="s">
        <v>7189</v>
      </c>
      <c r="C3295" s="189" t="s">
        <v>5651</v>
      </c>
      <c r="D3295" s="189" t="s">
        <v>7479</v>
      </c>
      <c r="E3295" s="189" t="s">
        <v>7485</v>
      </c>
      <c r="F3295" s="189" t="s">
        <v>7486</v>
      </c>
      <c r="G3295" s="273">
        <v>1414</v>
      </c>
      <c r="H3295" s="189" t="s">
        <v>7488</v>
      </c>
      <c r="I3295" s="273">
        <v>3062</v>
      </c>
      <c r="J3295" s="189" t="s">
        <v>7488</v>
      </c>
      <c r="K3295" s="189" t="s">
        <v>17674</v>
      </c>
    </row>
    <row r="3296" spans="1:11" x14ac:dyDescent="0.25">
      <c r="A3296" s="189" t="s">
        <v>3804</v>
      </c>
      <c r="B3296" s="189" t="s">
        <v>7189</v>
      </c>
      <c r="C3296" s="189" t="s">
        <v>5651</v>
      </c>
      <c r="D3296" s="189" t="s">
        <v>7479</v>
      </c>
      <c r="E3296" s="189" t="s">
        <v>7485</v>
      </c>
      <c r="F3296" s="189" t="s">
        <v>7486</v>
      </c>
      <c r="G3296" s="273">
        <v>4450</v>
      </c>
      <c r="H3296" s="189" t="s">
        <v>7488</v>
      </c>
      <c r="I3296" s="273">
        <v>3062</v>
      </c>
      <c r="J3296" s="189" t="s">
        <v>7488</v>
      </c>
      <c r="K3296" s="189" t="s">
        <v>17904</v>
      </c>
    </row>
    <row r="3297" spans="1:11" x14ac:dyDescent="0.25">
      <c r="A3297" s="189" t="s">
        <v>3804</v>
      </c>
      <c r="B3297" s="189" t="s">
        <v>7189</v>
      </c>
      <c r="C3297" s="189" t="s">
        <v>5651</v>
      </c>
      <c r="D3297" s="189" t="s">
        <v>7479</v>
      </c>
      <c r="E3297" s="189" t="s">
        <v>7491</v>
      </c>
      <c r="F3297" s="189" t="s">
        <v>7492</v>
      </c>
      <c r="G3297" s="273">
        <v>1455</v>
      </c>
      <c r="H3297" s="189" t="s">
        <v>7493</v>
      </c>
      <c r="I3297" s="273">
        <v>3136</v>
      </c>
      <c r="J3297" s="189" t="s">
        <v>7493</v>
      </c>
      <c r="K3297" s="189" t="s">
        <v>17809</v>
      </c>
    </row>
    <row r="3298" spans="1:11" x14ac:dyDescent="0.25">
      <c r="A3298" s="189" t="s">
        <v>3804</v>
      </c>
      <c r="B3298" s="189" t="s">
        <v>7189</v>
      </c>
      <c r="C3298" s="189" t="s">
        <v>5651</v>
      </c>
      <c r="D3298" s="189" t="s">
        <v>7479</v>
      </c>
      <c r="E3298" s="189" t="s">
        <v>7491</v>
      </c>
      <c r="F3298" s="189" t="s">
        <v>7492</v>
      </c>
      <c r="G3298" s="273">
        <v>694</v>
      </c>
      <c r="H3298" s="189" t="s">
        <v>7487</v>
      </c>
      <c r="I3298" s="273">
        <v>3135</v>
      </c>
      <c r="J3298" s="189" t="s">
        <v>7494</v>
      </c>
      <c r="K3298" s="189" t="s">
        <v>17724</v>
      </c>
    </row>
    <row r="3299" spans="1:11" x14ac:dyDescent="0.25">
      <c r="A3299" s="189" t="s">
        <v>3804</v>
      </c>
      <c r="B3299" s="189" t="s">
        <v>7189</v>
      </c>
      <c r="C3299" s="189" t="s">
        <v>5651</v>
      </c>
      <c r="D3299" s="189" t="s">
        <v>7479</v>
      </c>
      <c r="E3299" s="189" t="s">
        <v>7491</v>
      </c>
      <c r="F3299" s="189" t="s">
        <v>7492</v>
      </c>
      <c r="G3299" s="273">
        <v>1457</v>
      </c>
      <c r="H3299" s="189" t="s">
        <v>7495</v>
      </c>
      <c r="I3299" s="273">
        <v>3140</v>
      </c>
      <c r="J3299" s="189" t="s">
        <v>7495</v>
      </c>
      <c r="K3299" s="189" t="s">
        <v>17683</v>
      </c>
    </row>
    <row r="3300" spans="1:11" x14ac:dyDescent="0.25">
      <c r="A3300" s="189" t="s">
        <v>3804</v>
      </c>
      <c r="B3300" s="189" t="s">
        <v>7189</v>
      </c>
      <c r="C3300" s="189" t="s">
        <v>5651</v>
      </c>
      <c r="D3300" s="189" t="s">
        <v>7479</v>
      </c>
      <c r="E3300" s="189" t="s">
        <v>7491</v>
      </c>
      <c r="F3300" s="189" t="s">
        <v>7492</v>
      </c>
      <c r="G3300" s="273">
        <v>4695</v>
      </c>
      <c r="H3300" s="189" t="s">
        <v>7496</v>
      </c>
      <c r="I3300" s="273">
        <v>3138</v>
      </c>
      <c r="J3300" s="189" t="s">
        <v>7497</v>
      </c>
      <c r="K3300" s="189" t="s">
        <v>17680</v>
      </c>
    </row>
    <row r="3301" spans="1:11" x14ac:dyDescent="0.25">
      <c r="A3301" s="189" t="s">
        <v>3804</v>
      </c>
      <c r="B3301" s="189" t="s">
        <v>7189</v>
      </c>
      <c r="C3301" s="189" t="s">
        <v>5651</v>
      </c>
      <c r="D3301" s="189" t="s">
        <v>7479</v>
      </c>
      <c r="E3301" s="189" t="s">
        <v>7491</v>
      </c>
      <c r="F3301" s="189" t="s">
        <v>7492</v>
      </c>
      <c r="G3301" s="273">
        <v>1456</v>
      </c>
      <c r="H3301" s="189" t="s">
        <v>7497</v>
      </c>
      <c r="I3301" s="273">
        <v>3137</v>
      </c>
      <c r="J3301" s="189" t="s">
        <v>7498</v>
      </c>
      <c r="K3301" s="189" t="s">
        <v>17908</v>
      </c>
    </row>
    <row r="3302" spans="1:11" x14ac:dyDescent="0.25">
      <c r="A3302" s="189" t="s">
        <v>3804</v>
      </c>
      <c r="B3302" s="189" t="s">
        <v>7189</v>
      </c>
      <c r="C3302" s="189" t="s">
        <v>5651</v>
      </c>
      <c r="D3302" s="189" t="s">
        <v>7479</v>
      </c>
      <c r="E3302" s="189" t="s">
        <v>7491</v>
      </c>
      <c r="F3302" s="189" t="s">
        <v>7492</v>
      </c>
      <c r="G3302" s="273">
        <v>695</v>
      </c>
      <c r="H3302" s="189" t="s">
        <v>7499</v>
      </c>
      <c r="I3302" s="273">
        <v>3139</v>
      </c>
      <c r="J3302" s="189" t="s">
        <v>7500</v>
      </c>
      <c r="K3302" s="189" t="s">
        <v>17672</v>
      </c>
    </row>
    <row r="3303" spans="1:11" x14ac:dyDescent="0.25">
      <c r="A3303" s="189" t="s">
        <v>3804</v>
      </c>
      <c r="B3303" s="189" t="s">
        <v>7189</v>
      </c>
      <c r="C3303" s="189" t="s">
        <v>5651</v>
      </c>
      <c r="D3303" s="189" t="s">
        <v>7479</v>
      </c>
      <c r="E3303" s="189" t="s">
        <v>7491</v>
      </c>
      <c r="F3303" s="189" t="s">
        <v>7492</v>
      </c>
      <c r="G3303" s="273">
        <v>1458</v>
      </c>
      <c r="H3303" s="189" t="s">
        <v>7501</v>
      </c>
      <c r="I3303" s="273">
        <v>3143</v>
      </c>
      <c r="J3303" s="189" t="s">
        <v>7501</v>
      </c>
      <c r="K3303" s="189" t="s">
        <v>17677</v>
      </c>
    </row>
    <row r="3304" spans="1:11" x14ac:dyDescent="0.25">
      <c r="A3304" s="189" t="s">
        <v>3804</v>
      </c>
      <c r="B3304" s="189" t="s">
        <v>7189</v>
      </c>
      <c r="C3304" s="189" t="s">
        <v>5651</v>
      </c>
      <c r="D3304" s="189" t="s">
        <v>7479</v>
      </c>
      <c r="E3304" s="189" t="s">
        <v>7502</v>
      </c>
      <c r="F3304" s="189" t="s">
        <v>7503</v>
      </c>
      <c r="G3304" s="273">
        <v>1461</v>
      </c>
      <c r="H3304" s="189" t="s">
        <v>7504</v>
      </c>
      <c r="I3304" s="273">
        <v>3150</v>
      </c>
      <c r="J3304" s="189" t="s">
        <v>7505</v>
      </c>
      <c r="K3304" s="189" t="s">
        <v>17681</v>
      </c>
    </row>
    <row r="3305" spans="1:11" x14ac:dyDescent="0.25">
      <c r="A3305" s="189" t="s">
        <v>3804</v>
      </c>
      <c r="B3305" s="189" t="s">
        <v>7189</v>
      </c>
      <c r="C3305" s="189" t="s">
        <v>5651</v>
      </c>
      <c r="D3305" s="189" t="s">
        <v>7479</v>
      </c>
      <c r="E3305" s="189" t="s">
        <v>7506</v>
      </c>
      <c r="F3305" s="189" t="s">
        <v>7507</v>
      </c>
      <c r="G3305" s="273">
        <v>1460</v>
      </c>
      <c r="H3305" s="189" t="s">
        <v>7508</v>
      </c>
      <c r="I3305" s="273">
        <v>3145</v>
      </c>
      <c r="J3305" s="189" t="s">
        <v>7509</v>
      </c>
      <c r="K3305" s="189" t="s">
        <v>17727</v>
      </c>
    </row>
    <row r="3306" spans="1:11" x14ac:dyDescent="0.25">
      <c r="A3306" s="189" t="s">
        <v>3804</v>
      </c>
      <c r="B3306" s="189" t="s">
        <v>7189</v>
      </c>
      <c r="C3306" s="189" t="s">
        <v>5651</v>
      </c>
      <c r="D3306" s="189" t="s">
        <v>7479</v>
      </c>
      <c r="E3306" s="189" t="s">
        <v>7506</v>
      </c>
      <c r="F3306" s="189" t="s">
        <v>7507</v>
      </c>
      <c r="G3306" s="273">
        <v>855</v>
      </c>
      <c r="H3306" s="189" t="s">
        <v>7510</v>
      </c>
      <c r="I3306" s="273">
        <v>3147</v>
      </c>
      <c r="J3306" s="189" t="s">
        <v>7511</v>
      </c>
      <c r="K3306" s="189" t="s">
        <v>17721</v>
      </c>
    </row>
    <row r="3307" spans="1:11" x14ac:dyDescent="0.25">
      <c r="A3307" s="189" t="s">
        <v>3804</v>
      </c>
      <c r="B3307" s="189" t="s">
        <v>7189</v>
      </c>
      <c r="C3307" s="189" t="s">
        <v>5651</v>
      </c>
      <c r="D3307" s="189" t="s">
        <v>7479</v>
      </c>
      <c r="E3307" s="189" t="s">
        <v>7512</v>
      </c>
      <c r="F3307" s="189" t="s">
        <v>7513</v>
      </c>
      <c r="G3307" s="273">
        <v>19</v>
      </c>
      <c r="H3307" s="189" t="s">
        <v>7514</v>
      </c>
      <c r="I3307" s="273">
        <v>3158</v>
      </c>
      <c r="J3307" s="189" t="s">
        <v>7514</v>
      </c>
      <c r="K3307" s="189" t="s">
        <v>17684</v>
      </c>
    </row>
    <row r="3308" spans="1:11" x14ac:dyDescent="0.25">
      <c r="A3308" s="189" t="s">
        <v>3804</v>
      </c>
      <c r="B3308" s="189" t="s">
        <v>7189</v>
      </c>
      <c r="C3308" s="189" t="s">
        <v>5651</v>
      </c>
      <c r="D3308" s="189" t="s">
        <v>7479</v>
      </c>
      <c r="E3308" s="189" t="s">
        <v>7512</v>
      </c>
      <c r="F3308" s="189" t="s">
        <v>7513</v>
      </c>
      <c r="G3308" s="273">
        <v>2663</v>
      </c>
      <c r="H3308" s="189" t="s">
        <v>7515</v>
      </c>
      <c r="I3308" s="273">
        <v>3842</v>
      </c>
      <c r="J3308" s="189" t="s">
        <v>7335</v>
      </c>
      <c r="K3308" s="189" t="s">
        <v>17712</v>
      </c>
    </row>
    <row r="3309" spans="1:11" x14ac:dyDescent="0.25">
      <c r="A3309" s="189" t="s">
        <v>3804</v>
      </c>
      <c r="B3309" s="189" t="s">
        <v>7189</v>
      </c>
      <c r="C3309" s="189" t="s">
        <v>5651</v>
      </c>
      <c r="D3309" s="189" t="s">
        <v>7479</v>
      </c>
      <c r="E3309" s="189" t="s">
        <v>7516</v>
      </c>
      <c r="F3309" s="189" t="s">
        <v>7517</v>
      </c>
      <c r="G3309" s="273">
        <v>1465</v>
      </c>
      <c r="H3309" s="189" t="s">
        <v>7518</v>
      </c>
      <c r="I3309" s="273">
        <v>3154</v>
      </c>
      <c r="J3309" s="189" t="s">
        <v>7519</v>
      </c>
      <c r="K3309" s="189" t="s">
        <v>17774</v>
      </c>
    </row>
    <row r="3310" spans="1:11" x14ac:dyDescent="0.25">
      <c r="A3310" s="189" t="s">
        <v>3804</v>
      </c>
      <c r="B3310" s="189" t="s">
        <v>7189</v>
      </c>
      <c r="C3310" s="189" t="s">
        <v>5651</v>
      </c>
      <c r="D3310" s="189" t="s">
        <v>7479</v>
      </c>
      <c r="E3310" s="189" t="s">
        <v>7516</v>
      </c>
      <c r="F3310" s="189" t="s">
        <v>7517</v>
      </c>
      <c r="G3310" s="273">
        <v>1469</v>
      </c>
      <c r="H3310" s="189" t="s">
        <v>7520</v>
      </c>
      <c r="I3310" s="273">
        <v>3152</v>
      </c>
      <c r="J3310" s="189" t="s">
        <v>7521</v>
      </c>
      <c r="K3310" s="189" t="s">
        <v>17672</v>
      </c>
    </row>
    <row r="3311" spans="1:11" x14ac:dyDescent="0.25">
      <c r="A3311" s="189" t="s">
        <v>3804</v>
      </c>
      <c r="B3311" s="189" t="s">
        <v>7189</v>
      </c>
      <c r="C3311" s="189" t="s">
        <v>5025</v>
      </c>
      <c r="D3311" s="189" t="s">
        <v>7524</v>
      </c>
      <c r="E3311" s="189" t="s">
        <v>7525</v>
      </c>
      <c r="F3311" s="189" t="s">
        <v>7524</v>
      </c>
      <c r="G3311" s="273">
        <v>21</v>
      </c>
      <c r="H3311" s="189" t="s">
        <v>7526</v>
      </c>
      <c r="I3311" s="273">
        <v>3086</v>
      </c>
      <c r="J3311" s="189" t="s">
        <v>7527</v>
      </c>
      <c r="K3311" s="189" t="s">
        <v>17727</v>
      </c>
    </row>
    <row r="3312" spans="1:11" x14ac:dyDescent="0.25">
      <c r="A3312" s="189" t="s">
        <v>3804</v>
      </c>
      <c r="B3312" s="189" t="s">
        <v>7189</v>
      </c>
      <c r="C3312" s="189" t="s">
        <v>7211</v>
      </c>
      <c r="D3312" s="189" t="s">
        <v>7528</v>
      </c>
      <c r="E3312" s="189" t="s">
        <v>7529</v>
      </c>
      <c r="F3312" s="189" t="s">
        <v>2825</v>
      </c>
      <c r="G3312" s="273">
        <v>2357</v>
      </c>
      <c r="H3312" s="189" t="s">
        <v>2825</v>
      </c>
      <c r="I3312" s="273">
        <v>3112</v>
      </c>
      <c r="J3312" s="189" t="s">
        <v>7530</v>
      </c>
      <c r="K3312" s="189" t="s">
        <v>17674</v>
      </c>
    </row>
    <row r="3313" spans="1:11" x14ac:dyDescent="0.25">
      <c r="A3313" s="189" t="s">
        <v>3804</v>
      </c>
      <c r="B3313" s="189" t="s">
        <v>7189</v>
      </c>
      <c r="C3313" s="189" t="s">
        <v>7211</v>
      </c>
      <c r="D3313" s="189" t="s">
        <v>7528</v>
      </c>
      <c r="E3313" s="189" t="s">
        <v>7529</v>
      </c>
      <c r="F3313" s="189" t="s">
        <v>2825</v>
      </c>
      <c r="G3313" s="273">
        <v>1021</v>
      </c>
      <c r="H3313" s="189" t="s">
        <v>7531</v>
      </c>
      <c r="I3313" s="273">
        <v>3111</v>
      </c>
      <c r="J3313" s="189" t="s">
        <v>7532</v>
      </c>
      <c r="K3313" s="189" t="s">
        <v>17857</v>
      </c>
    </row>
    <row r="3314" spans="1:11" x14ac:dyDescent="0.25">
      <c r="A3314" s="189" t="s">
        <v>3804</v>
      </c>
      <c r="B3314" s="189" t="s">
        <v>7189</v>
      </c>
      <c r="C3314" s="189" t="s">
        <v>7211</v>
      </c>
      <c r="D3314" s="189" t="s">
        <v>7528</v>
      </c>
      <c r="E3314" s="189" t="s">
        <v>7533</v>
      </c>
      <c r="F3314" s="189" t="s">
        <v>7534</v>
      </c>
      <c r="G3314" s="273">
        <v>1443</v>
      </c>
      <c r="H3314" s="189" t="s">
        <v>7534</v>
      </c>
      <c r="I3314" s="273">
        <v>3112</v>
      </c>
      <c r="J3314" s="189" t="s">
        <v>7530</v>
      </c>
      <c r="K3314" s="189" t="s">
        <v>17908</v>
      </c>
    </row>
    <row r="3315" spans="1:11" x14ac:dyDescent="0.25">
      <c r="A3315" s="189" t="s">
        <v>3804</v>
      </c>
      <c r="B3315" s="189" t="s">
        <v>7189</v>
      </c>
      <c r="C3315" s="189" t="s">
        <v>7211</v>
      </c>
      <c r="D3315" s="189" t="s">
        <v>7528</v>
      </c>
      <c r="E3315" s="189" t="s">
        <v>7535</v>
      </c>
      <c r="F3315" s="189" t="s">
        <v>7536</v>
      </c>
      <c r="G3315" s="273">
        <v>6564</v>
      </c>
      <c r="H3315" s="189" t="s">
        <v>7536</v>
      </c>
      <c r="I3315" s="273">
        <v>60350</v>
      </c>
      <c r="J3315" s="189" t="s">
        <v>2065</v>
      </c>
      <c r="K3315" s="189" t="s">
        <v>17707</v>
      </c>
    </row>
    <row r="3316" spans="1:11" x14ac:dyDescent="0.25">
      <c r="A3316" s="189" t="s">
        <v>3804</v>
      </c>
      <c r="B3316" s="189" t="s">
        <v>7189</v>
      </c>
      <c r="C3316" s="189" t="s">
        <v>7211</v>
      </c>
      <c r="D3316" s="189" t="s">
        <v>7528</v>
      </c>
      <c r="E3316" s="189" t="s">
        <v>7537</v>
      </c>
      <c r="F3316" s="189" t="s">
        <v>7538</v>
      </c>
      <c r="G3316" s="273">
        <v>1448</v>
      </c>
      <c r="H3316" s="189" t="s">
        <v>7540</v>
      </c>
      <c r="I3316" s="273">
        <v>60350</v>
      </c>
      <c r="J3316" s="189" t="s">
        <v>2065</v>
      </c>
      <c r="K3316" s="189" t="s">
        <v>17707</v>
      </c>
    </row>
    <row r="3317" spans="1:11" x14ac:dyDescent="0.25">
      <c r="A3317" s="189" t="s">
        <v>3804</v>
      </c>
      <c r="B3317" s="189" t="s">
        <v>7189</v>
      </c>
      <c r="C3317" s="189" t="s">
        <v>7211</v>
      </c>
      <c r="D3317" s="189" t="s">
        <v>7528</v>
      </c>
      <c r="E3317" s="189" t="s">
        <v>7537</v>
      </c>
      <c r="F3317" s="189" t="s">
        <v>7538</v>
      </c>
      <c r="G3317" s="273">
        <v>419</v>
      </c>
      <c r="H3317" s="189" t="s">
        <v>7541</v>
      </c>
      <c r="I3317" s="273">
        <v>3118</v>
      </c>
      <c r="J3317" s="189" t="s">
        <v>7542</v>
      </c>
      <c r="K3317" s="189" t="s">
        <v>17809</v>
      </c>
    </row>
    <row r="3318" spans="1:11" x14ac:dyDescent="0.25">
      <c r="A3318" s="189" t="s">
        <v>3804</v>
      </c>
      <c r="B3318" s="189" t="s">
        <v>7189</v>
      </c>
      <c r="C3318" s="189" t="s">
        <v>7211</v>
      </c>
      <c r="D3318" s="189" t="s">
        <v>7528</v>
      </c>
      <c r="E3318" s="189" t="s">
        <v>7537</v>
      </c>
      <c r="F3318" s="189" t="s">
        <v>7538</v>
      </c>
      <c r="G3318" s="273">
        <v>1439</v>
      </c>
      <c r="H3318" s="189" t="s">
        <v>7543</v>
      </c>
      <c r="I3318" s="273">
        <v>3112</v>
      </c>
      <c r="J3318" s="189" t="s">
        <v>7530</v>
      </c>
      <c r="K3318" s="189" t="s">
        <v>17734</v>
      </c>
    </row>
    <row r="3319" spans="1:11" x14ac:dyDescent="0.25">
      <c r="A3319" s="189" t="s">
        <v>3804</v>
      </c>
      <c r="B3319" s="189" t="s">
        <v>7189</v>
      </c>
      <c r="C3319" s="189" t="s">
        <v>7211</v>
      </c>
      <c r="D3319" s="189" t="s">
        <v>7528</v>
      </c>
      <c r="E3319" s="189" t="s">
        <v>7537</v>
      </c>
      <c r="F3319" s="189" t="s">
        <v>7538</v>
      </c>
      <c r="G3319" s="273">
        <v>1440</v>
      </c>
      <c r="H3319" s="189" t="s">
        <v>7544</v>
      </c>
      <c r="I3319" s="273">
        <v>3118</v>
      </c>
      <c r="J3319" s="189" t="s">
        <v>7542</v>
      </c>
      <c r="K3319" s="189" t="s">
        <v>17812</v>
      </c>
    </row>
    <row r="3320" spans="1:11" x14ac:dyDescent="0.25">
      <c r="A3320" s="189" t="s">
        <v>3804</v>
      </c>
      <c r="B3320" s="189" t="s">
        <v>7189</v>
      </c>
      <c r="C3320" s="189" t="s">
        <v>7211</v>
      </c>
      <c r="D3320" s="189" t="s">
        <v>7528</v>
      </c>
      <c r="E3320" s="189" t="s">
        <v>7537</v>
      </c>
      <c r="F3320" s="189" t="s">
        <v>7538</v>
      </c>
      <c r="G3320" s="273">
        <v>1018</v>
      </c>
      <c r="H3320" s="189" t="s">
        <v>7545</v>
      </c>
      <c r="I3320" s="273">
        <v>3118</v>
      </c>
      <c r="J3320" s="189" t="s">
        <v>7542</v>
      </c>
      <c r="K3320" s="189" t="s">
        <v>17698</v>
      </c>
    </row>
    <row r="3321" spans="1:11" x14ac:dyDescent="0.25">
      <c r="A3321" s="189" t="s">
        <v>3804</v>
      </c>
      <c r="B3321" s="189" t="s">
        <v>7189</v>
      </c>
      <c r="C3321" s="189" t="s">
        <v>7211</v>
      </c>
      <c r="D3321" s="189" t="s">
        <v>7528</v>
      </c>
      <c r="E3321" s="189" t="s">
        <v>7537</v>
      </c>
      <c r="F3321" s="189" t="s">
        <v>7538</v>
      </c>
      <c r="G3321" s="273">
        <v>1459</v>
      </c>
      <c r="H3321" s="189" t="s">
        <v>7546</v>
      </c>
      <c r="I3321" s="273">
        <v>3112</v>
      </c>
      <c r="J3321" s="189" t="s">
        <v>7530</v>
      </c>
      <c r="K3321" s="189" t="s">
        <v>17673</v>
      </c>
    </row>
    <row r="3322" spans="1:11" x14ac:dyDescent="0.25">
      <c r="A3322" s="189" t="s">
        <v>3804</v>
      </c>
      <c r="B3322" s="189" t="s">
        <v>7189</v>
      </c>
      <c r="C3322" s="189" t="s">
        <v>7211</v>
      </c>
      <c r="D3322" s="189" t="s">
        <v>7528</v>
      </c>
      <c r="E3322" s="189" t="s">
        <v>3152</v>
      </c>
      <c r="F3322" s="189" t="s">
        <v>7547</v>
      </c>
      <c r="G3322" s="273">
        <v>1442</v>
      </c>
      <c r="H3322" s="189" t="s">
        <v>7548</v>
      </c>
      <c r="I3322" s="273">
        <v>3118</v>
      </c>
      <c r="J3322" s="189" t="s">
        <v>7542</v>
      </c>
      <c r="K3322" s="189" t="s">
        <v>17670</v>
      </c>
    </row>
    <row r="3323" spans="1:11" x14ac:dyDescent="0.25">
      <c r="A3323" s="189" t="s">
        <v>3804</v>
      </c>
      <c r="B3323" s="189" t="s">
        <v>7189</v>
      </c>
      <c r="C3323" s="189" t="s">
        <v>7211</v>
      </c>
      <c r="D3323" s="189" t="s">
        <v>7528</v>
      </c>
      <c r="E3323" s="189" t="s">
        <v>3152</v>
      </c>
      <c r="F3323" s="189" t="s">
        <v>7547</v>
      </c>
      <c r="G3323" s="273">
        <v>645</v>
      </c>
      <c r="H3323" s="189" t="s">
        <v>7549</v>
      </c>
      <c r="I3323" s="273">
        <v>3118</v>
      </c>
      <c r="J3323" s="189" t="s">
        <v>7542</v>
      </c>
      <c r="K3323" s="189" t="s">
        <v>17793</v>
      </c>
    </row>
    <row r="3324" spans="1:11" x14ac:dyDescent="0.25">
      <c r="A3324" s="189" t="s">
        <v>3804</v>
      </c>
      <c r="B3324" s="189" t="s">
        <v>7189</v>
      </c>
      <c r="C3324" s="189" t="s">
        <v>7211</v>
      </c>
      <c r="D3324" s="189" t="s">
        <v>7528</v>
      </c>
      <c r="E3324" s="189" t="s">
        <v>7550</v>
      </c>
      <c r="F3324" s="189" t="s">
        <v>7551</v>
      </c>
      <c r="G3324" s="273">
        <v>1445</v>
      </c>
      <c r="H3324" s="189" t="s">
        <v>3753</v>
      </c>
      <c r="I3324" s="273">
        <v>3109</v>
      </c>
      <c r="J3324" s="189" t="s">
        <v>7552</v>
      </c>
      <c r="K3324" s="189" t="s">
        <v>17688</v>
      </c>
    </row>
    <row r="3325" spans="1:11" x14ac:dyDescent="0.25">
      <c r="A3325" s="189" t="s">
        <v>3804</v>
      </c>
      <c r="B3325" s="189" t="s">
        <v>7189</v>
      </c>
      <c r="C3325" s="189" t="s">
        <v>7211</v>
      </c>
      <c r="D3325" s="189" t="s">
        <v>7528</v>
      </c>
      <c r="E3325" s="189" t="s">
        <v>7550</v>
      </c>
      <c r="F3325" s="189" t="s">
        <v>7551</v>
      </c>
      <c r="G3325" s="273">
        <v>2647</v>
      </c>
      <c r="H3325" s="189" t="s">
        <v>2211</v>
      </c>
      <c r="I3325" s="273">
        <v>3118</v>
      </c>
      <c r="J3325" s="189" t="s">
        <v>7542</v>
      </c>
      <c r="K3325" s="189" t="s">
        <v>17746</v>
      </c>
    </row>
    <row r="3326" spans="1:11" x14ac:dyDescent="0.25">
      <c r="A3326" s="189" t="s">
        <v>3804</v>
      </c>
      <c r="B3326" s="189" t="s">
        <v>7189</v>
      </c>
      <c r="C3326" s="189" t="s">
        <v>7211</v>
      </c>
      <c r="D3326" s="189" t="s">
        <v>7528</v>
      </c>
      <c r="E3326" s="189" t="s">
        <v>7550</v>
      </c>
      <c r="F3326" s="189" t="s">
        <v>7551</v>
      </c>
      <c r="G3326" s="273">
        <v>1444</v>
      </c>
      <c r="H3326" s="189" t="s">
        <v>7539</v>
      </c>
      <c r="I3326" s="273">
        <v>3114</v>
      </c>
      <c r="J3326" s="189" t="s">
        <v>7553</v>
      </c>
      <c r="K3326" s="189" t="s">
        <v>17924</v>
      </c>
    </row>
    <row r="3327" spans="1:11" x14ac:dyDescent="0.25">
      <c r="A3327" s="189" t="s">
        <v>3804</v>
      </c>
      <c r="B3327" s="189" t="s">
        <v>7189</v>
      </c>
      <c r="C3327" s="189" t="s">
        <v>7211</v>
      </c>
      <c r="D3327" s="189" t="s">
        <v>7528</v>
      </c>
      <c r="E3327" s="189" t="s">
        <v>5143</v>
      </c>
      <c r="F3327" s="189" t="s">
        <v>7554</v>
      </c>
      <c r="G3327" s="273">
        <v>754</v>
      </c>
      <c r="H3327" s="189" t="s">
        <v>7555</v>
      </c>
      <c r="I3327" s="273">
        <v>3112</v>
      </c>
      <c r="J3327" s="189" t="s">
        <v>7530</v>
      </c>
      <c r="K3327" s="189" t="s">
        <v>17671</v>
      </c>
    </row>
    <row r="3328" spans="1:11" x14ac:dyDescent="0.25">
      <c r="A3328" s="189" t="s">
        <v>3804</v>
      </c>
      <c r="B3328" s="189" t="s">
        <v>7189</v>
      </c>
      <c r="C3328" s="189" t="s">
        <v>7211</v>
      </c>
      <c r="D3328" s="189" t="s">
        <v>7528</v>
      </c>
      <c r="E3328" s="189" t="s">
        <v>5143</v>
      </c>
      <c r="F3328" s="189" t="s">
        <v>7554</v>
      </c>
      <c r="G3328" s="273">
        <v>275</v>
      </c>
      <c r="H3328" s="189" t="s">
        <v>7556</v>
      </c>
      <c r="I3328" s="273">
        <v>3112</v>
      </c>
      <c r="J3328" s="189" t="s">
        <v>7530</v>
      </c>
      <c r="K3328" s="189" t="s">
        <v>17724</v>
      </c>
    </row>
    <row r="3329" spans="1:11" x14ac:dyDescent="0.25">
      <c r="A3329" s="189" t="s">
        <v>3804</v>
      </c>
      <c r="B3329" s="189" t="s">
        <v>7189</v>
      </c>
      <c r="C3329" s="189" t="s">
        <v>7211</v>
      </c>
      <c r="D3329" s="189" t="s">
        <v>7528</v>
      </c>
      <c r="E3329" s="189" t="s">
        <v>5143</v>
      </c>
      <c r="F3329" s="189" t="s">
        <v>7554</v>
      </c>
      <c r="G3329" s="273">
        <v>1019</v>
      </c>
      <c r="H3329" s="189" t="s">
        <v>7557</v>
      </c>
      <c r="I3329" s="273">
        <v>3112</v>
      </c>
      <c r="J3329" s="189" t="s">
        <v>7530</v>
      </c>
      <c r="K3329" s="189" t="s">
        <v>17697</v>
      </c>
    </row>
    <row r="3330" spans="1:11" x14ac:dyDescent="0.25">
      <c r="A3330" s="189" t="s">
        <v>3804</v>
      </c>
      <c r="B3330" s="189" t="s">
        <v>7189</v>
      </c>
      <c r="C3330" s="189" t="s">
        <v>7211</v>
      </c>
      <c r="D3330" s="189" t="s">
        <v>7528</v>
      </c>
      <c r="E3330" s="189" t="s">
        <v>5143</v>
      </c>
      <c r="F3330" s="189" t="s">
        <v>7554</v>
      </c>
      <c r="G3330" s="273">
        <v>1022</v>
      </c>
      <c r="H3330" s="189" t="s">
        <v>7558</v>
      </c>
      <c r="I3330" s="273">
        <v>3112</v>
      </c>
      <c r="J3330" s="189" t="s">
        <v>7530</v>
      </c>
      <c r="K3330" s="189" t="s">
        <v>17710</v>
      </c>
    </row>
    <row r="3331" spans="1:11" x14ac:dyDescent="0.25">
      <c r="A3331" s="189" t="s">
        <v>3804</v>
      </c>
      <c r="B3331" s="189" t="s">
        <v>7189</v>
      </c>
      <c r="C3331" s="189" t="s">
        <v>7211</v>
      </c>
      <c r="D3331" s="189" t="s">
        <v>7528</v>
      </c>
      <c r="E3331" s="189" t="s">
        <v>5143</v>
      </c>
      <c r="F3331" s="189" t="s">
        <v>7554</v>
      </c>
      <c r="G3331" s="273">
        <v>1447</v>
      </c>
      <c r="H3331" s="189" t="s">
        <v>7559</v>
      </c>
      <c r="I3331" s="273">
        <v>3112</v>
      </c>
      <c r="J3331" s="189" t="s">
        <v>7530</v>
      </c>
      <c r="K3331" s="189" t="s">
        <v>17730</v>
      </c>
    </row>
    <row r="3332" spans="1:11" x14ac:dyDescent="0.25">
      <c r="A3332" s="189" t="s">
        <v>3804</v>
      </c>
      <c r="B3332" s="189" t="s">
        <v>7189</v>
      </c>
      <c r="C3332" s="189" t="s">
        <v>7211</v>
      </c>
      <c r="D3332" s="189" t="s">
        <v>7528</v>
      </c>
      <c r="E3332" s="189" t="s">
        <v>5143</v>
      </c>
      <c r="F3332" s="189" t="s">
        <v>7554</v>
      </c>
      <c r="G3332" s="273">
        <v>1020</v>
      </c>
      <c r="H3332" s="189" t="s">
        <v>7560</v>
      </c>
      <c r="I3332" s="273">
        <v>3112</v>
      </c>
      <c r="J3332" s="189" t="s">
        <v>7530</v>
      </c>
      <c r="K3332" s="189" t="s">
        <v>17761</v>
      </c>
    </row>
    <row r="3333" spans="1:11" x14ac:dyDescent="0.25">
      <c r="A3333" s="189" t="s">
        <v>3804</v>
      </c>
      <c r="B3333" s="189" t="s">
        <v>7189</v>
      </c>
      <c r="C3333" s="189" t="s">
        <v>7211</v>
      </c>
      <c r="D3333" s="189" t="s">
        <v>7528</v>
      </c>
      <c r="E3333" s="189" t="s">
        <v>5143</v>
      </c>
      <c r="F3333" s="189" t="s">
        <v>7554</v>
      </c>
      <c r="G3333" s="273">
        <v>1446</v>
      </c>
      <c r="H3333" s="189" t="s">
        <v>7561</v>
      </c>
      <c r="I3333" s="273">
        <v>3111</v>
      </c>
      <c r="J3333" s="189" t="s">
        <v>7532</v>
      </c>
      <c r="K3333" s="189" t="s">
        <v>17696</v>
      </c>
    </row>
    <row r="3334" spans="1:11" x14ac:dyDescent="0.25">
      <c r="A3334" s="189" t="s">
        <v>3488</v>
      </c>
      <c r="B3334" s="189" t="s">
        <v>7562</v>
      </c>
      <c r="C3334" s="189" t="s">
        <v>7563</v>
      </c>
      <c r="D3334" s="189" t="s">
        <v>7564</v>
      </c>
      <c r="E3334" s="189" t="s">
        <v>7565</v>
      </c>
      <c r="F3334" s="189" t="s">
        <v>7566</v>
      </c>
      <c r="G3334" s="273">
        <v>3472</v>
      </c>
      <c r="H3334" s="189" t="s">
        <v>7567</v>
      </c>
      <c r="I3334" s="273">
        <v>32100</v>
      </c>
      <c r="J3334" s="189" t="s">
        <v>7568</v>
      </c>
      <c r="K3334" s="189" t="s">
        <v>17724</v>
      </c>
    </row>
    <row r="3335" spans="1:11" x14ac:dyDescent="0.25">
      <c r="A3335" s="189" t="s">
        <v>3488</v>
      </c>
      <c r="B3335" s="189" t="s">
        <v>7562</v>
      </c>
      <c r="C3335" s="189" t="s">
        <v>7563</v>
      </c>
      <c r="D3335" s="189" t="s">
        <v>7564</v>
      </c>
      <c r="E3335" s="189" t="s">
        <v>7565</v>
      </c>
      <c r="F3335" s="189" t="s">
        <v>7566</v>
      </c>
      <c r="G3335" s="273">
        <v>431</v>
      </c>
      <c r="H3335" s="189" t="s">
        <v>7569</v>
      </c>
      <c r="I3335" s="273">
        <v>32100</v>
      </c>
      <c r="J3335" s="189" t="s">
        <v>7568</v>
      </c>
      <c r="K3335" s="189" t="s">
        <v>17674</v>
      </c>
    </row>
    <row r="3336" spans="1:11" x14ac:dyDescent="0.25">
      <c r="A3336" s="189" t="s">
        <v>3488</v>
      </c>
      <c r="B3336" s="189" t="s">
        <v>7562</v>
      </c>
      <c r="C3336" s="189" t="s">
        <v>7563</v>
      </c>
      <c r="D3336" s="189" t="s">
        <v>7564</v>
      </c>
      <c r="E3336" s="189" t="s">
        <v>7565</v>
      </c>
      <c r="F3336" s="189" t="s">
        <v>7566</v>
      </c>
      <c r="G3336" s="273">
        <v>6527</v>
      </c>
      <c r="H3336" s="189" t="s">
        <v>7570</v>
      </c>
      <c r="I3336" s="273">
        <v>32100</v>
      </c>
      <c r="J3336" s="189" t="s">
        <v>7568</v>
      </c>
      <c r="K3336" s="189" t="s">
        <v>17743</v>
      </c>
    </row>
    <row r="3337" spans="1:11" x14ac:dyDescent="0.25">
      <c r="A3337" s="189" t="s">
        <v>3488</v>
      </c>
      <c r="B3337" s="189" t="s">
        <v>7562</v>
      </c>
      <c r="C3337" s="189" t="s">
        <v>7563</v>
      </c>
      <c r="D3337" s="189" t="s">
        <v>7564</v>
      </c>
      <c r="E3337" s="189" t="s">
        <v>7572</v>
      </c>
      <c r="F3337" s="189" t="s">
        <v>7573</v>
      </c>
      <c r="G3337" s="273">
        <v>3476</v>
      </c>
      <c r="H3337" s="189" t="s">
        <v>7574</v>
      </c>
      <c r="I3337" s="273">
        <v>32100</v>
      </c>
      <c r="J3337" s="189" t="s">
        <v>7568</v>
      </c>
      <c r="K3337" s="189" t="s">
        <v>17707</v>
      </c>
    </row>
    <row r="3338" spans="1:11" x14ac:dyDescent="0.25">
      <c r="A3338" s="189" t="s">
        <v>3488</v>
      </c>
      <c r="B3338" s="189" t="s">
        <v>7562</v>
      </c>
      <c r="C3338" s="189" t="s">
        <v>7563</v>
      </c>
      <c r="D3338" s="189" t="s">
        <v>7564</v>
      </c>
      <c r="E3338" s="189" t="s">
        <v>7572</v>
      </c>
      <c r="F3338" s="189" t="s">
        <v>7573</v>
      </c>
      <c r="G3338" s="273">
        <v>940</v>
      </c>
      <c r="H3338" s="189" t="s">
        <v>7575</v>
      </c>
      <c r="I3338" s="273">
        <v>32100</v>
      </c>
      <c r="J3338" s="189" t="s">
        <v>7568</v>
      </c>
      <c r="K3338" s="189" t="s">
        <v>17707</v>
      </c>
    </row>
    <row r="3339" spans="1:11" x14ac:dyDescent="0.25">
      <c r="A3339" s="189" t="s">
        <v>3488</v>
      </c>
      <c r="B3339" s="189" t="s">
        <v>7562</v>
      </c>
      <c r="C3339" s="189" t="s">
        <v>7563</v>
      </c>
      <c r="D3339" s="189" t="s">
        <v>7564</v>
      </c>
      <c r="E3339" s="189" t="s">
        <v>7572</v>
      </c>
      <c r="F3339" s="189" t="s">
        <v>7573</v>
      </c>
      <c r="G3339" s="273">
        <v>6529</v>
      </c>
      <c r="H3339" s="189" t="s">
        <v>7570</v>
      </c>
      <c r="I3339" s="273">
        <v>32100</v>
      </c>
      <c r="J3339" s="189" t="s">
        <v>7568</v>
      </c>
      <c r="K3339" s="189" t="s">
        <v>17763</v>
      </c>
    </row>
    <row r="3340" spans="1:11" x14ac:dyDescent="0.25">
      <c r="A3340" s="189" t="s">
        <v>3488</v>
      </c>
      <c r="B3340" s="189" t="s">
        <v>7562</v>
      </c>
      <c r="C3340" s="189" t="s">
        <v>7563</v>
      </c>
      <c r="D3340" s="189" t="s">
        <v>7564</v>
      </c>
      <c r="E3340" s="189" t="s">
        <v>7576</v>
      </c>
      <c r="F3340" s="189" t="s">
        <v>7577</v>
      </c>
      <c r="G3340" s="273">
        <v>3482</v>
      </c>
      <c r="H3340" s="189" t="s">
        <v>7578</v>
      </c>
      <c r="I3340" s="273">
        <v>32100</v>
      </c>
      <c r="J3340" s="189" t="s">
        <v>7568</v>
      </c>
      <c r="K3340" s="189" t="s">
        <v>17675</v>
      </c>
    </row>
    <row r="3341" spans="1:11" x14ac:dyDescent="0.25">
      <c r="A3341" s="189" t="s">
        <v>3488</v>
      </c>
      <c r="B3341" s="189" t="s">
        <v>7562</v>
      </c>
      <c r="C3341" s="189" t="s">
        <v>7563</v>
      </c>
      <c r="D3341" s="189" t="s">
        <v>7564</v>
      </c>
      <c r="E3341" s="189" t="s">
        <v>7576</v>
      </c>
      <c r="F3341" s="189" t="s">
        <v>7577</v>
      </c>
      <c r="G3341" s="273">
        <v>6534</v>
      </c>
      <c r="H3341" s="189" t="s">
        <v>7570</v>
      </c>
      <c r="I3341" s="273">
        <v>32099</v>
      </c>
      <c r="J3341" s="189" t="s">
        <v>17622</v>
      </c>
      <c r="K3341" s="189" t="s">
        <v>17696</v>
      </c>
    </row>
    <row r="3342" spans="1:11" x14ac:dyDescent="0.25">
      <c r="A3342" s="189" t="s">
        <v>3488</v>
      </c>
      <c r="B3342" s="189" t="s">
        <v>7562</v>
      </c>
      <c r="C3342" s="189" t="s">
        <v>7563</v>
      </c>
      <c r="D3342" s="189" t="s">
        <v>7564</v>
      </c>
      <c r="E3342" s="189" t="s">
        <v>7576</v>
      </c>
      <c r="F3342" s="189" t="s">
        <v>7577</v>
      </c>
      <c r="G3342" s="273">
        <v>6535</v>
      </c>
      <c r="H3342" s="189" t="s">
        <v>7571</v>
      </c>
      <c r="I3342" s="273">
        <v>32100</v>
      </c>
      <c r="J3342" s="189" t="s">
        <v>7568</v>
      </c>
      <c r="K3342" s="189" t="s">
        <v>17776</v>
      </c>
    </row>
    <row r="3343" spans="1:11" x14ac:dyDescent="0.25">
      <c r="A3343" s="189" t="s">
        <v>3488</v>
      </c>
      <c r="B3343" s="189" t="s">
        <v>7562</v>
      </c>
      <c r="C3343" s="189" t="s">
        <v>7563</v>
      </c>
      <c r="D3343" s="189" t="s">
        <v>7564</v>
      </c>
      <c r="E3343" s="189" t="s">
        <v>7579</v>
      </c>
      <c r="F3343" s="189" t="s">
        <v>7580</v>
      </c>
      <c r="G3343" s="273">
        <v>3484</v>
      </c>
      <c r="H3343" s="189" t="s">
        <v>7581</v>
      </c>
      <c r="I3343" s="273">
        <v>32103</v>
      </c>
      <c r="J3343" s="189" t="s">
        <v>7582</v>
      </c>
      <c r="K3343" s="189" t="s">
        <v>17774</v>
      </c>
    </row>
    <row r="3344" spans="1:11" x14ac:dyDescent="0.25">
      <c r="A3344" s="189" t="s">
        <v>3488</v>
      </c>
      <c r="B3344" s="189" t="s">
        <v>7562</v>
      </c>
      <c r="C3344" s="189" t="s">
        <v>7563</v>
      </c>
      <c r="D3344" s="189" t="s">
        <v>7564</v>
      </c>
      <c r="E3344" s="189" t="s">
        <v>7583</v>
      </c>
      <c r="F3344" s="189" t="s">
        <v>7584</v>
      </c>
      <c r="G3344" s="273">
        <v>3478</v>
      </c>
      <c r="H3344" s="189" t="s">
        <v>7585</v>
      </c>
      <c r="I3344" s="273">
        <v>32100</v>
      </c>
      <c r="J3344" s="189" t="s">
        <v>7568</v>
      </c>
      <c r="K3344" s="189" t="s">
        <v>17724</v>
      </c>
    </row>
    <row r="3345" spans="1:11" x14ac:dyDescent="0.25">
      <c r="A3345" s="189" t="s">
        <v>3488</v>
      </c>
      <c r="B3345" s="189" t="s">
        <v>7562</v>
      </c>
      <c r="C3345" s="189" t="s">
        <v>7563</v>
      </c>
      <c r="D3345" s="189" t="s">
        <v>7564</v>
      </c>
      <c r="E3345" s="189" t="s">
        <v>7583</v>
      </c>
      <c r="F3345" s="189" t="s">
        <v>7584</v>
      </c>
      <c r="G3345" s="273">
        <v>430</v>
      </c>
      <c r="H3345" s="189" t="s">
        <v>7586</v>
      </c>
      <c r="I3345" s="273">
        <v>32100</v>
      </c>
      <c r="J3345" s="189" t="s">
        <v>7568</v>
      </c>
      <c r="K3345" s="189" t="s">
        <v>17670</v>
      </c>
    </row>
    <row r="3346" spans="1:11" x14ac:dyDescent="0.25">
      <c r="A3346" s="189" t="s">
        <v>3488</v>
      </c>
      <c r="B3346" s="189" t="s">
        <v>7562</v>
      </c>
      <c r="C3346" s="189" t="s">
        <v>7563</v>
      </c>
      <c r="D3346" s="189" t="s">
        <v>7564</v>
      </c>
      <c r="E3346" s="189" t="s">
        <v>7583</v>
      </c>
      <c r="F3346" s="189" t="s">
        <v>7584</v>
      </c>
      <c r="G3346" s="273">
        <v>6531</v>
      </c>
      <c r="H3346" s="189" t="s">
        <v>7570</v>
      </c>
      <c r="I3346" s="273">
        <v>32100</v>
      </c>
      <c r="J3346" s="189" t="s">
        <v>7568</v>
      </c>
      <c r="K3346" s="189" t="s">
        <v>17694</v>
      </c>
    </row>
    <row r="3347" spans="1:11" x14ac:dyDescent="0.25">
      <c r="A3347" s="189" t="s">
        <v>3488</v>
      </c>
      <c r="B3347" s="189" t="s">
        <v>7562</v>
      </c>
      <c r="C3347" s="189" t="s">
        <v>7563</v>
      </c>
      <c r="D3347" s="189" t="s">
        <v>7564</v>
      </c>
      <c r="E3347" s="189" t="s">
        <v>7583</v>
      </c>
      <c r="F3347" s="189" t="s">
        <v>7584</v>
      </c>
      <c r="G3347" s="273">
        <v>6532</v>
      </c>
      <c r="H3347" s="189" t="s">
        <v>7571</v>
      </c>
      <c r="I3347" s="273">
        <v>32100</v>
      </c>
      <c r="J3347" s="189" t="s">
        <v>7568</v>
      </c>
      <c r="K3347" s="189" t="s">
        <v>17674</v>
      </c>
    </row>
    <row r="3348" spans="1:11" x14ac:dyDescent="0.25">
      <c r="A3348" s="189" t="s">
        <v>3488</v>
      </c>
      <c r="B3348" s="189" t="s">
        <v>7562</v>
      </c>
      <c r="C3348" s="189" t="s">
        <v>7563</v>
      </c>
      <c r="D3348" s="189" t="s">
        <v>7564</v>
      </c>
      <c r="E3348" s="189" t="s">
        <v>7583</v>
      </c>
      <c r="F3348" s="189" t="s">
        <v>7584</v>
      </c>
      <c r="G3348" s="273">
        <v>6533</v>
      </c>
      <c r="H3348" s="189" t="s">
        <v>7587</v>
      </c>
      <c r="I3348" s="273">
        <v>32100</v>
      </c>
      <c r="J3348" s="189" t="s">
        <v>7568</v>
      </c>
      <c r="K3348" s="189" t="s">
        <v>17712</v>
      </c>
    </row>
    <row r="3349" spans="1:11" x14ac:dyDescent="0.25">
      <c r="A3349" s="189" t="s">
        <v>3488</v>
      </c>
      <c r="B3349" s="189" t="s">
        <v>7562</v>
      </c>
      <c r="C3349" s="189" t="s">
        <v>7563</v>
      </c>
      <c r="D3349" s="189" t="s">
        <v>7564</v>
      </c>
      <c r="E3349" s="189" t="s">
        <v>7588</v>
      </c>
      <c r="F3349" s="189" t="s">
        <v>2100</v>
      </c>
      <c r="G3349" s="273">
        <v>4137</v>
      </c>
      <c r="H3349" s="189" t="s">
        <v>7564</v>
      </c>
      <c r="I3349" s="273">
        <v>10361</v>
      </c>
      <c r="J3349" s="189" t="s">
        <v>2106</v>
      </c>
      <c r="K3349" s="189" t="s">
        <v>17673</v>
      </c>
    </row>
    <row r="3350" spans="1:11" x14ac:dyDescent="0.25">
      <c r="A3350" s="189" t="s">
        <v>3488</v>
      </c>
      <c r="B3350" s="189" t="s">
        <v>7562</v>
      </c>
      <c r="C3350" s="189" t="s">
        <v>7589</v>
      </c>
      <c r="D3350" s="189" t="s">
        <v>7590</v>
      </c>
      <c r="E3350" s="189" t="s">
        <v>7591</v>
      </c>
      <c r="F3350" s="189" t="s">
        <v>7592</v>
      </c>
      <c r="G3350" s="273">
        <v>307</v>
      </c>
      <c r="H3350" s="189" t="s">
        <v>7593</v>
      </c>
      <c r="I3350" s="273">
        <v>31017</v>
      </c>
      <c r="J3350" s="189" t="s">
        <v>7594</v>
      </c>
      <c r="K3350" s="189" t="s">
        <v>17770</v>
      </c>
    </row>
    <row r="3351" spans="1:11" x14ac:dyDescent="0.25">
      <c r="A3351" s="189" t="s">
        <v>3488</v>
      </c>
      <c r="B3351" s="189" t="s">
        <v>7562</v>
      </c>
      <c r="C3351" s="189" t="s">
        <v>7589</v>
      </c>
      <c r="D3351" s="189" t="s">
        <v>7590</v>
      </c>
      <c r="E3351" s="189" t="s">
        <v>7595</v>
      </c>
      <c r="F3351" s="189" t="s">
        <v>7596</v>
      </c>
      <c r="G3351" s="273">
        <v>324</v>
      </c>
      <c r="H3351" s="189" t="s">
        <v>7597</v>
      </c>
      <c r="I3351" s="273">
        <v>31015</v>
      </c>
      <c r="J3351" s="189" t="s">
        <v>7598</v>
      </c>
      <c r="K3351" s="189" t="s">
        <v>17776</v>
      </c>
    </row>
    <row r="3352" spans="1:11" x14ac:dyDescent="0.25">
      <c r="A3352" s="189" t="s">
        <v>3488</v>
      </c>
      <c r="B3352" s="189" t="s">
        <v>7562</v>
      </c>
      <c r="C3352" s="189" t="s">
        <v>7589</v>
      </c>
      <c r="D3352" s="189" t="s">
        <v>7590</v>
      </c>
      <c r="E3352" s="189" t="s">
        <v>7595</v>
      </c>
      <c r="F3352" s="189" t="s">
        <v>7596</v>
      </c>
      <c r="G3352" s="273">
        <v>1544</v>
      </c>
      <c r="H3352" s="189" t="s">
        <v>7599</v>
      </c>
      <c r="I3352" s="273">
        <v>60350</v>
      </c>
      <c r="J3352" s="189" t="s">
        <v>2065</v>
      </c>
      <c r="K3352" s="189" t="s">
        <v>17675</v>
      </c>
    </row>
    <row r="3353" spans="1:11" x14ac:dyDescent="0.25">
      <c r="A3353" s="189" t="s">
        <v>3488</v>
      </c>
      <c r="B3353" s="189" t="s">
        <v>7562</v>
      </c>
      <c r="C3353" s="189" t="s">
        <v>7589</v>
      </c>
      <c r="D3353" s="189" t="s">
        <v>7590</v>
      </c>
      <c r="E3353" s="189" t="s">
        <v>7600</v>
      </c>
      <c r="F3353" s="189" t="s">
        <v>2100</v>
      </c>
      <c r="G3353" s="273">
        <v>4229</v>
      </c>
      <c r="H3353" s="189" t="s">
        <v>7601</v>
      </c>
      <c r="I3353" s="273">
        <v>10361</v>
      </c>
      <c r="J3353" s="189" t="s">
        <v>2106</v>
      </c>
      <c r="K3353" s="189" t="s">
        <v>17707</v>
      </c>
    </row>
    <row r="3354" spans="1:11" x14ac:dyDescent="0.25">
      <c r="A3354" s="189" t="s">
        <v>3488</v>
      </c>
      <c r="B3354" s="189" t="s">
        <v>7562</v>
      </c>
      <c r="C3354" s="189" t="s">
        <v>7589</v>
      </c>
      <c r="D3354" s="189" t="s">
        <v>7590</v>
      </c>
      <c r="E3354" s="189" t="s">
        <v>7602</v>
      </c>
      <c r="F3354" s="189" t="s">
        <v>7601</v>
      </c>
      <c r="G3354" s="273">
        <v>938</v>
      </c>
      <c r="H3354" s="189" t="s">
        <v>7603</v>
      </c>
      <c r="I3354" s="273">
        <v>31010</v>
      </c>
      <c r="J3354" s="189" t="s">
        <v>7601</v>
      </c>
      <c r="K3354" s="189" t="s">
        <v>17697</v>
      </c>
    </row>
    <row r="3355" spans="1:11" x14ac:dyDescent="0.25">
      <c r="A3355" s="189" t="s">
        <v>3488</v>
      </c>
      <c r="B3355" s="189" t="s">
        <v>7562</v>
      </c>
      <c r="C3355" s="189" t="s">
        <v>7589</v>
      </c>
      <c r="D3355" s="189" t="s">
        <v>7590</v>
      </c>
      <c r="E3355" s="189" t="s">
        <v>7602</v>
      </c>
      <c r="F3355" s="189" t="s">
        <v>7601</v>
      </c>
      <c r="G3355" s="273">
        <v>195</v>
      </c>
      <c r="H3355" s="189" t="s">
        <v>7604</v>
      </c>
      <c r="I3355" s="273">
        <v>31010</v>
      </c>
      <c r="J3355" s="189" t="s">
        <v>7601</v>
      </c>
      <c r="K3355" s="189" t="s">
        <v>17706</v>
      </c>
    </row>
    <row r="3356" spans="1:11" x14ac:dyDescent="0.25">
      <c r="A3356" s="189" t="s">
        <v>3488</v>
      </c>
      <c r="B3356" s="189" t="s">
        <v>7562</v>
      </c>
      <c r="C3356" s="189" t="s">
        <v>7589</v>
      </c>
      <c r="D3356" s="189" t="s">
        <v>7590</v>
      </c>
      <c r="E3356" s="189" t="s">
        <v>7602</v>
      </c>
      <c r="F3356" s="189" t="s">
        <v>7601</v>
      </c>
      <c r="G3356" s="273">
        <v>2</v>
      </c>
      <c r="H3356" s="189" t="s">
        <v>7605</v>
      </c>
      <c r="I3356" s="273">
        <v>31012</v>
      </c>
      <c r="J3356" s="189" t="s">
        <v>7606</v>
      </c>
      <c r="K3356" s="189" t="s">
        <v>17695</v>
      </c>
    </row>
    <row r="3357" spans="1:11" x14ac:dyDescent="0.25">
      <c r="A3357" s="189" t="s">
        <v>3488</v>
      </c>
      <c r="B3357" s="189" t="s">
        <v>7562</v>
      </c>
      <c r="C3357" s="189" t="s">
        <v>5392</v>
      </c>
      <c r="D3357" s="189" t="s">
        <v>7607</v>
      </c>
      <c r="E3357" s="189" t="s">
        <v>7608</v>
      </c>
      <c r="F3357" s="189" t="s">
        <v>7607</v>
      </c>
      <c r="G3357" s="273">
        <v>92</v>
      </c>
      <c r="H3357" s="189" t="s">
        <v>7609</v>
      </c>
      <c r="I3357" s="273">
        <v>30028</v>
      </c>
      <c r="J3357" s="189" t="s">
        <v>7610</v>
      </c>
      <c r="K3357" s="189" t="s">
        <v>17673</v>
      </c>
    </row>
    <row r="3358" spans="1:11" x14ac:dyDescent="0.25">
      <c r="A3358" s="189" t="s">
        <v>3488</v>
      </c>
      <c r="B3358" s="189" t="s">
        <v>7562</v>
      </c>
      <c r="C3358" s="189" t="s">
        <v>5392</v>
      </c>
      <c r="D3358" s="189" t="s">
        <v>7607</v>
      </c>
      <c r="E3358" s="189" t="s">
        <v>7611</v>
      </c>
      <c r="F3358" s="189" t="s">
        <v>7612</v>
      </c>
      <c r="G3358" s="273">
        <v>93</v>
      </c>
      <c r="H3358" s="189" t="s">
        <v>7613</v>
      </c>
      <c r="I3358" s="273">
        <v>30026</v>
      </c>
      <c r="J3358" s="189" t="s">
        <v>7614</v>
      </c>
      <c r="K3358" s="189" t="s">
        <v>17699</v>
      </c>
    </row>
    <row r="3359" spans="1:11" x14ac:dyDescent="0.25">
      <c r="A3359" s="189" t="s">
        <v>3488</v>
      </c>
      <c r="B3359" s="189" t="s">
        <v>7562</v>
      </c>
      <c r="C3359" s="189" t="s">
        <v>7615</v>
      </c>
      <c r="D3359" s="189" t="s">
        <v>7616</v>
      </c>
      <c r="E3359" s="189" t="s">
        <v>7617</v>
      </c>
      <c r="F3359" s="189" t="s">
        <v>7618</v>
      </c>
      <c r="G3359" s="273">
        <v>7388</v>
      </c>
      <c r="H3359" s="189" t="s">
        <v>7619</v>
      </c>
      <c r="I3359" s="273">
        <v>64085</v>
      </c>
      <c r="J3359" s="189" t="s">
        <v>3632</v>
      </c>
      <c r="K3359" s="189" t="s">
        <v>17696</v>
      </c>
    </row>
    <row r="3360" spans="1:11" x14ac:dyDescent="0.25">
      <c r="A3360" s="189" t="s">
        <v>3488</v>
      </c>
      <c r="B3360" s="189" t="s">
        <v>7562</v>
      </c>
      <c r="C3360" s="189" t="s">
        <v>7615</v>
      </c>
      <c r="D3360" s="189" t="s">
        <v>7616</v>
      </c>
      <c r="E3360" s="189" t="s">
        <v>7617</v>
      </c>
      <c r="F3360" s="189" t="s">
        <v>7618</v>
      </c>
      <c r="G3360" s="273">
        <v>7389</v>
      </c>
      <c r="H3360" s="189" t="s">
        <v>7620</v>
      </c>
      <c r="I3360" s="273">
        <v>64085</v>
      </c>
      <c r="J3360" s="189" t="s">
        <v>3632</v>
      </c>
      <c r="K3360" s="189" t="s">
        <v>17695</v>
      </c>
    </row>
    <row r="3361" spans="1:11" x14ac:dyDescent="0.25">
      <c r="A3361" s="189" t="s">
        <v>3488</v>
      </c>
      <c r="B3361" s="189" t="s">
        <v>7562</v>
      </c>
      <c r="C3361" s="189" t="s">
        <v>5710</v>
      </c>
      <c r="D3361" s="189" t="s">
        <v>7621</v>
      </c>
      <c r="E3361" s="189" t="s">
        <v>5005</v>
      </c>
      <c r="F3361" s="189" t="s">
        <v>7622</v>
      </c>
      <c r="G3361" s="273">
        <v>3435</v>
      </c>
      <c r="H3361" s="189" t="s">
        <v>7623</v>
      </c>
      <c r="I3361" s="273">
        <v>30001</v>
      </c>
      <c r="J3361" s="189" t="s">
        <v>7624</v>
      </c>
      <c r="K3361" s="189" t="s">
        <v>17700</v>
      </c>
    </row>
    <row r="3362" spans="1:11" x14ac:dyDescent="0.25">
      <c r="A3362" s="189" t="s">
        <v>3488</v>
      </c>
      <c r="B3362" s="189" t="s">
        <v>7562</v>
      </c>
      <c r="C3362" s="189" t="s">
        <v>5710</v>
      </c>
      <c r="D3362" s="189" t="s">
        <v>7621</v>
      </c>
      <c r="E3362" s="189" t="s">
        <v>5005</v>
      </c>
      <c r="F3362" s="189" t="s">
        <v>7622</v>
      </c>
      <c r="G3362" s="273">
        <v>26</v>
      </c>
      <c r="H3362" s="189" t="s">
        <v>7625</v>
      </c>
      <c r="I3362" s="273">
        <v>60350</v>
      </c>
      <c r="J3362" s="189" t="s">
        <v>2065</v>
      </c>
      <c r="K3362" s="189" t="s">
        <v>17724</v>
      </c>
    </row>
    <row r="3363" spans="1:11" x14ac:dyDescent="0.25">
      <c r="A3363" s="189" t="s">
        <v>3488</v>
      </c>
      <c r="B3363" s="189" t="s">
        <v>7562</v>
      </c>
      <c r="C3363" s="189" t="s">
        <v>5710</v>
      </c>
      <c r="D3363" s="189" t="s">
        <v>7621</v>
      </c>
      <c r="E3363" s="189" t="s">
        <v>5005</v>
      </c>
      <c r="F3363" s="189" t="s">
        <v>7622</v>
      </c>
      <c r="G3363" s="273">
        <v>3436</v>
      </c>
      <c r="H3363" s="189" t="s">
        <v>7626</v>
      </c>
      <c r="I3363" s="273">
        <v>30007</v>
      </c>
      <c r="J3363" s="189" t="s">
        <v>7627</v>
      </c>
      <c r="K3363" s="189" t="s">
        <v>17897</v>
      </c>
    </row>
    <row r="3364" spans="1:11" x14ac:dyDescent="0.25">
      <c r="A3364" s="189" t="s">
        <v>3488</v>
      </c>
      <c r="B3364" s="189" t="s">
        <v>7562</v>
      </c>
      <c r="C3364" s="189" t="s">
        <v>5710</v>
      </c>
      <c r="D3364" s="189" t="s">
        <v>7621</v>
      </c>
      <c r="E3364" s="189" t="s">
        <v>7628</v>
      </c>
      <c r="F3364" s="189" t="s">
        <v>7629</v>
      </c>
      <c r="G3364" s="273">
        <v>305</v>
      </c>
      <c r="H3364" s="189" t="s">
        <v>7629</v>
      </c>
      <c r="I3364" s="273">
        <v>30006</v>
      </c>
      <c r="J3364" s="189" t="s">
        <v>7630</v>
      </c>
      <c r="K3364" s="189" t="s">
        <v>17710</v>
      </c>
    </row>
    <row r="3365" spans="1:11" x14ac:dyDescent="0.25">
      <c r="A3365" s="189" t="s">
        <v>3488</v>
      </c>
      <c r="B3365" s="189" t="s">
        <v>7562</v>
      </c>
      <c r="C3365" s="189" t="s">
        <v>5710</v>
      </c>
      <c r="D3365" s="189" t="s">
        <v>7621</v>
      </c>
      <c r="E3365" s="189" t="s">
        <v>7631</v>
      </c>
      <c r="F3365" s="189" t="s">
        <v>7632</v>
      </c>
      <c r="G3365" s="273">
        <v>4634</v>
      </c>
      <c r="H3365" s="189" t="s">
        <v>7632</v>
      </c>
      <c r="I3365" s="273">
        <v>60350</v>
      </c>
      <c r="J3365" s="189" t="s">
        <v>2065</v>
      </c>
      <c r="K3365" s="189" t="s">
        <v>17722</v>
      </c>
    </row>
    <row r="3366" spans="1:11" x14ac:dyDescent="0.25">
      <c r="A3366" s="189" t="s">
        <v>3488</v>
      </c>
      <c r="B3366" s="189" t="s">
        <v>7562</v>
      </c>
      <c r="C3366" s="189" t="s">
        <v>5710</v>
      </c>
      <c r="D3366" s="189" t="s">
        <v>7621</v>
      </c>
      <c r="E3366" s="189" t="s">
        <v>7631</v>
      </c>
      <c r="F3366" s="189" t="s">
        <v>7632</v>
      </c>
      <c r="G3366" s="273">
        <v>4999</v>
      </c>
      <c r="H3366" s="189" t="s">
        <v>2201</v>
      </c>
      <c r="I3366" s="273">
        <v>30008</v>
      </c>
      <c r="J3366" s="189" t="s">
        <v>7633</v>
      </c>
      <c r="K3366" s="189" t="s">
        <v>18008</v>
      </c>
    </row>
    <row r="3367" spans="1:11" x14ac:dyDescent="0.25">
      <c r="A3367" s="189" t="s">
        <v>3488</v>
      </c>
      <c r="B3367" s="189" t="s">
        <v>7562</v>
      </c>
      <c r="C3367" s="189" t="s">
        <v>5710</v>
      </c>
      <c r="D3367" s="189" t="s">
        <v>7621</v>
      </c>
      <c r="E3367" s="189" t="s">
        <v>7631</v>
      </c>
      <c r="F3367" s="189" t="s">
        <v>7632</v>
      </c>
      <c r="G3367" s="273">
        <v>4998</v>
      </c>
      <c r="H3367" s="189" t="s">
        <v>2570</v>
      </c>
      <c r="I3367" s="273">
        <v>30011</v>
      </c>
      <c r="J3367" s="189" t="s">
        <v>7634</v>
      </c>
      <c r="K3367" s="189" t="s">
        <v>17700</v>
      </c>
    </row>
    <row r="3368" spans="1:11" x14ac:dyDescent="0.25">
      <c r="A3368" s="189" t="s">
        <v>3488</v>
      </c>
      <c r="B3368" s="189" t="s">
        <v>7562</v>
      </c>
      <c r="C3368" s="189" t="s">
        <v>5710</v>
      </c>
      <c r="D3368" s="189" t="s">
        <v>7621</v>
      </c>
      <c r="E3368" s="189" t="s">
        <v>7635</v>
      </c>
      <c r="F3368" s="189" t="s">
        <v>2100</v>
      </c>
      <c r="G3368" s="273">
        <v>4635</v>
      </c>
      <c r="H3368" s="189" t="s">
        <v>7636</v>
      </c>
      <c r="I3368" s="273">
        <v>30007</v>
      </c>
      <c r="J3368" s="189" t="s">
        <v>7627</v>
      </c>
      <c r="K3368" s="189" t="s">
        <v>17673</v>
      </c>
    </row>
    <row r="3369" spans="1:11" x14ac:dyDescent="0.25">
      <c r="A3369" s="189" t="s">
        <v>3488</v>
      </c>
      <c r="B3369" s="189" t="s">
        <v>7562</v>
      </c>
      <c r="C3369" s="189" t="s">
        <v>5710</v>
      </c>
      <c r="D3369" s="189" t="s">
        <v>7621</v>
      </c>
      <c r="E3369" s="189" t="s">
        <v>7635</v>
      </c>
      <c r="F3369" s="189" t="s">
        <v>2100</v>
      </c>
      <c r="G3369" s="273">
        <v>4135</v>
      </c>
      <c r="H3369" s="189" t="s">
        <v>7637</v>
      </c>
      <c r="I3369" s="273">
        <v>60350</v>
      </c>
      <c r="J3369" s="189" t="s">
        <v>2065</v>
      </c>
      <c r="K3369" s="189" t="s">
        <v>17673</v>
      </c>
    </row>
    <row r="3370" spans="1:11" x14ac:dyDescent="0.25">
      <c r="A3370" s="189" t="s">
        <v>3488</v>
      </c>
      <c r="B3370" s="189" t="s">
        <v>7562</v>
      </c>
      <c r="C3370" s="189" t="s">
        <v>5710</v>
      </c>
      <c r="D3370" s="189" t="s">
        <v>7621</v>
      </c>
      <c r="E3370" s="189" t="s">
        <v>7635</v>
      </c>
      <c r="F3370" s="189" t="s">
        <v>2100</v>
      </c>
      <c r="G3370" s="273">
        <v>4153</v>
      </c>
      <c r="H3370" s="189" t="s">
        <v>7638</v>
      </c>
      <c r="I3370" s="273">
        <v>10361</v>
      </c>
      <c r="J3370" s="189" t="s">
        <v>2106</v>
      </c>
      <c r="K3370" s="189" t="s">
        <v>17675</v>
      </c>
    </row>
    <row r="3371" spans="1:11" x14ac:dyDescent="0.25">
      <c r="A3371" s="189" t="s">
        <v>3488</v>
      </c>
      <c r="B3371" s="189" t="s">
        <v>7562</v>
      </c>
      <c r="C3371" s="189" t="s">
        <v>5185</v>
      </c>
      <c r="D3371" s="189" t="s">
        <v>7639</v>
      </c>
      <c r="E3371" s="189" t="s">
        <v>7640</v>
      </c>
      <c r="F3371" s="189" t="s">
        <v>2154</v>
      </c>
      <c r="G3371" s="273">
        <v>4844</v>
      </c>
      <c r="H3371" s="189" t="s">
        <v>7641</v>
      </c>
      <c r="I3371" s="273">
        <v>32097</v>
      </c>
      <c r="J3371" s="189" t="s">
        <v>7642</v>
      </c>
      <c r="K3371" s="189" t="s">
        <v>17698</v>
      </c>
    </row>
    <row r="3372" spans="1:11" x14ac:dyDescent="0.25">
      <c r="A3372" s="189" t="s">
        <v>3488</v>
      </c>
      <c r="B3372" s="189" t="s">
        <v>7562</v>
      </c>
      <c r="C3372" s="189" t="s">
        <v>5185</v>
      </c>
      <c r="D3372" s="189" t="s">
        <v>7639</v>
      </c>
      <c r="E3372" s="189" t="s">
        <v>7640</v>
      </c>
      <c r="F3372" s="189" t="s">
        <v>2154</v>
      </c>
      <c r="G3372" s="273">
        <v>4845</v>
      </c>
      <c r="H3372" s="189" t="s">
        <v>7643</v>
      </c>
      <c r="I3372" s="273">
        <v>32093</v>
      </c>
      <c r="J3372" s="189" t="s">
        <v>7644</v>
      </c>
      <c r="K3372" s="189" t="s">
        <v>17763</v>
      </c>
    </row>
    <row r="3373" spans="1:11" x14ac:dyDescent="0.25">
      <c r="A3373" s="189" t="s">
        <v>3488</v>
      </c>
      <c r="B3373" s="189" t="s">
        <v>7562</v>
      </c>
      <c r="C3373" s="189" t="s">
        <v>5185</v>
      </c>
      <c r="D3373" s="189" t="s">
        <v>7639</v>
      </c>
      <c r="E3373" s="189" t="s">
        <v>7640</v>
      </c>
      <c r="F3373" s="189" t="s">
        <v>2154</v>
      </c>
      <c r="G3373" s="273">
        <v>4846</v>
      </c>
      <c r="H3373" s="189" t="s">
        <v>7645</v>
      </c>
      <c r="I3373" s="273">
        <v>32091</v>
      </c>
      <c r="J3373" s="189" t="s">
        <v>7646</v>
      </c>
      <c r="K3373" s="189" t="s">
        <v>17672</v>
      </c>
    </row>
    <row r="3374" spans="1:11" x14ac:dyDescent="0.25">
      <c r="A3374" s="189" t="s">
        <v>3488</v>
      </c>
      <c r="B3374" s="189" t="s">
        <v>7562</v>
      </c>
      <c r="C3374" s="189" t="s">
        <v>5185</v>
      </c>
      <c r="D3374" s="189" t="s">
        <v>7639</v>
      </c>
      <c r="E3374" s="189" t="s">
        <v>7647</v>
      </c>
      <c r="F3374" s="189" t="s">
        <v>2097</v>
      </c>
      <c r="G3374" s="273">
        <v>4841</v>
      </c>
      <c r="H3374" s="189" t="s">
        <v>7641</v>
      </c>
      <c r="I3374" s="273">
        <v>32097</v>
      </c>
      <c r="J3374" s="189" t="s">
        <v>7642</v>
      </c>
      <c r="K3374" s="189" t="s">
        <v>17706</v>
      </c>
    </row>
    <row r="3375" spans="1:11" x14ac:dyDescent="0.25">
      <c r="A3375" s="189" t="s">
        <v>3488</v>
      </c>
      <c r="B3375" s="189" t="s">
        <v>7562</v>
      </c>
      <c r="C3375" s="189" t="s">
        <v>5185</v>
      </c>
      <c r="D3375" s="189" t="s">
        <v>7639</v>
      </c>
      <c r="E3375" s="189" t="s">
        <v>7647</v>
      </c>
      <c r="F3375" s="189" t="s">
        <v>2097</v>
      </c>
      <c r="G3375" s="273">
        <v>4842</v>
      </c>
      <c r="H3375" s="189" t="s">
        <v>7643</v>
      </c>
      <c r="I3375" s="273">
        <v>32097</v>
      </c>
      <c r="J3375" s="189" t="s">
        <v>7642</v>
      </c>
      <c r="K3375" s="189" t="s">
        <v>17727</v>
      </c>
    </row>
    <row r="3376" spans="1:11" x14ac:dyDescent="0.25">
      <c r="A3376" s="189" t="s">
        <v>3488</v>
      </c>
      <c r="B3376" s="189" t="s">
        <v>7562</v>
      </c>
      <c r="C3376" s="189" t="s">
        <v>5185</v>
      </c>
      <c r="D3376" s="189" t="s">
        <v>7639</v>
      </c>
      <c r="E3376" s="189" t="s">
        <v>7647</v>
      </c>
      <c r="F3376" s="189" t="s">
        <v>2097</v>
      </c>
      <c r="G3376" s="273">
        <v>4843</v>
      </c>
      <c r="H3376" s="189" t="s">
        <v>7648</v>
      </c>
      <c r="I3376" s="273">
        <v>32097</v>
      </c>
      <c r="J3376" s="189" t="s">
        <v>7642</v>
      </c>
      <c r="K3376" s="189" t="s">
        <v>17678</v>
      </c>
    </row>
    <row r="3377" spans="1:11" x14ac:dyDescent="0.25">
      <c r="A3377" s="189" t="s">
        <v>3488</v>
      </c>
      <c r="B3377" s="189" t="s">
        <v>7562</v>
      </c>
      <c r="C3377" s="189" t="s">
        <v>6846</v>
      </c>
      <c r="D3377" s="189" t="s">
        <v>7649</v>
      </c>
      <c r="E3377" s="189" t="s">
        <v>5058</v>
      </c>
      <c r="F3377" s="189" t="s">
        <v>7650</v>
      </c>
      <c r="G3377" s="273">
        <v>6539</v>
      </c>
      <c r="H3377" s="189" t="s">
        <v>7651</v>
      </c>
      <c r="I3377" s="273">
        <v>31005</v>
      </c>
      <c r="J3377" s="189" t="s">
        <v>7654</v>
      </c>
      <c r="K3377" s="189" t="s">
        <v>17694</v>
      </c>
    </row>
    <row r="3378" spans="1:11" x14ac:dyDescent="0.25">
      <c r="A3378" s="189" t="s">
        <v>3488</v>
      </c>
      <c r="B3378" s="189" t="s">
        <v>7562</v>
      </c>
      <c r="C3378" s="189" t="s">
        <v>6846</v>
      </c>
      <c r="D3378" s="189" t="s">
        <v>7649</v>
      </c>
      <c r="E3378" s="189" t="s">
        <v>5058</v>
      </c>
      <c r="F3378" s="189" t="s">
        <v>7650</v>
      </c>
      <c r="G3378" s="273">
        <v>12</v>
      </c>
      <c r="H3378" s="189" t="s">
        <v>3507</v>
      </c>
      <c r="I3378" s="273">
        <v>31004</v>
      </c>
      <c r="J3378" s="189" t="s">
        <v>7652</v>
      </c>
      <c r="K3378" s="189" t="s">
        <v>17884</v>
      </c>
    </row>
    <row r="3379" spans="1:11" x14ac:dyDescent="0.25">
      <c r="A3379" s="189" t="s">
        <v>3488</v>
      </c>
      <c r="B3379" s="189" t="s">
        <v>7562</v>
      </c>
      <c r="C3379" s="189" t="s">
        <v>6846</v>
      </c>
      <c r="D3379" s="189" t="s">
        <v>7649</v>
      </c>
      <c r="E3379" s="189" t="s">
        <v>5058</v>
      </c>
      <c r="F3379" s="189" t="s">
        <v>7650</v>
      </c>
      <c r="G3379" s="273">
        <v>779</v>
      </c>
      <c r="H3379" s="189" t="s">
        <v>7653</v>
      </c>
      <c r="I3379" s="273">
        <v>31008</v>
      </c>
      <c r="J3379" s="189" t="s">
        <v>17623</v>
      </c>
      <c r="K3379" s="189" t="s">
        <v>17672</v>
      </c>
    </row>
    <row r="3380" spans="1:11" x14ac:dyDescent="0.25">
      <c r="A3380" s="189" t="s">
        <v>3488</v>
      </c>
      <c r="B3380" s="189" t="s">
        <v>7562</v>
      </c>
      <c r="C3380" s="189" t="s">
        <v>6846</v>
      </c>
      <c r="D3380" s="189" t="s">
        <v>7649</v>
      </c>
      <c r="E3380" s="189" t="s">
        <v>5058</v>
      </c>
      <c r="F3380" s="189" t="s">
        <v>7650</v>
      </c>
      <c r="G3380" s="273">
        <v>11</v>
      </c>
      <c r="H3380" s="189" t="s">
        <v>7655</v>
      </c>
      <c r="I3380" s="273">
        <v>31005</v>
      </c>
      <c r="J3380" s="189" t="s">
        <v>7654</v>
      </c>
      <c r="K3380" s="189" t="s">
        <v>18021</v>
      </c>
    </row>
    <row r="3381" spans="1:11" x14ac:dyDescent="0.25">
      <c r="A3381" s="189" t="s">
        <v>3488</v>
      </c>
      <c r="B3381" s="189" t="s">
        <v>7562</v>
      </c>
      <c r="C3381" s="189" t="s">
        <v>6846</v>
      </c>
      <c r="D3381" s="189" t="s">
        <v>7649</v>
      </c>
      <c r="E3381" s="189" t="s">
        <v>5058</v>
      </c>
      <c r="F3381" s="189" t="s">
        <v>7650</v>
      </c>
      <c r="G3381" s="273">
        <v>939</v>
      </c>
      <c r="H3381" s="189" t="s">
        <v>7656</v>
      </c>
      <c r="I3381" s="273">
        <v>31019</v>
      </c>
      <c r="J3381" s="189" t="s">
        <v>7657</v>
      </c>
      <c r="K3381" s="189" t="s">
        <v>17719</v>
      </c>
    </row>
    <row r="3382" spans="1:11" x14ac:dyDescent="0.25">
      <c r="A3382" s="189" t="s">
        <v>3488</v>
      </c>
      <c r="B3382" s="189" t="s">
        <v>7562</v>
      </c>
      <c r="C3382" s="189" t="s">
        <v>6846</v>
      </c>
      <c r="D3382" s="189" t="s">
        <v>7649</v>
      </c>
      <c r="E3382" s="189" t="s">
        <v>5058</v>
      </c>
      <c r="F3382" s="189" t="s">
        <v>7650</v>
      </c>
      <c r="G3382" s="273">
        <v>7539</v>
      </c>
      <c r="H3382" s="189" t="s">
        <v>16071</v>
      </c>
      <c r="I3382" s="273">
        <v>60350</v>
      </c>
      <c r="J3382" s="189" t="s">
        <v>2065</v>
      </c>
      <c r="K3382" s="189" t="s">
        <v>17707</v>
      </c>
    </row>
    <row r="3383" spans="1:11" x14ac:dyDescent="0.25">
      <c r="A3383" s="189" t="s">
        <v>3488</v>
      </c>
      <c r="B3383" s="189" t="s">
        <v>7562</v>
      </c>
      <c r="C3383" s="189" t="s">
        <v>6846</v>
      </c>
      <c r="D3383" s="189" t="s">
        <v>7649</v>
      </c>
      <c r="E3383" s="189" t="s">
        <v>5058</v>
      </c>
      <c r="F3383" s="189" t="s">
        <v>7650</v>
      </c>
      <c r="G3383" s="273">
        <v>10</v>
      </c>
      <c r="H3383" s="189" t="s">
        <v>7658</v>
      </c>
      <c r="I3383" s="273">
        <v>31006</v>
      </c>
      <c r="J3383" s="189" t="s">
        <v>7659</v>
      </c>
      <c r="K3383" s="189" t="s">
        <v>18022</v>
      </c>
    </row>
    <row r="3384" spans="1:11" x14ac:dyDescent="0.25">
      <c r="A3384" s="189" t="s">
        <v>3488</v>
      </c>
      <c r="B3384" s="189" t="s">
        <v>7562</v>
      </c>
      <c r="C3384" s="189" t="s">
        <v>6846</v>
      </c>
      <c r="D3384" s="189" t="s">
        <v>7649</v>
      </c>
      <c r="E3384" s="189" t="s">
        <v>5058</v>
      </c>
      <c r="F3384" s="189" t="s">
        <v>7650</v>
      </c>
      <c r="G3384" s="273">
        <v>7552</v>
      </c>
      <c r="H3384" s="189" t="s">
        <v>16068</v>
      </c>
      <c r="I3384" s="273">
        <v>60350</v>
      </c>
      <c r="J3384" s="189" t="s">
        <v>2065</v>
      </c>
      <c r="K3384" s="189" t="s">
        <v>17673</v>
      </c>
    </row>
    <row r="3385" spans="1:11" x14ac:dyDescent="0.25">
      <c r="A3385" s="189" t="s">
        <v>3488</v>
      </c>
      <c r="B3385" s="189" t="s">
        <v>7562</v>
      </c>
      <c r="C3385" s="189" t="s">
        <v>6209</v>
      </c>
      <c r="D3385" s="189" t="s">
        <v>7660</v>
      </c>
      <c r="E3385" s="189" t="s">
        <v>3460</v>
      </c>
      <c r="F3385" s="189" t="s">
        <v>7661</v>
      </c>
      <c r="G3385" s="273">
        <v>15</v>
      </c>
      <c r="H3385" s="189" t="s">
        <v>7662</v>
      </c>
      <c r="I3385" s="273">
        <v>31041</v>
      </c>
      <c r="J3385" s="189" t="s">
        <v>7663</v>
      </c>
      <c r="K3385" s="189" t="s">
        <v>17672</v>
      </c>
    </row>
    <row r="3386" spans="1:11" x14ac:dyDescent="0.25">
      <c r="A3386" s="189" t="s">
        <v>3488</v>
      </c>
      <c r="B3386" s="189" t="s">
        <v>7562</v>
      </c>
      <c r="C3386" s="189" t="s">
        <v>6209</v>
      </c>
      <c r="D3386" s="189" t="s">
        <v>7660</v>
      </c>
      <c r="E3386" s="189" t="s">
        <v>3460</v>
      </c>
      <c r="F3386" s="189" t="s">
        <v>7661</v>
      </c>
      <c r="G3386" s="273">
        <v>192</v>
      </c>
      <c r="H3386" s="189" t="s">
        <v>7664</v>
      </c>
      <c r="I3386" s="273">
        <v>31027</v>
      </c>
      <c r="J3386" s="189" t="s">
        <v>7665</v>
      </c>
      <c r="K3386" s="189" t="s">
        <v>17733</v>
      </c>
    </row>
    <row r="3387" spans="1:11" x14ac:dyDescent="0.25">
      <c r="A3387" s="189" t="s">
        <v>3488</v>
      </c>
      <c r="B3387" s="189" t="s">
        <v>7562</v>
      </c>
      <c r="C3387" s="189" t="s">
        <v>6209</v>
      </c>
      <c r="D3387" s="189" t="s">
        <v>7660</v>
      </c>
      <c r="E3387" s="189" t="s">
        <v>3460</v>
      </c>
      <c r="F3387" s="189" t="s">
        <v>7661</v>
      </c>
      <c r="G3387" s="273">
        <v>191</v>
      </c>
      <c r="H3387" s="189" t="s">
        <v>7666</v>
      </c>
      <c r="I3387" s="273">
        <v>31030</v>
      </c>
      <c r="J3387" s="189" t="s">
        <v>7667</v>
      </c>
      <c r="K3387" s="189" t="s">
        <v>17793</v>
      </c>
    </row>
    <row r="3388" spans="1:11" x14ac:dyDescent="0.25">
      <c r="A3388" s="189" t="s">
        <v>3488</v>
      </c>
      <c r="B3388" s="189" t="s">
        <v>7562</v>
      </c>
      <c r="C3388" s="189" t="s">
        <v>6209</v>
      </c>
      <c r="D3388" s="189" t="s">
        <v>7660</v>
      </c>
      <c r="E3388" s="189" t="s">
        <v>3460</v>
      </c>
      <c r="F3388" s="189" t="s">
        <v>7661</v>
      </c>
      <c r="G3388" s="273">
        <v>1</v>
      </c>
      <c r="H3388" s="189" t="s">
        <v>7668</v>
      </c>
      <c r="I3388" s="273">
        <v>31039</v>
      </c>
      <c r="J3388" s="189" t="s">
        <v>7669</v>
      </c>
      <c r="K3388" s="189" t="s">
        <v>17761</v>
      </c>
    </row>
    <row r="3389" spans="1:11" x14ac:dyDescent="0.25">
      <c r="A3389" s="189" t="s">
        <v>3488</v>
      </c>
      <c r="B3389" s="189" t="s">
        <v>7562</v>
      </c>
      <c r="C3389" s="189" t="s">
        <v>6209</v>
      </c>
      <c r="D3389" s="189" t="s">
        <v>7660</v>
      </c>
      <c r="E3389" s="189" t="s">
        <v>3460</v>
      </c>
      <c r="F3389" s="189" t="s">
        <v>7661</v>
      </c>
      <c r="G3389" s="273">
        <v>360</v>
      </c>
      <c r="H3389" s="189" t="s">
        <v>7670</v>
      </c>
      <c r="I3389" s="273">
        <v>31032</v>
      </c>
      <c r="J3389" s="189" t="s">
        <v>7671</v>
      </c>
      <c r="K3389" s="189" t="s">
        <v>17697</v>
      </c>
    </row>
    <row r="3390" spans="1:11" x14ac:dyDescent="0.25">
      <c r="A3390" s="189" t="s">
        <v>3488</v>
      </c>
      <c r="B3390" s="189" t="s">
        <v>7562</v>
      </c>
      <c r="C3390" s="189" t="s">
        <v>6209</v>
      </c>
      <c r="D3390" s="189" t="s">
        <v>7660</v>
      </c>
      <c r="E3390" s="189" t="s">
        <v>3460</v>
      </c>
      <c r="F3390" s="189" t="s">
        <v>7661</v>
      </c>
      <c r="G3390" s="273">
        <v>194</v>
      </c>
      <c r="H3390" s="189" t="s">
        <v>7672</v>
      </c>
      <c r="I3390" s="273">
        <v>31043</v>
      </c>
      <c r="J3390" s="189" t="s">
        <v>7672</v>
      </c>
      <c r="K3390" s="189" t="s">
        <v>17745</v>
      </c>
    </row>
    <row r="3391" spans="1:11" x14ac:dyDescent="0.25">
      <c r="A3391" s="189" t="s">
        <v>3488</v>
      </c>
      <c r="B3391" s="189" t="s">
        <v>7562</v>
      </c>
      <c r="C3391" s="189" t="s">
        <v>6209</v>
      </c>
      <c r="D3391" s="189" t="s">
        <v>7660</v>
      </c>
      <c r="E3391" s="189" t="s">
        <v>7673</v>
      </c>
      <c r="F3391" s="189" t="s">
        <v>2100</v>
      </c>
      <c r="G3391" s="273">
        <v>4151</v>
      </c>
      <c r="H3391" s="189" t="s">
        <v>7674</v>
      </c>
      <c r="I3391" s="273">
        <v>10361</v>
      </c>
      <c r="J3391" s="189" t="s">
        <v>2106</v>
      </c>
      <c r="K3391" s="189" t="s">
        <v>17675</v>
      </c>
    </row>
    <row r="3392" spans="1:11" x14ac:dyDescent="0.25">
      <c r="A3392" s="189" t="s">
        <v>3488</v>
      </c>
      <c r="B3392" s="189" t="s">
        <v>7562</v>
      </c>
      <c r="C3392" s="189" t="s">
        <v>6209</v>
      </c>
      <c r="D3392" s="189" t="s">
        <v>7660</v>
      </c>
      <c r="E3392" s="189" t="s">
        <v>7673</v>
      </c>
      <c r="F3392" s="189" t="s">
        <v>2100</v>
      </c>
      <c r="G3392" s="273">
        <v>4058</v>
      </c>
      <c r="H3392" s="189" t="s">
        <v>7562</v>
      </c>
      <c r="I3392" s="273">
        <v>10361</v>
      </c>
      <c r="J3392" s="189" t="s">
        <v>2106</v>
      </c>
      <c r="K3392" s="189" t="s">
        <v>17675</v>
      </c>
    </row>
    <row r="3393" spans="1:11" x14ac:dyDescent="0.25">
      <c r="A3393" s="189" t="s">
        <v>3488</v>
      </c>
      <c r="B3393" s="189" t="s">
        <v>7562</v>
      </c>
      <c r="C3393" s="189" t="s">
        <v>6209</v>
      </c>
      <c r="D3393" s="189" t="s">
        <v>7660</v>
      </c>
      <c r="E3393" s="189" t="s">
        <v>7676</v>
      </c>
      <c r="F3393" s="189" t="s">
        <v>7677</v>
      </c>
      <c r="G3393" s="273">
        <v>386</v>
      </c>
      <c r="H3393" s="189" t="s">
        <v>7678</v>
      </c>
      <c r="I3393" s="273">
        <v>31032</v>
      </c>
      <c r="J3393" s="189" t="s">
        <v>7671</v>
      </c>
      <c r="K3393" s="189" t="s">
        <v>17719</v>
      </c>
    </row>
    <row r="3394" spans="1:11" x14ac:dyDescent="0.25">
      <c r="A3394" s="189" t="s">
        <v>3488</v>
      </c>
      <c r="B3394" s="189" t="s">
        <v>7562</v>
      </c>
      <c r="C3394" s="189" t="s">
        <v>6209</v>
      </c>
      <c r="D3394" s="189" t="s">
        <v>7660</v>
      </c>
      <c r="E3394" s="189" t="s">
        <v>7676</v>
      </c>
      <c r="F3394" s="189" t="s">
        <v>7677</v>
      </c>
      <c r="G3394" s="273">
        <v>476</v>
      </c>
      <c r="H3394" s="189" t="s">
        <v>7679</v>
      </c>
      <c r="I3394" s="273">
        <v>31080</v>
      </c>
      <c r="J3394" s="189" t="s">
        <v>7679</v>
      </c>
      <c r="K3394" s="189" t="s">
        <v>17670</v>
      </c>
    </row>
    <row r="3395" spans="1:11" x14ac:dyDescent="0.25">
      <c r="A3395" s="189" t="s">
        <v>3488</v>
      </c>
      <c r="B3395" s="189" t="s">
        <v>7562</v>
      </c>
      <c r="C3395" s="189" t="s">
        <v>6209</v>
      </c>
      <c r="D3395" s="189" t="s">
        <v>7660</v>
      </c>
      <c r="E3395" s="189" t="s">
        <v>7676</v>
      </c>
      <c r="F3395" s="189" t="s">
        <v>7677</v>
      </c>
      <c r="G3395" s="273">
        <v>197</v>
      </c>
      <c r="H3395" s="189" t="s">
        <v>7680</v>
      </c>
      <c r="I3395" s="273">
        <v>31050</v>
      </c>
      <c r="J3395" s="189" t="s">
        <v>7681</v>
      </c>
      <c r="K3395" s="189" t="s">
        <v>17727</v>
      </c>
    </row>
    <row r="3396" spans="1:11" x14ac:dyDescent="0.25">
      <c r="A3396" s="189" t="s">
        <v>3488</v>
      </c>
      <c r="B3396" s="189" t="s">
        <v>7562</v>
      </c>
      <c r="C3396" s="189" t="s">
        <v>6209</v>
      </c>
      <c r="D3396" s="189" t="s">
        <v>7660</v>
      </c>
      <c r="E3396" s="189" t="s">
        <v>7676</v>
      </c>
      <c r="F3396" s="189" t="s">
        <v>7677</v>
      </c>
      <c r="G3396" s="273">
        <v>693</v>
      </c>
      <c r="H3396" s="189" t="s">
        <v>7682</v>
      </c>
      <c r="I3396" s="273">
        <v>31055</v>
      </c>
      <c r="J3396" s="189" t="s">
        <v>7683</v>
      </c>
      <c r="K3396" s="189" t="s">
        <v>17712</v>
      </c>
    </row>
    <row r="3397" spans="1:11" x14ac:dyDescent="0.25">
      <c r="A3397" s="189" t="s">
        <v>3488</v>
      </c>
      <c r="B3397" s="189" t="s">
        <v>7562</v>
      </c>
      <c r="C3397" s="189" t="s">
        <v>6209</v>
      </c>
      <c r="D3397" s="189" t="s">
        <v>7660</v>
      </c>
      <c r="E3397" s="189" t="s">
        <v>7676</v>
      </c>
      <c r="F3397" s="189" t="s">
        <v>7677</v>
      </c>
      <c r="G3397" s="273">
        <v>780</v>
      </c>
      <c r="H3397" s="189" t="s">
        <v>7684</v>
      </c>
      <c r="I3397" s="273">
        <v>31032</v>
      </c>
      <c r="J3397" s="189" t="s">
        <v>7671</v>
      </c>
      <c r="K3397" s="189" t="s">
        <v>17689</v>
      </c>
    </row>
    <row r="3398" spans="1:11" x14ac:dyDescent="0.25">
      <c r="A3398" s="189" t="s">
        <v>3488</v>
      </c>
      <c r="B3398" s="189" t="s">
        <v>7562</v>
      </c>
      <c r="C3398" s="189" t="s">
        <v>6209</v>
      </c>
      <c r="D3398" s="189" t="s">
        <v>7660</v>
      </c>
      <c r="E3398" s="189" t="s">
        <v>7676</v>
      </c>
      <c r="F3398" s="189" t="s">
        <v>7677</v>
      </c>
      <c r="G3398" s="273">
        <v>4296</v>
      </c>
      <c r="H3398" s="189" t="s">
        <v>7685</v>
      </c>
      <c r="I3398" s="273">
        <v>31032</v>
      </c>
      <c r="J3398" s="189" t="s">
        <v>7671</v>
      </c>
      <c r="K3398" s="189" t="s">
        <v>17672</v>
      </c>
    </row>
    <row r="3399" spans="1:11" x14ac:dyDescent="0.25">
      <c r="A3399" s="189" t="s">
        <v>3488</v>
      </c>
      <c r="B3399" s="189" t="s">
        <v>7562</v>
      </c>
      <c r="C3399" s="189" t="s">
        <v>5110</v>
      </c>
      <c r="D3399" s="189" t="s">
        <v>7686</v>
      </c>
      <c r="E3399" s="189" t="s">
        <v>4439</v>
      </c>
      <c r="F3399" s="189" t="s">
        <v>7686</v>
      </c>
      <c r="G3399" s="273">
        <v>816</v>
      </c>
      <c r="H3399" s="189" t="s">
        <v>7687</v>
      </c>
      <c r="I3399" s="273">
        <v>31047</v>
      </c>
      <c r="J3399" s="189" t="s">
        <v>3597</v>
      </c>
      <c r="K3399" s="189" t="s">
        <v>17681</v>
      </c>
    </row>
    <row r="3400" spans="1:11" x14ac:dyDescent="0.25">
      <c r="A3400" s="189" t="s">
        <v>3488</v>
      </c>
      <c r="B3400" s="189" t="s">
        <v>7562</v>
      </c>
      <c r="C3400" s="189" t="s">
        <v>5110</v>
      </c>
      <c r="D3400" s="189" t="s">
        <v>7686</v>
      </c>
      <c r="E3400" s="189" t="s">
        <v>4439</v>
      </c>
      <c r="F3400" s="189" t="s">
        <v>7686</v>
      </c>
      <c r="G3400" s="273">
        <v>2660</v>
      </c>
      <c r="H3400" s="189" t="s">
        <v>7688</v>
      </c>
      <c r="I3400" s="273">
        <v>31047</v>
      </c>
      <c r="J3400" s="189" t="s">
        <v>3597</v>
      </c>
      <c r="K3400" s="189" t="s">
        <v>17674</v>
      </c>
    </row>
    <row r="3401" spans="1:11" x14ac:dyDescent="0.25">
      <c r="A3401" s="189" t="s">
        <v>3488</v>
      </c>
      <c r="B3401" s="189" t="s">
        <v>7562</v>
      </c>
      <c r="C3401" s="189" t="s">
        <v>7690</v>
      </c>
      <c r="D3401" s="189" t="s">
        <v>7691</v>
      </c>
      <c r="E3401" s="189" t="s">
        <v>2350</v>
      </c>
      <c r="F3401" s="189" t="s">
        <v>7692</v>
      </c>
      <c r="G3401" s="273">
        <v>7540</v>
      </c>
      <c r="H3401" s="189" t="s">
        <v>12358</v>
      </c>
      <c r="I3401" s="273">
        <v>30033</v>
      </c>
      <c r="J3401" s="189" t="s">
        <v>7696</v>
      </c>
      <c r="K3401" s="189" t="s">
        <v>17695</v>
      </c>
    </row>
    <row r="3402" spans="1:11" x14ac:dyDescent="0.25">
      <c r="A3402" s="189" t="s">
        <v>3488</v>
      </c>
      <c r="B3402" s="189" t="s">
        <v>7562</v>
      </c>
      <c r="C3402" s="189" t="s">
        <v>7690</v>
      </c>
      <c r="D3402" s="189" t="s">
        <v>7691</v>
      </c>
      <c r="E3402" s="189" t="s">
        <v>2350</v>
      </c>
      <c r="F3402" s="189" t="s">
        <v>7692</v>
      </c>
      <c r="G3402" s="273">
        <v>362</v>
      </c>
      <c r="H3402" s="189" t="s">
        <v>7693</v>
      </c>
      <c r="I3402" s="273">
        <v>30037</v>
      </c>
      <c r="J3402" s="189" t="s">
        <v>7694</v>
      </c>
      <c r="K3402" s="189" t="s">
        <v>17673</v>
      </c>
    </row>
    <row r="3403" spans="1:11" x14ac:dyDescent="0.25">
      <c r="A3403" s="189" t="s">
        <v>3488</v>
      </c>
      <c r="B3403" s="189" t="s">
        <v>7562</v>
      </c>
      <c r="C3403" s="189" t="s">
        <v>7690</v>
      </c>
      <c r="D3403" s="189" t="s">
        <v>7691</v>
      </c>
      <c r="E3403" s="189" t="s">
        <v>2350</v>
      </c>
      <c r="F3403" s="189" t="s">
        <v>7692</v>
      </c>
      <c r="G3403" s="273">
        <v>363</v>
      </c>
      <c r="H3403" s="189" t="s">
        <v>7695</v>
      </c>
      <c r="I3403" s="273">
        <v>30033</v>
      </c>
      <c r="J3403" s="189" t="s">
        <v>7696</v>
      </c>
      <c r="K3403" s="189" t="s">
        <v>18023</v>
      </c>
    </row>
    <row r="3404" spans="1:11" x14ac:dyDescent="0.25">
      <c r="A3404" s="189" t="s">
        <v>3488</v>
      </c>
      <c r="B3404" s="189" t="s">
        <v>7562</v>
      </c>
      <c r="C3404" s="189" t="s">
        <v>7690</v>
      </c>
      <c r="D3404" s="189" t="s">
        <v>7691</v>
      </c>
      <c r="E3404" s="189" t="s">
        <v>2350</v>
      </c>
      <c r="F3404" s="189" t="s">
        <v>7692</v>
      </c>
      <c r="G3404" s="273">
        <v>364</v>
      </c>
      <c r="H3404" s="189" t="s">
        <v>7697</v>
      </c>
      <c r="I3404" s="273">
        <v>30035</v>
      </c>
      <c r="J3404" s="189" t="s">
        <v>7698</v>
      </c>
      <c r="K3404" s="189" t="s">
        <v>17751</v>
      </c>
    </row>
    <row r="3405" spans="1:11" x14ac:dyDescent="0.25">
      <c r="A3405" s="189" t="s">
        <v>3488</v>
      </c>
      <c r="B3405" s="189" t="s">
        <v>7562</v>
      </c>
      <c r="C3405" s="189" t="s">
        <v>7690</v>
      </c>
      <c r="D3405" s="189" t="s">
        <v>7691</v>
      </c>
      <c r="E3405" s="189" t="s">
        <v>7700</v>
      </c>
      <c r="F3405" s="189" t="s">
        <v>7701</v>
      </c>
      <c r="G3405" s="273">
        <v>1545</v>
      </c>
      <c r="H3405" s="189" t="s">
        <v>7702</v>
      </c>
      <c r="I3405" s="273">
        <v>30031</v>
      </c>
      <c r="J3405" s="189" t="s">
        <v>7703</v>
      </c>
      <c r="K3405" s="189" t="s">
        <v>17688</v>
      </c>
    </row>
    <row r="3406" spans="1:11" x14ac:dyDescent="0.25">
      <c r="A3406" s="189" t="s">
        <v>3488</v>
      </c>
      <c r="B3406" s="189" t="s">
        <v>7562</v>
      </c>
      <c r="C3406" s="189" t="s">
        <v>7690</v>
      </c>
      <c r="D3406" s="189" t="s">
        <v>7691</v>
      </c>
      <c r="E3406" s="189" t="s">
        <v>7700</v>
      </c>
      <c r="F3406" s="189" t="s">
        <v>7701</v>
      </c>
      <c r="G3406" s="273">
        <v>365</v>
      </c>
      <c r="H3406" s="189" t="s">
        <v>7704</v>
      </c>
      <c r="I3406" s="273">
        <v>30042</v>
      </c>
      <c r="J3406" s="189" t="s">
        <v>7705</v>
      </c>
      <c r="K3406" s="189" t="s">
        <v>17722</v>
      </c>
    </row>
    <row r="3407" spans="1:11" x14ac:dyDescent="0.25">
      <c r="A3407" s="189" t="s">
        <v>3488</v>
      </c>
      <c r="B3407" s="189" t="s">
        <v>7562</v>
      </c>
      <c r="C3407" s="189" t="s">
        <v>7690</v>
      </c>
      <c r="D3407" s="189" t="s">
        <v>7691</v>
      </c>
      <c r="E3407" s="189" t="s">
        <v>7706</v>
      </c>
      <c r="F3407" s="189" t="s">
        <v>7707</v>
      </c>
      <c r="G3407" s="273">
        <v>6525</v>
      </c>
      <c r="H3407" s="189" t="s">
        <v>7707</v>
      </c>
      <c r="I3407" s="273">
        <v>60350</v>
      </c>
      <c r="J3407" s="189" t="s">
        <v>2065</v>
      </c>
      <c r="K3407" s="189" t="s">
        <v>17672</v>
      </c>
    </row>
    <row r="3408" spans="1:11" x14ac:dyDescent="0.25">
      <c r="A3408" s="189" t="s">
        <v>3488</v>
      </c>
      <c r="B3408" s="189" t="s">
        <v>7562</v>
      </c>
      <c r="C3408" s="189" t="s">
        <v>7690</v>
      </c>
      <c r="D3408" s="189" t="s">
        <v>7691</v>
      </c>
      <c r="E3408" s="189" t="s">
        <v>7708</v>
      </c>
      <c r="F3408" s="189" t="s">
        <v>7709</v>
      </c>
      <c r="G3408" s="273">
        <v>584</v>
      </c>
      <c r="H3408" s="189" t="s">
        <v>7710</v>
      </c>
      <c r="I3408" s="273">
        <v>30047</v>
      </c>
      <c r="J3408" s="189" t="s">
        <v>7711</v>
      </c>
      <c r="K3408" s="189" t="s">
        <v>17753</v>
      </c>
    </row>
    <row r="3409" spans="1:11" x14ac:dyDescent="0.25">
      <c r="A3409" s="189" t="s">
        <v>3488</v>
      </c>
      <c r="B3409" s="189" t="s">
        <v>7562</v>
      </c>
      <c r="C3409" s="189" t="s">
        <v>7690</v>
      </c>
      <c r="D3409" s="189" t="s">
        <v>7691</v>
      </c>
      <c r="E3409" s="189" t="s">
        <v>7712</v>
      </c>
      <c r="F3409" s="189" t="s">
        <v>7713</v>
      </c>
      <c r="G3409" s="273">
        <v>897</v>
      </c>
      <c r="H3409" s="189" t="s">
        <v>7714</v>
      </c>
      <c r="I3409" s="273">
        <v>30037</v>
      </c>
      <c r="J3409" s="189" t="s">
        <v>7694</v>
      </c>
      <c r="K3409" s="189" t="s">
        <v>17678</v>
      </c>
    </row>
    <row r="3410" spans="1:11" x14ac:dyDescent="0.25">
      <c r="A3410" s="189" t="s">
        <v>3488</v>
      </c>
      <c r="B3410" s="189" t="s">
        <v>7562</v>
      </c>
      <c r="C3410" s="189" t="s">
        <v>5069</v>
      </c>
      <c r="D3410" s="189" t="s">
        <v>7715</v>
      </c>
      <c r="E3410" s="189" t="s">
        <v>7716</v>
      </c>
      <c r="F3410" s="189" t="s">
        <v>7717</v>
      </c>
      <c r="G3410" s="273">
        <v>293</v>
      </c>
      <c r="H3410" s="189" t="s">
        <v>7718</v>
      </c>
      <c r="I3410" s="273">
        <v>30044</v>
      </c>
      <c r="J3410" s="189" t="s">
        <v>7719</v>
      </c>
      <c r="K3410" s="189" t="s">
        <v>17697</v>
      </c>
    </row>
    <row r="3411" spans="1:11" x14ac:dyDescent="0.25">
      <c r="A3411" s="189" t="s">
        <v>3488</v>
      </c>
      <c r="B3411" s="189" t="s">
        <v>7562</v>
      </c>
      <c r="C3411" s="189" t="s">
        <v>5069</v>
      </c>
      <c r="D3411" s="189" t="s">
        <v>7715</v>
      </c>
      <c r="E3411" s="189" t="s">
        <v>7716</v>
      </c>
      <c r="F3411" s="189" t="s">
        <v>7717</v>
      </c>
      <c r="G3411" s="273">
        <v>3793</v>
      </c>
      <c r="H3411" s="189" t="s">
        <v>7720</v>
      </c>
      <c r="I3411" s="273">
        <v>30026</v>
      </c>
      <c r="J3411" s="189" t="s">
        <v>7614</v>
      </c>
      <c r="K3411" s="189" t="s">
        <v>17712</v>
      </c>
    </row>
    <row r="3412" spans="1:11" x14ac:dyDescent="0.25">
      <c r="A3412" s="189" t="s">
        <v>3488</v>
      </c>
      <c r="B3412" s="189" t="s">
        <v>7562</v>
      </c>
      <c r="C3412" s="189" t="s">
        <v>5069</v>
      </c>
      <c r="D3412" s="189" t="s">
        <v>7715</v>
      </c>
      <c r="E3412" s="189" t="s">
        <v>7716</v>
      </c>
      <c r="F3412" s="189" t="s">
        <v>7717</v>
      </c>
      <c r="G3412" s="273">
        <v>3486</v>
      </c>
      <c r="H3412" s="189" t="s">
        <v>7721</v>
      </c>
      <c r="I3412" s="273">
        <v>30045</v>
      </c>
      <c r="J3412" s="189" t="s">
        <v>7722</v>
      </c>
      <c r="K3412" s="189" t="s">
        <v>17737</v>
      </c>
    </row>
    <row r="3413" spans="1:11" x14ac:dyDescent="0.25">
      <c r="A3413" s="189" t="s">
        <v>3488</v>
      </c>
      <c r="B3413" s="189" t="s">
        <v>7562</v>
      </c>
      <c r="C3413" s="189" t="s">
        <v>5069</v>
      </c>
      <c r="D3413" s="189" t="s">
        <v>7715</v>
      </c>
      <c r="E3413" s="189" t="s">
        <v>7716</v>
      </c>
      <c r="F3413" s="189" t="s">
        <v>7717</v>
      </c>
      <c r="G3413" s="273">
        <v>3487</v>
      </c>
      <c r="H3413" s="189" t="s">
        <v>7723</v>
      </c>
      <c r="I3413" s="273">
        <v>30045</v>
      </c>
      <c r="J3413" s="189" t="s">
        <v>7722</v>
      </c>
      <c r="K3413" s="189" t="s">
        <v>17670</v>
      </c>
    </row>
    <row r="3414" spans="1:11" x14ac:dyDescent="0.25">
      <c r="A3414" s="189" t="s">
        <v>3488</v>
      </c>
      <c r="B3414" s="189" t="s">
        <v>7562</v>
      </c>
      <c r="C3414" s="189" t="s">
        <v>5069</v>
      </c>
      <c r="D3414" s="189" t="s">
        <v>7715</v>
      </c>
      <c r="E3414" s="189" t="s">
        <v>7716</v>
      </c>
      <c r="F3414" s="189" t="s">
        <v>7717</v>
      </c>
      <c r="G3414" s="273">
        <v>3795</v>
      </c>
      <c r="H3414" s="189" t="s">
        <v>7724</v>
      </c>
      <c r="I3414" s="273">
        <v>30044</v>
      </c>
      <c r="J3414" s="189" t="s">
        <v>7719</v>
      </c>
      <c r="K3414" s="189" t="s">
        <v>17793</v>
      </c>
    </row>
    <row r="3415" spans="1:11" x14ac:dyDescent="0.25">
      <c r="A3415" s="189" t="s">
        <v>3488</v>
      </c>
      <c r="B3415" s="189" t="s">
        <v>7562</v>
      </c>
      <c r="C3415" s="189" t="s">
        <v>5069</v>
      </c>
      <c r="D3415" s="189" t="s">
        <v>7715</v>
      </c>
      <c r="E3415" s="189" t="s">
        <v>7716</v>
      </c>
      <c r="F3415" s="189" t="s">
        <v>7717</v>
      </c>
      <c r="G3415" s="273">
        <v>3485</v>
      </c>
      <c r="H3415" s="189" t="s">
        <v>7725</v>
      </c>
      <c r="I3415" s="273">
        <v>30044</v>
      </c>
      <c r="J3415" s="189" t="s">
        <v>7719</v>
      </c>
      <c r="K3415" s="189" t="s">
        <v>17682</v>
      </c>
    </row>
    <row r="3416" spans="1:11" x14ac:dyDescent="0.25">
      <c r="A3416" s="189" t="s">
        <v>3488</v>
      </c>
      <c r="B3416" s="189" t="s">
        <v>7562</v>
      </c>
      <c r="C3416" s="189" t="s">
        <v>5069</v>
      </c>
      <c r="D3416" s="189" t="s">
        <v>7715</v>
      </c>
      <c r="E3416" s="189" t="s">
        <v>7716</v>
      </c>
      <c r="F3416" s="189" t="s">
        <v>7717</v>
      </c>
      <c r="G3416" s="273">
        <v>3791</v>
      </c>
      <c r="H3416" s="189" t="s">
        <v>7726</v>
      </c>
      <c r="I3416" s="273">
        <v>30045</v>
      </c>
      <c r="J3416" s="189" t="s">
        <v>7722</v>
      </c>
      <c r="K3416" s="189" t="s">
        <v>17724</v>
      </c>
    </row>
    <row r="3417" spans="1:11" x14ac:dyDescent="0.25">
      <c r="A3417" s="189" t="s">
        <v>3488</v>
      </c>
      <c r="B3417" s="189" t="s">
        <v>7562</v>
      </c>
      <c r="C3417" s="189" t="s">
        <v>5069</v>
      </c>
      <c r="D3417" s="189" t="s">
        <v>7715</v>
      </c>
      <c r="E3417" s="189" t="s">
        <v>7716</v>
      </c>
      <c r="F3417" s="189" t="s">
        <v>7717</v>
      </c>
      <c r="G3417" s="273">
        <v>3488</v>
      </c>
      <c r="H3417" s="189" t="s">
        <v>7727</v>
      </c>
      <c r="I3417" s="273">
        <v>30046</v>
      </c>
      <c r="J3417" s="189" t="s">
        <v>7728</v>
      </c>
      <c r="K3417" s="189" t="s">
        <v>17807</v>
      </c>
    </row>
    <row r="3418" spans="1:11" x14ac:dyDescent="0.25">
      <c r="A3418" s="189" t="s">
        <v>3488</v>
      </c>
      <c r="B3418" s="189" t="s">
        <v>7562</v>
      </c>
      <c r="C3418" s="189" t="s">
        <v>5069</v>
      </c>
      <c r="D3418" s="189" t="s">
        <v>7715</v>
      </c>
      <c r="E3418" s="189" t="s">
        <v>7716</v>
      </c>
      <c r="F3418" s="189" t="s">
        <v>7717</v>
      </c>
      <c r="G3418" s="273">
        <v>3792</v>
      </c>
      <c r="H3418" s="189" t="s">
        <v>7729</v>
      </c>
      <c r="I3418" s="273">
        <v>30046</v>
      </c>
      <c r="J3418" s="189" t="s">
        <v>7728</v>
      </c>
      <c r="K3418" s="189" t="s">
        <v>17675</v>
      </c>
    </row>
    <row r="3419" spans="1:11" x14ac:dyDescent="0.25">
      <c r="A3419" s="189" t="s">
        <v>3488</v>
      </c>
      <c r="B3419" s="189" t="s">
        <v>7562</v>
      </c>
      <c r="C3419" s="189" t="s">
        <v>5069</v>
      </c>
      <c r="D3419" s="189" t="s">
        <v>7715</v>
      </c>
      <c r="E3419" s="189" t="s">
        <v>7716</v>
      </c>
      <c r="F3419" s="189" t="s">
        <v>7717</v>
      </c>
      <c r="G3419" s="273">
        <v>3489</v>
      </c>
      <c r="H3419" s="189" t="s">
        <v>7730</v>
      </c>
      <c r="I3419" s="273">
        <v>30046</v>
      </c>
      <c r="J3419" s="189" t="s">
        <v>7728</v>
      </c>
      <c r="K3419" s="189" t="s">
        <v>17698</v>
      </c>
    </row>
    <row r="3420" spans="1:11" x14ac:dyDescent="0.25">
      <c r="A3420" s="189" t="s">
        <v>3488</v>
      </c>
      <c r="B3420" s="189" t="s">
        <v>7562</v>
      </c>
      <c r="C3420" s="189" t="s">
        <v>5069</v>
      </c>
      <c r="D3420" s="189" t="s">
        <v>7715</v>
      </c>
      <c r="E3420" s="189" t="s">
        <v>7716</v>
      </c>
      <c r="F3420" s="189" t="s">
        <v>7717</v>
      </c>
      <c r="G3420" s="273">
        <v>6857</v>
      </c>
      <c r="H3420" s="189" t="s">
        <v>7731</v>
      </c>
      <c r="I3420" s="273">
        <v>30045</v>
      </c>
      <c r="J3420" s="189" t="s">
        <v>7722</v>
      </c>
      <c r="K3420" s="189" t="s">
        <v>17680</v>
      </c>
    </row>
    <row r="3421" spans="1:11" x14ac:dyDescent="0.25">
      <c r="A3421" s="189" t="s">
        <v>3488</v>
      </c>
      <c r="B3421" s="189" t="s">
        <v>7562</v>
      </c>
      <c r="C3421" s="189" t="s">
        <v>5069</v>
      </c>
      <c r="D3421" s="189" t="s">
        <v>7715</v>
      </c>
      <c r="E3421" s="189" t="s">
        <v>7716</v>
      </c>
      <c r="F3421" s="189" t="s">
        <v>7717</v>
      </c>
      <c r="G3421" s="273">
        <v>6858</v>
      </c>
      <c r="H3421" s="189" t="s">
        <v>2201</v>
      </c>
      <c r="I3421" s="273">
        <v>10361</v>
      </c>
      <c r="J3421" s="189" t="s">
        <v>2106</v>
      </c>
      <c r="K3421" s="189" t="s">
        <v>17698</v>
      </c>
    </row>
    <row r="3422" spans="1:11" x14ac:dyDescent="0.25">
      <c r="A3422" s="189" t="s">
        <v>3488</v>
      </c>
      <c r="B3422" s="189" t="s">
        <v>7562</v>
      </c>
      <c r="C3422" s="189" t="s">
        <v>5069</v>
      </c>
      <c r="D3422" s="189" t="s">
        <v>7715</v>
      </c>
      <c r="E3422" s="189" t="s">
        <v>7716</v>
      </c>
      <c r="F3422" s="189" t="s">
        <v>7717</v>
      </c>
      <c r="G3422" s="273">
        <v>6859</v>
      </c>
      <c r="H3422" s="189" t="s">
        <v>2570</v>
      </c>
      <c r="I3422" s="273">
        <v>60350</v>
      </c>
      <c r="J3422" s="189" t="s">
        <v>2065</v>
      </c>
      <c r="K3422" s="189" t="s">
        <v>17712</v>
      </c>
    </row>
    <row r="3423" spans="1:11" x14ac:dyDescent="0.25">
      <c r="A3423" s="189" t="s">
        <v>3488</v>
      </c>
      <c r="B3423" s="189" t="s">
        <v>7562</v>
      </c>
      <c r="C3423" s="189" t="s">
        <v>5069</v>
      </c>
      <c r="D3423" s="189" t="s">
        <v>7715</v>
      </c>
      <c r="E3423" s="189" t="s">
        <v>7732</v>
      </c>
      <c r="F3423" s="189" t="s">
        <v>2100</v>
      </c>
      <c r="G3423" s="273">
        <v>4152</v>
      </c>
      <c r="H3423" s="189" t="s">
        <v>7733</v>
      </c>
      <c r="I3423" s="273">
        <v>10361</v>
      </c>
      <c r="J3423" s="189" t="s">
        <v>2106</v>
      </c>
      <c r="K3423" s="189" t="s">
        <v>17695</v>
      </c>
    </row>
    <row r="3424" spans="1:11" x14ac:dyDescent="0.25">
      <c r="A3424" s="189" t="s">
        <v>3488</v>
      </c>
      <c r="B3424" s="189" t="s">
        <v>7562</v>
      </c>
      <c r="C3424" s="189" t="s">
        <v>5069</v>
      </c>
      <c r="D3424" s="189" t="s">
        <v>7715</v>
      </c>
      <c r="E3424" s="189" t="s">
        <v>7732</v>
      </c>
      <c r="F3424" s="189" t="s">
        <v>2100</v>
      </c>
      <c r="G3424" s="273">
        <v>4136</v>
      </c>
      <c r="H3424" s="189" t="s">
        <v>7734</v>
      </c>
      <c r="I3424" s="273">
        <v>10361</v>
      </c>
      <c r="J3424" s="189" t="s">
        <v>2106</v>
      </c>
      <c r="K3424" s="189" t="s">
        <v>17678</v>
      </c>
    </row>
    <row r="3425" spans="1:11" x14ac:dyDescent="0.25">
      <c r="A3425" s="189" t="s">
        <v>3488</v>
      </c>
      <c r="B3425" s="189" t="s">
        <v>7562</v>
      </c>
      <c r="C3425" s="189" t="s">
        <v>5069</v>
      </c>
      <c r="D3425" s="189" t="s">
        <v>7715</v>
      </c>
      <c r="E3425" s="189" t="s">
        <v>7735</v>
      </c>
      <c r="F3425" s="189" t="s">
        <v>7736</v>
      </c>
      <c r="G3425" s="273">
        <v>295</v>
      </c>
      <c r="H3425" s="189" t="s">
        <v>7737</v>
      </c>
      <c r="I3425" s="273">
        <v>30039</v>
      </c>
      <c r="J3425" s="189" t="s">
        <v>17624</v>
      </c>
      <c r="K3425" s="189" t="s">
        <v>17673</v>
      </c>
    </row>
    <row r="3426" spans="1:11" x14ac:dyDescent="0.25">
      <c r="A3426" s="189" t="s">
        <v>3488</v>
      </c>
      <c r="B3426" s="189" t="s">
        <v>7562</v>
      </c>
      <c r="C3426" s="189" t="s">
        <v>5069</v>
      </c>
      <c r="D3426" s="189" t="s">
        <v>7715</v>
      </c>
      <c r="E3426" s="189" t="s">
        <v>7735</v>
      </c>
      <c r="F3426" s="189" t="s">
        <v>7736</v>
      </c>
      <c r="G3426" s="273">
        <v>6862</v>
      </c>
      <c r="H3426" s="189" t="s">
        <v>2201</v>
      </c>
      <c r="I3426" s="273">
        <v>10361</v>
      </c>
      <c r="J3426" s="189" t="s">
        <v>2106</v>
      </c>
      <c r="K3426" s="189" t="s">
        <v>17707</v>
      </c>
    </row>
    <row r="3427" spans="1:11" x14ac:dyDescent="0.25">
      <c r="A3427" s="189" t="s">
        <v>3488</v>
      </c>
      <c r="B3427" s="189" t="s">
        <v>7562</v>
      </c>
      <c r="C3427" s="189" t="s">
        <v>5069</v>
      </c>
      <c r="D3427" s="189" t="s">
        <v>7715</v>
      </c>
      <c r="E3427" s="189" t="s">
        <v>7738</v>
      </c>
      <c r="F3427" s="189" t="s">
        <v>7739</v>
      </c>
      <c r="G3427" s="273">
        <v>4148</v>
      </c>
      <c r="H3427" s="189" t="s">
        <v>7740</v>
      </c>
      <c r="I3427" s="273">
        <v>30044</v>
      </c>
      <c r="J3427" s="189" t="s">
        <v>7719</v>
      </c>
      <c r="K3427" s="189" t="s">
        <v>17691</v>
      </c>
    </row>
    <row r="3428" spans="1:11" x14ac:dyDescent="0.25">
      <c r="A3428" s="189" t="s">
        <v>3488</v>
      </c>
      <c r="B3428" s="189" t="s">
        <v>7562</v>
      </c>
      <c r="C3428" s="189" t="s">
        <v>5069</v>
      </c>
      <c r="D3428" s="189" t="s">
        <v>7715</v>
      </c>
      <c r="E3428" s="189" t="s">
        <v>7738</v>
      </c>
      <c r="F3428" s="189" t="s">
        <v>7739</v>
      </c>
      <c r="G3428" s="273">
        <v>6860</v>
      </c>
      <c r="H3428" s="189" t="s">
        <v>7739</v>
      </c>
      <c r="I3428" s="273">
        <v>30046</v>
      </c>
      <c r="J3428" s="189" t="s">
        <v>7728</v>
      </c>
      <c r="K3428" s="189" t="s">
        <v>17959</v>
      </c>
    </row>
    <row r="3429" spans="1:11" x14ac:dyDescent="0.25">
      <c r="A3429" s="189" t="s">
        <v>3488</v>
      </c>
      <c r="B3429" s="189" t="s">
        <v>7562</v>
      </c>
      <c r="C3429" s="189" t="s">
        <v>3812</v>
      </c>
      <c r="D3429" s="189" t="s">
        <v>7741</v>
      </c>
      <c r="E3429" s="189" t="s">
        <v>7743</v>
      </c>
      <c r="F3429" s="189" t="s">
        <v>7741</v>
      </c>
      <c r="G3429" s="273">
        <v>6540</v>
      </c>
      <c r="H3429" s="189" t="s">
        <v>3752</v>
      </c>
      <c r="I3429" s="273">
        <v>32089</v>
      </c>
      <c r="J3429" s="189" t="s">
        <v>7744</v>
      </c>
      <c r="K3429" s="189" t="s">
        <v>17672</v>
      </c>
    </row>
    <row r="3430" spans="1:11" x14ac:dyDescent="0.25">
      <c r="A3430" s="189" t="s">
        <v>3488</v>
      </c>
      <c r="B3430" s="189" t="s">
        <v>7562</v>
      </c>
      <c r="C3430" s="189" t="s">
        <v>3812</v>
      </c>
      <c r="D3430" s="189" t="s">
        <v>7741</v>
      </c>
      <c r="E3430" s="189" t="s">
        <v>7743</v>
      </c>
      <c r="F3430" s="189" t="s">
        <v>7741</v>
      </c>
      <c r="G3430" s="273">
        <v>6541</v>
      </c>
      <c r="H3430" s="189" t="s">
        <v>2226</v>
      </c>
      <c r="I3430" s="273">
        <v>32090</v>
      </c>
      <c r="J3430" s="189" t="s">
        <v>7741</v>
      </c>
      <c r="K3430" s="189" t="s">
        <v>17727</v>
      </c>
    </row>
    <row r="3431" spans="1:11" x14ac:dyDescent="0.25">
      <c r="A3431" s="189" t="s">
        <v>3488</v>
      </c>
      <c r="B3431" s="189" t="s">
        <v>7562</v>
      </c>
      <c r="C3431" s="189" t="s">
        <v>3812</v>
      </c>
      <c r="D3431" s="189" t="s">
        <v>7741</v>
      </c>
      <c r="E3431" s="189" t="s">
        <v>7743</v>
      </c>
      <c r="F3431" s="189" t="s">
        <v>7741</v>
      </c>
      <c r="G3431" s="273">
        <v>701</v>
      </c>
      <c r="H3431" s="189" t="s">
        <v>7741</v>
      </c>
      <c r="I3431" s="273">
        <v>32090</v>
      </c>
      <c r="J3431" s="189" t="s">
        <v>7741</v>
      </c>
      <c r="K3431" s="189" t="s">
        <v>17724</v>
      </c>
    </row>
    <row r="3432" spans="1:11" x14ac:dyDescent="0.25">
      <c r="A3432" s="189" t="s">
        <v>3488</v>
      </c>
      <c r="B3432" s="189" t="s">
        <v>7562</v>
      </c>
      <c r="C3432" s="189" t="s">
        <v>3812</v>
      </c>
      <c r="D3432" s="189" t="s">
        <v>7741</v>
      </c>
      <c r="E3432" s="189" t="s">
        <v>7745</v>
      </c>
      <c r="F3432" s="189" t="s">
        <v>7746</v>
      </c>
      <c r="G3432" s="273">
        <v>6526</v>
      </c>
      <c r="H3432" s="189" t="s">
        <v>2097</v>
      </c>
      <c r="I3432" s="273">
        <v>32080</v>
      </c>
      <c r="J3432" s="189" t="s">
        <v>7747</v>
      </c>
      <c r="K3432" s="189" t="s">
        <v>17678</v>
      </c>
    </row>
    <row r="3433" spans="1:11" x14ac:dyDescent="0.25">
      <c r="A3433" s="189" t="s">
        <v>3488</v>
      </c>
      <c r="B3433" s="189" t="s">
        <v>7562</v>
      </c>
      <c r="C3433" s="189" t="s">
        <v>3832</v>
      </c>
      <c r="D3433" s="189" t="s">
        <v>7748</v>
      </c>
      <c r="E3433" s="189" t="s">
        <v>7749</v>
      </c>
      <c r="F3433" s="189" t="s">
        <v>7750</v>
      </c>
      <c r="G3433" s="273">
        <v>7498</v>
      </c>
      <c r="H3433" s="189" t="s">
        <v>7752</v>
      </c>
      <c r="I3433" s="273">
        <v>32109</v>
      </c>
      <c r="J3433" s="189" t="s">
        <v>7753</v>
      </c>
      <c r="K3433" s="189" t="s">
        <v>17684</v>
      </c>
    </row>
    <row r="3434" spans="1:11" x14ac:dyDescent="0.25">
      <c r="A3434" s="189" t="s">
        <v>3488</v>
      </c>
      <c r="B3434" s="189" t="s">
        <v>7562</v>
      </c>
      <c r="C3434" s="189" t="s">
        <v>3832</v>
      </c>
      <c r="D3434" s="189" t="s">
        <v>7748</v>
      </c>
      <c r="E3434" s="189" t="s">
        <v>7749</v>
      </c>
      <c r="F3434" s="189" t="s">
        <v>7750</v>
      </c>
      <c r="G3434" s="273">
        <v>7499</v>
      </c>
      <c r="H3434" s="189" t="s">
        <v>7754</v>
      </c>
      <c r="I3434" s="273">
        <v>32111</v>
      </c>
      <c r="J3434" s="189" t="s">
        <v>7755</v>
      </c>
      <c r="K3434" s="189" t="s">
        <v>17722</v>
      </c>
    </row>
    <row r="3435" spans="1:11" x14ac:dyDescent="0.25">
      <c r="A3435" s="189" t="s">
        <v>3488</v>
      </c>
      <c r="B3435" s="189" t="s">
        <v>7562</v>
      </c>
      <c r="C3435" s="189" t="s">
        <v>3832</v>
      </c>
      <c r="D3435" s="189" t="s">
        <v>7748</v>
      </c>
      <c r="E3435" s="189" t="s">
        <v>7749</v>
      </c>
      <c r="F3435" s="189" t="s">
        <v>7750</v>
      </c>
      <c r="G3435" s="273">
        <v>7500</v>
      </c>
      <c r="H3435" s="189" t="s">
        <v>7756</v>
      </c>
      <c r="I3435" s="273">
        <v>32111</v>
      </c>
      <c r="J3435" s="189" t="s">
        <v>7755</v>
      </c>
      <c r="K3435" s="189" t="s">
        <v>17678</v>
      </c>
    </row>
    <row r="3436" spans="1:11" x14ac:dyDescent="0.25">
      <c r="A3436" s="189" t="s">
        <v>3488</v>
      </c>
      <c r="B3436" s="189" t="s">
        <v>7562</v>
      </c>
      <c r="C3436" s="189" t="s">
        <v>3832</v>
      </c>
      <c r="D3436" s="189" t="s">
        <v>7748</v>
      </c>
      <c r="E3436" s="189" t="s">
        <v>7749</v>
      </c>
      <c r="F3436" s="189" t="s">
        <v>7750</v>
      </c>
      <c r="G3436" s="273">
        <v>7507</v>
      </c>
      <c r="H3436" s="189" t="s">
        <v>7757</v>
      </c>
      <c r="I3436" s="273">
        <v>32111</v>
      </c>
      <c r="J3436" s="189" t="s">
        <v>7755</v>
      </c>
      <c r="K3436" s="189" t="s">
        <v>17675</v>
      </c>
    </row>
    <row r="3437" spans="1:11" x14ac:dyDescent="0.25">
      <c r="A3437" s="189" t="s">
        <v>3488</v>
      </c>
      <c r="B3437" s="189" t="s">
        <v>7562</v>
      </c>
      <c r="C3437" s="189" t="s">
        <v>3832</v>
      </c>
      <c r="D3437" s="189" t="s">
        <v>7748</v>
      </c>
      <c r="E3437" s="189" t="s">
        <v>7758</v>
      </c>
      <c r="F3437" s="189" t="s">
        <v>7759</v>
      </c>
      <c r="G3437" s="273">
        <v>7501</v>
      </c>
      <c r="H3437" s="189" t="s">
        <v>7759</v>
      </c>
      <c r="I3437" s="273">
        <v>32111</v>
      </c>
      <c r="J3437" s="189" t="s">
        <v>7755</v>
      </c>
      <c r="K3437" s="189" t="s">
        <v>17678</v>
      </c>
    </row>
    <row r="3438" spans="1:11" x14ac:dyDescent="0.25">
      <c r="A3438" s="189" t="s">
        <v>3488</v>
      </c>
      <c r="B3438" s="189" t="s">
        <v>7562</v>
      </c>
      <c r="C3438" s="189" t="s">
        <v>3832</v>
      </c>
      <c r="D3438" s="189" t="s">
        <v>7748</v>
      </c>
      <c r="E3438" s="189" t="s">
        <v>7760</v>
      </c>
      <c r="F3438" s="189" t="s">
        <v>7761</v>
      </c>
      <c r="G3438" s="273">
        <v>7502</v>
      </c>
      <c r="H3438" s="189" t="s">
        <v>7751</v>
      </c>
      <c r="I3438" s="273">
        <v>32111</v>
      </c>
      <c r="J3438" s="189" t="s">
        <v>7755</v>
      </c>
      <c r="K3438" s="189" t="s">
        <v>17684</v>
      </c>
    </row>
    <row r="3439" spans="1:11" x14ac:dyDescent="0.25">
      <c r="A3439" s="189" t="s">
        <v>3488</v>
      </c>
      <c r="B3439" s="189" t="s">
        <v>7562</v>
      </c>
      <c r="C3439" s="189" t="s">
        <v>3832</v>
      </c>
      <c r="D3439" s="189" t="s">
        <v>7748</v>
      </c>
      <c r="E3439" s="189" t="s">
        <v>7760</v>
      </c>
      <c r="F3439" s="189" t="s">
        <v>7761</v>
      </c>
      <c r="G3439" s="273">
        <v>7503</v>
      </c>
      <c r="H3439" s="189" t="s">
        <v>7752</v>
      </c>
      <c r="I3439" s="273">
        <v>32111</v>
      </c>
      <c r="J3439" s="189" t="s">
        <v>7755</v>
      </c>
      <c r="K3439" s="189" t="s">
        <v>17695</v>
      </c>
    </row>
    <row r="3440" spans="1:11" x14ac:dyDescent="0.25">
      <c r="A3440" s="189" t="s">
        <v>3488</v>
      </c>
      <c r="B3440" s="189" t="s">
        <v>7562</v>
      </c>
      <c r="C3440" s="189" t="s">
        <v>3832</v>
      </c>
      <c r="D3440" s="189" t="s">
        <v>7748</v>
      </c>
      <c r="E3440" s="189" t="s">
        <v>7760</v>
      </c>
      <c r="F3440" s="189" t="s">
        <v>7761</v>
      </c>
      <c r="G3440" s="273">
        <v>7504</v>
      </c>
      <c r="H3440" s="189" t="s">
        <v>7754</v>
      </c>
      <c r="I3440" s="273">
        <v>32111</v>
      </c>
      <c r="J3440" s="189" t="s">
        <v>7755</v>
      </c>
      <c r="K3440" s="189" t="s">
        <v>17667</v>
      </c>
    </row>
    <row r="3441" spans="1:11" x14ac:dyDescent="0.25">
      <c r="A3441" s="189" t="s">
        <v>3488</v>
      </c>
      <c r="B3441" s="189" t="s">
        <v>7562</v>
      </c>
      <c r="C3441" s="189" t="s">
        <v>3832</v>
      </c>
      <c r="D3441" s="189" t="s">
        <v>7748</v>
      </c>
      <c r="E3441" s="189" t="s">
        <v>7760</v>
      </c>
      <c r="F3441" s="189" t="s">
        <v>7761</v>
      </c>
      <c r="G3441" s="273">
        <v>7505</v>
      </c>
      <c r="H3441" s="189" t="s">
        <v>7756</v>
      </c>
      <c r="I3441" s="273">
        <v>32111</v>
      </c>
      <c r="J3441" s="189" t="s">
        <v>7755</v>
      </c>
      <c r="K3441" s="189" t="s">
        <v>17739</v>
      </c>
    </row>
    <row r="3442" spans="1:11" x14ac:dyDescent="0.25">
      <c r="A3442" s="189" t="s">
        <v>3488</v>
      </c>
      <c r="B3442" s="189" t="s">
        <v>7562</v>
      </c>
      <c r="C3442" s="189" t="s">
        <v>3832</v>
      </c>
      <c r="D3442" s="189" t="s">
        <v>7748</v>
      </c>
      <c r="E3442" s="189" t="s">
        <v>7760</v>
      </c>
      <c r="F3442" s="189" t="s">
        <v>7761</v>
      </c>
      <c r="G3442" s="273">
        <v>7506</v>
      </c>
      <c r="H3442" s="189" t="s">
        <v>7757</v>
      </c>
      <c r="I3442" s="273">
        <v>32111</v>
      </c>
      <c r="J3442" s="189" t="s">
        <v>7755</v>
      </c>
      <c r="K3442" s="189" t="s">
        <v>17680</v>
      </c>
    </row>
    <row r="3443" spans="1:11" x14ac:dyDescent="0.25">
      <c r="A3443" s="189" t="s">
        <v>3488</v>
      </c>
      <c r="B3443" s="189" t="s">
        <v>7562</v>
      </c>
      <c r="C3443" s="189" t="s">
        <v>3832</v>
      </c>
      <c r="D3443" s="189" t="s">
        <v>7748</v>
      </c>
      <c r="E3443" s="189" t="s">
        <v>7762</v>
      </c>
      <c r="F3443" s="189" t="s">
        <v>2100</v>
      </c>
      <c r="G3443" s="273">
        <v>4138</v>
      </c>
      <c r="H3443" s="189" t="s">
        <v>7748</v>
      </c>
      <c r="I3443" s="273">
        <v>10361</v>
      </c>
      <c r="J3443" s="189" t="s">
        <v>2106</v>
      </c>
      <c r="K3443" s="189" t="s">
        <v>17707</v>
      </c>
    </row>
    <row r="3444" spans="1:11" x14ac:dyDescent="0.25">
      <c r="A3444" s="189" t="s">
        <v>3488</v>
      </c>
      <c r="B3444" s="189" t="s">
        <v>7562</v>
      </c>
      <c r="C3444" s="189" t="s">
        <v>3832</v>
      </c>
      <c r="D3444" s="189" t="s">
        <v>7748</v>
      </c>
      <c r="E3444" s="189" t="s">
        <v>7763</v>
      </c>
      <c r="F3444" s="189" t="s">
        <v>7755</v>
      </c>
      <c r="G3444" s="273">
        <v>6542</v>
      </c>
      <c r="H3444" s="189" t="s">
        <v>7764</v>
      </c>
      <c r="I3444" s="273">
        <v>32111</v>
      </c>
      <c r="J3444" s="189" t="s">
        <v>7755</v>
      </c>
      <c r="K3444" s="189" t="s">
        <v>17673</v>
      </c>
    </row>
    <row r="3445" spans="1:11" x14ac:dyDescent="0.25">
      <c r="A3445" s="189" t="s">
        <v>3488</v>
      </c>
      <c r="B3445" s="189" t="s">
        <v>7562</v>
      </c>
      <c r="C3445" s="189" t="s">
        <v>3832</v>
      </c>
      <c r="D3445" s="189" t="s">
        <v>7748</v>
      </c>
      <c r="E3445" s="189" t="s">
        <v>7763</v>
      </c>
      <c r="F3445" s="189" t="s">
        <v>7755</v>
      </c>
      <c r="G3445" s="273">
        <v>6543</v>
      </c>
      <c r="H3445" s="189" t="s">
        <v>7765</v>
      </c>
      <c r="I3445" s="273">
        <v>32109</v>
      </c>
      <c r="J3445" s="189" t="s">
        <v>7753</v>
      </c>
      <c r="K3445" s="189" t="s">
        <v>17724</v>
      </c>
    </row>
    <row r="3446" spans="1:11" x14ac:dyDescent="0.25">
      <c r="A3446" s="189" t="s">
        <v>3488</v>
      </c>
      <c r="B3446" s="189" t="s">
        <v>7562</v>
      </c>
      <c r="C3446" s="189" t="s">
        <v>3832</v>
      </c>
      <c r="D3446" s="189" t="s">
        <v>7748</v>
      </c>
      <c r="E3446" s="189" t="s">
        <v>7766</v>
      </c>
      <c r="F3446" s="189" t="s">
        <v>7767</v>
      </c>
      <c r="G3446" s="273">
        <v>6544</v>
      </c>
      <c r="H3446" s="189" t="s">
        <v>7764</v>
      </c>
      <c r="I3446" s="273">
        <v>32111</v>
      </c>
      <c r="J3446" s="189" t="s">
        <v>7755</v>
      </c>
      <c r="K3446" s="189" t="s">
        <v>17668</v>
      </c>
    </row>
    <row r="3447" spans="1:11" x14ac:dyDescent="0.25">
      <c r="A3447" s="189" t="s">
        <v>3488</v>
      </c>
      <c r="B3447" s="189" t="s">
        <v>7562</v>
      </c>
      <c r="C3447" s="189" t="s">
        <v>3832</v>
      </c>
      <c r="D3447" s="189" t="s">
        <v>7748</v>
      </c>
      <c r="E3447" s="189" t="s">
        <v>7766</v>
      </c>
      <c r="F3447" s="189" t="s">
        <v>7767</v>
      </c>
      <c r="G3447" s="273">
        <v>6546</v>
      </c>
      <c r="H3447" s="189" t="s">
        <v>7765</v>
      </c>
      <c r="I3447" s="273">
        <v>60350</v>
      </c>
      <c r="J3447" s="189" t="s">
        <v>2065</v>
      </c>
      <c r="K3447" s="189" t="s">
        <v>17707</v>
      </c>
    </row>
    <row r="3448" spans="1:11" x14ac:dyDescent="0.25">
      <c r="A3448" s="189" t="s">
        <v>3488</v>
      </c>
      <c r="B3448" s="189" t="s">
        <v>7562</v>
      </c>
      <c r="C3448" s="189" t="s">
        <v>3832</v>
      </c>
      <c r="D3448" s="189" t="s">
        <v>7748</v>
      </c>
      <c r="E3448" s="189" t="s">
        <v>7768</v>
      </c>
      <c r="F3448" s="189" t="s">
        <v>7769</v>
      </c>
      <c r="G3448" s="273">
        <v>6547</v>
      </c>
      <c r="H3448" s="189" t="s">
        <v>7764</v>
      </c>
      <c r="I3448" s="273">
        <v>60350</v>
      </c>
      <c r="J3448" s="189" t="s">
        <v>2065</v>
      </c>
      <c r="K3448" s="189" t="s">
        <v>17684</v>
      </c>
    </row>
    <row r="3449" spans="1:11" x14ac:dyDescent="0.25">
      <c r="A3449" s="189" t="s">
        <v>3488</v>
      </c>
      <c r="B3449" s="189" t="s">
        <v>7562</v>
      </c>
      <c r="C3449" s="189" t="s">
        <v>7770</v>
      </c>
      <c r="D3449" s="189" t="s">
        <v>7771</v>
      </c>
      <c r="E3449" s="189" t="s">
        <v>7772</v>
      </c>
      <c r="F3449" s="189" t="s">
        <v>2742</v>
      </c>
      <c r="G3449" s="273">
        <v>1547</v>
      </c>
      <c r="H3449" s="189" t="s">
        <v>7773</v>
      </c>
      <c r="I3449" s="273">
        <v>32074</v>
      </c>
      <c r="J3449" s="189" t="s">
        <v>17625</v>
      </c>
      <c r="K3449" s="189" t="s">
        <v>17671</v>
      </c>
    </row>
    <row r="3450" spans="1:11" x14ac:dyDescent="0.25">
      <c r="A3450" s="189" t="s">
        <v>3488</v>
      </c>
      <c r="B3450" s="189" t="s">
        <v>7562</v>
      </c>
      <c r="C3450" s="189" t="s">
        <v>7770</v>
      </c>
      <c r="D3450" s="189" t="s">
        <v>7771</v>
      </c>
      <c r="E3450" s="189" t="s">
        <v>7772</v>
      </c>
      <c r="F3450" s="189" t="s">
        <v>2742</v>
      </c>
      <c r="G3450" s="273">
        <v>611</v>
      </c>
      <c r="H3450" s="189" t="s">
        <v>7774</v>
      </c>
      <c r="I3450" s="273">
        <v>31175</v>
      </c>
      <c r="J3450" s="189" t="s">
        <v>7774</v>
      </c>
      <c r="K3450" s="189" t="s">
        <v>17722</v>
      </c>
    </row>
    <row r="3451" spans="1:11" x14ac:dyDescent="0.25">
      <c r="A3451" s="189" t="s">
        <v>3488</v>
      </c>
      <c r="B3451" s="189" t="s">
        <v>7562</v>
      </c>
      <c r="C3451" s="189" t="s">
        <v>7770</v>
      </c>
      <c r="D3451" s="189" t="s">
        <v>7771</v>
      </c>
      <c r="E3451" s="189" t="s">
        <v>7772</v>
      </c>
      <c r="F3451" s="189" t="s">
        <v>2742</v>
      </c>
      <c r="G3451" s="273">
        <v>873</v>
      </c>
      <c r="H3451" s="189" t="s">
        <v>7775</v>
      </c>
      <c r="I3451" s="273">
        <v>32004</v>
      </c>
      <c r="J3451" s="189" t="s">
        <v>7776</v>
      </c>
      <c r="K3451" s="189" t="s">
        <v>17667</v>
      </c>
    </row>
    <row r="3452" spans="1:11" x14ac:dyDescent="0.25">
      <c r="A3452" s="189" t="s">
        <v>3488</v>
      </c>
      <c r="B3452" s="189" t="s">
        <v>7562</v>
      </c>
      <c r="C3452" s="189" t="s">
        <v>7770</v>
      </c>
      <c r="D3452" s="189" t="s">
        <v>7771</v>
      </c>
      <c r="E3452" s="189" t="s">
        <v>3063</v>
      </c>
      <c r="F3452" s="189" t="s">
        <v>7777</v>
      </c>
      <c r="G3452" s="273">
        <v>308</v>
      </c>
      <c r="H3452" s="189" t="s">
        <v>7778</v>
      </c>
      <c r="I3452" s="273">
        <v>32065</v>
      </c>
      <c r="J3452" s="189" t="s">
        <v>18024</v>
      </c>
      <c r="K3452" s="189" t="s">
        <v>17770</v>
      </c>
    </row>
    <row r="3453" spans="1:11" x14ac:dyDescent="0.25">
      <c r="A3453" s="189" t="s">
        <v>3488</v>
      </c>
      <c r="B3453" s="189" t="s">
        <v>7562</v>
      </c>
      <c r="C3453" s="189" t="s">
        <v>7770</v>
      </c>
      <c r="D3453" s="189" t="s">
        <v>7771</v>
      </c>
      <c r="E3453" s="189" t="s">
        <v>3063</v>
      </c>
      <c r="F3453" s="189" t="s">
        <v>7777</v>
      </c>
      <c r="G3453" s="273">
        <v>310</v>
      </c>
      <c r="H3453" s="189" t="s">
        <v>7779</v>
      </c>
      <c r="I3453" s="273">
        <v>32071</v>
      </c>
      <c r="J3453" s="189" t="s">
        <v>7780</v>
      </c>
      <c r="K3453" s="189" t="s">
        <v>17746</v>
      </c>
    </row>
    <row r="3454" spans="1:11" x14ac:dyDescent="0.25">
      <c r="A3454" s="189" t="s">
        <v>3488</v>
      </c>
      <c r="B3454" s="189" t="s">
        <v>7562</v>
      </c>
      <c r="C3454" s="189" t="s">
        <v>7770</v>
      </c>
      <c r="D3454" s="189" t="s">
        <v>7771</v>
      </c>
      <c r="E3454" s="189" t="s">
        <v>7781</v>
      </c>
      <c r="F3454" s="189" t="s">
        <v>2100</v>
      </c>
      <c r="G3454" s="273">
        <v>4162</v>
      </c>
      <c r="H3454" s="189" t="s">
        <v>7782</v>
      </c>
      <c r="I3454" s="273">
        <v>10361</v>
      </c>
      <c r="J3454" s="189" t="s">
        <v>2106</v>
      </c>
      <c r="K3454" s="189" t="s">
        <v>17712</v>
      </c>
    </row>
    <row r="3455" spans="1:11" x14ac:dyDescent="0.25">
      <c r="A3455" s="189" t="s">
        <v>3488</v>
      </c>
      <c r="B3455" s="189" t="s">
        <v>7562</v>
      </c>
      <c r="C3455" s="189" t="s">
        <v>5384</v>
      </c>
      <c r="D3455" s="189" t="s">
        <v>7784</v>
      </c>
      <c r="E3455" s="189" t="s">
        <v>7785</v>
      </c>
      <c r="F3455" s="189" t="s">
        <v>7784</v>
      </c>
      <c r="G3455" s="273">
        <v>795</v>
      </c>
      <c r="H3455" s="189" t="s">
        <v>7786</v>
      </c>
      <c r="I3455" s="273">
        <v>31180</v>
      </c>
      <c r="J3455" s="189" t="s">
        <v>7787</v>
      </c>
      <c r="K3455" s="189" t="s">
        <v>17675</v>
      </c>
    </row>
    <row r="3456" spans="1:11" x14ac:dyDescent="0.25">
      <c r="A3456" s="189" t="s">
        <v>3488</v>
      </c>
      <c r="B3456" s="189" t="s">
        <v>7562</v>
      </c>
      <c r="C3456" s="189" t="s">
        <v>5384</v>
      </c>
      <c r="D3456" s="189" t="s">
        <v>7784</v>
      </c>
      <c r="E3456" s="189" t="s">
        <v>7785</v>
      </c>
      <c r="F3456" s="189" t="s">
        <v>7784</v>
      </c>
      <c r="G3456" s="273">
        <v>1025</v>
      </c>
      <c r="H3456" s="189" t="s">
        <v>7788</v>
      </c>
      <c r="I3456" s="273">
        <v>30055</v>
      </c>
      <c r="J3456" s="189" t="s">
        <v>7789</v>
      </c>
      <c r="K3456" s="189" t="s">
        <v>17674</v>
      </c>
    </row>
    <row r="3457" spans="1:11" x14ac:dyDescent="0.25">
      <c r="A3457" s="189" t="s">
        <v>3488</v>
      </c>
      <c r="B3457" s="189" t="s">
        <v>7562</v>
      </c>
      <c r="C3457" s="189" t="s">
        <v>7790</v>
      </c>
      <c r="D3457" s="189" t="s">
        <v>7791</v>
      </c>
      <c r="E3457" s="189" t="s">
        <v>4551</v>
      </c>
      <c r="F3457" s="189" t="s">
        <v>7793</v>
      </c>
      <c r="G3457" s="273">
        <v>14</v>
      </c>
      <c r="H3457" s="189" t="s">
        <v>7794</v>
      </c>
      <c r="I3457" s="273">
        <v>32014</v>
      </c>
      <c r="J3457" s="189" t="s">
        <v>7795</v>
      </c>
      <c r="K3457" s="189" t="s">
        <v>17694</v>
      </c>
    </row>
    <row r="3458" spans="1:11" x14ac:dyDescent="0.25">
      <c r="A3458" s="189" t="s">
        <v>3488</v>
      </c>
      <c r="B3458" s="189" t="s">
        <v>7562</v>
      </c>
      <c r="C3458" s="189" t="s">
        <v>7790</v>
      </c>
      <c r="D3458" s="189" t="s">
        <v>7791</v>
      </c>
      <c r="E3458" s="189" t="s">
        <v>4551</v>
      </c>
      <c r="F3458" s="189" t="s">
        <v>7793</v>
      </c>
      <c r="G3458" s="273">
        <v>739</v>
      </c>
      <c r="H3458" s="189" t="s">
        <v>7796</v>
      </c>
      <c r="I3458" s="273">
        <v>32055</v>
      </c>
      <c r="J3458" s="189" t="s">
        <v>7797</v>
      </c>
      <c r="K3458" s="189" t="s">
        <v>17700</v>
      </c>
    </row>
    <row r="3459" spans="1:11" x14ac:dyDescent="0.25">
      <c r="A3459" s="189" t="s">
        <v>3488</v>
      </c>
      <c r="B3459" s="189" t="s">
        <v>7562</v>
      </c>
      <c r="C3459" s="189" t="s">
        <v>7790</v>
      </c>
      <c r="D3459" s="189" t="s">
        <v>7791</v>
      </c>
      <c r="E3459" s="189" t="s">
        <v>4551</v>
      </c>
      <c r="F3459" s="189" t="s">
        <v>7793</v>
      </c>
      <c r="G3459" s="273">
        <v>1030</v>
      </c>
      <c r="H3459" s="189" t="s">
        <v>7798</v>
      </c>
      <c r="I3459" s="273">
        <v>32043</v>
      </c>
      <c r="J3459" s="189" t="s">
        <v>7799</v>
      </c>
      <c r="K3459" s="189" t="s">
        <v>17667</v>
      </c>
    </row>
    <row r="3460" spans="1:11" x14ac:dyDescent="0.25">
      <c r="A3460" s="189" t="s">
        <v>3488</v>
      </c>
      <c r="B3460" s="189" t="s">
        <v>7562</v>
      </c>
      <c r="C3460" s="189" t="s">
        <v>7790</v>
      </c>
      <c r="D3460" s="189" t="s">
        <v>7791</v>
      </c>
      <c r="E3460" s="189" t="s">
        <v>7800</v>
      </c>
      <c r="F3460" s="189" t="s">
        <v>2100</v>
      </c>
      <c r="G3460" s="273">
        <v>4160</v>
      </c>
      <c r="H3460" s="189" t="s">
        <v>3761</v>
      </c>
      <c r="I3460" s="273">
        <v>10361</v>
      </c>
      <c r="J3460" s="189" t="s">
        <v>2106</v>
      </c>
      <c r="K3460" s="189" t="s">
        <v>17673</v>
      </c>
    </row>
    <row r="3461" spans="1:11" x14ac:dyDescent="0.25">
      <c r="A3461" s="189" t="s">
        <v>3488</v>
      </c>
      <c r="B3461" s="189" t="s">
        <v>7562</v>
      </c>
      <c r="C3461" s="189" t="s">
        <v>7790</v>
      </c>
      <c r="D3461" s="189" t="s">
        <v>7791</v>
      </c>
      <c r="E3461" s="189" t="s">
        <v>7800</v>
      </c>
      <c r="F3461" s="189" t="s">
        <v>2100</v>
      </c>
      <c r="G3461" s="273">
        <v>4158</v>
      </c>
      <c r="H3461" s="189" t="s">
        <v>7793</v>
      </c>
      <c r="I3461" s="273">
        <v>10361</v>
      </c>
      <c r="J3461" s="189" t="s">
        <v>2106</v>
      </c>
      <c r="K3461" s="189" t="s">
        <v>17674</v>
      </c>
    </row>
    <row r="3462" spans="1:11" x14ac:dyDescent="0.25">
      <c r="A3462" s="189" t="s">
        <v>3488</v>
      </c>
      <c r="B3462" s="189" t="s">
        <v>7562</v>
      </c>
      <c r="C3462" s="189" t="s">
        <v>7790</v>
      </c>
      <c r="D3462" s="189" t="s">
        <v>7791</v>
      </c>
      <c r="E3462" s="189" t="s">
        <v>7800</v>
      </c>
      <c r="F3462" s="189" t="s">
        <v>2100</v>
      </c>
      <c r="G3462" s="273">
        <v>4157</v>
      </c>
      <c r="H3462" s="189" t="s">
        <v>7801</v>
      </c>
      <c r="I3462" s="273">
        <v>10361</v>
      </c>
      <c r="J3462" s="189" t="s">
        <v>2106</v>
      </c>
      <c r="K3462" s="189" t="s">
        <v>17674</v>
      </c>
    </row>
    <row r="3463" spans="1:11" x14ac:dyDescent="0.25">
      <c r="A3463" s="189" t="s">
        <v>3488</v>
      </c>
      <c r="B3463" s="189" t="s">
        <v>7562</v>
      </c>
      <c r="C3463" s="189" t="s">
        <v>7790</v>
      </c>
      <c r="D3463" s="189" t="s">
        <v>7791</v>
      </c>
      <c r="E3463" s="189" t="s">
        <v>6428</v>
      </c>
      <c r="F3463" s="189" t="s">
        <v>7802</v>
      </c>
      <c r="G3463" s="273">
        <v>42</v>
      </c>
      <c r="H3463" s="189" t="s">
        <v>7803</v>
      </c>
      <c r="I3463" s="273">
        <v>31105</v>
      </c>
      <c r="J3463" s="189" t="s">
        <v>7804</v>
      </c>
      <c r="K3463" s="189" t="s">
        <v>17685</v>
      </c>
    </row>
    <row r="3464" spans="1:11" x14ac:dyDescent="0.25">
      <c r="A3464" s="189" t="s">
        <v>3488</v>
      </c>
      <c r="B3464" s="189" t="s">
        <v>7562</v>
      </c>
      <c r="C3464" s="189" t="s">
        <v>7790</v>
      </c>
      <c r="D3464" s="189" t="s">
        <v>7791</v>
      </c>
      <c r="E3464" s="189" t="s">
        <v>6428</v>
      </c>
      <c r="F3464" s="189" t="s">
        <v>7802</v>
      </c>
      <c r="G3464" s="273">
        <v>43</v>
      </c>
      <c r="H3464" s="189" t="s">
        <v>7805</v>
      </c>
      <c r="I3464" s="273">
        <v>31104</v>
      </c>
      <c r="J3464" s="189" t="s">
        <v>7806</v>
      </c>
      <c r="K3464" s="189" t="s">
        <v>17737</v>
      </c>
    </row>
    <row r="3465" spans="1:11" x14ac:dyDescent="0.25">
      <c r="A3465" s="189" t="s">
        <v>3488</v>
      </c>
      <c r="B3465" s="189" t="s">
        <v>7562</v>
      </c>
      <c r="C3465" s="189" t="s">
        <v>7790</v>
      </c>
      <c r="D3465" s="189" t="s">
        <v>7791</v>
      </c>
      <c r="E3465" s="189" t="s">
        <v>6428</v>
      </c>
      <c r="F3465" s="189" t="s">
        <v>7802</v>
      </c>
      <c r="G3465" s="273">
        <v>48</v>
      </c>
      <c r="H3465" s="189" t="s">
        <v>7807</v>
      </c>
      <c r="I3465" s="273">
        <v>32044</v>
      </c>
      <c r="J3465" s="189" t="s">
        <v>7808</v>
      </c>
      <c r="K3465" s="189" t="s">
        <v>17727</v>
      </c>
    </row>
    <row r="3466" spans="1:11" x14ac:dyDescent="0.25">
      <c r="A3466" s="189" t="s">
        <v>3488</v>
      </c>
      <c r="B3466" s="189" t="s">
        <v>7562</v>
      </c>
      <c r="C3466" s="189" t="s">
        <v>7790</v>
      </c>
      <c r="D3466" s="189" t="s">
        <v>7791</v>
      </c>
      <c r="E3466" s="189" t="s">
        <v>6428</v>
      </c>
      <c r="F3466" s="189" t="s">
        <v>7802</v>
      </c>
      <c r="G3466" s="273">
        <v>3628</v>
      </c>
      <c r="H3466" s="189" t="s">
        <v>7809</v>
      </c>
      <c r="I3466" s="273">
        <v>32044</v>
      </c>
      <c r="J3466" s="189" t="s">
        <v>7808</v>
      </c>
      <c r="K3466" s="189" t="s">
        <v>17724</v>
      </c>
    </row>
    <row r="3467" spans="1:11" x14ac:dyDescent="0.25">
      <c r="A3467" s="189" t="s">
        <v>3488</v>
      </c>
      <c r="B3467" s="189" t="s">
        <v>7562</v>
      </c>
      <c r="C3467" s="189" t="s">
        <v>7790</v>
      </c>
      <c r="D3467" s="189" t="s">
        <v>7791</v>
      </c>
      <c r="E3467" s="189" t="s">
        <v>7810</v>
      </c>
      <c r="F3467" s="189" t="s">
        <v>7811</v>
      </c>
      <c r="G3467" s="273">
        <v>46</v>
      </c>
      <c r="H3467" s="189" t="s">
        <v>7812</v>
      </c>
      <c r="I3467" s="273">
        <v>32043</v>
      </c>
      <c r="J3467" s="189" t="s">
        <v>7799</v>
      </c>
      <c r="K3467" s="189" t="s">
        <v>17688</v>
      </c>
    </row>
    <row r="3468" spans="1:11" x14ac:dyDescent="0.25">
      <c r="A3468" s="189" t="s">
        <v>3488</v>
      </c>
      <c r="B3468" s="189" t="s">
        <v>7562</v>
      </c>
      <c r="C3468" s="189" t="s">
        <v>7790</v>
      </c>
      <c r="D3468" s="189" t="s">
        <v>7791</v>
      </c>
      <c r="E3468" s="189" t="s">
        <v>7810</v>
      </c>
      <c r="F3468" s="189" t="s">
        <v>7811</v>
      </c>
      <c r="G3468" s="273">
        <v>47</v>
      </c>
      <c r="H3468" s="189" t="s">
        <v>7813</v>
      </c>
      <c r="I3468" s="273">
        <v>32059</v>
      </c>
      <c r="J3468" s="189" t="s">
        <v>7814</v>
      </c>
      <c r="K3468" s="189" t="s">
        <v>17672</v>
      </c>
    </row>
    <row r="3469" spans="1:11" x14ac:dyDescent="0.25">
      <c r="A3469" s="189" t="s">
        <v>3488</v>
      </c>
      <c r="B3469" s="189" t="s">
        <v>7562</v>
      </c>
      <c r="C3469" s="189" t="s">
        <v>7790</v>
      </c>
      <c r="D3469" s="189" t="s">
        <v>7791</v>
      </c>
      <c r="E3469" s="189" t="s">
        <v>7815</v>
      </c>
      <c r="F3469" s="189" t="s">
        <v>7801</v>
      </c>
      <c r="G3469" s="273">
        <v>5000</v>
      </c>
      <c r="H3469" s="189" t="s">
        <v>7816</v>
      </c>
      <c r="I3469" s="273">
        <v>32060</v>
      </c>
      <c r="J3469" s="189" t="s">
        <v>7817</v>
      </c>
      <c r="K3469" s="189" t="s">
        <v>17722</v>
      </c>
    </row>
    <row r="3470" spans="1:11" x14ac:dyDescent="0.25">
      <c r="A3470" s="189" t="s">
        <v>3488</v>
      </c>
      <c r="B3470" s="189" t="s">
        <v>7562</v>
      </c>
      <c r="C3470" s="189" t="s">
        <v>7790</v>
      </c>
      <c r="D3470" s="189" t="s">
        <v>7791</v>
      </c>
      <c r="E3470" s="189" t="s">
        <v>7815</v>
      </c>
      <c r="F3470" s="189" t="s">
        <v>7801</v>
      </c>
      <c r="G3470" s="273">
        <v>45</v>
      </c>
      <c r="H3470" s="189" t="s">
        <v>7818</v>
      </c>
      <c r="I3470" s="273">
        <v>32061</v>
      </c>
      <c r="J3470" s="189" t="s">
        <v>7819</v>
      </c>
      <c r="K3470" s="189" t="s">
        <v>17892</v>
      </c>
    </row>
    <row r="3471" spans="1:11" x14ac:dyDescent="0.25">
      <c r="A3471" s="189" t="s">
        <v>3488</v>
      </c>
      <c r="B3471" s="189" t="s">
        <v>7562</v>
      </c>
      <c r="C3471" s="189" t="s">
        <v>7790</v>
      </c>
      <c r="D3471" s="189" t="s">
        <v>7791</v>
      </c>
      <c r="E3471" s="189" t="s">
        <v>7815</v>
      </c>
      <c r="F3471" s="189" t="s">
        <v>7801</v>
      </c>
      <c r="G3471" s="273">
        <v>44</v>
      </c>
      <c r="H3471" s="189" t="s">
        <v>7820</v>
      </c>
      <c r="I3471" s="273">
        <v>32062</v>
      </c>
      <c r="J3471" s="189" t="s">
        <v>7821</v>
      </c>
      <c r="K3471" s="189" t="s">
        <v>17672</v>
      </c>
    </row>
    <row r="3472" spans="1:11" x14ac:dyDescent="0.25">
      <c r="A3472" s="189" t="s">
        <v>3488</v>
      </c>
      <c r="B3472" s="189" t="s">
        <v>7562</v>
      </c>
      <c r="C3472" s="189" t="s">
        <v>7790</v>
      </c>
      <c r="D3472" s="189" t="s">
        <v>7791</v>
      </c>
      <c r="E3472" s="189" t="s">
        <v>7815</v>
      </c>
      <c r="F3472" s="189" t="s">
        <v>7801</v>
      </c>
      <c r="G3472" s="273">
        <v>50</v>
      </c>
      <c r="H3472" s="189" t="s">
        <v>7822</v>
      </c>
      <c r="I3472" s="273">
        <v>60350</v>
      </c>
      <c r="J3472" s="189" t="s">
        <v>2065</v>
      </c>
      <c r="K3472" s="189" t="s">
        <v>17727</v>
      </c>
    </row>
    <row r="3473" spans="1:11" x14ac:dyDescent="0.25">
      <c r="A3473" s="189" t="s">
        <v>6543</v>
      </c>
      <c r="B3473" s="189" t="s">
        <v>7826</v>
      </c>
      <c r="C3473" s="189" t="s">
        <v>2347</v>
      </c>
      <c r="D3473" s="189" t="s">
        <v>3103</v>
      </c>
      <c r="E3473" s="189" t="s">
        <v>7827</v>
      </c>
      <c r="F3473" s="189" t="s">
        <v>7828</v>
      </c>
      <c r="G3473" s="273">
        <v>6376</v>
      </c>
      <c r="H3473" s="189" t="s">
        <v>7829</v>
      </c>
      <c r="I3473" s="273">
        <v>52023</v>
      </c>
      <c r="J3473" s="189" t="s">
        <v>7830</v>
      </c>
      <c r="K3473" s="189" t="s">
        <v>17763</v>
      </c>
    </row>
    <row r="3474" spans="1:11" x14ac:dyDescent="0.25">
      <c r="A3474" s="189" t="s">
        <v>6543</v>
      </c>
      <c r="B3474" s="189" t="s">
        <v>7826</v>
      </c>
      <c r="C3474" s="189" t="s">
        <v>2347</v>
      </c>
      <c r="D3474" s="189" t="s">
        <v>3103</v>
      </c>
      <c r="E3474" s="189" t="s">
        <v>7827</v>
      </c>
      <c r="F3474" s="189" t="s">
        <v>7828</v>
      </c>
      <c r="G3474" s="273">
        <v>6377</v>
      </c>
      <c r="H3474" s="189" t="s">
        <v>7831</v>
      </c>
      <c r="I3474" s="273">
        <v>52023</v>
      </c>
      <c r="J3474" s="189" t="s">
        <v>7830</v>
      </c>
      <c r="K3474" s="189" t="s">
        <v>17672</v>
      </c>
    </row>
    <row r="3475" spans="1:11" x14ac:dyDescent="0.25">
      <c r="A3475" s="189" t="s">
        <v>6543</v>
      </c>
      <c r="B3475" s="189" t="s">
        <v>7826</v>
      </c>
      <c r="C3475" s="189" t="s">
        <v>2347</v>
      </c>
      <c r="D3475" s="189" t="s">
        <v>3103</v>
      </c>
      <c r="E3475" s="189" t="s">
        <v>7827</v>
      </c>
      <c r="F3475" s="189" t="s">
        <v>7828</v>
      </c>
      <c r="G3475" s="273">
        <v>6378</v>
      </c>
      <c r="H3475" s="189" t="s">
        <v>7832</v>
      </c>
      <c r="I3475" s="273">
        <v>52023</v>
      </c>
      <c r="J3475" s="189" t="s">
        <v>7830</v>
      </c>
      <c r="K3475" s="189" t="s">
        <v>17695</v>
      </c>
    </row>
    <row r="3476" spans="1:11" x14ac:dyDescent="0.25">
      <c r="A3476" s="189" t="s">
        <v>6543</v>
      </c>
      <c r="B3476" s="189" t="s">
        <v>7826</v>
      </c>
      <c r="C3476" s="189" t="s">
        <v>2347</v>
      </c>
      <c r="D3476" s="189" t="s">
        <v>3103</v>
      </c>
      <c r="E3476" s="189" t="s">
        <v>7827</v>
      </c>
      <c r="F3476" s="189" t="s">
        <v>7828</v>
      </c>
      <c r="G3476" s="273">
        <v>6379</v>
      </c>
      <c r="H3476" s="189" t="s">
        <v>7833</v>
      </c>
      <c r="I3476" s="273">
        <v>60350</v>
      </c>
      <c r="J3476" s="189" t="s">
        <v>2065</v>
      </c>
      <c r="K3476" s="189" t="s">
        <v>17681</v>
      </c>
    </row>
    <row r="3477" spans="1:11" x14ac:dyDescent="0.25">
      <c r="A3477" s="189" t="s">
        <v>6543</v>
      </c>
      <c r="B3477" s="189" t="s">
        <v>7826</v>
      </c>
      <c r="C3477" s="189" t="s">
        <v>2347</v>
      </c>
      <c r="D3477" s="189" t="s">
        <v>3103</v>
      </c>
      <c r="E3477" s="189" t="s">
        <v>7827</v>
      </c>
      <c r="F3477" s="189" t="s">
        <v>7828</v>
      </c>
      <c r="G3477" s="273">
        <v>3676</v>
      </c>
      <c r="H3477" s="189" t="s">
        <v>18</v>
      </c>
      <c r="I3477" s="273">
        <v>60350</v>
      </c>
      <c r="J3477" s="189" t="s">
        <v>2065</v>
      </c>
      <c r="K3477" s="189" t="s">
        <v>17678</v>
      </c>
    </row>
    <row r="3478" spans="1:11" x14ac:dyDescent="0.25">
      <c r="A3478" s="189" t="s">
        <v>6543</v>
      </c>
      <c r="B3478" s="189" t="s">
        <v>7826</v>
      </c>
      <c r="C3478" s="189" t="s">
        <v>2347</v>
      </c>
      <c r="D3478" s="189" t="s">
        <v>3103</v>
      </c>
      <c r="E3478" s="189" t="s">
        <v>7835</v>
      </c>
      <c r="F3478" s="189" t="s">
        <v>7836</v>
      </c>
      <c r="G3478" s="273">
        <v>6380</v>
      </c>
      <c r="H3478" s="189" t="s">
        <v>7837</v>
      </c>
      <c r="I3478" s="273">
        <v>60350</v>
      </c>
      <c r="J3478" s="189" t="s">
        <v>2065</v>
      </c>
      <c r="K3478" s="189" t="s">
        <v>17724</v>
      </c>
    </row>
    <row r="3479" spans="1:11" x14ac:dyDescent="0.25">
      <c r="A3479" s="189" t="s">
        <v>6543</v>
      </c>
      <c r="B3479" s="189" t="s">
        <v>7826</v>
      </c>
      <c r="C3479" s="189" t="s">
        <v>2347</v>
      </c>
      <c r="D3479" s="189" t="s">
        <v>3103</v>
      </c>
      <c r="E3479" s="189" t="s">
        <v>7835</v>
      </c>
      <c r="F3479" s="189" t="s">
        <v>7836</v>
      </c>
      <c r="G3479" s="273">
        <v>6381</v>
      </c>
      <c r="H3479" s="189" t="s">
        <v>7838</v>
      </c>
      <c r="I3479" s="273">
        <v>52011</v>
      </c>
      <c r="J3479" s="189" t="s">
        <v>7839</v>
      </c>
      <c r="K3479" s="189" t="s">
        <v>17675</v>
      </c>
    </row>
    <row r="3480" spans="1:11" x14ac:dyDescent="0.25">
      <c r="A3480" s="189" t="s">
        <v>6543</v>
      </c>
      <c r="B3480" s="189" t="s">
        <v>7826</v>
      </c>
      <c r="C3480" s="189" t="s">
        <v>2347</v>
      </c>
      <c r="D3480" s="189" t="s">
        <v>3103</v>
      </c>
      <c r="E3480" s="189" t="s">
        <v>7835</v>
      </c>
      <c r="F3480" s="189" t="s">
        <v>7836</v>
      </c>
      <c r="G3480" s="273">
        <v>6382</v>
      </c>
      <c r="H3480" s="189" t="s">
        <v>7840</v>
      </c>
      <c r="I3480" s="273">
        <v>52914</v>
      </c>
      <c r="J3480" s="189" t="s">
        <v>8003</v>
      </c>
      <c r="K3480" s="189" t="s">
        <v>17675</v>
      </c>
    </row>
    <row r="3481" spans="1:11" x14ac:dyDescent="0.25">
      <c r="A3481" s="189" t="s">
        <v>6543</v>
      </c>
      <c r="B3481" s="189" t="s">
        <v>7826</v>
      </c>
      <c r="C3481" s="189" t="s">
        <v>2347</v>
      </c>
      <c r="D3481" s="189" t="s">
        <v>3103</v>
      </c>
      <c r="E3481" s="189" t="s">
        <v>7835</v>
      </c>
      <c r="F3481" s="189" t="s">
        <v>7836</v>
      </c>
      <c r="G3481" s="273">
        <v>2709</v>
      </c>
      <c r="H3481" s="189" t="s">
        <v>7841</v>
      </c>
      <c r="I3481" s="273">
        <v>52513</v>
      </c>
      <c r="J3481" s="189" t="s">
        <v>7842</v>
      </c>
      <c r="K3481" s="189" t="s">
        <v>17724</v>
      </c>
    </row>
    <row r="3482" spans="1:11" x14ac:dyDescent="0.25">
      <c r="A3482" s="189" t="s">
        <v>6543</v>
      </c>
      <c r="B3482" s="189" t="s">
        <v>7826</v>
      </c>
      <c r="C3482" s="189" t="s">
        <v>2347</v>
      </c>
      <c r="D3482" s="189" t="s">
        <v>3103</v>
      </c>
      <c r="E3482" s="189" t="s">
        <v>7835</v>
      </c>
      <c r="F3482" s="189" t="s">
        <v>7836</v>
      </c>
      <c r="G3482" s="273">
        <v>3966</v>
      </c>
      <c r="H3482" s="189" t="s">
        <v>7843</v>
      </c>
      <c r="I3482" s="273">
        <v>60350</v>
      </c>
      <c r="J3482" s="189" t="s">
        <v>2065</v>
      </c>
      <c r="K3482" s="189" t="s">
        <v>17681</v>
      </c>
    </row>
    <row r="3483" spans="1:11" x14ac:dyDescent="0.25">
      <c r="A3483" s="189" t="s">
        <v>6543</v>
      </c>
      <c r="B3483" s="189" t="s">
        <v>7826</v>
      </c>
      <c r="C3483" s="189" t="s">
        <v>2347</v>
      </c>
      <c r="D3483" s="189" t="s">
        <v>3103</v>
      </c>
      <c r="E3483" s="189" t="s">
        <v>7835</v>
      </c>
      <c r="F3483" s="189" t="s">
        <v>7836</v>
      </c>
      <c r="G3483" s="273">
        <v>3967</v>
      </c>
      <c r="H3483" s="189" t="s">
        <v>7844</v>
      </c>
      <c r="I3483" s="273">
        <v>60350</v>
      </c>
      <c r="J3483" s="189" t="s">
        <v>2065</v>
      </c>
      <c r="K3483" s="189" t="s">
        <v>17706</v>
      </c>
    </row>
    <row r="3484" spans="1:11" x14ac:dyDescent="0.25">
      <c r="A3484" s="189" t="s">
        <v>6543</v>
      </c>
      <c r="B3484" s="189" t="s">
        <v>7826</v>
      </c>
      <c r="C3484" s="189" t="s">
        <v>2347</v>
      </c>
      <c r="D3484" s="189" t="s">
        <v>3103</v>
      </c>
      <c r="E3484" s="189" t="s">
        <v>7835</v>
      </c>
      <c r="F3484" s="189" t="s">
        <v>7836</v>
      </c>
      <c r="G3484" s="273">
        <v>3968</v>
      </c>
      <c r="H3484" s="189" t="s">
        <v>7845</v>
      </c>
      <c r="I3484" s="273">
        <v>52011</v>
      </c>
      <c r="J3484" s="189" t="s">
        <v>7839</v>
      </c>
      <c r="K3484" s="189" t="s">
        <v>17695</v>
      </c>
    </row>
    <row r="3485" spans="1:11" x14ac:dyDescent="0.25">
      <c r="A3485" s="189" t="s">
        <v>6543</v>
      </c>
      <c r="B3485" s="189" t="s">
        <v>7826</v>
      </c>
      <c r="C3485" s="189" t="s">
        <v>2347</v>
      </c>
      <c r="D3485" s="189" t="s">
        <v>3103</v>
      </c>
      <c r="E3485" s="189" t="s">
        <v>7835</v>
      </c>
      <c r="F3485" s="189" t="s">
        <v>7836</v>
      </c>
      <c r="G3485" s="273">
        <v>6384</v>
      </c>
      <c r="H3485" s="189" t="s">
        <v>7846</v>
      </c>
      <c r="I3485" s="273">
        <v>60350</v>
      </c>
      <c r="J3485" s="189" t="s">
        <v>2065</v>
      </c>
      <c r="K3485" s="189" t="s">
        <v>17671</v>
      </c>
    </row>
    <row r="3486" spans="1:11" x14ac:dyDescent="0.25">
      <c r="A3486" s="189" t="s">
        <v>6543</v>
      </c>
      <c r="B3486" s="189" t="s">
        <v>7826</v>
      </c>
      <c r="C3486" s="189" t="s">
        <v>2347</v>
      </c>
      <c r="D3486" s="189" t="s">
        <v>3103</v>
      </c>
      <c r="E3486" s="189" t="s">
        <v>7847</v>
      </c>
      <c r="F3486" s="189" t="s">
        <v>7848</v>
      </c>
      <c r="G3486" s="273">
        <v>3677</v>
      </c>
      <c r="H3486" s="189" t="s">
        <v>7849</v>
      </c>
      <c r="I3486" s="273">
        <v>60350</v>
      </c>
      <c r="J3486" s="189" t="s">
        <v>2065</v>
      </c>
      <c r="K3486" s="189" t="s">
        <v>17884</v>
      </c>
    </row>
    <row r="3487" spans="1:11" x14ac:dyDescent="0.25">
      <c r="A3487" s="189" t="s">
        <v>6543</v>
      </c>
      <c r="B3487" s="189" t="s">
        <v>7826</v>
      </c>
      <c r="C3487" s="189" t="s">
        <v>2347</v>
      </c>
      <c r="D3487" s="189" t="s">
        <v>3103</v>
      </c>
      <c r="E3487" s="189" t="s">
        <v>7847</v>
      </c>
      <c r="F3487" s="189" t="s">
        <v>7848</v>
      </c>
      <c r="G3487" s="273">
        <v>3970</v>
      </c>
      <c r="H3487" s="189" t="s">
        <v>7850</v>
      </c>
      <c r="I3487" s="273">
        <v>60350</v>
      </c>
      <c r="J3487" s="189" t="s">
        <v>2065</v>
      </c>
      <c r="K3487" s="189" t="s">
        <v>17700</v>
      </c>
    </row>
    <row r="3488" spans="1:11" x14ac:dyDescent="0.25">
      <c r="A3488" s="189" t="s">
        <v>6543</v>
      </c>
      <c r="B3488" s="189" t="s">
        <v>7826</v>
      </c>
      <c r="C3488" s="189" t="s">
        <v>2347</v>
      </c>
      <c r="D3488" s="189" t="s">
        <v>3103</v>
      </c>
      <c r="E3488" s="189" t="s">
        <v>7851</v>
      </c>
      <c r="F3488" s="189" t="s">
        <v>3252</v>
      </c>
      <c r="G3488" s="273">
        <v>3683</v>
      </c>
      <c r="H3488" s="189" t="s">
        <v>3252</v>
      </c>
      <c r="I3488" s="273">
        <v>52310</v>
      </c>
      <c r="J3488" s="189" t="s">
        <v>7852</v>
      </c>
      <c r="K3488" s="189" t="s">
        <v>17763</v>
      </c>
    </row>
    <row r="3489" spans="1:11" x14ac:dyDescent="0.25">
      <c r="A3489" s="189" t="s">
        <v>6543</v>
      </c>
      <c r="B3489" s="189" t="s">
        <v>7826</v>
      </c>
      <c r="C3489" s="189" t="s">
        <v>2347</v>
      </c>
      <c r="D3489" s="189" t="s">
        <v>3103</v>
      </c>
      <c r="E3489" s="189" t="s">
        <v>7853</v>
      </c>
      <c r="F3489" s="189" t="s">
        <v>7854</v>
      </c>
      <c r="G3489" s="273">
        <v>2713</v>
      </c>
      <c r="H3489" s="189" t="s">
        <v>7854</v>
      </c>
      <c r="I3489" s="273">
        <v>52000</v>
      </c>
      <c r="J3489" s="189" t="s">
        <v>7855</v>
      </c>
      <c r="K3489" s="189" t="s">
        <v>17674</v>
      </c>
    </row>
    <row r="3490" spans="1:11" x14ac:dyDescent="0.25">
      <c r="A3490" s="189" t="s">
        <v>6543</v>
      </c>
      <c r="B3490" s="189" t="s">
        <v>7826</v>
      </c>
      <c r="C3490" s="189" t="s">
        <v>2347</v>
      </c>
      <c r="D3490" s="189" t="s">
        <v>3103</v>
      </c>
      <c r="E3490" s="189" t="s">
        <v>7856</v>
      </c>
      <c r="F3490" s="189" t="s">
        <v>2781</v>
      </c>
      <c r="G3490" s="273">
        <v>6371</v>
      </c>
      <c r="H3490" s="189" t="s">
        <v>7857</v>
      </c>
      <c r="I3490" s="273">
        <v>60350</v>
      </c>
      <c r="J3490" s="189" t="s">
        <v>2065</v>
      </c>
      <c r="K3490" s="189" t="s">
        <v>17672</v>
      </c>
    </row>
    <row r="3491" spans="1:11" x14ac:dyDescent="0.25">
      <c r="A3491" s="189" t="s">
        <v>6543</v>
      </c>
      <c r="B3491" s="189" t="s">
        <v>7826</v>
      </c>
      <c r="C3491" s="189" t="s">
        <v>2347</v>
      </c>
      <c r="D3491" s="189" t="s">
        <v>3103</v>
      </c>
      <c r="E3491" s="189" t="s">
        <v>7856</v>
      </c>
      <c r="F3491" s="189" t="s">
        <v>2781</v>
      </c>
      <c r="G3491" s="273">
        <v>6372</v>
      </c>
      <c r="H3491" s="189" t="s">
        <v>7858</v>
      </c>
      <c r="I3491" s="273">
        <v>60350</v>
      </c>
      <c r="J3491" s="189" t="s">
        <v>2065</v>
      </c>
      <c r="K3491" s="189" t="s">
        <v>17684</v>
      </c>
    </row>
    <row r="3492" spans="1:11" x14ac:dyDescent="0.25">
      <c r="A3492" s="189" t="s">
        <v>6543</v>
      </c>
      <c r="B3492" s="189" t="s">
        <v>7826</v>
      </c>
      <c r="C3492" s="189" t="s">
        <v>2347</v>
      </c>
      <c r="D3492" s="189" t="s">
        <v>3103</v>
      </c>
      <c r="E3492" s="189" t="s">
        <v>7856</v>
      </c>
      <c r="F3492" s="189" t="s">
        <v>2781</v>
      </c>
      <c r="G3492" s="273">
        <v>6373</v>
      </c>
      <c r="H3492" s="189" t="s">
        <v>7859</v>
      </c>
      <c r="I3492" s="273">
        <v>52019</v>
      </c>
      <c r="J3492" s="189" t="s">
        <v>7860</v>
      </c>
      <c r="K3492" s="189" t="s">
        <v>17712</v>
      </c>
    </row>
    <row r="3493" spans="1:11" x14ac:dyDescent="0.25">
      <c r="A3493" s="189" t="s">
        <v>6543</v>
      </c>
      <c r="B3493" s="189" t="s">
        <v>7826</v>
      </c>
      <c r="C3493" s="189" t="s">
        <v>2347</v>
      </c>
      <c r="D3493" s="189" t="s">
        <v>3103</v>
      </c>
      <c r="E3493" s="189" t="s">
        <v>7856</v>
      </c>
      <c r="F3493" s="189" t="s">
        <v>2781</v>
      </c>
      <c r="G3493" s="273">
        <v>6374</v>
      </c>
      <c r="H3493" s="189" t="s">
        <v>7861</v>
      </c>
      <c r="I3493" s="273">
        <v>60350</v>
      </c>
      <c r="J3493" s="189" t="s">
        <v>2065</v>
      </c>
      <c r="K3493" s="189" t="s">
        <v>17727</v>
      </c>
    </row>
    <row r="3494" spans="1:11" x14ac:dyDescent="0.25">
      <c r="A3494" s="189" t="s">
        <v>6543</v>
      </c>
      <c r="B3494" s="189" t="s">
        <v>7826</v>
      </c>
      <c r="C3494" s="189" t="s">
        <v>2347</v>
      </c>
      <c r="D3494" s="189" t="s">
        <v>3103</v>
      </c>
      <c r="E3494" s="189" t="s">
        <v>7856</v>
      </c>
      <c r="F3494" s="189" t="s">
        <v>2781</v>
      </c>
      <c r="G3494" s="273">
        <v>6375</v>
      </c>
      <c r="H3494" s="189" t="s">
        <v>7863</v>
      </c>
      <c r="I3494" s="273">
        <v>52015</v>
      </c>
      <c r="J3494" s="189" t="s">
        <v>7862</v>
      </c>
      <c r="K3494" s="189" t="s">
        <v>17673</v>
      </c>
    </row>
    <row r="3495" spans="1:11" x14ac:dyDescent="0.25">
      <c r="A3495" s="189" t="s">
        <v>6543</v>
      </c>
      <c r="B3495" s="189" t="s">
        <v>7826</v>
      </c>
      <c r="C3495" s="189" t="s">
        <v>2347</v>
      </c>
      <c r="D3495" s="189" t="s">
        <v>3103</v>
      </c>
      <c r="E3495" s="189" t="s">
        <v>7864</v>
      </c>
      <c r="F3495" s="189" t="s">
        <v>7865</v>
      </c>
      <c r="G3495" s="273">
        <v>6385</v>
      </c>
      <c r="H3495" s="189" t="s">
        <v>7866</v>
      </c>
      <c r="I3495" s="273">
        <v>60350</v>
      </c>
      <c r="J3495" s="189" t="s">
        <v>2065</v>
      </c>
      <c r="K3495" s="189" t="s">
        <v>17667</v>
      </c>
    </row>
    <row r="3496" spans="1:11" x14ac:dyDescent="0.25">
      <c r="A3496" s="189" t="s">
        <v>6543</v>
      </c>
      <c r="B3496" s="189" t="s">
        <v>7826</v>
      </c>
      <c r="C3496" s="189" t="s">
        <v>2347</v>
      </c>
      <c r="D3496" s="189" t="s">
        <v>3103</v>
      </c>
      <c r="E3496" s="189" t="s">
        <v>7864</v>
      </c>
      <c r="F3496" s="189" t="s">
        <v>7865</v>
      </c>
      <c r="G3496" s="273">
        <v>6386</v>
      </c>
      <c r="H3496" s="189" t="s">
        <v>7867</v>
      </c>
      <c r="I3496" s="273">
        <v>60350</v>
      </c>
      <c r="J3496" s="189" t="s">
        <v>2065</v>
      </c>
      <c r="K3496" s="189" t="s">
        <v>17667</v>
      </c>
    </row>
    <row r="3497" spans="1:11" x14ac:dyDescent="0.25">
      <c r="A3497" s="189" t="s">
        <v>6543</v>
      </c>
      <c r="B3497" s="189" t="s">
        <v>7826</v>
      </c>
      <c r="C3497" s="189" t="s">
        <v>2347</v>
      </c>
      <c r="D3497" s="189" t="s">
        <v>3103</v>
      </c>
      <c r="E3497" s="189" t="s">
        <v>7864</v>
      </c>
      <c r="F3497" s="189" t="s">
        <v>7865</v>
      </c>
      <c r="G3497" s="273">
        <v>6387</v>
      </c>
      <c r="H3497" s="189" t="s">
        <v>7868</v>
      </c>
      <c r="I3497" s="273">
        <v>60350</v>
      </c>
      <c r="J3497" s="189" t="s">
        <v>2065</v>
      </c>
      <c r="K3497" s="189" t="s">
        <v>17675</v>
      </c>
    </row>
    <row r="3498" spans="1:11" x14ac:dyDescent="0.25">
      <c r="A3498" s="189" t="s">
        <v>6543</v>
      </c>
      <c r="B3498" s="189" t="s">
        <v>7826</v>
      </c>
      <c r="C3498" s="189" t="s">
        <v>2347</v>
      </c>
      <c r="D3498" s="189" t="s">
        <v>3103</v>
      </c>
      <c r="E3498" s="189" t="s">
        <v>7864</v>
      </c>
      <c r="F3498" s="189" t="s">
        <v>7865</v>
      </c>
      <c r="G3498" s="273">
        <v>6388</v>
      </c>
      <c r="H3498" s="189" t="s">
        <v>7869</v>
      </c>
      <c r="I3498" s="273">
        <v>60350</v>
      </c>
      <c r="J3498" s="189" t="s">
        <v>2065</v>
      </c>
      <c r="K3498" s="189" t="s">
        <v>17722</v>
      </c>
    </row>
    <row r="3499" spans="1:11" x14ac:dyDescent="0.25">
      <c r="A3499" s="189" t="s">
        <v>6543</v>
      </c>
      <c r="B3499" s="189" t="s">
        <v>7826</v>
      </c>
      <c r="C3499" s="189" t="s">
        <v>2347</v>
      </c>
      <c r="D3499" s="189" t="s">
        <v>3103</v>
      </c>
      <c r="E3499" s="189" t="s">
        <v>7864</v>
      </c>
      <c r="F3499" s="189" t="s">
        <v>7865</v>
      </c>
      <c r="G3499" s="273">
        <v>3675</v>
      </c>
      <c r="H3499" s="189" t="s">
        <v>7870</v>
      </c>
      <c r="I3499" s="273">
        <v>52000</v>
      </c>
      <c r="J3499" s="189" t="s">
        <v>7855</v>
      </c>
      <c r="K3499" s="189" t="s">
        <v>17674</v>
      </c>
    </row>
    <row r="3500" spans="1:11" x14ac:dyDescent="0.25">
      <c r="A3500" s="189" t="s">
        <v>6543</v>
      </c>
      <c r="B3500" s="189" t="s">
        <v>7826</v>
      </c>
      <c r="C3500" s="189" t="s">
        <v>2347</v>
      </c>
      <c r="D3500" s="189" t="s">
        <v>3103</v>
      </c>
      <c r="E3500" s="189" t="s">
        <v>7864</v>
      </c>
      <c r="F3500" s="189" t="s">
        <v>7865</v>
      </c>
      <c r="G3500" s="273">
        <v>6389</v>
      </c>
      <c r="H3500" s="189" t="s">
        <v>7871</v>
      </c>
      <c r="I3500" s="273">
        <v>60350</v>
      </c>
      <c r="J3500" s="189" t="s">
        <v>2065</v>
      </c>
      <c r="K3500" s="189" t="s">
        <v>17681</v>
      </c>
    </row>
    <row r="3501" spans="1:11" x14ac:dyDescent="0.25">
      <c r="A3501" s="189" t="s">
        <v>6543</v>
      </c>
      <c r="B3501" s="189" t="s">
        <v>7826</v>
      </c>
      <c r="C3501" s="189" t="s">
        <v>2347</v>
      </c>
      <c r="D3501" s="189" t="s">
        <v>3103</v>
      </c>
      <c r="E3501" s="189" t="s">
        <v>7864</v>
      </c>
      <c r="F3501" s="189" t="s">
        <v>7865</v>
      </c>
      <c r="G3501" s="273">
        <v>6390</v>
      </c>
      <c r="H3501" s="189" t="s">
        <v>7873</v>
      </c>
      <c r="I3501" s="273">
        <v>60350</v>
      </c>
      <c r="J3501" s="189" t="s">
        <v>2065</v>
      </c>
      <c r="K3501" s="189" t="s">
        <v>17700</v>
      </c>
    </row>
    <row r="3502" spans="1:11" x14ac:dyDescent="0.25">
      <c r="A3502" s="189" t="s">
        <v>6543</v>
      </c>
      <c r="B3502" s="189" t="s">
        <v>7826</v>
      </c>
      <c r="C3502" s="189" t="s">
        <v>2347</v>
      </c>
      <c r="D3502" s="189" t="s">
        <v>3103</v>
      </c>
      <c r="E3502" s="189" t="s">
        <v>7864</v>
      </c>
      <c r="F3502" s="189" t="s">
        <v>7865</v>
      </c>
      <c r="G3502" s="273">
        <v>6391</v>
      </c>
      <c r="H3502" s="189" t="s">
        <v>7874</v>
      </c>
      <c r="I3502" s="273">
        <v>60350</v>
      </c>
      <c r="J3502" s="189" t="s">
        <v>2065</v>
      </c>
      <c r="K3502" s="189" t="s">
        <v>17698</v>
      </c>
    </row>
    <row r="3503" spans="1:11" x14ac:dyDescent="0.25">
      <c r="A3503" s="189" t="s">
        <v>6543</v>
      </c>
      <c r="B3503" s="189" t="s">
        <v>7826</v>
      </c>
      <c r="C3503" s="189" t="s">
        <v>2347</v>
      </c>
      <c r="D3503" s="189" t="s">
        <v>3103</v>
      </c>
      <c r="E3503" s="189" t="s">
        <v>7864</v>
      </c>
      <c r="F3503" s="189" t="s">
        <v>7865</v>
      </c>
      <c r="G3503" s="273">
        <v>6392</v>
      </c>
      <c r="H3503" s="189" t="s">
        <v>7875</v>
      </c>
      <c r="I3503" s="273">
        <v>60350</v>
      </c>
      <c r="J3503" s="189" t="s">
        <v>2065</v>
      </c>
      <c r="K3503" s="189" t="s">
        <v>17691</v>
      </c>
    </row>
    <row r="3504" spans="1:11" x14ac:dyDescent="0.25">
      <c r="A3504" s="189" t="s">
        <v>6543</v>
      </c>
      <c r="B3504" s="189" t="s">
        <v>7826</v>
      </c>
      <c r="C3504" s="189" t="s">
        <v>2347</v>
      </c>
      <c r="D3504" s="189" t="s">
        <v>3103</v>
      </c>
      <c r="E3504" s="189" t="s">
        <v>7864</v>
      </c>
      <c r="F3504" s="189" t="s">
        <v>7865</v>
      </c>
      <c r="G3504" s="273">
        <v>6393</v>
      </c>
      <c r="H3504" s="189" t="s">
        <v>7876</v>
      </c>
      <c r="I3504" s="273">
        <v>52007</v>
      </c>
      <c r="J3504" s="189" t="s">
        <v>7834</v>
      </c>
      <c r="K3504" s="189" t="s">
        <v>17674</v>
      </c>
    </row>
    <row r="3505" spans="1:11" x14ac:dyDescent="0.25">
      <c r="A3505" s="189" t="s">
        <v>6543</v>
      </c>
      <c r="B3505" s="189" t="s">
        <v>7826</v>
      </c>
      <c r="C3505" s="189" t="s">
        <v>2347</v>
      </c>
      <c r="D3505" s="189" t="s">
        <v>3103</v>
      </c>
      <c r="E3505" s="189" t="s">
        <v>7864</v>
      </c>
      <c r="F3505" s="189" t="s">
        <v>7865</v>
      </c>
      <c r="G3505" s="273">
        <v>6394</v>
      </c>
      <c r="H3505" s="189" t="s">
        <v>7877</v>
      </c>
      <c r="I3505" s="273">
        <v>60350</v>
      </c>
      <c r="J3505" s="189" t="s">
        <v>2065</v>
      </c>
      <c r="K3505" s="189" t="s">
        <v>17684</v>
      </c>
    </row>
    <row r="3506" spans="1:11" x14ac:dyDescent="0.25">
      <c r="A3506" s="189" t="s">
        <v>6543</v>
      </c>
      <c r="B3506" s="189" t="s">
        <v>7826</v>
      </c>
      <c r="C3506" s="189" t="s">
        <v>2347</v>
      </c>
      <c r="D3506" s="189" t="s">
        <v>3103</v>
      </c>
      <c r="E3506" s="189" t="s">
        <v>7864</v>
      </c>
      <c r="F3506" s="189" t="s">
        <v>7865</v>
      </c>
      <c r="G3506" s="273">
        <v>6395</v>
      </c>
      <c r="H3506" s="189" t="s">
        <v>7878</v>
      </c>
      <c r="I3506" s="273">
        <v>60350</v>
      </c>
      <c r="J3506" s="189" t="s">
        <v>2065</v>
      </c>
      <c r="K3506" s="189" t="s">
        <v>17703</v>
      </c>
    </row>
    <row r="3507" spans="1:11" x14ac:dyDescent="0.25">
      <c r="A3507" s="189" t="s">
        <v>6543</v>
      </c>
      <c r="B3507" s="189" t="s">
        <v>7826</v>
      </c>
      <c r="C3507" s="189" t="s">
        <v>2347</v>
      </c>
      <c r="D3507" s="189" t="s">
        <v>3103</v>
      </c>
      <c r="E3507" s="189" t="s">
        <v>7864</v>
      </c>
      <c r="F3507" s="189" t="s">
        <v>7865</v>
      </c>
      <c r="G3507" s="273">
        <v>6396</v>
      </c>
      <c r="H3507" s="189" t="s">
        <v>7879</v>
      </c>
      <c r="I3507" s="273">
        <v>52025</v>
      </c>
      <c r="J3507" s="189" t="s">
        <v>7880</v>
      </c>
      <c r="K3507" s="189" t="s">
        <v>17707</v>
      </c>
    </row>
    <row r="3508" spans="1:11" x14ac:dyDescent="0.25">
      <c r="A3508" s="189" t="s">
        <v>6543</v>
      </c>
      <c r="B3508" s="189" t="s">
        <v>7826</v>
      </c>
      <c r="C3508" s="189" t="s">
        <v>2347</v>
      </c>
      <c r="D3508" s="189" t="s">
        <v>3103</v>
      </c>
      <c r="E3508" s="189" t="s">
        <v>7881</v>
      </c>
      <c r="F3508" s="189" t="s">
        <v>7882</v>
      </c>
      <c r="G3508" s="273">
        <v>6397</v>
      </c>
      <c r="H3508" s="189" t="s">
        <v>7866</v>
      </c>
      <c r="I3508" s="273">
        <v>60350</v>
      </c>
      <c r="J3508" s="189" t="s">
        <v>2065</v>
      </c>
      <c r="K3508" s="189" t="s">
        <v>17695</v>
      </c>
    </row>
    <row r="3509" spans="1:11" x14ac:dyDescent="0.25">
      <c r="A3509" s="189" t="s">
        <v>6543</v>
      </c>
      <c r="B3509" s="189" t="s">
        <v>7826</v>
      </c>
      <c r="C3509" s="189" t="s">
        <v>2347</v>
      </c>
      <c r="D3509" s="189" t="s">
        <v>3103</v>
      </c>
      <c r="E3509" s="189" t="s">
        <v>7881</v>
      </c>
      <c r="F3509" s="189" t="s">
        <v>7882</v>
      </c>
      <c r="G3509" s="273">
        <v>6398</v>
      </c>
      <c r="H3509" s="189" t="s">
        <v>7867</v>
      </c>
      <c r="I3509" s="273">
        <v>60350</v>
      </c>
      <c r="J3509" s="189" t="s">
        <v>2065</v>
      </c>
      <c r="K3509" s="189" t="s">
        <v>17685</v>
      </c>
    </row>
    <row r="3510" spans="1:11" x14ac:dyDescent="0.25">
      <c r="A3510" s="189" t="s">
        <v>6543</v>
      </c>
      <c r="B3510" s="189" t="s">
        <v>7826</v>
      </c>
      <c r="C3510" s="189" t="s">
        <v>2347</v>
      </c>
      <c r="D3510" s="189" t="s">
        <v>3103</v>
      </c>
      <c r="E3510" s="189" t="s">
        <v>7881</v>
      </c>
      <c r="F3510" s="189" t="s">
        <v>7882</v>
      </c>
      <c r="G3510" s="273">
        <v>6399</v>
      </c>
      <c r="H3510" s="189" t="s">
        <v>7868</v>
      </c>
      <c r="I3510" s="273">
        <v>52003</v>
      </c>
      <c r="J3510" s="189" t="s">
        <v>7883</v>
      </c>
      <c r="K3510" s="189" t="s">
        <v>17667</v>
      </c>
    </row>
    <row r="3511" spans="1:11" x14ac:dyDescent="0.25">
      <c r="A3511" s="189" t="s">
        <v>6543</v>
      </c>
      <c r="B3511" s="189" t="s">
        <v>7826</v>
      </c>
      <c r="C3511" s="189" t="s">
        <v>2347</v>
      </c>
      <c r="D3511" s="189" t="s">
        <v>3103</v>
      </c>
      <c r="E3511" s="189" t="s">
        <v>7881</v>
      </c>
      <c r="F3511" s="189" t="s">
        <v>7882</v>
      </c>
      <c r="G3511" s="273">
        <v>6400</v>
      </c>
      <c r="H3511" s="189" t="s">
        <v>7869</v>
      </c>
      <c r="I3511" s="273">
        <v>60350</v>
      </c>
      <c r="J3511" s="189" t="s">
        <v>2065</v>
      </c>
      <c r="K3511" s="189" t="s">
        <v>17700</v>
      </c>
    </row>
    <row r="3512" spans="1:11" x14ac:dyDescent="0.25">
      <c r="A3512" s="189" t="s">
        <v>6543</v>
      </c>
      <c r="B3512" s="189" t="s">
        <v>7826</v>
      </c>
      <c r="C3512" s="189" t="s">
        <v>2347</v>
      </c>
      <c r="D3512" s="189" t="s">
        <v>3103</v>
      </c>
      <c r="E3512" s="189" t="s">
        <v>7881</v>
      </c>
      <c r="F3512" s="189" t="s">
        <v>7882</v>
      </c>
      <c r="G3512" s="273">
        <v>6401</v>
      </c>
      <c r="H3512" s="189" t="s">
        <v>7871</v>
      </c>
      <c r="I3512" s="273">
        <v>60350</v>
      </c>
      <c r="J3512" s="189" t="s">
        <v>2065</v>
      </c>
      <c r="K3512" s="189" t="s">
        <v>17722</v>
      </c>
    </row>
    <row r="3513" spans="1:11" x14ac:dyDescent="0.25">
      <c r="A3513" s="189" t="s">
        <v>6543</v>
      </c>
      <c r="B3513" s="189" t="s">
        <v>7826</v>
      </c>
      <c r="C3513" s="189" t="s">
        <v>2347</v>
      </c>
      <c r="D3513" s="189" t="s">
        <v>3103</v>
      </c>
      <c r="E3513" s="189" t="s">
        <v>7881</v>
      </c>
      <c r="F3513" s="189" t="s">
        <v>7882</v>
      </c>
      <c r="G3513" s="273">
        <v>6402</v>
      </c>
      <c r="H3513" s="189" t="s">
        <v>7884</v>
      </c>
      <c r="I3513" s="273">
        <v>60350</v>
      </c>
      <c r="J3513" s="189" t="s">
        <v>2065</v>
      </c>
      <c r="K3513" s="189" t="s">
        <v>17671</v>
      </c>
    </row>
    <row r="3514" spans="1:11" x14ac:dyDescent="0.25">
      <c r="A3514" s="189" t="s">
        <v>6543</v>
      </c>
      <c r="B3514" s="189" t="s">
        <v>7826</v>
      </c>
      <c r="C3514" s="189" t="s">
        <v>2347</v>
      </c>
      <c r="D3514" s="189" t="s">
        <v>3103</v>
      </c>
      <c r="E3514" s="189" t="s">
        <v>7881</v>
      </c>
      <c r="F3514" s="189" t="s">
        <v>7882</v>
      </c>
      <c r="G3514" s="273">
        <v>2703</v>
      </c>
      <c r="H3514" s="189" t="s">
        <v>7872</v>
      </c>
      <c r="I3514" s="273">
        <v>52000</v>
      </c>
      <c r="J3514" s="189" t="s">
        <v>7855</v>
      </c>
      <c r="K3514" s="189" t="s">
        <v>17709</v>
      </c>
    </row>
    <row r="3515" spans="1:11" x14ac:dyDescent="0.25">
      <c r="A3515" s="189" t="s">
        <v>6543</v>
      </c>
      <c r="B3515" s="189" t="s">
        <v>7826</v>
      </c>
      <c r="C3515" s="189" t="s">
        <v>2347</v>
      </c>
      <c r="D3515" s="189" t="s">
        <v>3103</v>
      </c>
      <c r="E3515" s="189" t="s">
        <v>7881</v>
      </c>
      <c r="F3515" s="189" t="s">
        <v>7882</v>
      </c>
      <c r="G3515" s="273">
        <v>6403</v>
      </c>
      <c r="H3515" s="189" t="s">
        <v>7861</v>
      </c>
      <c r="I3515" s="273">
        <v>60350</v>
      </c>
      <c r="J3515" s="189" t="s">
        <v>2065</v>
      </c>
      <c r="K3515" s="189" t="s">
        <v>17684</v>
      </c>
    </row>
    <row r="3516" spans="1:11" x14ac:dyDescent="0.25">
      <c r="A3516" s="189" t="s">
        <v>6543</v>
      </c>
      <c r="B3516" s="189" t="s">
        <v>7826</v>
      </c>
      <c r="C3516" s="189" t="s">
        <v>2347</v>
      </c>
      <c r="D3516" s="189" t="s">
        <v>3103</v>
      </c>
      <c r="E3516" s="189" t="s">
        <v>7881</v>
      </c>
      <c r="F3516" s="189" t="s">
        <v>7882</v>
      </c>
      <c r="G3516" s="273">
        <v>6404</v>
      </c>
      <c r="H3516" s="189" t="s">
        <v>7873</v>
      </c>
      <c r="I3516" s="273">
        <v>60350</v>
      </c>
      <c r="J3516" s="189" t="s">
        <v>2065</v>
      </c>
      <c r="K3516" s="189" t="s">
        <v>17712</v>
      </c>
    </row>
    <row r="3517" spans="1:11" x14ac:dyDescent="0.25">
      <c r="A3517" s="189" t="s">
        <v>6543</v>
      </c>
      <c r="B3517" s="189" t="s">
        <v>7826</v>
      </c>
      <c r="C3517" s="189" t="s">
        <v>2347</v>
      </c>
      <c r="D3517" s="189" t="s">
        <v>3103</v>
      </c>
      <c r="E3517" s="189" t="s">
        <v>7881</v>
      </c>
      <c r="F3517" s="189" t="s">
        <v>7882</v>
      </c>
      <c r="G3517" s="273">
        <v>6405</v>
      </c>
      <c r="H3517" s="189" t="s">
        <v>7874</v>
      </c>
      <c r="I3517" s="273">
        <v>60350</v>
      </c>
      <c r="J3517" s="189" t="s">
        <v>2065</v>
      </c>
      <c r="K3517" s="189" t="s">
        <v>17710</v>
      </c>
    </row>
    <row r="3518" spans="1:11" x14ac:dyDescent="0.25">
      <c r="A3518" s="189" t="s">
        <v>6543</v>
      </c>
      <c r="B3518" s="189" t="s">
        <v>7826</v>
      </c>
      <c r="C3518" s="189" t="s">
        <v>2347</v>
      </c>
      <c r="D3518" s="189" t="s">
        <v>3103</v>
      </c>
      <c r="E3518" s="189" t="s">
        <v>7881</v>
      </c>
      <c r="F3518" s="189" t="s">
        <v>7882</v>
      </c>
      <c r="G3518" s="273">
        <v>2706</v>
      </c>
      <c r="H3518" s="189" t="s">
        <v>3138</v>
      </c>
      <c r="I3518" s="273">
        <v>52019</v>
      </c>
      <c r="J3518" s="189" t="s">
        <v>7860</v>
      </c>
      <c r="K3518" s="189" t="s">
        <v>17674</v>
      </c>
    </row>
    <row r="3519" spans="1:11" x14ac:dyDescent="0.25">
      <c r="A3519" s="189" t="s">
        <v>6543</v>
      </c>
      <c r="B3519" s="189" t="s">
        <v>7826</v>
      </c>
      <c r="C3519" s="189" t="s">
        <v>2347</v>
      </c>
      <c r="D3519" s="189" t="s">
        <v>3103</v>
      </c>
      <c r="E3519" s="189" t="s">
        <v>7881</v>
      </c>
      <c r="F3519" s="189" t="s">
        <v>7882</v>
      </c>
      <c r="G3519" s="273">
        <v>6406</v>
      </c>
      <c r="H3519" s="189" t="s">
        <v>7885</v>
      </c>
      <c r="I3519" s="273">
        <v>60350</v>
      </c>
      <c r="J3519" s="189" t="s">
        <v>2065</v>
      </c>
      <c r="K3519" s="189" t="s">
        <v>17727</v>
      </c>
    </row>
    <row r="3520" spans="1:11" x14ac:dyDescent="0.25">
      <c r="A3520" s="189" t="s">
        <v>6543</v>
      </c>
      <c r="B3520" s="189" t="s">
        <v>7826</v>
      </c>
      <c r="C3520" s="189" t="s">
        <v>2347</v>
      </c>
      <c r="D3520" s="189" t="s">
        <v>3103</v>
      </c>
      <c r="E3520" s="189" t="s">
        <v>7881</v>
      </c>
      <c r="F3520" s="189" t="s">
        <v>7882</v>
      </c>
      <c r="G3520" s="273">
        <v>6407</v>
      </c>
      <c r="H3520" s="189" t="s">
        <v>7875</v>
      </c>
      <c r="I3520" s="273">
        <v>60350</v>
      </c>
      <c r="J3520" s="189" t="s">
        <v>2065</v>
      </c>
      <c r="K3520" s="189" t="s">
        <v>17680</v>
      </c>
    </row>
    <row r="3521" spans="1:11" x14ac:dyDescent="0.25">
      <c r="A3521" s="189" t="s">
        <v>6543</v>
      </c>
      <c r="B3521" s="189" t="s">
        <v>7826</v>
      </c>
      <c r="C3521" s="189" t="s">
        <v>2347</v>
      </c>
      <c r="D3521" s="189" t="s">
        <v>3103</v>
      </c>
      <c r="E3521" s="189" t="s">
        <v>7881</v>
      </c>
      <c r="F3521" s="189" t="s">
        <v>7882</v>
      </c>
      <c r="G3521" s="273">
        <v>6408</v>
      </c>
      <c r="H3521" s="189" t="s">
        <v>7886</v>
      </c>
      <c r="I3521" s="273">
        <v>60350</v>
      </c>
      <c r="J3521" s="189" t="s">
        <v>2065</v>
      </c>
      <c r="K3521" s="189" t="s">
        <v>17700</v>
      </c>
    </row>
    <row r="3522" spans="1:11" x14ac:dyDescent="0.25">
      <c r="A3522" s="189" t="s">
        <v>6543</v>
      </c>
      <c r="B3522" s="189" t="s">
        <v>7826</v>
      </c>
      <c r="C3522" s="189" t="s">
        <v>2347</v>
      </c>
      <c r="D3522" s="189" t="s">
        <v>3103</v>
      </c>
      <c r="E3522" s="189" t="s">
        <v>7881</v>
      </c>
      <c r="F3522" s="189" t="s">
        <v>7882</v>
      </c>
      <c r="G3522" s="273">
        <v>6409</v>
      </c>
      <c r="H3522" s="189" t="s">
        <v>7876</v>
      </c>
      <c r="I3522" s="273">
        <v>60350</v>
      </c>
      <c r="J3522" s="189" t="s">
        <v>2065</v>
      </c>
      <c r="K3522" s="189" t="s">
        <v>17774</v>
      </c>
    </row>
    <row r="3523" spans="1:11" x14ac:dyDescent="0.25">
      <c r="A3523" s="189" t="s">
        <v>6543</v>
      </c>
      <c r="B3523" s="189" t="s">
        <v>7826</v>
      </c>
      <c r="C3523" s="189" t="s">
        <v>2347</v>
      </c>
      <c r="D3523" s="189" t="s">
        <v>3103</v>
      </c>
      <c r="E3523" s="189" t="s">
        <v>7881</v>
      </c>
      <c r="F3523" s="189" t="s">
        <v>7882</v>
      </c>
      <c r="G3523" s="273">
        <v>6410</v>
      </c>
      <c r="H3523" s="189" t="s">
        <v>7877</v>
      </c>
      <c r="I3523" s="273">
        <v>60350</v>
      </c>
      <c r="J3523" s="189" t="s">
        <v>2065</v>
      </c>
      <c r="K3523" s="189" t="s">
        <v>17668</v>
      </c>
    </row>
    <row r="3524" spans="1:11" x14ac:dyDescent="0.25">
      <c r="A3524" s="189" t="s">
        <v>6543</v>
      </c>
      <c r="B3524" s="189" t="s">
        <v>7826</v>
      </c>
      <c r="C3524" s="189" t="s">
        <v>2347</v>
      </c>
      <c r="D3524" s="189" t="s">
        <v>3103</v>
      </c>
      <c r="E3524" s="189" t="s">
        <v>7881</v>
      </c>
      <c r="F3524" s="189" t="s">
        <v>7882</v>
      </c>
      <c r="G3524" s="273">
        <v>6411</v>
      </c>
      <c r="H3524" s="189" t="s">
        <v>7878</v>
      </c>
      <c r="I3524" s="273">
        <v>60350</v>
      </c>
      <c r="J3524" s="189" t="s">
        <v>2065</v>
      </c>
      <c r="K3524" s="189" t="s">
        <v>17692</v>
      </c>
    </row>
    <row r="3525" spans="1:11" x14ac:dyDescent="0.25">
      <c r="A3525" s="189" t="s">
        <v>6543</v>
      </c>
      <c r="B3525" s="189" t="s">
        <v>7826</v>
      </c>
      <c r="C3525" s="189" t="s">
        <v>2347</v>
      </c>
      <c r="D3525" s="189" t="s">
        <v>3103</v>
      </c>
      <c r="E3525" s="189" t="s">
        <v>7881</v>
      </c>
      <c r="F3525" s="189" t="s">
        <v>7882</v>
      </c>
      <c r="G3525" s="273">
        <v>6412</v>
      </c>
      <c r="H3525" s="189" t="s">
        <v>7879</v>
      </c>
      <c r="I3525" s="273">
        <v>60350</v>
      </c>
      <c r="J3525" s="189" t="s">
        <v>2065</v>
      </c>
      <c r="K3525" s="189" t="s">
        <v>17689</v>
      </c>
    </row>
    <row r="3526" spans="1:11" x14ac:dyDescent="0.25">
      <c r="A3526" s="189" t="s">
        <v>6543</v>
      </c>
      <c r="B3526" s="189" t="s">
        <v>7826</v>
      </c>
      <c r="C3526" s="189" t="s">
        <v>6631</v>
      </c>
      <c r="D3526" s="189" t="s">
        <v>7889</v>
      </c>
      <c r="E3526" s="189" t="s">
        <v>7890</v>
      </c>
      <c r="F3526" s="189" t="s">
        <v>7891</v>
      </c>
      <c r="G3526" s="273">
        <v>6413</v>
      </c>
      <c r="H3526" s="189" t="s">
        <v>4973</v>
      </c>
      <c r="I3526" s="273">
        <v>52830</v>
      </c>
      <c r="J3526" s="189" t="s">
        <v>4530</v>
      </c>
      <c r="K3526" s="189" t="s">
        <v>17678</v>
      </c>
    </row>
    <row r="3527" spans="1:11" x14ac:dyDescent="0.25">
      <c r="A3527" s="189" t="s">
        <v>6543</v>
      </c>
      <c r="B3527" s="189" t="s">
        <v>7826</v>
      </c>
      <c r="C3527" s="189" t="s">
        <v>6631</v>
      </c>
      <c r="D3527" s="189" t="s">
        <v>7889</v>
      </c>
      <c r="E3527" s="189" t="s">
        <v>7890</v>
      </c>
      <c r="F3527" s="189" t="s">
        <v>7891</v>
      </c>
      <c r="G3527" s="273">
        <v>6414</v>
      </c>
      <c r="H3527" s="189" t="s">
        <v>7882</v>
      </c>
      <c r="I3527" s="273">
        <v>60350</v>
      </c>
      <c r="J3527" s="189" t="s">
        <v>2065</v>
      </c>
      <c r="K3527" s="189" t="s">
        <v>17667</v>
      </c>
    </row>
    <row r="3528" spans="1:11" x14ac:dyDescent="0.25">
      <c r="A3528" s="189" t="s">
        <v>6543</v>
      </c>
      <c r="B3528" s="189" t="s">
        <v>7826</v>
      </c>
      <c r="C3528" s="189" t="s">
        <v>6631</v>
      </c>
      <c r="D3528" s="189" t="s">
        <v>7889</v>
      </c>
      <c r="E3528" s="189" t="s">
        <v>7892</v>
      </c>
      <c r="F3528" s="189" t="s">
        <v>7893</v>
      </c>
      <c r="G3528" s="273">
        <v>6416</v>
      </c>
      <c r="H3528" s="189" t="s">
        <v>7894</v>
      </c>
      <c r="I3528" s="273">
        <v>60350</v>
      </c>
      <c r="J3528" s="189" t="s">
        <v>2065</v>
      </c>
      <c r="K3528" s="189" t="s">
        <v>17707</v>
      </c>
    </row>
    <row r="3529" spans="1:11" x14ac:dyDescent="0.25">
      <c r="A3529" s="189" t="s">
        <v>6543</v>
      </c>
      <c r="B3529" s="189" t="s">
        <v>7826</v>
      </c>
      <c r="C3529" s="189" t="s">
        <v>6631</v>
      </c>
      <c r="D3529" s="189" t="s">
        <v>7889</v>
      </c>
      <c r="E3529" s="189" t="s">
        <v>7895</v>
      </c>
      <c r="F3529" s="189" t="s">
        <v>7882</v>
      </c>
      <c r="G3529" s="273">
        <v>6417</v>
      </c>
      <c r="H3529" s="189" t="s">
        <v>7896</v>
      </c>
      <c r="I3529" s="273">
        <v>52830</v>
      </c>
      <c r="J3529" s="189" t="s">
        <v>4530</v>
      </c>
      <c r="K3529" s="189" t="s">
        <v>17674</v>
      </c>
    </row>
    <row r="3530" spans="1:11" x14ac:dyDescent="0.25">
      <c r="A3530" s="189" t="s">
        <v>6543</v>
      </c>
      <c r="B3530" s="189" t="s">
        <v>7826</v>
      </c>
      <c r="C3530" s="189" t="s">
        <v>6631</v>
      </c>
      <c r="D3530" s="189" t="s">
        <v>7889</v>
      </c>
      <c r="E3530" s="189" t="s">
        <v>7895</v>
      </c>
      <c r="F3530" s="189" t="s">
        <v>7882</v>
      </c>
      <c r="G3530" s="273">
        <v>6418</v>
      </c>
      <c r="H3530" s="189" t="s">
        <v>7897</v>
      </c>
      <c r="I3530" s="273">
        <v>52830</v>
      </c>
      <c r="J3530" s="189" t="s">
        <v>4530</v>
      </c>
      <c r="K3530" s="189" t="s">
        <v>17674</v>
      </c>
    </row>
    <row r="3531" spans="1:11" x14ac:dyDescent="0.25">
      <c r="A3531" s="189" t="s">
        <v>6543</v>
      </c>
      <c r="B3531" s="189" t="s">
        <v>7826</v>
      </c>
      <c r="C3531" s="189" t="s">
        <v>6631</v>
      </c>
      <c r="D3531" s="189" t="s">
        <v>7889</v>
      </c>
      <c r="E3531" s="189" t="s">
        <v>7895</v>
      </c>
      <c r="F3531" s="189" t="s">
        <v>7882</v>
      </c>
      <c r="G3531" s="273">
        <v>6419</v>
      </c>
      <c r="H3531" s="189" t="s">
        <v>7898</v>
      </c>
      <c r="I3531" s="273">
        <v>52830</v>
      </c>
      <c r="J3531" s="189" t="s">
        <v>4530</v>
      </c>
      <c r="K3531" s="189" t="s">
        <v>17707</v>
      </c>
    </row>
    <row r="3532" spans="1:11" x14ac:dyDescent="0.25">
      <c r="A3532" s="189" t="s">
        <v>6543</v>
      </c>
      <c r="B3532" s="189" t="s">
        <v>7826</v>
      </c>
      <c r="C3532" s="189" t="s">
        <v>6631</v>
      </c>
      <c r="D3532" s="189" t="s">
        <v>7889</v>
      </c>
      <c r="E3532" s="189" t="s">
        <v>7895</v>
      </c>
      <c r="F3532" s="189" t="s">
        <v>7882</v>
      </c>
      <c r="G3532" s="273">
        <v>6420</v>
      </c>
      <c r="H3532" s="189" t="s">
        <v>7899</v>
      </c>
      <c r="I3532" s="273">
        <v>52830</v>
      </c>
      <c r="J3532" s="189" t="s">
        <v>4530</v>
      </c>
      <c r="K3532" s="189" t="s">
        <v>17707</v>
      </c>
    </row>
    <row r="3533" spans="1:11" x14ac:dyDescent="0.25">
      <c r="A3533" s="189" t="s">
        <v>6543</v>
      </c>
      <c r="B3533" s="189" t="s">
        <v>7826</v>
      </c>
      <c r="C3533" s="189" t="s">
        <v>7825</v>
      </c>
      <c r="D3533" s="189" t="s">
        <v>7900</v>
      </c>
      <c r="E3533" s="189" t="s">
        <v>7901</v>
      </c>
      <c r="F3533" s="189" t="s">
        <v>7902</v>
      </c>
      <c r="G3533" s="273">
        <v>6421</v>
      </c>
      <c r="H3533" s="189" t="s">
        <v>7903</v>
      </c>
      <c r="I3533" s="273">
        <v>52843</v>
      </c>
      <c r="J3533" s="189" t="s">
        <v>2421</v>
      </c>
      <c r="K3533" s="189" t="s">
        <v>17675</v>
      </c>
    </row>
    <row r="3534" spans="1:11" x14ac:dyDescent="0.25">
      <c r="A3534" s="189" t="s">
        <v>6543</v>
      </c>
      <c r="B3534" s="189" t="s">
        <v>7826</v>
      </c>
      <c r="C3534" s="189" t="s">
        <v>7825</v>
      </c>
      <c r="D3534" s="189" t="s">
        <v>7900</v>
      </c>
      <c r="E3534" s="189" t="s">
        <v>7904</v>
      </c>
      <c r="F3534" s="189" t="s">
        <v>3124</v>
      </c>
      <c r="G3534" s="273">
        <v>1209</v>
      </c>
      <c r="H3534" s="189" t="s">
        <v>2420</v>
      </c>
      <c r="I3534" s="273">
        <v>52830</v>
      </c>
      <c r="J3534" s="189" t="s">
        <v>4530</v>
      </c>
      <c r="K3534" s="189" t="s">
        <v>17727</v>
      </c>
    </row>
    <row r="3535" spans="1:11" x14ac:dyDescent="0.25">
      <c r="A3535" s="189" t="s">
        <v>6543</v>
      </c>
      <c r="B3535" s="189" t="s">
        <v>7826</v>
      </c>
      <c r="C3535" s="189" t="s">
        <v>7825</v>
      </c>
      <c r="D3535" s="189" t="s">
        <v>7900</v>
      </c>
      <c r="E3535" s="189" t="s">
        <v>7904</v>
      </c>
      <c r="F3535" s="189" t="s">
        <v>3124</v>
      </c>
      <c r="G3535" s="273">
        <v>6422</v>
      </c>
      <c r="H3535" s="189" t="s">
        <v>3176</v>
      </c>
      <c r="I3535" s="273">
        <v>52047</v>
      </c>
      <c r="J3535" s="189" t="s">
        <v>7905</v>
      </c>
      <c r="K3535" s="189" t="s">
        <v>17678</v>
      </c>
    </row>
    <row r="3536" spans="1:11" x14ac:dyDescent="0.25">
      <c r="A3536" s="189" t="s">
        <v>6543</v>
      </c>
      <c r="B3536" s="189" t="s">
        <v>7826</v>
      </c>
      <c r="C3536" s="189" t="s">
        <v>7825</v>
      </c>
      <c r="D3536" s="189" t="s">
        <v>7900</v>
      </c>
      <c r="E3536" s="189" t="s">
        <v>7906</v>
      </c>
      <c r="F3536" s="189" t="s">
        <v>7907</v>
      </c>
      <c r="G3536" s="273">
        <v>2803</v>
      </c>
      <c r="H3536" s="189" t="s">
        <v>5548</v>
      </c>
      <c r="I3536" s="273">
        <v>52803</v>
      </c>
      <c r="J3536" s="189" t="s">
        <v>5548</v>
      </c>
      <c r="K3536" s="189" t="s">
        <v>17673</v>
      </c>
    </row>
    <row r="3537" spans="1:11" x14ac:dyDescent="0.25">
      <c r="A3537" s="189" t="s">
        <v>6543</v>
      </c>
      <c r="B3537" s="189" t="s">
        <v>7826</v>
      </c>
      <c r="C3537" s="189" t="s">
        <v>7825</v>
      </c>
      <c r="D3537" s="189" t="s">
        <v>7900</v>
      </c>
      <c r="E3537" s="189" t="s">
        <v>7906</v>
      </c>
      <c r="F3537" s="189" t="s">
        <v>7907</v>
      </c>
      <c r="G3537" s="273">
        <v>6423</v>
      </c>
      <c r="H3537" s="189" t="s">
        <v>3347</v>
      </c>
      <c r="I3537" s="273">
        <v>52830</v>
      </c>
      <c r="J3537" s="189" t="s">
        <v>4530</v>
      </c>
      <c r="K3537" s="189" t="s">
        <v>17674</v>
      </c>
    </row>
    <row r="3538" spans="1:11" x14ac:dyDescent="0.25">
      <c r="A3538" s="189" t="s">
        <v>6543</v>
      </c>
      <c r="B3538" s="189" t="s">
        <v>7826</v>
      </c>
      <c r="C3538" s="189" t="s">
        <v>7825</v>
      </c>
      <c r="D3538" s="189" t="s">
        <v>7900</v>
      </c>
      <c r="E3538" s="189" t="s">
        <v>7906</v>
      </c>
      <c r="F3538" s="189" t="s">
        <v>7907</v>
      </c>
      <c r="G3538" s="273">
        <v>6426</v>
      </c>
      <c r="H3538" s="189" t="s">
        <v>7908</v>
      </c>
      <c r="I3538" s="273">
        <v>52830</v>
      </c>
      <c r="J3538" s="189" t="s">
        <v>4530</v>
      </c>
      <c r="K3538" s="189" t="s">
        <v>17695</v>
      </c>
    </row>
    <row r="3539" spans="1:11" x14ac:dyDescent="0.25">
      <c r="A3539" s="189" t="s">
        <v>6543</v>
      </c>
      <c r="B3539" s="189" t="s">
        <v>7826</v>
      </c>
      <c r="C3539" s="189" t="s">
        <v>7909</v>
      </c>
      <c r="D3539" s="189" t="s">
        <v>3104</v>
      </c>
      <c r="E3539" s="189" t="s">
        <v>7910</v>
      </c>
      <c r="F3539" s="189" t="s">
        <v>4933</v>
      </c>
      <c r="G3539" s="273">
        <v>3685</v>
      </c>
      <c r="H3539" s="189" t="s">
        <v>7911</v>
      </c>
      <c r="I3539" s="273">
        <v>60350</v>
      </c>
      <c r="J3539" s="189" t="s">
        <v>2065</v>
      </c>
      <c r="K3539" s="189" t="s">
        <v>17695</v>
      </c>
    </row>
    <row r="3540" spans="1:11" x14ac:dyDescent="0.25">
      <c r="A3540" s="189" t="s">
        <v>6543</v>
      </c>
      <c r="B3540" s="189" t="s">
        <v>7826</v>
      </c>
      <c r="C3540" s="189" t="s">
        <v>7909</v>
      </c>
      <c r="D3540" s="189" t="s">
        <v>3104</v>
      </c>
      <c r="E3540" s="189" t="s">
        <v>7910</v>
      </c>
      <c r="F3540" s="189" t="s">
        <v>4933</v>
      </c>
      <c r="G3540" s="273">
        <v>2734</v>
      </c>
      <c r="H3540" s="189" t="s">
        <v>7913</v>
      </c>
      <c r="I3540" s="273">
        <v>60350</v>
      </c>
      <c r="J3540" s="189" t="s">
        <v>2065</v>
      </c>
      <c r="K3540" s="189" t="s">
        <v>17719</v>
      </c>
    </row>
    <row r="3541" spans="1:11" x14ac:dyDescent="0.25">
      <c r="A3541" s="189" t="s">
        <v>6543</v>
      </c>
      <c r="B3541" s="189" t="s">
        <v>7826</v>
      </c>
      <c r="C3541" s="189" t="s">
        <v>7909</v>
      </c>
      <c r="D3541" s="189" t="s">
        <v>3104</v>
      </c>
      <c r="E3541" s="189" t="s">
        <v>7914</v>
      </c>
      <c r="F3541" s="189" t="s">
        <v>5475</v>
      </c>
      <c r="G3541" s="273">
        <v>3687</v>
      </c>
      <c r="H3541" s="189" t="s">
        <v>182</v>
      </c>
      <c r="I3541" s="273">
        <v>52639</v>
      </c>
      <c r="J3541" s="189" t="s">
        <v>7915</v>
      </c>
      <c r="K3541" s="189" t="s">
        <v>17672</v>
      </c>
    </row>
    <row r="3542" spans="1:11" x14ac:dyDescent="0.25">
      <c r="A3542" s="189" t="s">
        <v>6543</v>
      </c>
      <c r="B3542" s="189" t="s">
        <v>7826</v>
      </c>
      <c r="C3542" s="189" t="s">
        <v>7909</v>
      </c>
      <c r="D3542" s="189" t="s">
        <v>3104</v>
      </c>
      <c r="E3542" s="189" t="s">
        <v>7914</v>
      </c>
      <c r="F3542" s="189" t="s">
        <v>5475</v>
      </c>
      <c r="G3542" s="273">
        <v>2733</v>
      </c>
      <c r="H3542" s="189" t="s">
        <v>3129</v>
      </c>
      <c r="I3542" s="273">
        <v>52639</v>
      </c>
      <c r="J3542" s="189" t="s">
        <v>7915</v>
      </c>
      <c r="K3542" s="189" t="s">
        <v>17678</v>
      </c>
    </row>
    <row r="3543" spans="1:11" x14ac:dyDescent="0.25">
      <c r="A3543" s="189" t="s">
        <v>6543</v>
      </c>
      <c r="B3543" s="189" t="s">
        <v>7826</v>
      </c>
      <c r="C3543" s="189" t="s">
        <v>7909</v>
      </c>
      <c r="D3543" s="189" t="s">
        <v>3104</v>
      </c>
      <c r="E3543" s="189" t="s">
        <v>7916</v>
      </c>
      <c r="F3543" s="189" t="s">
        <v>3252</v>
      </c>
      <c r="G3543" s="273">
        <v>3688</v>
      </c>
      <c r="H3543" s="189" t="s">
        <v>7917</v>
      </c>
      <c r="I3543" s="273">
        <v>52310</v>
      </c>
      <c r="J3543" s="189" t="s">
        <v>7852</v>
      </c>
      <c r="K3543" s="189" t="s">
        <v>17688</v>
      </c>
    </row>
    <row r="3544" spans="1:11" x14ac:dyDescent="0.25">
      <c r="A3544" s="189" t="s">
        <v>6543</v>
      </c>
      <c r="B3544" s="189" t="s">
        <v>7826</v>
      </c>
      <c r="C3544" s="189" t="s">
        <v>7909</v>
      </c>
      <c r="D3544" s="189" t="s">
        <v>3104</v>
      </c>
      <c r="E3544" s="189" t="s">
        <v>7918</v>
      </c>
      <c r="F3544" s="189" t="s">
        <v>7919</v>
      </c>
      <c r="G3544" s="273">
        <v>6425</v>
      </c>
      <c r="H3544" s="189" t="s">
        <v>7920</v>
      </c>
      <c r="I3544" s="273">
        <v>60350</v>
      </c>
      <c r="J3544" s="189" t="s">
        <v>2065</v>
      </c>
      <c r="K3544" s="189" t="s">
        <v>17712</v>
      </c>
    </row>
    <row r="3545" spans="1:11" x14ac:dyDescent="0.25">
      <c r="A3545" s="189" t="s">
        <v>6543</v>
      </c>
      <c r="B3545" s="189" t="s">
        <v>7826</v>
      </c>
      <c r="C3545" s="189" t="s">
        <v>7909</v>
      </c>
      <c r="D3545" s="189" t="s">
        <v>3104</v>
      </c>
      <c r="E3545" s="189" t="s">
        <v>7918</v>
      </c>
      <c r="F3545" s="189" t="s">
        <v>7919</v>
      </c>
      <c r="G3545" s="273">
        <v>6427</v>
      </c>
      <c r="H3545" s="189" t="s">
        <v>7921</v>
      </c>
      <c r="I3545" s="273">
        <v>60350</v>
      </c>
      <c r="J3545" s="189" t="s">
        <v>2065</v>
      </c>
      <c r="K3545" s="189" t="s">
        <v>17681</v>
      </c>
    </row>
    <row r="3546" spans="1:11" x14ac:dyDescent="0.25">
      <c r="A3546" s="189" t="s">
        <v>6543</v>
      </c>
      <c r="B3546" s="189" t="s">
        <v>7826</v>
      </c>
      <c r="C3546" s="189" t="s">
        <v>7909</v>
      </c>
      <c r="D3546" s="189" t="s">
        <v>3104</v>
      </c>
      <c r="E3546" s="189" t="s">
        <v>7922</v>
      </c>
      <c r="F3546" s="189" t="s">
        <v>7923</v>
      </c>
      <c r="G3546" s="273">
        <v>3686</v>
      </c>
      <c r="H3546" s="189" t="s">
        <v>7924</v>
      </c>
      <c r="I3546" s="273">
        <v>60350</v>
      </c>
      <c r="J3546" s="189" t="s">
        <v>2065</v>
      </c>
      <c r="K3546" s="189" t="s">
        <v>17724</v>
      </c>
    </row>
    <row r="3547" spans="1:11" x14ac:dyDescent="0.25">
      <c r="A3547" s="189" t="s">
        <v>6543</v>
      </c>
      <c r="B3547" s="189" t="s">
        <v>7826</v>
      </c>
      <c r="C3547" s="189" t="s">
        <v>7909</v>
      </c>
      <c r="D3547" s="189" t="s">
        <v>3104</v>
      </c>
      <c r="E3547" s="189" t="s">
        <v>7927</v>
      </c>
      <c r="F3547" s="189" t="s">
        <v>2781</v>
      </c>
      <c r="G3547" s="273">
        <v>6429</v>
      </c>
      <c r="H3547" s="189" t="s">
        <v>7859</v>
      </c>
      <c r="I3547" s="273">
        <v>60350</v>
      </c>
      <c r="J3547" s="189" t="s">
        <v>2065</v>
      </c>
      <c r="K3547" s="189" t="s">
        <v>17693</v>
      </c>
    </row>
    <row r="3548" spans="1:11" x14ac:dyDescent="0.25">
      <c r="A3548" s="189" t="s">
        <v>6543</v>
      </c>
      <c r="B3548" s="189" t="s">
        <v>7826</v>
      </c>
      <c r="C3548" s="189" t="s">
        <v>7909</v>
      </c>
      <c r="D3548" s="189" t="s">
        <v>3104</v>
      </c>
      <c r="E3548" s="189" t="s">
        <v>7929</v>
      </c>
      <c r="F3548" s="189" t="s">
        <v>7930</v>
      </c>
      <c r="G3548" s="273">
        <v>6430</v>
      </c>
      <c r="H3548" s="189" t="s">
        <v>7931</v>
      </c>
      <c r="I3548" s="273">
        <v>60350</v>
      </c>
      <c r="J3548" s="189" t="s">
        <v>2065</v>
      </c>
      <c r="K3548" s="189" t="s">
        <v>17668</v>
      </c>
    </row>
    <row r="3549" spans="1:11" x14ac:dyDescent="0.25">
      <c r="A3549" s="189" t="s">
        <v>6543</v>
      </c>
      <c r="B3549" s="189" t="s">
        <v>7826</v>
      </c>
      <c r="C3549" s="189" t="s">
        <v>7909</v>
      </c>
      <c r="D3549" s="189" t="s">
        <v>3104</v>
      </c>
      <c r="E3549" s="189" t="s">
        <v>7929</v>
      </c>
      <c r="F3549" s="189" t="s">
        <v>7930</v>
      </c>
      <c r="G3549" s="273">
        <v>6431</v>
      </c>
      <c r="H3549" s="189" t="s">
        <v>7932</v>
      </c>
      <c r="I3549" s="273">
        <v>60350</v>
      </c>
      <c r="J3549" s="189" t="s">
        <v>2065</v>
      </c>
      <c r="K3549" s="189" t="s">
        <v>17695</v>
      </c>
    </row>
    <row r="3550" spans="1:11" x14ac:dyDescent="0.25">
      <c r="A3550" s="189" t="s">
        <v>6543</v>
      </c>
      <c r="B3550" s="189" t="s">
        <v>7826</v>
      </c>
      <c r="C3550" s="189" t="s">
        <v>7909</v>
      </c>
      <c r="D3550" s="189" t="s">
        <v>3104</v>
      </c>
      <c r="E3550" s="189" t="s">
        <v>7933</v>
      </c>
      <c r="F3550" s="189" t="s">
        <v>6966</v>
      </c>
      <c r="G3550" s="273">
        <v>2724</v>
      </c>
      <c r="H3550" s="189" t="s">
        <v>7934</v>
      </c>
      <c r="I3550" s="273">
        <v>60350</v>
      </c>
      <c r="J3550" s="189" t="s">
        <v>2065</v>
      </c>
      <c r="K3550" s="189" t="s">
        <v>17684</v>
      </c>
    </row>
    <row r="3551" spans="1:11" x14ac:dyDescent="0.25">
      <c r="A3551" s="189" t="s">
        <v>6543</v>
      </c>
      <c r="B3551" s="189" t="s">
        <v>7826</v>
      </c>
      <c r="C3551" s="189" t="s">
        <v>7909</v>
      </c>
      <c r="D3551" s="189" t="s">
        <v>3104</v>
      </c>
      <c r="E3551" s="189" t="s">
        <v>7936</v>
      </c>
      <c r="F3551" s="189" t="s">
        <v>7937</v>
      </c>
      <c r="G3551" s="273">
        <v>6433</v>
      </c>
      <c r="H3551" s="189" t="s">
        <v>7938</v>
      </c>
      <c r="I3551" s="273">
        <v>60350</v>
      </c>
      <c r="J3551" s="189" t="s">
        <v>2065</v>
      </c>
      <c r="K3551" s="189" t="s">
        <v>17668</v>
      </c>
    </row>
    <row r="3552" spans="1:11" x14ac:dyDescent="0.25">
      <c r="A3552" s="189" t="s">
        <v>6543</v>
      </c>
      <c r="B3552" s="189" t="s">
        <v>7826</v>
      </c>
      <c r="C3552" s="189" t="s">
        <v>7909</v>
      </c>
      <c r="D3552" s="189" t="s">
        <v>3104</v>
      </c>
      <c r="E3552" s="189" t="s">
        <v>7936</v>
      </c>
      <c r="F3552" s="189" t="s">
        <v>7937</v>
      </c>
      <c r="G3552" s="273">
        <v>6434</v>
      </c>
      <c r="H3552" s="189" t="s">
        <v>7928</v>
      </c>
      <c r="I3552" s="273">
        <v>60350</v>
      </c>
      <c r="J3552" s="189" t="s">
        <v>2065</v>
      </c>
      <c r="K3552" s="189" t="s">
        <v>17675</v>
      </c>
    </row>
    <row r="3553" spans="1:11" x14ac:dyDescent="0.25">
      <c r="A3553" s="189" t="s">
        <v>6543</v>
      </c>
      <c r="B3553" s="189" t="s">
        <v>7826</v>
      </c>
      <c r="C3553" s="189" t="s">
        <v>7909</v>
      </c>
      <c r="D3553" s="189" t="s">
        <v>3104</v>
      </c>
      <c r="E3553" s="189" t="s">
        <v>7936</v>
      </c>
      <c r="F3553" s="189" t="s">
        <v>7937</v>
      </c>
      <c r="G3553" s="273">
        <v>6435</v>
      </c>
      <c r="H3553" s="189" t="s">
        <v>7939</v>
      </c>
      <c r="I3553" s="273">
        <v>60350</v>
      </c>
      <c r="J3553" s="189" t="s">
        <v>2065</v>
      </c>
      <c r="K3553" s="189" t="s">
        <v>17675</v>
      </c>
    </row>
    <row r="3554" spans="1:11" x14ac:dyDescent="0.25">
      <c r="A3554" s="189" t="s">
        <v>6543</v>
      </c>
      <c r="B3554" s="189" t="s">
        <v>7826</v>
      </c>
      <c r="C3554" s="189" t="s">
        <v>7909</v>
      </c>
      <c r="D3554" s="189" t="s">
        <v>3104</v>
      </c>
      <c r="E3554" s="189" t="s">
        <v>7940</v>
      </c>
      <c r="F3554" s="189" t="s">
        <v>4351</v>
      </c>
      <c r="G3554" s="273">
        <v>6432</v>
      </c>
      <c r="H3554" s="189" t="s">
        <v>7941</v>
      </c>
      <c r="I3554" s="273">
        <v>60350</v>
      </c>
      <c r="J3554" s="189" t="s">
        <v>2065</v>
      </c>
      <c r="K3554" s="189" t="s">
        <v>17693</v>
      </c>
    </row>
    <row r="3555" spans="1:11" x14ac:dyDescent="0.25">
      <c r="A3555" s="189" t="s">
        <v>6543</v>
      </c>
      <c r="B3555" s="189" t="s">
        <v>7826</v>
      </c>
      <c r="C3555" s="189" t="s">
        <v>5217</v>
      </c>
      <c r="D3555" s="189" t="s">
        <v>7942</v>
      </c>
      <c r="E3555" s="189" t="s">
        <v>7943</v>
      </c>
      <c r="F3555" s="189" t="s">
        <v>4945</v>
      </c>
      <c r="G3555" s="273">
        <v>348</v>
      </c>
      <c r="H3555" s="189" t="s">
        <v>4945</v>
      </c>
      <c r="I3555" s="273">
        <v>52137</v>
      </c>
      <c r="J3555" s="189" t="s">
        <v>7944</v>
      </c>
      <c r="K3555" s="189" t="s">
        <v>17674</v>
      </c>
    </row>
    <row r="3556" spans="1:11" x14ac:dyDescent="0.25">
      <c r="A3556" s="189" t="s">
        <v>6543</v>
      </c>
      <c r="B3556" s="189" t="s">
        <v>7826</v>
      </c>
      <c r="C3556" s="189" t="s">
        <v>5217</v>
      </c>
      <c r="D3556" s="189" t="s">
        <v>7942</v>
      </c>
      <c r="E3556" s="189" t="s">
        <v>7945</v>
      </c>
      <c r="F3556" s="189" t="s">
        <v>4944</v>
      </c>
      <c r="G3556" s="273">
        <v>811</v>
      </c>
      <c r="H3556" s="189" t="s">
        <v>4947</v>
      </c>
      <c r="I3556" s="273">
        <v>52171</v>
      </c>
      <c r="J3556" s="189" t="s">
        <v>4946</v>
      </c>
      <c r="K3556" s="189" t="s">
        <v>17672</v>
      </c>
    </row>
    <row r="3557" spans="1:11" x14ac:dyDescent="0.25">
      <c r="A3557" s="189" t="s">
        <v>6543</v>
      </c>
      <c r="B3557" s="189" t="s">
        <v>7826</v>
      </c>
      <c r="C3557" s="189" t="s">
        <v>5217</v>
      </c>
      <c r="D3557" s="189" t="s">
        <v>7942</v>
      </c>
      <c r="E3557" s="189" t="s">
        <v>7946</v>
      </c>
      <c r="F3557" s="189" t="s">
        <v>7947</v>
      </c>
      <c r="G3557" s="273">
        <v>6514</v>
      </c>
      <c r="H3557" s="189" t="s">
        <v>7894</v>
      </c>
      <c r="I3557" s="273">
        <v>60350</v>
      </c>
      <c r="J3557" s="189" t="s">
        <v>2065</v>
      </c>
      <c r="K3557" s="189" t="s">
        <v>17707</v>
      </c>
    </row>
    <row r="3558" spans="1:11" x14ac:dyDescent="0.25">
      <c r="A3558" s="189" t="s">
        <v>6543</v>
      </c>
      <c r="B3558" s="189" t="s">
        <v>7826</v>
      </c>
      <c r="C3558" s="189" t="s">
        <v>5217</v>
      </c>
      <c r="D3558" s="189" t="s">
        <v>7942</v>
      </c>
      <c r="E3558" s="189" t="s">
        <v>7946</v>
      </c>
      <c r="F3558" s="189" t="s">
        <v>7947</v>
      </c>
      <c r="G3558" s="273">
        <v>1210</v>
      </c>
      <c r="H3558" s="189" t="s">
        <v>7949</v>
      </c>
      <c r="I3558" s="273">
        <v>52830</v>
      </c>
      <c r="J3558" s="189" t="s">
        <v>4530</v>
      </c>
      <c r="K3558" s="189" t="s">
        <v>17724</v>
      </c>
    </row>
    <row r="3559" spans="1:11" x14ac:dyDescent="0.25">
      <c r="A3559" s="189" t="s">
        <v>6543</v>
      </c>
      <c r="B3559" s="189" t="s">
        <v>7826</v>
      </c>
      <c r="C3559" s="189" t="s">
        <v>5217</v>
      </c>
      <c r="D3559" s="189" t="s">
        <v>7942</v>
      </c>
      <c r="E3559" s="189" t="s">
        <v>7951</v>
      </c>
      <c r="F3559" s="189" t="s">
        <v>7952</v>
      </c>
      <c r="G3559" s="273">
        <v>3773</v>
      </c>
      <c r="H3559" s="189" t="s">
        <v>7952</v>
      </c>
      <c r="I3559" s="273">
        <v>52830</v>
      </c>
      <c r="J3559" s="189" t="s">
        <v>4530</v>
      </c>
      <c r="K3559" s="189" t="s">
        <v>17673</v>
      </c>
    </row>
    <row r="3560" spans="1:11" x14ac:dyDescent="0.25">
      <c r="A3560" s="189" t="s">
        <v>6543</v>
      </c>
      <c r="B3560" s="189" t="s">
        <v>7826</v>
      </c>
      <c r="C3560" s="189" t="s">
        <v>6488</v>
      </c>
      <c r="D3560" s="189" t="s">
        <v>7954</v>
      </c>
      <c r="E3560" s="189" t="s">
        <v>7955</v>
      </c>
      <c r="F3560" s="189" t="s">
        <v>7956</v>
      </c>
      <c r="G3560" s="273">
        <v>6447</v>
      </c>
      <c r="H3560" s="189" t="s">
        <v>3283</v>
      </c>
      <c r="I3560" s="273">
        <v>60350</v>
      </c>
      <c r="J3560" s="189" t="s">
        <v>2065</v>
      </c>
      <c r="K3560" s="189" t="s">
        <v>17674</v>
      </c>
    </row>
    <row r="3561" spans="1:11" x14ac:dyDescent="0.25">
      <c r="A3561" s="189" t="s">
        <v>6543</v>
      </c>
      <c r="B3561" s="189" t="s">
        <v>7826</v>
      </c>
      <c r="C3561" s="189" t="s">
        <v>6488</v>
      </c>
      <c r="D3561" s="189" t="s">
        <v>7954</v>
      </c>
      <c r="E3561" s="189" t="s">
        <v>7955</v>
      </c>
      <c r="F3561" s="189" t="s">
        <v>7956</v>
      </c>
      <c r="G3561" s="273">
        <v>6448</v>
      </c>
      <c r="H3561" s="189" t="s">
        <v>3239</v>
      </c>
      <c r="I3561" s="273">
        <v>60350</v>
      </c>
      <c r="J3561" s="189" t="s">
        <v>2065</v>
      </c>
      <c r="K3561" s="189" t="s">
        <v>17673</v>
      </c>
    </row>
    <row r="3562" spans="1:11" x14ac:dyDescent="0.25">
      <c r="A3562" s="189" t="s">
        <v>6543</v>
      </c>
      <c r="B3562" s="189" t="s">
        <v>7826</v>
      </c>
      <c r="C3562" s="189" t="s">
        <v>6488</v>
      </c>
      <c r="D3562" s="189" t="s">
        <v>7954</v>
      </c>
      <c r="E3562" s="189" t="s">
        <v>7955</v>
      </c>
      <c r="F3562" s="189" t="s">
        <v>7956</v>
      </c>
      <c r="G3562" s="273">
        <v>6449</v>
      </c>
      <c r="H3562" s="189" t="s">
        <v>7957</v>
      </c>
      <c r="I3562" s="273">
        <v>60350</v>
      </c>
      <c r="J3562" s="189" t="s">
        <v>2065</v>
      </c>
      <c r="K3562" s="189" t="s">
        <v>17684</v>
      </c>
    </row>
    <row r="3563" spans="1:11" x14ac:dyDescent="0.25">
      <c r="A3563" s="189" t="s">
        <v>6543</v>
      </c>
      <c r="B3563" s="189" t="s">
        <v>7826</v>
      </c>
      <c r="C3563" s="189" t="s">
        <v>6488</v>
      </c>
      <c r="D3563" s="189" t="s">
        <v>7954</v>
      </c>
      <c r="E3563" s="189" t="s">
        <v>7958</v>
      </c>
      <c r="F3563" s="189" t="s">
        <v>7953</v>
      </c>
      <c r="G3563" s="273">
        <v>6450</v>
      </c>
      <c r="H3563" s="189" t="s">
        <v>3255</v>
      </c>
      <c r="I3563" s="273">
        <v>60350</v>
      </c>
      <c r="J3563" s="189" t="s">
        <v>2065</v>
      </c>
      <c r="K3563" s="189" t="s">
        <v>17673</v>
      </c>
    </row>
    <row r="3564" spans="1:11" x14ac:dyDescent="0.25">
      <c r="A3564" s="189" t="s">
        <v>6543</v>
      </c>
      <c r="B3564" s="189" t="s">
        <v>7826</v>
      </c>
      <c r="C3564" s="189" t="s">
        <v>6488</v>
      </c>
      <c r="D3564" s="189" t="s">
        <v>7954</v>
      </c>
      <c r="E3564" s="189" t="s">
        <v>7958</v>
      </c>
      <c r="F3564" s="189" t="s">
        <v>7953</v>
      </c>
      <c r="G3564" s="273">
        <v>3728</v>
      </c>
      <c r="H3564" s="189" t="s">
        <v>7959</v>
      </c>
      <c r="I3564" s="273">
        <v>52544</v>
      </c>
      <c r="J3564" s="189" t="s">
        <v>4798</v>
      </c>
      <c r="K3564" s="189" t="s">
        <v>17693</v>
      </c>
    </row>
    <row r="3565" spans="1:11" x14ac:dyDescent="0.25">
      <c r="A3565" s="189" t="s">
        <v>6543</v>
      </c>
      <c r="B3565" s="189" t="s">
        <v>7826</v>
      </c>
      <c r="C3565" s="189" t="s">
        <v>6488</v>
      </c>
      <c r="D3565" s="189" t="s">
        <v>7954</v>
      </c>
      <c r="E3565" s="189" t="s">
        <v>7958</v>
      </c>
      <c r="F3565" s="189" t="s">
        <v>7953</v>
      </c>
      <c r="G3565" s="273">
        <v>3730</v>
      </c>
      <c r="H3565" s="189" t="s">
        <v>7960</v>
      </c>
      <c r="I3565" s="273">
        <v>60350</v>
      </c>
      <c r="J3565" s="189" t="s">
        <v>2065</v>
      </c>
      <c r="K3565" s="189" t="s">
        <v>17787</v>
      </c>
    </row>
    <row r="3566" spans="1:11" x14ac:dyDescent="0.25">
      <c r="A3566" s="189" t="s">
        <v>6543</v>
      </c>
      <c r="B3566" s="189" t="s">
        <v>7826</v>
      </c>
      <c r="C3566" s="189" t="s">
        <v>6488</v>
      </c>
      <c r="D3566" s="189" t="s">
        <v>7954</v>
      </c>
      <c r="E3566" s="189" t="s">
        <v>7958</v>
      </c>
      <c r="F3566" s="189" t="s">
        <v>7953</v>
      </c>
      <c r="G3566" s="273">
        <v>3731</v>
      </c>
      <c r="H3566" s="189" t="s">
        <v>7962</v>
      </c>
      <c r="I3566" s="273">
        <v>52105</v>
      </c>
      <c r="J3566" s="189" t="s">
        <v>7961</v>
      </c>
      <c r="K3566" s="189" t="s">
        <v>17706</v>
      </c>
    </row>
    <row r="3567" spans="1:11" x14ac:dyDescent="0.25">
      <c r="A3567" s="189" t="s">
        <v>6543</v>
      </c>
      <c r="B3567" s="189" t="s">
        <v>7826</v>
      </c>
      <c r="C3567" s="189" t="s">
        <v>6488</v>
      </c>
      <c r="D3567" s="189" t="s">
        <v>7954</v>
      </c>
      <c r="E3567" s="189" t="s">
        <v>7958</v>
      </c>
      <c r="F3567" s="189" t="s">
        <v>7953</v>
      </c>
      <c r="G3567" s="273">
        <v>2764</v>
      </c>
      <c r="H3567" s="189" t="s">
        <v>7963</v>
      </c>
      <c r="I3567" s="273">
        <v>52105</v>
      </c>
      <c r="J3567" s="189" t="s">
        <v>7961</v>
      </c>
      <c r="K3567" s="189" t="s">
        <v>17712</v>
      </c>
    </row>
    <row r="3568" spans="1:11" x14ac:dyDescent="0.25">
      <c r="A3568" s="189" t="s">
        <v>6543</v>
      </c>
      <c r="B3568" s="189" t="s">
        <v>7826</v>
      </c>
      <c r="C3568" s="189" t="s">
        <v>6488</v>
      </c>
      <c r="D3568" s="189" t="s">
        <v>7954</v>
      </c>
      <c r="E3568" s="189" t="s">
        <v>7958</v>
      </c>
      <c r="F3568" s="189" t="s">
        <v>7953</v>
      </c>
      <c r="G3568" s="273">
        <v>6451</v>
      </c>
      <c r="H3568" s="189" t="s">
        <v>7964</v>
      </c>
      <c r="I3568" s="273">
        <v>60350</v>
      </c>
      <c r="J3568" s="189" t="s">
        <v>2065</v>
      </c>
      <c r="K3568" s="189" t="s">
        <v>17675</v>
      </c>
    </row>
    <row r="3569" spans="1:11" x14ac:dyDescent="0.25">
      <c r="A3569" s="189" t="s">
        <v>6543</v>
      </c>
      <c r="B3569" s="189" t="s">
        <v>7826</v>
      </c>
      <c r="C3569" s="189" t="s">
        <v>3563</v>
      </c>
      <c r="D3569" s="189" t="s">
        <v>7965</v>
      </c>
      <c r="E3569" s="189" t="s">
        <v>7966</v>
      </c>
      <c r="F3569" s="189" t="s">
        <v>3103</v>
      </c>
      <c r="G3569" s="273">
        <v>6453</v>
      </c>
      <c r="H3569" s="189" t="s">
        <v>7888</v>
      </c>
      <c r="I3569" s="273">
        <v>60350</v>
      </c>
      <c r="J3569" s="189" t="s">
        <v>2065</v>
      </c>
      <c r="K3569" s="189" t="s">
        <v>17722</v>
      </c>
    </row>
    <row r="3570" spans="1:11" x14ac:dyDescent="0.25">
      <c r="A3570" s="189" t="s">
        <v>6543</v>
      </c>
      <c r="B3570" s="189" t="s">
        <v>7826</v>
      </c>
      <c r="C3570" s="189" t="s">
        <v>3563</v>
      </c>
      <c r="D3570" s="189" t="s">
        <v>7965</v>
      </c>
      <c r="E3570" s="189" t="s">
        <v>7966</v>
      </c>
      <c r="F3570" s="189" t="s">
        <v>3103</v>
      </c>
      <c r="G3570" s="273">
        <v>3682</v>
      </c>
      <c r="H3570" s="189" t="s">
        <v>7967</v>
      </c>
      <c r="I3570" s="273">
        <v>52015</v>
      </c>
      <c r="J3570" s="189" t="s">
        <v>7862</v>
      </c>
      <c r="K3570" s="189" t="s">
        <v>17667</v>
      </c>
    </row>
    <row r="3571" spans="1:11" x14ac:dyDescent="0.25">
      <c r="A3571" s="189" t="s">
        <v>6543</v>
      </c>
      <c r="B3571" s="189" t="s">
        <v>7826</v>
      </c>
      <c r="C3571" s="189" t="s">
        <v>3563</v>
      </c>
      <c r="D3571" s="189" t="s">
        <v>7965</v>
      </c>
      <c r="E3571" s="189" t="s">
        <v>7966</v>
      </c>
      <c r="F3571" s="189" t="s">
        <v>3103</v>
      </c>
      <c r="G3571" s="273">
        <v>3680</v>
      </c>
      <c r="H3571" s="189" t="s">
        <v>7968</v>
      </c>
      <c r="I3571" s="273">
        <v>60350</v>
      </c>
      <c r="J3571" s="189" t="s">
        <v>2065</v>
      </c>
      <c r="K3571" s="189" t="s">
        <v>17678</v>
      </c>
    </row>
    <row r="3572" spans="1:11" x14ac:dyDescent="0.25">
      <c r="A3572" s="189" t="s">
        <v>6543</v>
      </c>
      <c r="B3572" s="189" t="s">
        <v>7826</v>
      </c>
      <c r="C3572" s="189" t="s">
        <v>3563</v>
      </c>
      <c r="D3572" s="189" t="s">
        <v>7965</v>
      </c>
      <c r="E3572" s="189" t="s">
        <v>7966</v>
      </c>
      <c r="F3572" s="189" t="s">
        <v>3103</v>
      </c>
      <c r="G3572" s="273">
        <v>6454</v>
      </c>
      <c r="H3572" s="189" t="s">
        <v>4918</v>
      </c>
      <c r="I3572" s="273">
        <v>52003</v>
      </c>
      <c r="J3572" s="189" t="s">
        <v>7883</v>
      </c>
      <c r="K3572" s="189" t="s">
        <v>17696</v>
      </c>
    </row>
    <row r="3573" spans="1:11" x14ac:dyDescent="0.25">
      <c r="A3573" s="189" t="s">
        <v>6543</v>
      </c>
      <c r="B3573" s="189" t="s">
        <v>7826</v>
      </c>
      <c r="C3573" s="189" t="s">
        <v>3563</v>
      </c>
      <c r="D3573" s="189" t="s">
        <v>7965</v>
      </c>
      <c r="E3573" s="189" t="s">
        <v>7966</v>
      </c>
      <c r="F3573" s="189" t="s">
        <v>3103</v>
      </c>
      <c r="G3573" s="273">
        <v>6455</v>
      </c>
      <c r="H3573" s="189" t="s">
        <v>7969</v>
      </c>
      <c r="I3573" s="273">
        <v>52517</v>
      </c>
      <c r="J3573" s="189" t="s">
        <v>4963</v>
      </c>
      <c r="K3573" s="189" t="s">
        <v>17698</v>
      </c>
    </row>
    <row r="3574" spans="1:11" x14ac:dyDescent="0.25">
      <c r="A3574" s="189" t="s">
        <v>6543</v>
      </c>
      <c r="B3574" s="189" t="s">
        <v>7826</v>
      </c>
      <c r="C3574" s="189" t="s">
        <v>3563</v>
      </c>
      <c r="D3574" s="189" t="s">
        <v>7965</v>
      </c>
      <c r="E3574" s="189" t="s">
        <v>7966</v>
      </c>
      <c r="F3574" s="189" t="s">
        <v>3103</v>
      </c>
      <c r="G3574" s="273">
        <v>2712</v>
      </c>
      <c r="H3574" s="189" t="s">
        <v>7970</v>
      </c>
      <c r="I3574" s="273">
        <v>52015</v>
      </c>
      <c r="J3574" s="189" t="s">
        <v>7862</v>
      </c>
      <c r="K3574" s="189" t="s">
        <v>17707</v>
      </c>
    </row>
    <row r="3575" spans="1:11" x14ac:dyDescent="0.25">
      <c r="A3575" s="189" t="s">
        <v>6543</v>
      </c>
      <c r="B3575" s="189" t="s">
        <v>7826</v>
      </c>
      <c r="C3575" s="189" t="s">
        <v>3563</v>
      </c>
      <c r="D3575" s="189" t="s">
        <v>7965</v>
      </c>
      <c r="E3575" s="189" t="s">
        <v>7966</v>
      </c>
      <c r="F3575" s="189" t="s">
        <v>3103</v>
      </c>
      <c r="G3575" s="273">
        <v>6456</v>
      </c>
      <c r="H3575" s="189" t="s">
        <v>7970</v>
      </c>
      <c r="I3575" s="273">
        <v>60350</v>
      </c>
      <c r="J3575" s="189" t="s">
        <v>2065</v>
      </c>
      <c r="K3575" s="189" t="s">
        <v>17792</v>
      </c>
    </row>
    <row r="3576" spans="1:11" x14ac:dyDescent="0.25">
      <c r="A3576" s="189" t="s">
        <v>6543</v>
      </c>
      <c r="B3576" s="189" t="s">
        <v>7826</v>
      </c>
      <c r="C3576" s="189" t="s">
        <v>3563</v>
      </c>
      <c r="D3576" s="189" t="s">
        <v>7965</v>
      </c>
      <c r="E3576" s="189" t="s">
        <v>7966</v>
      </c>
      <c r="F3576" s="189" t="s">
        <v>3103</v>
      </c>
      <c r="G3576" s="273">
        <v>6457</v>
      </c>
      <c r="H3576" s="189" t="s">
        <v>7971</v>
      </c>
      <c r="I3576" s="273">
        <v>60350</v>
      </c>
      <c r="J3576" s="189" t="s">
        <v>2065</v>
      </c>
      <c r="K3576" s="189" t="s">
        <v>17678</v>
      </c>
    </row>
    <row r="3577" spans="1:11" x14ac:dyDescent="0.25">
      <c r="A3577" s="189" t="s">
        <v>6543</v>
      </c>
      <c r="B3577" s="189" t="s">
        <v>7826</v>
      </c>
      <c r="C3577" s="189" t="s">
        <v>3563</v>
      </c>
      <c r="D3577" s="189" t="s">
        <v>7965</v>
      </c>
      <c r="E3577" s="189" t="s">
        <v>7966</v>
      </c>
      <c r="F3577" s="189" t="s">
        <v>3103</v>
      </c>
      <c r="G3577" s="273">
        <v>3681</v>
      </c>
      <c r="H3577" s="189" t="s">
        <v>7972</v>
      </c>
      <c r="I3577" s="273">
        <v>52003</v>
      </c>
      <c r="J3577" s="189" t="s">
        <v>7883</v>
      </c>
      <c r="K3577" s="189" t="s">
        <v>17673</v>
      </c>
    </row>
    <row r="3578" spans="1:11" x14ac:dyDescent="0.25">
      <c r="A3578" s="189" t="s">
        <v>6543</v>
      </c>
      <c r="B3578" s="189" t="s">
        <v>7826</v>
      </c>
      <c r="C3578" s="189" t="s">
        <v>3563</v>
      </c>
      <c r="D3578" s="189" t="s">
        <v>7965</v>
      </c>
      <c r="E3578" s="189" t="s">
        <v>7973</v>
      </c>
      <c r="F3578" s="189" t="s">
        <v>3104</v>
      </c>
      <c r="G3578" s="273">
        <v>6458</v>
      </c>
      <c r="H3578" s="189" t="s">
        <v>7974</v>
      </c>
      <c r="I3578" s="273">
        <v>52125</v>
      </c>
      <c r="J3578" s="189" t="s">
        <v>7912</v>
      </c>
      <c r="K3578" s="189" t="s">
        <v>17707</v>
      </c>
    </row>
    <row r="3579" spans="1:11" x14ac:dyDescent="0.25">
      <c r="A3579" s="189" t="s">
        <v>6543</v>
      </c>
      <c r="B3579" s="189" t="s">
        <v>7826</v>
      </c>
      <c r="C3579" s="189" t="s">
        <v>3563</v>
      </c>
      <c r="D3579" s="189" t="s">
        <v>7965</v>
      </c>
      <c r="E3579" s="189" t="s">
        <v>7973</v>
      </c>
      <c r="F3579" s="189" t="s">
        <v>3104</v>
      </c>
      <c r="G3579" s="273">
        <v>6459</v>
      </c>
      <c r="H3579" s="189" t="s">
        <v>7975</v>
      </c>
      <c r="I3579" s="273">
        <v>60350</v>
      </c>
      <c r="J3579" s="189" t="s">
        <v>2065</v>
      </c>
      <c r="K3579" s="189" t="s">
        <v>17699</v>
      </c>
    </row>
    <row r="3580" spans="1:11" x14ac:dyDescent="0.25">
      <c r="A3580" s="189" t="s">
        <v>6543</v>
      </c>
      <c r="B3580" s="189" t="s">
        <v>7826</v>
      </c>
      <c r="C3580" s="189" t="s">
        <v>3563</v>
      </c>
      <c r="D3580" s="189" t="s">
        <v>7965</v>
      </c>
      <c r="E3580" s="189" t="s">
        <v>7973</v>
      </c>
      <c r="F3580" s="189" t="s">
        <v>3104</v>
      </c>
      <c r="G3580" s="273">
        <v>6460</v>
      </c>
      <c r="H3580" s="189" t="s">
        <v>7976</v>
      </c>
      <c r="I3580" s="273">
        <v>52025</v>
      </c>
      <c r="J3580" s="189" t="s">
        <v>7880</v>
      </c>
      <c r="K3580" s="189" t="s">
        <v>17674</v>
      </c>
    </row>
    <row r="3581" spans="1:11" x14ac:dyDescent="0.25">
      <c r="A3581" s="189" t="s">
        <v>6543</v>
      </c>
      <c r="B3581" s="189" t="s">
        <v>7826</v>
      </c>
      <c r="C3581" s="189" t="s">
        <v>3563</v>
      </c>
      <c r="D3581" s="189" t="s">
        <v>7965</v>
      </c>
      <c r="E3581" s="189" t="s">
        <v>7973</v>
      </c>
      <c r="F3581" s="189" t="s">
        <v>3104</v>
      </c>
      <c r="G3581" s="273">
        <v>6461</v>
      </c>
      <c r="H3581" s="189" t="s">
        <v>7967</v>
      </c>
      <c r="I3581" s="273">
        <v>60350</v>
      </c>
      <c r="J3581" s="189" t="s">
        <v>2065</v>
      </c>
      <c r="K3581" s="189" t="s">
        <v>17668</v>
      </c>
    </row>
    <row r="3582" spans="1:11" x14ac:dyDescent="0.25">
      <c r="A3582" s="189" t="s">
        <v>6543</v>
      </c>
      <c r="B3582" s="189" t="s">
        <v>7826</v>
      </c>
      <c r="C3582" s="189" t="s">
        <v>3563</v>
      </c>
      <c r="D3582" s="189" t="s">
        <v>7965</v>
      </c>
      <c r="E3582" s="189" t="s">
        <v>7973</v>
      </c>
      <c r="F3582" s="189" t="s">
        <v>3104</v>
      </c>
      <c r="G3582" s="273">
        <v>6462</v>
      </c>
      <c r="H3582" s="189" t="s">
        <v>7968</v>
      </c>
      <c r="I3582" s="273">
        <v>60350</v>
      </c>
      <c r="J3582" s="189" t="s">
        <v>2065</v>
      </c>
      <c r="K3582" s="189" t="s">
        <v>18025</v>
      </c>
    </row>
    <row r="3583" spans="1:11" x14ac:dyDescent="0.25">
      <c r="A3583" s="189" t="s">
        <v>6543</v>
      </c>
      <c r="B3583" s="189" t="s">
        <v>7826</v>
      </c>
      <c r="C3583" s="189" t="s">
        <v>3563</v>
      </c>
      <c r="D3583" s="189" t="s">
        <v>7965</v>
      </c>
      <c r="E3583" s="189" t="s">
        <v>7973</v>
      </c>
      <c r="F3583" s="189" t="s">
        <v>3104</v>
      </c>
      <c r="G3583" s="273">
        <v>6463</v>
      </c>
      <c r="H3583" s="189" t="s">
        <v>7977</v>
      </c>
      <c r="I3583" s="273">
        <v>60350</v>
      </c>
      <c r="J3583" s="189" t="s">
        <v>2065</v>
      </c>
      <c r="K3583" s="189" t="s">
        <v>17674</v>
      </c>
    </row>
    <row r="3584" spans="1:11" x14ac:dyDescent="0.25">
      <c r="A3584" s="189" t="s">
        <v>6543</v>
      </c>
      <c r="B3584" s="189" t="s">
        <v>7826</v>
      </c>
      <c r="C3584" s="189" t="s">
        <v>3563</v>
      </c>
      <c r="D3584" s="189" t="s">
        <v>7965</v>
      </c>
      <c r="E3584" s="189" t="s">
        <v>7973</v>
      </c>
      <c r="F3584" s="189" t="s">
        <v>3104</v>
      </c>
      <c r="G3584" s="273">
        <v>6464</v>
      </c>
      <c r="H3584" s="189" t="s">
        <v>4918</v>
      </c>
      <c r="I3584" s="273">
        <v>60350</v>
      </c>
      <c r="J3584" s="189" t="s">
        <v>2065</v>
      </c>
      <c r="K3584" s="189" t="s">
        <v>17753</v>
      </c>
    </row>
    <row r="3585" spans="1:11" x14ac:dyDescent="0.25">
      <c r="A3585" s="189" t="s">
        <v>6543</v>
      </c>
      <c r="B3585" s="189" t="s">
        <v>7826</v>
      </c>
      <c r="C3585" s="189" t="s">
        <v>3563</v>
      </c>
      <c r="D3585" s="189" t="s">
        <v>7965</v>
      </c>
      <c r="E3585" s="189" t="s">
        <v>7973</v>
      </c>
      <c r="F3585" s="189" t="s">
        <v>3104</v>
      </c>
      <c r="G3585" s="273">
        <v>6465</v>
      </c>
      <c r="H3585" s="189" t="s">
        <v>7972</v>
      </c>
      <c r="I3585" s="273">
        <v>52125</v>
      </c>
      <c r="J3585" s="189" t="s">
        <v>7912</v>
      </c>
      <c r="K3585" s="189" t="s">
        <v>17712</v>
      </c>
    </row>
    <row r="3586" spans="1:11" x14ac:dyDescent="0.25">
      <c r="A3586" s="189" t="s">
        <v>6543</v>
      </c>
      <c r="B3586" s="189" t="s">
        <v>7826</v>
      </c>
      <c r="C3586" s="189" t="s">
        <v>3563</v>
      </c>
      <c r="D3586" s="189" t="s">
        <v>7965</v>
      </c>
      <c r="E3586" s="189" t="s">
        <v>7978</v>
      </c>
      <c r="F3586" s="189" t="s">
        <v>7979</v>
      </c>
      <c r="G3586" s="273">
        <v>6466</v>
      </c>
      <c r="H3586" s="189" t="s">
        <v>7970</v>
      </c>
      <c r="I3586" s="273">
        <v>60350</v>
      </c>
      <c r="J3586" s="189" t="s">
        <v>2065</v>
      </c>
      <c r="K3586" s="189" t="s">
        <v>17678</v>
      </c>
    </row>
    <row r="3587" spans="1:11" x14ac:dyDescent="0.25">
      <c r="A3587" s="189" t="s">
        <v>6543</v>
      </c>
      <c r="B3587" s="189" t="s">
        <v>7826</v>
      </c>
      <c r="C3587" s="189" t="s">
        <v>3563</v>
      </c>
      <c r="D3587" s="189" t="s">
        <v>7965</v>
      </c>
      <c r="E3587" s="189" t="s">
        <v>7981</v>
      </c>
      <c r="F3587" s="189" t="s">
        <v>3644</v>
      </c>
      <c r="G3587" s="273">
        <v>6467</v>
      </c>
      <c r="H3587" s="189" t="s">
        <v>7982</v>
      </c>
      <c r="I3587" s="273">
        <v>60350</v>
      </c>
      <c r="J3587" s="189" t="s">
        <v>2065</v>
      </c>
      <c r="K3587" s="189" t="s">
        <v>17763</v>
      </c>
    </row>
    <row r="3588" spans="1:11" x14ac:dyDescent="0.25">
      <c r="A3588" s="189" t="s">
        <v>6543</v>
      </c>
      <c r="B3588" s="189" t="s">
        <v>7826</v>
      </c>
      <c r="C3588" s="189" t="s">
        <v>3563</v>
      </c>
      <c r="D3588" s="189" t="s">
        <v>7965</v>
      </c>
      <c r="E3588" s="189" t="s">
        <v>7981</v>
      </c>
      <c r="F3588" s="189" t="s">
        <v>3644</v>
      </c>
      <c r="G3588" s="273">
        <v>6468</v>
      </c>
      <c r="H3588" s="189" t="s">
        <v>7983</v>
      </c>
      <c r="I3588" s="273">
        <v>60350</v>
      </c>
      <c r="J3588" s="189" t="s">
        <v>2065</v>
      </c>
      <c r="K3588" s="189" t="s">
        <v>17707</v>
      </c>
    </row>
    <row r="3589" spans="1:11" x14ac:dyDescent="0.25">
      <c r="A3589" s="189" t="s">
        <v>6543</v>
      </c>
      <c r="B3589" s="189" t="s">
        <v>7826</v>
      </c>
      <c r="C3589" s="189" t="s">
        <v>3563</v>
      </c>
      <c r="D3589" s="189" t="s">
        <v>7965</v>
      </c>
      <c r="E3589" s="189" t="s">
        <v>7981</v>
      </c>
      <c r="F3589" s="189" t="s">
        <v>3644</v>
      </c>
      <c r="G3589" s="273">
        <v>6469</v>
      </c>
      <c r="H3589" s="189" t="s">
        <v>7984</v>
      </c>
      <c r="I3589" s="273">
        <v>52015</v>
      </c>
      <c r="J3589" s="189" t="s">
        <v>7862</v>
      </c>
      <c r="K3589" s="189" t="s">
        <v>17678</v>
      </c>
    </row>
    <row r="3590" spans="1:11" x14ac:dyDescent="0.25">
      <c r="A3590" s="189" t="s">
        <v>6543</v>
      </c>
      <c r="B3590" s="189" t="s">
        <v>7826</v>
      </c>
      <c r="C3590" s="189" t="s">
        <v>3563</v>
      </c>
      <c r="D3590" s="189" t="s">
        <v>7965</v>
      </c>
      <c r="E3590" s="189" t="s">
        <v>7981</v>
      </c>
      <c r="F3590" s="189" t="s">
        <v>3644</v>
      </c>
      <c r="G3590" s="273">
        <v>6470</v>
      </c>
      <c r="H3590" s="189" t="s">
        <v>3176</v>
      </c>
      <c r="I3590" s="273">
        <v>60350</v>
      </c>
      <c r="J3590" s="189" t="s">
        <v>2065</v>
      </c>
      <c r="K3590" s="189" t="s">
        <v>17707</v>
      </c>
    </row>
    <row r="3591" spans="1:11" x14ac:dyDescent="0.25">
      <c r="A3591" s="189" t="s">
        <v>6543</v>
      </c>
      <c r="B3591" s="189" t="s">
        <v>7826</v>
      </c>
      <c r="C3591" s="189" t="s">
        <v>3563</v>
      </c>
      <c r="D3591" s="189" t="s">
        <v>7965</v>
      </c>
      <c r="E3591" s="189" t="s">
        <v>7985</v>
      </c>
      <c r="F3591" s="189" t="s">
        <v>4410</v>
      </c>
      <c r="G3591" s="273">
        <v>6473</v>
      </c>
      <c r="H3591" s="189" t="s">
        <v>7888</v>
      </c>
      <c r="I3591" s="273">
        <v>60350</v>
      </c>
      <c r="J3591" s="189" t="s">
        <v>2065</v>
      </c>
      <c r="K3591" s="189" t="s">
        <v>17673</v>
      </c>
    </row>
    <row r="3592" spans="1:11" x14ac:dyDescent="0.25">
      <c r="A3592" s="189" t="s">
        <v>6543</v>
      </c>
      <c r="B3592" s="189" t="s">
        <v>7826</v>
      </c>
      <c r="C3592" s="189" t="s">
        <v>3563</v>
      </c>
      <c r="D3592" s="189" t="s">
        <v>7965</v>
      </c>
      <c r="E3592" s="189" t="s">
        <v>7985</v>
      </c>
      <c r="F3592" s="189" t="s">
        <v>4410</v>
      </c>
      <c r="G3592" s="273">
        <v>6474</v>
      </c>
      <c r="H3592" s="189" t="s">
        <v>7967</v>
      </c>
      <c r="I3592" s="273">
        <v>60350</v>
      </c>
      <c r="J3592" s="189" t="s">
        <v>2065</v>
      </c>
      <c r="K3592" s="189" t="s">
        <v>17673</v>
      </c>
    </row>
    <row r="3593" spans="1:11" x14ac:dyDescent="0.25">
      <c r="A3593" s="189" t="s">
        <v>6543</v>
      </c>
      <c r="B3593" s="189" t="s">
        <v>7826</v>
      </c>
      <c r="C3593" s="189" t="s">
        <v>3563</v>
      </c>
      <c r="D3593" s="189" t="s">
        <v>7965</v>
      </c>
      <c r="E3593" s="189" t="s">
        <v>7985</v>
      </c>
      <c r="F3593" s="189" t="s">
        <v>4410</v>
      </c>
      <c r="G3593" s="273">
        <v>6475</v>
      </c>
      <c r="H3593" s="189" t="s">
        <v>7968</v>
      </c>
      <c r="I3593" s="273">
        <v>52549</v>
      </c>
      <c r="J3593" s="189" t="s">
        <v>7986</v>
      </c>
      <c r="K3593" s="189" t="s">
        <v>17714</v>
      </c>
    </row>
    <row r="3594" spans="1:11" x14ac:dyDescent="0.25">
      <c r="A3594" s="189" t="s">
        <v>6543</v>
      </c>
      <c r="B3594" s="189" t="s">
        <v>7826</v>
      </c>
      <c r="C3594" s="189" t="s">
        <v>3563</v>
      </c>
      <c r="D3594" s="189" t="s">
        <v>7965</v>
      </c>
      <c r="E3594" s="189" t="s">
        <v>7985</v>
      </c>
      <c r="F3594" s="189" t="s">
        <v>4410</v>
      </c>
      <c r="G3594" s="273">
        <v>6476</v>
      </c>
      <c r="H3594" s="189" t="s">
        <v>7987</v>
      </c>
      <c r="I3594" s="273">
        <v>60350</v>
      </c>
      <c r="J3594" s="189" t="s">
        <v>2065</v>
      </c>
      <c r="K3594" s="189" t="s">
        <v>17707</v>
      </c>
    </row>
    <row r="3595" spans="1:11" x14ac:dyDescent="0.25">
      <c r="A3595" s="189" t="s">
        <v>6543</v>
      </c>
      <c r="B3595" s="189" t="s">
        <v>7826</v>
      </c>
      <c r="C3595" s="189" t="s">
        <v>3563</v>
      </c>
      <c r="D3595" s="189" t="s">
        <v>7965</v>
      </c>
      <c r="E3595" s="189" t="s">
        <v>7985</v>
      </c>
      <c r="F3595" s="189" t="s">
        <v>4410</v>
      </c>
      <c r="G3595" s="273">
        <v>6477</v>
      </c>
      <c r="H3595" s="189" t="s">
        <v>4918</v>
      </c>
      <c r="I3595" s="273">
        <v>52035</v>
      </c>
      <c r="J3595" s="189" t="s">
        <v>7988</v>
      </c>
      <c r="K3595" s="189" t="s">
        <v>17671</v>
      </c>
    </row>
    <row r="3596" spans="1:11" x14ac:dyDescent="0.25">
      <c r="A3596" s="189" t="s">
        <v>6543</v>
      </c>
      <c r="B3596" s="189" t="s">
        <v>7826</v>
      </c>
      <c r="C3596" s="189" t="s">
        <v>3563</v>
      </c>
      <c r="D3596" s="189" t="s">
        <v>7965</v>
      </c>
      <c r="E3596" s="189" t="s">
        <v>7985</v>
      </c>
      <c r="F3596" s="189" t="s">
        <v>4410</v>
      </c>
      <c r="G3596" s="273">
        <v>6478</v>
      </c>
      <c r="H3596" s="189" t="s">
        <v>7970</v>
      </c>
      <c r="I3596" s="273">
        <v>60350</v>
      </c>
      <c r="J3596" s="189" t="s">
        <v>2065</v>
      </c>
      <c r="K3596" s="189" t="s">
        <v>17674</v>
      </c>
    </row>
    <row r="3597" spans="1:11" x14ac:dyDescent="0.25">
      <c r="A3597" s="189" t="s">
        <v>6543</v>
      </c>
      <c r="B3597" s="189" t="s">
        <v>7826</v>
      </c>
      <c r="C3597" s="189" t="s">
        <v>3563</v>
      </c>
      <c r="D3597" s="189" t="s">
        <v>7965</v>
      </c>
      <c r="E3597" s="189" t="s">
        <v>7985</v>
      </c>
      <c r="F3597" s="189" t="s">
        <v>4410</v>
      </c>
      <c r="G3597" s="273">
        <v>6479</v>
      </c>
      <c r="H3597" s="189" t="s">
        <v>7971</v>
      </c>
      <c r="I3597" s="273">
        <v>52043</v>
      </c>
      <c r="J3597" s="189" t="s">
        <v>7862</v>
      </c>
      <c r="K3597" s="189" t="s">
        <v>17673</v>
      </c>
    </row>
    <row r="3598" spans="1:11" x14ac:dyDescent="0.25">
      <c r="A3598" s="189" t="s">
        <v>6543</v>
      </c>
      <c r="B3598" s="189" t="s">
        <v>7826</v>
      </c>
      <c r="C3598" s="189" t="s">
        <v>3563</v>
      </c>
      <c r="D3598" s="189" t="s">
        <v>7965</v>
      </c>
      <c r="E3598" s="189" t="s">
        <v>7985</v>
      </c>
      <c r="F3598" s="189" t="s">
        <v>4410</v>
      </c>
      <c r="G3598" s="273">
        <v>6480</v>
      </c>
      <c r="H3598" s="189" t="s">
        <v>7972</v>
      </c>
      <c r="I3598" s="273">
        <v>52043</v>
      </c>
      <c r="J3598" s="189" t="s">
        <v>7862</v>
      </c>
      <c r="K3598" s="189" t="s">
        <v>17673</v>
      </c>
    </row>
    <row r="3599" spans="1:11" x14ac:dyDescent="0.25">
      <c r="A3599" s="189" t="s">
        <v>6543</v>
      </c>
      <c r="B3599" s="189" t="s">
        <v>7826</v>
      </c>
      <c r="C3599" s="189" t="s">
        <v>3563</v>
      </c>
      <c r="D3599" s="189" t="s">
        <v>7965</v>
      </c>
      <c r="E3599" s="189" t="s">
        <v>7989</v>
      </c>
      <c r="F3599" s="189" t="s">
        <v>3141</v>
      </c>
      <c r="G3599" s="273">
        <v>6481</v>
      </c>
      <c r="H3599" s="189" t="s">
        <v>7968</v>
      </c>
      <c r="I3599" s="273">
        <v>52661</v>
      </c>
      <c r="J3599" s="189" t="s">
        <v>7990</v>
      </c>
      <c r="K3599" s="189" t="s">
        <v>17672</v>
      </c>
    </row>
    <row r="3600" spans="1:11" x14ac:dyDescent="0.25">
      <c r="A3600" s="189" t="s">
        <v>6543</v>
      </c>
      <c r="B3600" s="189" t="s">
        <v>7826</v>
      </c>
      <c r="C3600" s="189" t="s">
        <v>3563</v>
      </c>
      <c r="D3600" s="189" t="s">
        <v>7965</v>
      </c>
      <c r="E3600" s="189" t="s">
        <v>7991</v>
      </c>
      <c r="F3600" s="189" t="s">
        <v>7948</v>
      </c>
      <c r="G3600" s="273">
        <v>6482</v>
      </c>
      <c r="H3600" s="189" t="s">
        <v>7975</v>
      </c>
      <c r="I3600" s="273">
        <v>60350</v>
      </c>
      <c r="J3600" s="189" t="s">
        <v>2065</v>
      </c>
      <c r="K3600" s="189" t="s">
        <v>17707</v>
      </c>
    </row>
    <row r="3601" spans="1:11" x14ac:dyDescent="0.25">
      <c r="A3601" s="189" t="s">
        <v>6543</v>
      </c>
      <c r="B3601" s="189" t="s">
        <v>7826</v>
      </c>
      <c r="C3601" s="189" t="s">
        <v>3563</v>
      </c>
      <c r="D3601" s="189" t="s">
        <v>7965</v>
      </c>
      <c r="E3601" s="189" t="s">
        <v>7991</v>
      </c>
      <c r="F3601" s="189" t="s">
        <v>7948</v>
      </c>
      <c r="G3601" s="273">
        <v>6483</v>
      </c>
      <c r="H3601" s="189" t="s">
        <v>7888</v>
      </c>
      <c r="I3601" s="273">
        <v>52081</v>
      </c>
      <c r="J3601" s="189" t="s">
        <v>7992</v>
      </c>
      <c r="K3601" s="189" t="s">
        <v>17674</v>
      </c>
    </row>
    <row r="3602" spans="1:11" x14ac:dyDescent="0.25">
      <c r="A3602" s="189" t="s">
        <v>6543</v>
      </c>
      <c r="B3602" s="189" t="s">
        <v>7826</v>
      </c>
      <c r="C3602" s="189" t="s">
        <v>3563</v>
      </c>
      <c r="D3602" s="189" t="s">
        <v>7965</v>
      </c>
      <c r="E3602" s="189" t="s">
        <v>7991</v>
      </c>
      <c r="F3602" s="189" t="s">
        <v>7948</v>
      </c>
      <c r="G3602" s="273">
        <v>6485</v>
      </c>
      <c r="H3602" s="189" t="s">
        <v>7970</v>
      </c>
      <c r="I3602" s="273">
        <v>60350</v>
      </c>
      <c r="J3602" s="189" t="s">
        <v>2065</v>
      </c>
      <c r="K3602" s="189" t="s">
        <v>17724</v>
      </c>
    </row>
    <row r="3603" spans="1:11" x14ac:dyDescent="0.25">
      <c r="A3603" s="189" t="s">
        <v>6543</v>
      </c>
      <c r="B3603" s="189" t="s">
        <v>7826</v>
      </c>
      <c r="C3603" s="189" t="s">
        <v>2800</v>
      </c>
      <c r="D3603" s="189" t="s">
        <v>3352</v>
      </c>
      <c r="E3603" s="189" t="s">
        <v>7198</v>
      </c>
      <c r="F3603" s="189" t="s">
        <v>3352</v>
      </c>
      <c r="G3603" s="273">
        <v>41</v>
      </c>
      <c r="H3603" s="189" t="s">
        <v>3352</v>
      </c>
      <c r="I3603" s="273">
        <v>52830</v>
      </c>
      <c r="J3603" s="189" t="s">
        <v>4530</v>
      </c>
      <c r="K3603" s="189" t="s">
        <v>17684</v>
      </c>
    </row>
    <row r="3604" spans="1:11" x14ac:dyDescent="0.25">
      <c r="A3604" s="189" t="s">
        <v>6543</v>
      </c>
      <c r="B3604" s="189" t="s">
        <v>7826</v>
      </c>
      <c r="C3604" s="189" t="s">
        <v>2602</v>
      </c>
      <c r="D3604" s="189" t="s">
        <v>7979</v>
      </c>
      <c r="E3604" s="189" t="s">
        <v>7993</v>
      </c>
      <c r="F3604" s="189" t="s">
        <v>7994</v>
      </c>
      <c r="G3604" s="273">
        <v>2729</v>
      </c>
      <c r="H3604" s="189" t="s">
        <v>7995</v>
      </c>
      <c r="I3604" s="273">
        <v>52061</v>
      </c>
      <c r="J3604" s="189" t="s">
        <v>7980</v>
      </c>
      <c r="K3604" s="189" t="s">
        <v>17722</v>
      </c>
    </row>
    <row r="3605" spans="1:11" x14ac:dyDescent="0.25">
      <c r="A3605" s="189" t="s">
        <v>6543</v>
      </c>
      <c r="B3605" s="189" t="s">
        <v>7826</v>
      </c>
      <c r="C3605" s="189" t="s">
        <v>2602</v>
      </c>
      <c r="D3605" s="189" t="s">
        <v>7979</v>
      </c>
      <c r="E3605" s="189" t="s">
        <v>7993</v>
      </c>
      <c r="F3605" s="189" t="s">
        <v>7994</v>
      </c>
      <c r="G3605" s="273">
        <v>3689</v>
      </c>
      <c r="H3605" s="189" t="s">
        <v>7896</v>
      </c>
      <c r="I3605" s="273">
        <v>52061</v>
      </c>
      <c r="J3605" s="189" t="s">
        <v>7980</v>
      </c>
      <c r="K3605" s="189" t="s">
        <v>17673</v>
      </c>
    </row>
    <row r="3606" spans="1:11" x14ac:dyDescent="0.25">
      <c r="A3606" s="189" t="s">
        <v>6543</v>
      </c>
      <c r="B3606" s="189" t="s">
        <v>7826</v>
      </c>
      <c r="C3606" s="189" t="s">
        <v>2602</v>
      </c>
      <c r="D3606" s="189" t="s">
        <v>7979</v>
      </c>
      <c r="E3606" s="189" t="s">
        <v>7993</v>
      </c>
      <c r="F3606" s="189" t="s">
        <v>7994</v>
      </c>
      <c r="G3606" s="273">
        <v>6491</v>
      </c>
      <c r="H3606" s="189" t="s">
        <v>7996</v>
      </c>
      <c r="I3606" s="273">
        <v>52061</v>
      </c>
      <c r="J3606" s="189" t="s">
        <v>7980</v>
      </c>
      <c r="K3606" s="189" t="s">
        <v>17675</v>
      </c>
    </row>
    <row r="3607" spans="1:11" x14ac:dyDescent="0.25">
      <c r="A3607" s="189" t="s">
        <v>6543</v>
      </c>
      <c r="B3607" s="189" t="s">
        <v>7826</v>
      </c>
      <c r="C3607" s="189" t="s">
        <v>2602</v>
      </c>
      <c r="D3607" s="189" t="s">
        <v>7979</v>
      </c>
      <c r="E3607" s="189" t="s">
        <v>7997</v>
      </c>
      <c r="F3607" s="189" t="s">
        <v>4991</v>
      </c>
      <c r="G3607" s="273">
        <v>6487</v>
      </c>
      <c r="H3607" s="189" t="s">
        <v>7998</v>
      </c>
      <c r="I3607" s="273">
        <v>60350</v>
      </c>
      <c r="J3607" s="189" t="s">
        <v>2065</v>
      </c>
      <c r="K3607" s="189" t="s">
        <v>17674</v>
      </c>
    </row>
    <row r="3608" spans="1:11" x14ac:dyDescent="0.25">
      <c r="A3608" s="189" t="s">
        <v>6543</v>
      </c>
      <c r="B3608" s="189" t="s">
        <v>7826</v>
      </c>
      <c r="C3608" s="189" t="s">
        <v>2602</v>
      </c>
      <c r="D3608" s="189" t="s">
        <v>7979</v>
      </c>
      <c r="E3608" s="189" t="s">
        <v>7999</v>
      </c>
      <c r="F3608" s="189" t="s">
        <v>3252</v>
      </c>
      <c r="G3608" s="273">
        <v>3697</v>
      </c>
      <c r="H3608" s="189" t="s">
        <v>3252</v>
      </c>
      <c r="I3608" s="273">
        <v>52310</v>
      </c>
      <c r="J3608" s="189" t="s">
        <v>7852</v>
      </c>
      <c r="K3608" s="189" t="s">
        <v>17724</v>
      </c>
    </row>
    <row r="3609" spans="1:11" x14ac:dyDescent="0.25">
      <c r="A3609" s="189" t="s">
        <v>6543</v>
      </c>
      <c r="B3609" s="189" t="s">
        <v>7826</v>
      </c>
      <c r="C3609" s="189" t="s">
        <v>2602</v>
      </c>
      <c r="D3609" s="189" t="s">
        <v>7979</v>
      </c>
      <c r="E3609" s="189" t="s">
        <v>8000</v>
      </c>
      <c r="F3609" s="189" t="s">
        <v>4935</v>
      </c>
      <c r="G3609" s="273">
        <v>3690</v>
      </c>
      <c r="H3609" s="189" t="s">
        <v>8001</v>
      </c>
      <c r="I3609" s="273">
        <v>52061</v>
      </c>
      <c r="J3609" s="189" t="s">
        <v>7980</v>
      </c>
      <c r="K3609" s="189" t="s">
        <v>17672</v>
      </c>
    </row>
    <row r="3610" spans="1:11" x14ac:dyDescent="0.25">
      <c r="A3610" s="189" t="s">
        <v>6543</v>
      </c>
      <c r="B3610" s="189" t="s">
        <v>7826</v>
      </c>
      <c r="C3610" s="189" t="s">
        <v>2602</v>
      </c>
      <c r="D3610" s="189" t="s">
        <v>7979</v>
      </c>
      <c r="E3610" s="189" t="s">
        <v>8000</v>
      </c>
      <c r="F3610" s="189" t="s">
        <v>4935</v>
      </c>
      <c r="G3610" s="273">
        <v>3691</v>
      </c>
      <c r="H3610" s="189" t="s">
        <v>4929</v>
      </c>
      <c r="I3610" s="273">
        <v>60350</v>
      </c>
      <c r="J3610" s="189" t="s">
        <v>2065</v>
      </c>
      <c r="K3610" s="189" t="s">
        <v>17698</v>
      </c>
    </row>
    <row r="3611" spans="1:11" x14ac:dyDescent="0.25">
      <c r="A3611" s="189" t="s">
        <v>6543</v>
      </c>
      <c r="B3611" s="189" t="s">
        <v>7826</v>
      </c>
      <c r="C3611" s="189" t="s">
        <v>2602</v>
      </c>
      <c r="D3611" s="189" t="s">
        <v>7979</v>
      </c>
      <c r="E3611" s="189" t="s">
        <v>8002</v>
      </c>
      <c r="F3611" s="189" t="s">
        <v>3644</v>
      </c>
      <c r="G3611" s="273">
        <v>3695</v>
      </c>
      <c r="H3611" s="189" t="s">
        <v>5475</v>
      </c>
      <c r="I3611" s="273">
        <v>52914</v>
      </c>
      <c r="J3611" s="189" t="s">
        <v>8003</v>
      </c>
      <c r="K3611" s="189" t="s">
        <v>17675</v>
      </c>
    </row>
    <row r="3612" spans="1:11" x14ac:dyDescent="0.25">
      <c r="A3612" s="189" t="s">
        <v>6543</v>
      </c>
      <c r="B3612" s="189" t="s">
        <v>7826</v>
      </c>
      <c r="C3612" s="189" t="s">
        <v>2602</v>
      </c>
      <c r="D3612" s="189" t="s">
        <v>7979</v>
      </c>
      <c r="E3612" s="189" t="s">
        <v>8002</v>
      </c>
      <c r="F3612" s="189" t="s">
        <v>3644</v>
      </c>
      <c r="G3612" s="273">
        <v>6492</v>
      </c>
      <c r="H3612" s="189" t="s">
        <v>7859</v>
      </c>
      <c r="I3612" s="273">
        <v>60350</v>
      </c>
      <c r="J3612" s="189" t="s">
        <v>2065</v>
      </c>
      <c r="K3612" s="189" t="s">
        <v>17707</v>
      </c>
    </row>
    <row r="3613" spans="1:11" x14ac:dyDescent="0.25">
      <c r="A3613" s="189" t="s">
        <v>6543</v>
      </c>
      <c r="B3613" s="189" t="s">
        <v>7826</v>
      </c>
      <c r="C3613" s="189" t="s">
        <v>2602</v>
      </c>
      <c r="D3613" s="189" t="s">
        <v>7979</v>
      </c>
      <c r="E3613" s="189" t="s">
        <v>8002</v>
      </c>
      <c r="F3613" s="189" t="s">
        <v>3644</v>
      </c>
      <c r="G3613" s="273">
        <v>6493</v>
      </c>
      <c r="H3613" s="189" t="s">
        <v>7863</v>
      </c>
      <c r="I3613" s="273">
        <v>52061</v>
      </c>
      <c r="J3613" s="189" t="s">
        <v>7980</v>
      </c>
      <c r="K3613" s="189" t="s">
        <v>17678</v>
      </c>
    </row>
    <row r="3614" spans="1:11" x14ac:dyDescent="0.25">
      <c r="A3614" s="189" t="s">
        <v>6543</v>
      </c>
      <c r="B3614" s="189" t="s">
        <v>7826</v>
      </c>
      <c r="C3614" s="189" t="s">
        <v>2602</v>
      </c>
      <c r="D3614" s="189" t="s">
        <v>7979</v>
      </c>
      <c r="E3614" s="189" t="s">
        <v>8004</v>
      </c>
      <c r="F3614" s="189" t="s">
        <v>8005</v>
      </c>
      <c r="G3614" s="273">
        <v>6489</v>
      </c>
      <c r="H3614" s="189" t="s">
        <v>7896</v>
      </c>
      <c r="I3614" s="273">
        <v>60350</v>
      </c>
      <c r="J3614" s="189" t="s">
        <v>2065</v>
      </c>
      <c r="K3614" s="189" t="s">
        <v>17678</v>
      </c>
    </row>
    <row r="3615" spans="1:11" x14ac:dyDescent="0.25">
      <c r="A3615" s="189" t="s">
        <v>6543</v>
      </c>
      <c r="B3615" s="189" t="s">
        <v>7826</v>
      </c>
      <c r="C3615" s="189" t="s">
        <v>2602</v>
      </c>
      <c r="D3615" s="189" t="s">
        <v>7979</v>
      </c>
      <c r="E3615" s="189" t="s">
        <v>8004</v>
      </c>
      <c r="F3615" s="189" t="s">
        <v>8005</v>
      </c>
      <c r="G3615" s="273">
        <v>6490</v>
      </c>
      <c r="H3615" s="189" t="s">
        <v>7996</v>
      </c>
      <c r="I3615" s="273">
        <v>60350</v>
      </c>
      <c r="J3615" s="189" t="s">
        <v>2065</v>
      </c>
      <c r="K3615" s="189" t="s">
        <v>17681</v>
      </c>
    </row>
    <row r="3616" spans="1:11" x14ac:dyDescent="0.25">
      <c r="A3616" s="189" t="s">
        <v>6543</v>
      </c>
      <c r="B3616" s="189" t="s">
        <v>7826</v>
      </c>
      <c r="C3616" s="189" t="s">
        <v>2602</v>
      </c>
      <c r="D3616" s="189" t="s">
        <v>7979</v>
      </c>
      <c r="E3616" s="189" t="s">
        <v>8006</v>
      </c>
      <c r="F3616" s="189" t="s">
        <v>8007</v>
      </c>
      <c r="G3616" s="273">
        <v>3694</v>
      </c>
      <c r="H3616" s="189" t="s">
        <v>8005</v>
      </c>
      <c r="I3616" s="273">
        <v>52065</v>
      </c>
      <c r="J3616" s="189" t="s">
        <v>17626</v>
      </c>
      <c r="K3616" s="189" t="s">
        <v>17707</v>
      </c>
    </row>
    <row r="3617" spans="1:11" x14ac:dyDescent="0.25">
      <c r="A3617" s="189" t="s">
        <v>6543</v>
      </c>
      <c r="B3617" s="189" t="s">
        <v>7826</v>
      </c>
      <c r="C3617" s="189" t="s">
        <v>2602</v>
      </c>
      <c r="D3617" s="189" t="s">
        <v>7979</v>
      </c>
      <c r="E3617" s="189" t="s">
        <v>8006</v>
      </c>
      <c r="F3617" s="189" t="s">
        <v>8007</v>
      </c>
      <c r="G3617" s="273">
        <v>3693</v>
      </c>
      <c r="H3617" s="189" t="s">
        <v>7882</v>
      </c>
      <c r="I3617" s="273">
        <v>52061</v>
      </c>
      <c r="J3617" s="189" t="s">
        <v>7980</v>
      </c>
      <c r="K3617" s="189" t="s">
        <v>17674</v>
      </c>
    </row>
    <row r="3618" spans="1:11" x14ac:dyDescent="0.25">
      <c r="A3618" s="189" t="s">
        <v>6543</v>
      </c>
      <c r="B3618" s="189" t="s">
        <v>7826</v>
      </c>
      <c r="C3618" s="189" t="s">
        <v>3713</v>
      </c>
      <c r="D3618" s="189" t="s">
        <v>4410</v>
      </c>
      <c r="E3618" s="189" t="s">
        <v>8009</v>
      </c>
      <c r="F3618" s="189" t="s">
        <v>7994</v>
      </c>
      <c r="G3618" s="273">
        <v>2718</v>
      </c>
      <c r="H3618" s="189" t="s">
        <v>8001</v>
      </c>
      <c r="I3618" s="273">
        <v>60350</v>
      </c>
      <c r="J3618" s="189" t="s">
        <v>2065</v>
      </c>
      <c r="K3618" s="189" t="s">
        <v>17735</v>
      </c>
    </row>
    <row r="3619" spans="1:11" x14ac:dyDescent="0.25">
      <c r="A3619" s="189" t="s">
        <v>6543</v>
      </c>
      <c r="B3619" s="189" t="s">
        <v>7826</v>
      </c>
      <c r="C3619" s="189" t="s">
        <v>3713</v>
      </c>
      <c r="D3619" s="189" t="s">
        <v>4410</v>
      </c>
      <c r="E3619" s="189" t="s">
        <v>8009</v>
      </c>
      <c r="F3619" s="189" t="s">
        <v>7994</v>
      </c>
      <c r="G3619" s="273">
        <v>2714</v>
      </c>
      <c r="H3619" s="189" t="s">
        <v>4929</v>
      </c>
      <c r="I3619" s="273">
        <v>60350</v>
      </c>
      <c r="J3619" s="189" t="s">
        <v>2065</v>
      </c>
      <c r="K3619" s="189" t="s">
        <v>17884</v>
      </c>
    </row>
    <row r="3620" spans="1:11" x14ac:dyDescent="0.25">
      <c r="A3620" s="189" t="s">
        <v>6543</v>
      </c>
      <c r="B3620" s="189" t="s">
        <v>7826</v>
      </c>
      <c r="C3620" s="189" t="s">
        <v>3713</v>
      </c>
      <c r="D3620" s="189" t="s">
        <v>4410</v>
      </c>
      <c r="E3620" s="189" t="s">
        <v>8010</v>
      </c>
      <c r="F3620" s="189" t="s">
        <v>5475</v>
      </c>
      <c r="G3620" s="273">
        <v>6494</v>
      </c>
      <c r="H3620" s="189" t="s">
        <v>3283</v>
      </c>
      <c r="I3620" s="273">
        <v>52043</v>
      </c>
      <c r="J3620" s="189" t="s">
        <v>7862</v>
      </c>
      <c r="K3620" s="189" t="s">
        <v>17673</v>
      </c>
    </row>
    <row r="3621" spans="1:11" x14ac:dyDescent="0.25">
      <c r="A3621" s="189" t="s">
        <v>6543</v>
      </c>
      <c r="B3621" s="189" t="s">
        <v>7826</v>
      </c>
      <c r="C3621" s="189" t="s">
        <v>3713</v>
      </c>
      <c r="D3621" s="189" t="s">
        <v>4410</v>
      </c>
      <c r="E3621" s="189" t="s">
        <v>8010</v>
      </c>
      <c r="F3621" s="189" t="s">
        <v>5475</v>
      </c>
      <c r="G3621" s="273">
        <v>6495</v>
      </c>
      <c r="H3621" s="189" t="s">
        <v>7998</v>
      </c>
      <c r="I3621" s="273">
        <v>60350</v>
      </c>
      <c r="J3621" s="189" t="s">
        <v>2065</v>
      </c>
      <c r="K3621" s="189" t="s">
        <v>17673</v>
      </c>
    </row>
    <row r="3622" spans="1:11" x14ac:dyDescent="0.25">
      <c r="A3622" s="189" t="s">
        <v>6543</v>
      </c>
      <c r="B3622" s="189" t="s">
        <v>7826</v>
      </c>
      <c r="C3622" s="189" t="s">
        <v>3713</v>
      </c>
      <c r="D3622" s="189" t="s">
        <v>4410</v>
      </c>
      <c r="E3622" s="189" t="s">
        <v>8010</v>
      </c>
      <c r="F3622" s="189" t="s">
        <v>5475</v>
      </c>
      <c r="G3622" s="273">
        <v>6496</v>
      </c>
      <c r="H3622" s="189" t="s">
        <v>3129</v>
      </c>
      <c r="I3622" s="273">
        <v>52043</v>
      </c>
      <c r="J3622" s="189" t="s">
        <v>7862</v>
      </c>
      <c r="K3622" s="189" t="s">
        <v>17673</v>
      </c>
    </row>
    <row r="3623" spans="1:11" x14ac:dyDescent="0.25">
      <c r="A3623" s="189" t="s">
        <v>6543</v>
      </c>
      <c r="B3623" s="189" t="s">
        <v>7826</v>
      </c>
      <c r="C3623" s="189" t="s">
        <v>3713</v>
      </c>
      <c r="D3623" s="189" t="s">
        <v>4410</v>
      </c>
      <c r="E3623" s="189" t="s">
        <v>8011</v>
      </c>
      <c r="F3623" s="189" t="s">
        <v>7854</v>
      </c>
      <c r="G3623" s="273">
        <v>2727</v>
      </c>
      <c r="H3623" s="189" t="s">
        <v>7854</v>
      </c>
      <c r="I3623" s="273">
        <v>52051</v>
      </c>
      <c r="J3623" s="189" t="s">
        <v>18026</v>
      </c>
      <c r="K3623" s="189" t="s">
        <v>17688</v>
      </c>
    </row>
    <row r="3624" spans="1:11" x14ac:dyDescent="0.25">
      <c r="A3624" s="189" t="s">
        <v>6543</v>
      </c>
      <c r="B3624" s="189" t="s">
        <v>7826</v>
      </c>
      <c r="C3624" s="189" t="s">
        <v>3713</v>
      </c>
      <c r="D3624" s="189" t="s">
        <v>4410</v>
      </c>
      <c r="E3624" s="189" t="s">
        <v>8012</v>
      </c>
      <c r="F3624" s="189" t="s">
        <v>3138</v>
      </c>
      <c r="G3624" s="273">
        <v>6497</v>
      </c>
      <c r="H3624" s="189" t="s">
        <v>7857</v>
      </c>
      <c r="I3624" s="273">
        <v>60350</v>
      </c>
      <c r="J3624" s="189" t="s">
        <v>2065</v>
      </c>
      <c r="K3624" s="189" t="s">
        <v>17695</v>
      </c>
    </row>
    <row r="3625" spans="1:11" x14ac:dyDescent="0.25">
      <c r="A3625" s="189" t="s">
        <v>6543</v>
      </c>
      <c r="B3625" s="189" t="s">
        <v>7826</v>
      </c>
      <c r="C3625" s="189" t="s">
        <v>3713</v>
      </c>
      <c r="D3625" s="189" t="s">
        <v>4410</v>
      </c>
      <c r="E3625" s="189" t="s">
        <v>8012</v>
      </c>
      <c r="F3625" s="189" t="s">
        <v>3138</v>
      </c>
      <c r="G3625" s="273">
        <v>6498</v>
      </c>
      <c r="H3625" s="189" t="s">
        <v>8014</v>
      </c>
      <c r="I3625" s="273">
        <v>60350</v>
      </c>
      <c r="J3625" s="189" t="s">
        <v>2065</v>
      </c>
      <c r="K3625" s="189" t="s">
        <v>17678</v>
      </c>
    </row>
    <row r="3626" spans="1:11" x14ac:dyDescent="0.25">
      <c r="A3626" s="189" t="s">
        <v>6543</v>
      </c>
      <c r="B3626" s="189" t="s">
        <v>7826</v>
      </c>
      <c r="C3626" s="189" t="s">
        <v>3713</v>
      </c>
      <c r="D3626" s="189" t="s">
        <v>4410</v>
      </c>
      <c r="E3626" s="189" t="s">
        <v>8012</v>
      </c>
      <c r="F3626" s="189" t="s">
        <v>3138</v>
      </c>
      <c r="G3626" s="273">
        <v>6499</v>
      </c>
      <c r="H3626" s="189" t="s">
        <v>8015</v>
      </c>
      <c r="I3626" s="273">
        <v>60350</v>
      </c>
      <c r="J3626" s="189" t="s">
        <v>2065</v>
      </c>
      <c r="K3626" s="189" t="s">
        <v>17724</v>
      </c>
    </row>
    <row r="3627" spans="1:11" x14ac:dyDescent="0.25">
      <c r="A3627" s="189" t="s">
        <v>6543</v>
      </c>
      <c r="B3627" s="189" t="s">
        <v>7826</v>
      </c>
      <c r="C3627" s="189" t="s">
        <v>3713</v>
      </c>
      <c r="D3627" s="189" t="s">
        <v>4410</v>
      </c>
      <c r="E3627" s="189" t="s">
        <v>8012</v>
      </c>
      <c r="F3627" s="189" t="s">
        <v>3138</v>
      </c>
      <c r="G3627" s="273">
        <v>6500</v>
      </c>
      <c r="H3627" s="189" t="s">
        <v>8016</v>
      </c>
      <c r="I3627" s="273">
        <v>52039</v>
      </c>
      <c r="J3627" s="189" t="s">
        <v>8013</v>
      </c>
      <c r="K3627" s="189" t="s">
        <v>17674</v>
      </c>
    </row>
    <row r="3628" spans="1:11" x14ac:dyDescent="0.25">
      <c r="A3628" s="189" t="s">
        <v>6543</v>
      </c>
      <c r="B3628" s="189" t="s">
        <v>7826</v>
      </c>
      <c r="C3628" s="189" t="s">
        <v>3713</v>
      </c>
      <c r="D3628" s="189" t="s">
        <v>4410</v>
      </c>
      <c r="E3628" s="189" t="s">
        <v>8012</v>
      </c>
      <c r="F3628" s="189" t="s">
        <v>3138</v>
      </c>
      <c r="G3628" s="273">
        <v>6501</v>
      </c>
      <c r="H3628" s="189" t="s">
        <v>8017</v>
      </c>
      <c r="I3628" s="273">
        <v>52039</v>
      </c>
      <c r="J3628" s="189" t="s">
        <v>8013</v>
      </c>
      <c r="K3628" s="189" t="s">
        <v>17674</v>
      </c>
    </row>
    <row r="3629" spans="1:11" x14ac:dyDescent="0.25">
      <c r="A3629" s="189" t="s">
        <v>6543</v>
      </c>
      <c r="B3629" s="189" t="s">
        <v>7826</v>
      </c>
      <c r="C3629" s="189" t="s">
        <v>3713</v>
      </c>
      <c r="D3629" s="189" t="s">
        <v>4410</v>
      </c>
      <c r="E3629" s="189" t="s">
        <v>8012</v>
      </c>
      <c r="F3629" s="189" t="s">
        <v>3138</v>
      </c>
      <c r="G3629" s="273">
        <v>3712</v>
      </c>
      <c r="H3629" s="189" t="s">
        <v>4981</v>
      </c>
      <c r="I3629" s="273">
        <v>60350</v>
      </c>
      <c r="J3629" s="189" t="s">
        <v>2065</v>
      </c>
      <c r="K3629" s="189" t="s">
        <v>17700</v>
      </c>
    </row>
    <row r="3630" spans="1:11" x14ac:dyDescent="0.25">
      <c r="A3630" s="189" t="s">
        <v>6543</v>
      </c>
      <c r="B3630" s="189" t="s">
        <v>7826</v>
      </c>
      <c r="C3630" s="189" t="s">
        <v>3713</v>
      </c>
      <c r="D3630" s="189" t="s">
        <v>4410</v>
      </c>
      <c r="E3630" s="189" t="s">
        <v>8012</v>
      </c>
      <c r="F3630" s="189" t="s">
        <v>3138</v>
      </c>
      <c r="G3630" s="273">
        <v>6502</v>
      </c>
      <c r="H3630" s="189" t="s">
        <v>8018</v>
      </c>
      <c r="I3630" s="273">
        <v>52039</v>
      </c>
      <c r="J3630" s="189" t="s">
        <v>8013</v>
      </c>
      <c r="K3630" s="189" t="s">
        <v>17724</v>
      </c>
    </row>
    <row r="3631" spans="1:11" x14ac:dyDescent="0.25">
      <c r="A3631" s="189" t="s">
        <v>6543</v>
      </c>
      <c r="B3631" s="189" t="s">
        <v>7826</v>
      </c>
      <c r="C3631" s="189" t="s">
        <v>3713</v>
      </c>
      <c r="D3631" s="189" t="s">
        <v>4410</v>
      </c>
      <c r="E3631" s="189" t="s">
        <v>8012</v>
      </c>
      <c r="F3631" s="189" t="s">
        <v>3138</v>
      </c>
      <c r="G3631" s="273">
        <v>6503</v>
      </c>
      <c r="H3631" s="189" t="s">
        <v>8019</v>
      </c>
      <c r="I3631" s="273">
        <v>52039</v>
      </c>
      <c r="J3631" s="189" t="s">
        <v>8013</v>
      </c>
      <c r="K3631" s="189" t="s">
        <v>17674</v>
      </c>
    </row>
    <row r="3632" spans="1:11" x14ac:dyDescent="0.25">
      <c r="A3632" s="189" t="s">
        <v>6543</v>
      </c>
      <c r="B3632" s="189" t="s">
        <v>7826</v>
      </c>
      <c r="C3632" s="189" t="s">
        <v>3713</v>
      </c>
      <c r="D3632" s="189" t="s">
        <v>4410</v>
      </c>
      <c r="E3632" s="189" t="s">
        <v>8012</v>
      </c>
      <c r="F3632" s="189" t="s">
        <v>3138</v>
      </c>
      <c r="G3632" s="273">
        <v>6504</v>
      </c>
      <c r="H3632" s="189" t="s">
        <v>8020</v>
      </c>
      <c r="I3632" s="273">
        <v>60350</v>
      </c>
      <c r="J3632" s="189" t="s">
        <v>2065</v>
      </c>
      <c r="K3632" s="189" t="s">
        <v>17695</v>
      </c>
    </row>
    <row r="3633" spans="1:11" x14ac:dyDescent="0.25">
      <c r="A3633" s="189" t="s">
        <v>6543</v>
      </c>
      <c r="B3633" s="189" t="s">
        <v>7826</v>
      </c>
      <c r="C3633" s="189" t="s">
        <v>3713</v>
      </c>
      <c r="D3633" s="189" t="s">
        <v>4410</v>
      </c>
      <c r="E3633" s="189" t="s">
        <v>8021</v>
      </c>
      <c r="F3633" s="189" t="s">
        <v>8005</v>
      </c>
      <c r="G3633" s="273">
        <v>3708</v>
      </c>
      <c r="H3633" s="189" t="s">
        <v>8001</v>
      </c>
      <c r="I3633" s="273">
        <v>60350</v>
      </c>
      <c r="J3633" s="189" t="s">
        <v>2065</v>
      </c>
      <c r="K3633" s="189" t="s">
        <v>17712</v>
      </c>
    </row>
    <row r="3634" spans="1:11" x14ac:dyDescent="0.25">
      <c r="A3634" s="189" t="s">
        <v>6543</v>
      </c>
      <c r="B3634" s="189" t="s">
        <v>7826</v>
      </c>
      <c r="C3634" s="189" t="s">
        <v>3713</v>
      </c>
      <c r="D3634" s="189" t="s">
        <v>4410</v>
      </c>
      <c r="E3634" s="189" t="s">
        <v>8021</v>
      </c>
      <c r="F3634" s="189" t="s">
        <v>8005</v>
      </c>
      <c r="G3634" s="273">
        <v>3707</v>
      </c>
      <c r="H3634" s="189" t="s">
        <v>4929</v>
      </c>
      <c r="I3634" s="273">
        <v>60350</v>
      </c>
      <c r="J3634" s="189" t="s">
        <v>2065</v>
      </c>
      <c r="K3634" s="189" t="s">
        <v>17763</v>
      </c>
    </row>
    <row r="3635" spans="1:11" x14ac:dyDescent="0.25">
      <c r="A3635" s="189" t="s">
        <v>6543</v>
      </c>
      <c r="B3635" s="189" t="s">
        <v>7826</v>
      </c>
      <c r="C3635" s="189" t="s">
        <v>3713</v>
      </c>
      <c r="D3635" s="189" t="s">
        <v>4410</v>
      </c>
      <c r="E3635" s="189" t="s">
        <v>8021</v>
      </c>
      <c r="F3635" s="189" t="s">
        <v>8005</v>
      </c>
      <c r="G3635" s="273">
        <v>3709</v>
      </c>
      <c r="H3635" s="189" t="s">
        <v>3122</v>
      </c>
      <c r="I3635" s="273">
        <v>60350</v>
      </c>
      <c r="J3635" s="189" t="s">
        <v>2065</v>
      </c>
      <c r="K3635" s="189" t="s">
        <v>17727</v>
      </c>
    </row>
    <row r="3636" spans="1:11" x14ac:dyDescent="0.25">
      <c r="A3636" s="189" t="s">
        <v>6543</v>
      </c>
      <c r="B3636" s="189" t="s">
        <v>7826</v>
      </c>
      <c r="C3636" s="189" t="s">
        <v>3713</v>
      </c>
      <c r="D3636" s="189" t="s">
        <v>4410</v>
      </c>
      <c r="E3636" s="189" t="s">
        <v>8021</v>
      </c>
      <c r="F3636" s="189" t="s">
        <v>8005</v>
      </c>
      <c r="G3636" s="273">
        <v>6505</v>
      </c>
      <c r="H3636" s="189" t="s">
        <v>8023</v>
      </c>
      <c r="I3636" s="273">
        <v>60350</v>
      </c>
      <c r="J3636" s="189" t="s">
        <v>2065</v>
      </c>
      <c r="K3636" s="189" t="s">
        <v>17667</v>
      </c>
    </row>
    <row r="3637" spans="1:11" x14ac:dyDescent="0.25">
      <c r="A3637" s="189" t="s">
        <v>6543</v>
      </c>
      <c r="B3637" s="189" t="s">
        <v>7826</v>
      </c>
      <c r="C3637" s="189" t="s">
        <v>3713</v>
      </c>
      <c r="D3637" s="189" t="s">
        <v>4410</v>
      </c>
      <c r="E3637" s="189" t="s">
        <v>8021</v>
      </c>
      <c r="F3637" s="189" t="s">
        <v>8005</v>
      </c>
      <c r="G3637" s="273">
        <v>6506</v>
      </c>
      <c r="H3637" s="189" t="s">
        <v>8024</v>
      </c>
      <c r="I3637" s="273">
        <v>52055</v>
      </c>
      <c r="J3637" s="189" t="s">
        <v>8022</v>
      </c>
      <c r="K3637" s="189" t="s">
        <v>17678</v>
      </c>
    </row>
    <row r="3638" spans="1:11" x14ac:dyDescent="0.25">
      <c r="A3638" s="189" t="s">
        <v>6543</v>
      </c>
      <c r="B3638" s="189" t="s">
        <v>7826</v>
      </c>
      <c r="C3638" s="189" t="s">
        <v>3713</v>
      </c>
      <c r="D3638" s="189" t="s">
        <v>4410</v>
      </c>
      <c r="E3638" s="189" t="s">
        <v>8021</v>
      </c>
      <c r="F3638" s="189" t="s">
        <v>8005</v>
      </c>
      <c r="G3638" s="273">
        <v>6507</v>
      </c>
      <c r="H3638" s="189" t="s">
        <v>8025</v>
      </c>
      <c r="I3638" s="273">
        <v>60350</v>
      </c>
      <c r="J3638" s="189" t="s">
        <v>2065</v>
      </c>
      <c r="K3638" s="189" t="s">
        <v>17678</v>
      </c>
    </row>
    <row r="3639" spans="1:11" x14ac:dyDescent="0.25">
      <c r="A3639" s="189" t="s">
        <v>6543</v>
      </c>
      <c r="B3639" s="189" t="s">
        <v>7826</v>
      </c>
      <c r="C3639" s="189" t="s">
        <v>3713</v>
      </c>
      <c r="D3639" s="189" t="s">
        <v>4410</v>
      </c>
      <c r="E3639" s="189" t="s">
        <v>8021</v>
      </c>
      <c r="F3639" s="189" t="s">
        <v>8005</v>
      </c>
      <c r="G3639" s="273">
        <v>3710</v>
      </c>
      <c r="H3639" s="189" t="s">
        <v>7877</v>
      </c>
      <c r="I3639" s="273">
        <v>60350</v>
      </c>
      <c r="J3639" s="189" t="s">
        <v>2065</v>
      </c>
      <c r="K3639" s="189" t="s">
        <v>17722</v>
      </c>
    </row>
    <row r="3640" spans="1:11" x14ac:dyDescent="0.25">
      <c r="A3640" s="189" t="s">
        <v>6543</v>
      </c>
      <c r="B3640" s="189" t="s">
        <v>7826</v>
      </c>
      <c r="C3640" s="189" t="s">
        <v>3713</v>
      </c>
      <c r="D3640" s="189" t="s">
        <v>4410</v>
      </c>
      <c r="E3640" s="189" t="s">
        <v>8026</v>
      </c>
      <c r="F3640" s="189" t="s">
        <v>8027</v>
      </c>
      <c r="G3640" s="273">
        <v>6508</v>
      </c>
      <c r="H3640" s="189" t="s">
        <v>3122</v>
      </c>
      <c r="I3640" s="273">
        <v>52055</v>
      </c>
      <c r="J3640" s="189" t="s">
        <v>8022</v>
      </c>
      <c r="K3640" s="189" t="s">
        <v>17707</v>
      </c>
    </row>
    <row r="3641" spans="1:11" x14ac:dyDescent="0.25">
      <c r="A3641" s="189" t="s">
        <v>6543</v>
      </c>
      <c r="B3641" s="189" t="s">
        <v>7826</v>
      </c>
      <c r="C3641" s="189" t="s">
        <v>3713</v>
      </c>
      <c r="D3641" s="189" t="s">
        <v>4410</v>
      </c>
      <c r="E3641" s="189" t="s">
        <v>8026</v>
      </c>
      <c r="F3641" s="189" t="s">
        <v>8027</v>
      </c>
      <c r="G3641" s="273">
        <v>6509</v>
      </c>
      <c r="H3641" s="189" t="s">
        <v>8023</v>
      </c>
      <c r="I3641" s="273">
        <v>60350</v>
      </c>
      <c r="J3641" s="189" t="s">
        <v>2065</v>
      </c>
      <c r="K3641" s="189" t="s">
        <v>17724</v>
      </c>
    </row>
    <row r="3642" spans="1:11" x14ac:dyDescent="0.25">
      <c r="A3642" s="189" t="s">
        <v>6543</v>
      </c>
      <c r="B3642" s="189" t="s">
        <v>7826</v>
      </c>
      <c r="C3642" s="189" t="s">
        <v>3713</v>
      </c>
      <c r="D3642" s="189" t="s">
        <v>4410</v>
      </c>
      <c r="E3642" s="189" t="s">
        <v>8026</v>
      </c>
      <c r="F3642" s="189" t="s">
        <v>8027</v>
      </c>
      <c r="G3642" s="273">
        <v>6510</v>
      </c>
      <c r="H3642" s="189" t="s">
        <v>8024</v>
      </c>
      <c r="I3642" s="273">
        <v>52055</v>
      </c>
      <c r="J3642" s="189" t="s">
        <v>8022</v>
      </c>
      <c r="K3642" s="189" t="s">
        <v>17674</v>
      </c>
    </row>
    <row r="3643" spans="1:11" x14ac:dyDescent="0.25">
      <c r="A3643" s="189" t="s">
        <v>6543</v>
      </c>
      <c r="B3643" s="189" t="s">
        <v>7826</v>
      </c>
      <c r="C3643" s="189" t="s">
        <v>3713</v>
      </c>
      <c r="D3643" s="189" t="s">
        <v>4410</v>
      </c>
      <c r="E3643" s="189" t="s">
        <v>8026</v>
      </c>
      <c r="F3643" s="189" t="s">
        <v>8027</v>
      </c>
      <c r="G3643" s="273">
        <v>6511</v>
      </c>
      <c r="H3643" s="189" t="s">
        <v>8025</v>
      </c>
      <c r="I3643" s="273">
        <v>60350</v>
      </c>
      <c r="J3643" s="189" t="s">
        <v>2065</v>
      </c>
      <c r="K3643" s="189" t="s">
        <v>17707</v>
      </c>
    </row>
    <row r="3644" spans="1:11" x14ac:dyDescent="0.25">
      <c r="A3644" s="189" t="s">
        <v>6543</v>
      </c>
      <c r="B3644" s="189" t="s">
        <v>7826</v>
      </c>
      <c r="C3644" s="189" t="s">
        <v>3713</v>
      </c>
      <c r="D3644" s="189" t="s">
        <v>4410</v>
      </c>
      <c r="E3644" s="189" t="s">
        <v>8026</v>
      </c>
      <c r="F3644" s="189" t="s">
        <v>8027</v>
      </c>
      <c r="G3644" s="273">
        <v>6512</v>
      </c>
      <c r="H3644" s="189" t="s">
        <v>7877</v>
      </c>
      <c r="I3644" s="273">
        <v>60350</v>
      </c>
      <c r="J3644" s="189" t="s">
        <v>2065</v>
      </c>
      <c r="K3644" s="189" t="s">
        <v>17674</v>
      </c>
    </row>
    <row r="3645" spans="1:11" x14ac:dyDescent="0.25">
      <c r="A3645" s="189" t="s">
        <v>6543</v>
      </c>
      <c r="B3645" s="189" t="s">
        <v>7826</v>
      </c>
      <c r="C3645" s="189" t="s">
        <v>3713</v>
      </c>
      <c r="D3645" s="189" t="s">
        <v>4410</v>
      </c>
      <c r="E3645" s="189" t="s">
        <v>8028</v>
      </c>
      <c r="F3645" s="189" t="s">
        <v>6966</v>
      </c>
      <c r="G3645" s="273">
        <v>3718</v>
      </c>
      <c r="H3645" s="189" t="s">
        <v>7934</v>
      </c>
      <c r="I3645" s="273">
        <v>60350</v>
      </c>
      <c r="J3645" s="189" t="s">
        <v>2065</v>
      </c>
      <c r="K3645" s="189" t="s">
        <v>17674</v>
      </c>
    </row>
    <row r="3646" spans="1:11" x14ac:dyDescent="0.25">
      <c r="A3646" s="189" t="s">
        <v>6543</v>
      </c>
      <c r="B3646" s="189" t="s">
        <v>7826</v>
      </c>
      <c r="C3646" s="189" t="s">
        <v>8030</v>
      </c>
      <c r="D3646" s="189" t="s">
        <v>3141</v>
      </c>
      <c r="E3646" s="189" t="s">
        <v>8031</v>
      </c>
      <c r="F3646" s="189" t="s">
        <v>5475</v>
      </c>
      <c r="G3646" s="273">
        <v>3740</v>
      </c>
      <c r="H3646" s="189" t="s">
        <v>182</v>
      </c>
      <c r="I3646" s="273">
        <v>52669</v>
      </c>
      <c r="J3646" s="189" t="s">
        <v>8032</v>
      </c>
      <c r="K3646" s="189" t="s">
        <v>17709</v>
      </c>
    </row>
    <row r="3647" spans="1:11" x14ac:dyDescent="0.25">
      <c r="A3647" s="189" t="s">
        <v>6543</v>
      </c>
      <c r="B3647" s="189" t="s">
        <v>7826</v>
      </c>
      <c r="C3647" s="189" t="s">
        <v>8030</v>
      </c>
      <c r="D3647" s="189" t="s">
        <v>3141</v>
      </c>
      <c r="E3647" s="189" t="s">
        <v>8031</v>
      </c>
      <c r="F3647" s="189" t="s">
        <v>5475</v>
      </c>
      <c r="G3647" s="273">
        <v>2756</v>
      </c>
      <c r="H3647" s="189" t="s">
        <v>3129</v>
      </c>
      <c r="I3647" s="273">
        <v>52669</v>
      </c>
      <c r="J3647" s="189" t="s">
        <v>8032</v>
      </c>
      <c r="K3647" s="189" t="s">
        <v>17695</v>
      </c>
    </row>
    <row r="3648" spans="1:11" x14ac:dyDescent="0.25">
      <c r="A3648" s="189" t="s">
        <v>6543</v>
      </c>
      <c r="B3648" s="189" t="s">
        <v>7826</v>
      </c>
      <c r="C3648" s="189" t="s">
        <v>8030</v>
      </c>
      <c r="D3648" s="189" t="s">
        <v>3141</v>
      </c>
      <c r="E3648" s="189" t="s">
        <v>8033</v>
      </c>
      <c r="F3648" s="189" t="s">
        <v>3252</v>
      </c>
      <c r="G3648" s="273">
        <v>2762</v>
      </c>
      <c r="H3648" s="189" t="s">
        <v>3252</v>
      </c>
      <c r="I3648" s="273">
        <v>10361</v>
      </c>
      <c r="J3648" s="189" t="s">
        <v>2106</v>
      </c>
      <c r="K3648" s="189" t="s">
        <v>17848</v>
      </c>
    </row>
    <row r="3649" spans="1:11" x14ac:dyDescent="0.25">
      <c r="A3649" s="189" t="s">
        <v>6543</v>
      </c>
      <c r="B3649" s="189" t="s">
        <v>7826</v>
      </c>
      <c r="C3649" s="189" t="s">
        <v>8030</v>
      </c>
      <c r="D3649" s="189" t="s">
        <v>3141</v>
      </c>
      <c r="E3649" s="189" t="s">
        <v>8034</v>
      </c>
      <c r="F3649" s="189" t="s">
        <v>4985</v>
      </c>
      <c r="G3649" s="273">
        <v>3739</v>
      </c>
      <c r="H3649" s="189" t="s">
        <v>8001</v>
      </c>
      <c r="I3649" s="273">
        <v>52159</v>
      </c>
      <c r="J3649" s="189" t="s">
        <v>8035</v>
      </c>
      <c r="K3649" s="189" t="s">
        <v>17710</v>
      </c>
    </row>
    <row r="3650" spans="1:11" x14ac:dyDescent="0.25">
      <c r="A3650" s="189" t="s">
        <v>6543</v>
      </c>
      <c r="B3650" s="189" t="s">
        <v>7826</v>
      </c>
      <c r="C3650" s="189" t="s">
        <v>8030</v>
      </c>
      <c r="D3650" s="189" t="s">
        <v>3141</v>
      </c>
      <c r="E3650" s="189" t="s">
        <v>8034</v>
      </c>
      <c r="F3650" s="189" t="s">
        <v>4985</v>
      </c>
      <c r="G3650" s="273">
        <v>2757</v>
      </c>
      <c r="H3650" s="189" t="s">
        <v>4929</v>
      </c>
      <c r="I3650" s="273">
        <v>52159</v>
      </c>
      <c r="J3650" s="189" t="s">
        <v>8035</v>
      </c>
      <c r="K3650" s="189" t="s">
        <v>17667</v>
      </c>
    </row>
    <row r="3651" spans="1:11" x14ac:dyDescent="0.25">
      <c r="A3651" s="189" t="s">
        <v>6543</v>
      </c>
      <c r="B3651" s="189" t="s">
        <v>7826</v>
      </c>
      <c r="C3651" s="189" t="s">
        <v>8030</v>
      </c>
      <c r="D3651" s="189" t="s">
        <v>3141</v>
      </c>
      <c r="E3651" s="189" t="s">
        <v>8034</v>
      </c>
      <c r="F3651" s="189" t="s">
        <v>4985</v>
      </c>
      <c r="G3651" s="273">
        <v>6515</v>
      </c>
      <c r="H3651" s="189" t="s">
        <v>8036</v>
      </c>
      <c r="I3651" s="273">
        <v>60350</v>
      </c>
      <c r="J3651" s="189" t="s">
        <v>2065</v>
      </c>
      <c r="K3651" s="189" t="s">
        <v>17675</v>
      </c>
    </row>
    <row r="3652" spans="1:11" x14ac:dyDescent="0.25">
      <c r="A3652" s="189" t="s">
        <v>6543</v>
      </c>
      <c r="B3652" s="189" t="s">
        <v>7826</v>
      </c>
      <c r="C3652" s="189" t="s">
        <v>8030</v>
      </c>
      <c r="D3652" s="189" t="s">
        <v>3141</v>
      </c>
      <c r="E3652" s="189" t="s">
        <v>8034</v>
      </c>
      <c r="F3652" s="189" t="s">
        <v>4985</v>
      </c>
      <c r="G3652" s="273">
        <v>6516</v>
      </c>
      <c r="H3652" s="189" t="s">
        <v>7859</v>
      </c>
      <c r="I3652" s="273">
        <v>52159</v>
      </c>
      <c r="J3652" s="189" t="s">
        <v>8035</v>
      </c>
      <c r="K3652" s="189" t="s">
        <v>17674</v>
      </c>
    </row>
    <row r="3653" spans="1:11" x14ac:dyDescent="0.25">
      <c r="A3653" s="189" t="s">
        <v>6543</v>
      </c>
      <c r="B3653" s="189" t="s">
        <v>7826</v>
      </c>
      <c r="C3653" s="189" t="s">
        <v>8030</v>
      </c>
      <c r="D3653" s="189" t="s">
        <v>3141</v>
      </c>
      <c r="E3653" s="189" t="s">
        <v>8034</v>
      </c>
      <c r="F3653" s="189" t="s">
        <v>4985</v>
      </c>
      <c r="G3653" s="273">
        <v>6517</v>
      </c>
      <c r="H3653" s="189" t="s">
        <v>7930</v>
      </c>
      <c r="I3653" s="273">
        <v>60350</v>
      </c>
      <c r="J3653" s="189" t="s">
        <v>2065</v>
      </c>
      <c r="K3653" s="189" t="s">
        <v>17674</v>
      </c>
    </row>
    <row r="3654" spans="1:11" x14ac:dyDescent="0.25">
      <c r="A3654" s="189" t="s">
        <v>6543</v>
      </c>
      <c r="B3654" s="189" t="s">
        <v>7826</v>
      </c>
      <c r="C3654" s="189" t="s">
        <v>8030</v>
      </c>
      <c r="D3654" s="189" t="s">
        <v>3141</v>
      </c>
      <c r="E3654" s="189" t="s">
        <v>8034</v>
      </c>
      <c r="F3654" s="189" t="s">
        <v>4985</v>
      </c>
      <c r="G3654" s="273">
        <v>6518</v>
      </c>
      <c r="H3654" s="189" t="s">
        <v>4351</v>
      </c>
      <c r="I3654" s="273">
        <v>52159</v>
      </c>
      <c r="J3654" s="189" t="s">
        <v>8035</v>
      </c>
      <c r="K3654" s="189" t="s">
        <v>17724</v>
      </c>
    </row>
    <row r="3655" spans="1:11" x14ac:dyDescent="0.25">
      <c r="A3655" s="189" t="s">
        <v>6543</v>
      </c>
      <c r="B3655" s="189" t="s">
        <v>7826</v>
      </c>
      <c r="C3655" s="189" t="s">
        <v>8030</v>
      </c>
      <c r="D3655" s="189" t="s">
        <v>3141</v>
      </c>
      <c r="E3655" s="189" t="s">
        <v>8037</v>
      </c>
      <c r="F3655" s="189" t="s">
        <v>8038</v>
      </c>
      <c r="G3655" s="273">
        <v>2759</v>
      </c>
      <c r="H3655" s="189" t="s">
        <v>18</v>
      </c>
      <c r="I3655" s="273">
        <v>52151</v>
      </c>
      <c r="J3655" s="189" t="s">
        <v>8039</v>
      </c>
      <c r="K3655" s="189" t="s">
        <v>17778</v>
      </c>
    </row>
    <row r="3656" spans="1:11" x14ac:dyDescent="0.25">
      <c r="A3656" s="189" t="s">
        <v>6543</v>
      </c>
      <c r="B3656" s="189" t="s">
        <v>7826</v>
      </c>
      <c r="C3656" s="189" t="s">
        <v>8030</v>
      </c>
      <c r="D3656" s="189" t="s">
        <v>3141</v>
      </c>
      <c r="E3656" s="189" t="s">
        <v>8037</v>
      </c>
      <c r="F3656" s="189" t="s">
        <v>8038</v>
      </c>
      <c r="G3656" s="273">
        <v>2761</v>
      </c>
      <c r="H3656" s="189" t="s">
        <v>4552</v>
      </c>
      <c r="I3656" s="273">
        <v>52155</v>
      </c>
      <c r="J3656" s="189" t="s">
        <v>4987</v>
      </c>
      <c r="K3656" s="189" t="s">
        <v>17724</v>
      </c>
    </row>
    <row r="3657" spans="1:11" x14ac:dyDescent="0.25">
      <c r="A3657" s="189" t="s">
        <v>6543</v>
      </c>
      <c r="B3657" s="189" t="s">
        <v>7826</v>
      </c>
      <c r="C3657" s="189" t="s">
        <v>5942</v>
      </c>
      <c r="D3657" s="189" t="s">
        <v>7948</v>
      </c>
      <c r="E3657" s="189" t="s">
        <v>8040</v>
      </c>
      <c r="F3657" s="189" t="s">
        <v>3019</v>
      </c>
      <c r="G3657" s="273">
        <v>3745</v>
      </c>
      <c r="H3657" s="189" t="s">
        <v>8041</v>
      </c>
      <c r="I3657" s="273">
        <v>52081</v>
      </c>
      <c r="J3657" s="189" t="s">
        <v>7992</v>
      </c>
      <c r="K3657" s="189" t="s">
        <v>17673</v>
      </c>
    </row>
    <row r="3658" spans="1:11" x14ac:dyDescent="0.25">
      <c r="A3658" s="189" t="s">
        <v>6543</v>
      </c>
      <c r="B3658" s="189" t="s">
        <v>7826</v>
      </c>
      <c r="C3658" s="189" t="s">
        <v>5942</v>
      </c>
      <c r="D3658" s="189" t="s">
        <v>7948</v>
      </c>
      <c r="E3658" s="189" t="s">
        <v>8043</v>
      </c>
      <c r="F3658" s="189" t="s">
        <v>8044</v>
      </c>
      <c r="G3658" s="273">
        <v>2715</v>
      </c>
      <c r="H3658" s="189" t="s">
        <v>7995</v>
      </c>
      <c r="I3658" s="273">
        <v>52081</v>
      </c>
      <c r="J3658" s="189" t="s">
        <v>7992</v>
      </c>
      <c r="K3658" s="189" t="s">
        <v>17673</v>
      </c>
    </row>
    <row r="3659" spans="1:11" x14ac:dyDescent="0.25">
      <c r="A3659" s="189" t="s">
        <v>6543</v>
      </c>
      <c r="B3659" s="189" t="s">
        <v>7826</v>
      </c>
      <c r="C3659" s="189" t="s">
        <v>5942</v>
      </c>
      <c r="D3659" s="189" t="s">
        <v>7948</v>
      </c>
      <c r="E3659" s="189" t="s">
        <v>8043</v>
      </c>
      <c r="F3659" s="189" t="s">
        <v>8044</v>
      </c>
      <c r="G3659" s="273">
        <v>2716</v>
      </c>
      <c r="H3659" s="189" t="s">
        <v>7896</v>
      </c>
      <c r="I3659" s="273">
        <v>60350</v>
      </c>
      <c r="J3659" s="189" t="s">
        <v>2065</v>
      </c>
      <c r="K3659" s="189" t="s">
        <v>17707</v>
      </c>
    </row>
    <row r="3660" spans="1:11" x14ac:dyDescent="0.25">
      <c r="A3660" s="189" t="s">
        <v>6543</v>
      </c>
      <c r="B3660" s="189" t="s">
        <v>7826</v>
      </c>
      <c r="C3660" s="189" t="s">
        <v>5942</v>
      </c>
      <c r="D3660" s="189" t="s">
        <v>7948</v>
      </c>
      <c r="E3660" s="189" t="s">
        <v>8043</v>
      </c>
      <c r="F3660" s="189" t="s">
        <v>8044</v>
      </c>
      <c r="G3660" s="273">
        <v>2730</v>
      </c>
      <c r="H3660" s="189" t="s">
        <v>7996</v>
      </c>
      <c r="I3660" s="273">
        <v>60350</v>
      </c>
      <c r="J3660" s="189" t="s">
        <v>2065</v>
      </c>
      <c r="K3660" s="189" t="s">
        <v>17667</v>
      </c>
    </row>
    <row r="3661" spans="1:11" x14ac:dyDescent="0.25">
      <c r="A3661" s="189" t="s">
        <v>6543</v>
      </c>
      <c r="B3661" s="189" t="s">
        <v>7826</v>
      </c>
      <c r="C3661" s="189" t="s">
        <v>5942</v>
      </c>
      <c r="D3661" s="189" t="s">
        <v>7948</v>
      </c>
      <c r="E3661" s="189" t="s">
        <v>8046</v>
      </c>
      <c r="F3661" s="189" t="s">
        <v>8047</v>
      </c>
      <c r="G3661" s="273">
        <v>6524</v>
      </c>
      <c r="H3661" s="189" t="s">
        <v>8048</v>
      </c>
      <c r="I3661" s="273">
        <v>52081</v>
      </c>
      <c r="J3661" s="189" t="s">
        <v>7992</v>
      </c>
      <c r="K3661" s="189" t="s">
        <v>17678</v>
      </c>
    </row>
    <row r="3662" spans="1:11" x14ac:dyDescent="0.25">
      <c r="A3662" s="189" t="s">
        <v>6543</v>
      </c>
      <c r="B3662" s="189" t="s">
        <v>7826</v>
      </c>
      <c r="C3662" s="189" t="s">
        <v>5942</v>
      </c>
      <c r="D3662" s="189" t="s">
        <v>7948</v>
      </c>
      <c r="E3662" s="189" t="s">
        <v>8049</v>
      </c>
      <c r="F3662" s="189" t="s">
        <v>4991</v>
      </c>
      <c r="G3662" s="273">
        <v>6519</v>
      </c>
      <c r="H3662" s="189" t="s">
        <v>4991</v>
      </c>
      <c r="I3662" s="273">
        <v>60350</v>
      </c>
      <c r="J3662" s="189" t="s">
        <v>2065</v>
      </c>
      <c r="K3662" s="189" t="s">
        <v>17674</v>
      </c>
    </row>
    <row r="3663" spans="1:11" x14ac:dyDescent="0.25">
      <c r="A3663" s="189" t="s">
        <v>6543</v>
      </c>
      <c r="B3663" s="189" t="s">
        <v>7826</v>
      </c>
      <c r="C3663" s="189" t="s">
        <v>5942</v>
      </c>
      <c r="D3663" s="189" t="s">
        <v>7948</v>
      </c>
      <c r="E3663" s="189" t="s">
        <v>8050</v>
      </c>
      <c r="F3663" s="189" t="s">
        <v>3252</v>
      </c>
      <c r="G3663" s="273">
        <v>3750</v>
      </c>
      <c r="H3663" s="189" t="s">
        <v>3252</v>
      </c>
      <c r="I3663" s="273">
        <v>52310</v>
      </c>
      <c r="J3663" s="189" t="s">
        <v>7852</v>
      </c>
      <c r="K3663" s="189" t="s">
        <v>17673</v>
      </c>
    </row>
    <row r="3664" spans="1:11" x14ac:dyDescent="0.25">
      <c r="A3664" s="189" t="s">
        <v>6543</v>
      </c>
      <c r="B3664" s="189" t="s">
        <v>7826</v>
      </c>
      <c r="C3664" s="189" t="s">
        <v>5942</v>
      </c>
      <c r="D3664" s="189" t="s">
        <v>7948</v>
      </c>
      <c r="E3664" s="189" t="s">
        <v>8051</v>
      </c>
      <c r="F3664" s="189" t="s">
        <v>7854</v>
      </c>
      <c r="G3664" s="273">
        <v>6520</v>
      </c>
      <c r="H3664" s="189" t="s">
        <v>8052</v>
      </c>
      <c r="I3664" s="273">
        <v>52591</v>
      </c>
      <c r="J3664" s="189" t="s">
        <v>4992</v>
      </c>
      <c r="K3664" s="189" t="s">
        <v>17675</v>
      </c>
    </row>
    <row r="3665" spans="1:11" x14ac:dyDescent="0.25">
      <c r="A3665" s="189" t="s">
        <v>6543</v>
      </c>
      <c r="B3665" s="189" t="s">
        <v>7826</v>
      </c>
      <c r="C3665" s="189" t="s">
        <v>5942</v>
      </c>
      <c r="D3665" s="189" t="s">
        <v>7948</v>
      </c>
      <c r="E3665" s="189" t="s">
        <v>8053</v>
      </c>
      <c r="F3665" s="189" t="s">
        <v>3138</v>
      </c>
      <c r="G3665" s="273">
        <v>6521</v>
      </c>
      <c r="H3665" s="189" t="s">
        <v>4933</v>
      </c>
      <c r="I3665" s="273">
        <v>52085</v>
      </c>
      <c r="J3665" s="189" t="s">
        <v>8045</v>
      </c>
      <c r="K3665" s="189" t="s">
        <v>17673</v>
      </c>
    </row>
    <row r="3666" spans="1:11" x14ac:dyDescent="0.25">
      <c r="A3666" s="189" t="s">
        <v>6543</v>
      </c>
      <c r="B3666" s="189" t="s">
        <v>7826</v>
      </c>
      <c r="C3666" s="189" t="s">
        <v>5942</v>
      </c>
      <c r="D3666" s="189" t="s">
        <v>7948</v>
      </c>
      <c r="E3666" s="189" t="s">
        <v>8054</v>
      </c>
      <c r="F3666" s="189" t="s">
        <v>8005</v>
      </c>
      <c r="G3666" s="273">
        <v>6522</v>
      </c>
      <c r="H3666" s="189" t="s">
        <v>7896</v>
      </c>
      <c r="I3666" s="273">
        <v>60350</v>
      </c>
      <c r="J3666" s="189" t="s">
        <v>2065</v>
      </c>
      <c r="K3666" s="189" t="s">
        <v>17674</v>
      </c>
    </row>
    <row r="3667" spans="1:11" x14ac:dyDescent="0.25">
      <c r="A3667" s="189" t="s">
        <v>6543</v>
      </c>
      <c r="B3667" s="189" t="s">
        <v>7826</v>
      </c>
      <c r="C3667" s="189" t="s">
        <v>5942</v>
      </c>
      <c r="D3667" s="189" t="s">
        <v>7948</v>
      </c>
      <c r="E3667" s="189" t="s">
        <v>8054</v>
      </c>
      <c r="F3667" s="189" t="s">
        <v>8005</v>
      </c>
      <c r="G3667" s="273">
        <v>6523</v>
      </c>
      <c r="H3667" s="189" t="s">
        <v>8042</v>
      </c>
      <c r="I3667" s="273">
        <v>52089</v>
      </c>
      <c r="J3667" s="189" t="s">
        <v>8055</v>
      </c>
      <c r="K3667" s="189" t="s">
        <v>17673</v>
      </c>
    </row>
    <row r="3668" spans="1:11" x14ac:dyDescent="0.25">
      <c r="A3668" s="189" t="s">
        <v>4590</v>
      </c>
      <c r="B3668" s="189" t="s">
        <v>17627</v>
      </c>
      <c r="C3668" s="189" t="s">
        <v>8417</v>
      </c>
      <c r="D3668" s="189" t="s">
        <v>17628</v>
      </c>
      <c r="E3668" s="189" t="s">
        <v>12547</v>
      </c>
      <c r="F3668" s="189" t="s">
        <v>17629</v>
      </c>
      <c r="G3668" s="273">
        <v>3128</v>
      </c>
      <c r="H3668" s="189" t="s">
        <v>17630</v>
      </c>
      <c r="I3668" s="273">
        <v>10361</v>
      </c>
      <c r="J3668" s="189" t="s">
        <v>2106</v>
      </c>
      <c r="K3668" s="189" t="s">
        <v>17678</v>
      </c>
    </row>
    <row r="3669" spans="1:11" x14ac:dyDescent="0.25">
      <c r="A3669" s="189" t="s">
        <v>2162</v>
      </c>
      <c r="B3669" s="189" t="s">
        <v>8056</v>
      </c>
      <c r="C3669" s="189" t="s">
        <v>5908</v>
      </c>
      <c r="D3669" s="189" t="s">
        <v>8057</v>
      </c>
      <c r="E3669" s="189" t="s">
        <v>8058</v>
      </c>
      <c r="F3669" s="189" t="s">
        <v>8057</v>
      </c>
      <c r="G3669" s="273">
        <v>4050</v>
      </c>
      <c r="H3669" s="189" t="s">
        <v>8057</v>
      </c>
      <c r="I3669" s="273">
        <v>60350</v>
      </c>
      <c r="J3669" s="189" t="s">
        <v>2065</v>
      </c>
      <c r="K3669" s="189" t="s">
        <v>17707</v>
      </c>
    </row>
    <row r="3670" spans="1:11" x14ac:dyDescent="0.25">
      <c r="A3670" s="189" t="s">
        <v>2162</v>
      </c>
      <c r="B3670" s="189" t="s">
        <v>8056</v>
      </c>
      <c r="C3670" s="189" t="s">
        <v>5908</v>
      </c>
      <c r="D3670" s="189" t="s">
        <v>8057</v>
      </c>
      <c r="E3670" s="189" t="s">
        <v>8059</v>
      </c>
      <c r="F3670" s="189" t="s">
        <v>8060</v>
      </c>
      <c r="G3670" s="273">
        <v>4847</v>
      </c>
      <c r="H3670" s="189" t="s">
        <v>8061</v>
      </c>
      <c r="I3670" s="273">
        <v>29091</v>
      </c>
      <c r="J3670" s="189" t="s">
        <v>8057</v>
      </c>
      <c r="K3670" s="189" t="s">
        <v>17675</v>
      </c>
    </row>
    <row r="3671" spans="1:11" x14ac:dyDescent="0.25">
      <c r="A3671" s="189" t="s">
        <v>2162</v>
      </c>
      <c r="B3671" s="189" t="s">
        <v>8056</v>
      </c>
      <c r="C3671" s="189" t="s">
        <v>5908</v>
      </c>
      <c r="D3671" s="189" t="s">
        <v>8057</v>
      </c>
      <c r="E3671" s="189" t="s">
        <v>8062</v>
      </c>
      <c r="F3671" s="189" t="s">
        <v>8063</v>
      </c>
      <c r="G3671" s="273">
        <v>4848</v>
      </c>
      <c r="H3671" s="189" t="s">
        <v>8064</v>
      </c>
      <c r="I3671" s="273">
        <v>603</v>
      </c>
      <c r="J3671" s="189" t="s">
        <v>8065</v>
      </c>
      <c r="K3671" s="189" t="s">
        <v>17674</v>
      </c>
    </row>
    <row r="3672" spans="1:11" x14ac:dyDescent="0.25">
      <c r="A3672" s="189" t="s">
        <v>2162</v>
      </c>
      <c r="B3672" s="189" t="s">
        <v>8056</v>
      </c>
      <c r="C3672" s="189" t="s">
        <v>5908</v>
      </c>
      <c r="D3672" s="189" t="s">
        <v>8057</v>
      </c>
      <c r="E3672" s="189" t="s">
        <v>8062</v>
      </c>
      <c r="F3672" s="189" t="s">
        <v>8063</v>
      </c>
      <c r="G3672" s="273">
        <v>4851</v>
      </c>
      <c r="H3672" s="189" t="s">
        <v>8066</v>
      </c>
      <c r="I3672" s="273">
        <v>29091</v>
      </c>
      <c r="J3672" s="189" t="s">
        <v>8057</v>
      </c>
      <c r="K3672" s="189" t="s">
        <v>17698</v>
      </c>
    </row>
    <row r="3673" spans="1:11" x14ac:dyDescent="0.25">
      <c r="A3673" s="189" t="s">
        <v>2162</v>
      </c>
      <c r="B3673" s="189" t="s">
        <v>8056</v>
      </c>
      <c r="C3673" s="189" t="s">
        <v>5908</v>
      </c>
      <c r="D3673" s="189" t="s">
        <v>8057</v>
      </c>
      <c r="E3673" s="189" t="s">
        <v>8062</v>
      </c>
      <c r="F3673" s="189" t="s">
        <v>8063</v>
      </c>
      <c r="G3673" s="273">
        <v>4852</v>
      </c>
      <c r="H3673" s="189" t="s">
        <v>8067</v>
      </c>
      <c r="I3673" s="273">
        <v>29091</v>
      </c>
      <c r="J3673" s="189" t="s">
        <v>8057</v>
      </c>
      <c r="K3673" s="189" t="s">
        <v>17892</v>
      </c>
    </row>
    <row r="3674" spans="1:11" x14ac:dyDescent="0.25">
      <c r="A3674" s="189" t="s">
        <v>2162</v>
      </c>
      <c r="B3674" s="189" t="s">
        <v>8056</v>
      </c>
      <c r="C3674" s="189" t="s">
        <v>7224</v>
      </c>
      <c r="D3674" s="189" t="s">
        <v>8068</v>
      </c>
      <c r="E3674" s="189" t="s">
        <v>8069</v>
      </c>
      <c r="F3674" s="189" t="s">
        <v>8070</v>
      </c>
      <c r="G3674" s="273">
        <v>3992</v>
      </c>
      <c r="H3674" s="189" t="s">
        <v>8071</v>
      </c>
      <c r="I3674" s="273">
        <v>29029</v>
      </c>
      <c r="J3674" s="189" t="s">
        <v>8072</v>
      </c>
      <c r="K3674" s="189" t="s">
        <v>17962</v>
      </c>
    </row>
    <row r="3675" spans="1:11" x14ac:dyDescent="0.25">
      <c r="A3675" s="189" t="s">
        <v>2162</v>
      </c>
      <c r="B3675" s="189" t="s">
        <v>8056</v>
      </c>
      <c r="C3675" s="189" t="s">
        <v>7224</v>
      </c>
      <c r="D3675" s="189" t="s">
        <v>8068</v>
      </c>
      <c r="E3675" s="189" t="s">
        <v>8069</v>
      </c>
      <c r="F3675" s="189" t="s">
        <v>8070</v>
      </c>
      <c r="G3675" s="273">
        <v>3993</v>
      </c>
      <c r="H3675" s="189" t="s">
        <v>8073</v>
      </c>
      <c r="I3675" s="273">
        <v>29029</v>
      </c>
      <c r="J3675" s="189" t="s">
        <v>8072</v>
      </c>
      <c r="K3675" s="189" t="s">
        <v>17674</v>
      </c>
    </row>
    <row r="3676" spans="1:11" x14ac:dyDescent="0.25">
      <c r="A3676" s="189" t="s">
        <v>2162</v>
      </c>
      <c r="B3676" s="189" t="s">
        <v>8056</v>
      </c>
      <c r="C3676" s="189" t="s">
        <v>7224</v>
      </c>
      <c r="D3676" s="189" t="s">
        <v>8068</v>
      </c>
      <c r="E3676" s="189" t="s">
        <v>8069</v>
      </c>
      <c r="F3676" s="189" t="s">
        <v>8070</v>
      </c>
      <c r="G3676" s="273">
        <v>1546</v>
      </c>
      <c r="H3676" s="189" t="s">
        <v>8074</v>
      </c>
      <c r="I3676" s="273">
        <v>29029</v>
      </c>
      <c r="J3676" s="189" t="s">
        <v>8072</v>
      </c>
      <c r="K3676" s="189" t="s">
        <v>17851</v>
      </c>
    </row>
    <row r="3677" spans="1:11" x14ac:dyDescent="0.25">
      <c r="A3677" s="189" t="s">
        <v>2162</v>
      </c>
      <c r="B3677" s="189" t="s">
        <v>8056</v>
      </c>
      <c r="C3677" s="189" t="s">
        <v>7224</v>
      </c>
      <c r="D3677" s="189" t="s">
        <v>8068</v>
      </c>
      <c r="E3677" s="189" t="s">
        <v>3808</v>
      </c>
      <c r="F3677" s="189" t="s">
        <v>8075</v>
      </c>
      <c r="G3677" s="273">
        <v>151</v>
      </c>
      <c r="H3677" s="189" t="s">
        <v>8076</v>
      </c>
      <c r="I3677" s="273">
        <v>29048</v>
      </c>
      <c r="J3677" s="189" t="s">
        <v>8077</v>
      </c>
      <c r="K3677" s="189" t="s">
        <v>17720</v>
      </c>
    </row>
    <row r="3678" spans="1:11" x14ac:dyDescent="0.25">
      <c r="A3678" s="189" t="s">
        <v>2162</v>
      </c>
      <c r="B3678" s="189" t="s">
        <v>8056</v>
      </c>
      <c r="C3678" s="189" t="s">
        <v>7224</v>
      </c>
      <c r="D3678" s="189" t="s">
        <v>8068</v>
      </c>
      <c r="E3678" s="189" t="s">
        <v>3808</v>
      </c>
      <c r="F3678" s="189" t="s">
        <v>8075</v>
      </c>
      <c r="G3678" s="273">
        <v>3990</v>
      </c>
      <c r="H3678" s="189" t="s">
        <v>8078</v>
      </c>
      <c r="I3678" s="273">
        <v>29043</v>
      </c>
      <c r="J3678" s="189" t="s">
        <v>8079</v>
      </c>
      <c r="K3678" s="189" t="s">
        <v>17804</v>
      </c>
    </row>
    <row r="3679" spans="1:11" x14ac:dyDescent="0.25">
      <c r="A3679" s="189" t="s">
        <v>2162</v>
      </c>
      <c r="B3679" s="189" t="s">
        <v>8056</v>
      </c>
      <c r="C3679" s="189" t="s">
        <v>7224</v>
      </c>
      <c r="D3679" s="189" t="s">
        <v>8068</v>
      </c>
      <c r="E3679" s="189" t="s">
        <v>3808</v>
      </c>
      <c r="F3679" s="189" t="s">
        <v>8075</v>
      </c>
      <c r="G3679" s="273">
        <v>3989</v>
      </c>
      <c r="H3679" s="189" t="s">
        <v>8080</v>
      </c>
      <c r="I3679" s="273">
        <v>29041</v>
      </c>
      <c r="J3679" s="189" t="s">
        <v>8081</v>
      </c>
      <c r="K3679" s="189" t="s">
        <v>17793</v>
      </c>
    </row>
    <row r="3680" spans="1:11" x14ac:dyDescent="0.25">
      <c r="A3680" s="189" t="s">
        <v>2162</v>
      </c>
      <c r="B3680" s="189" t="s">
        <v>8056</v>
      </c>
      <c r="C3680" s="189" t="s">
        <v>7224</v>
      </c>
      <c r="D3680" s="189" t="s">
        <v>8068</v>
      </c>
      <c r="E3680" s="189" t="s">
        <v>7247</v>
      </c>
      <c r="F3680" s="189" t="s">
        <v>8082</v>
      </c>
      <c r="G3680" s="273">
        <v>3994</v>
      </c>
      <c r="H3680" s="189" t="s">
        <v>8083</v>
      </c>
      <c r="I3680" s="273">
        <v>29031</v>
      </c>
      <c r="J3680" s="189" t="s">
        <v>8084</v>
      </c>
      <c r="K3680" s="189" t="s">
        <v>17673</v>
      </c>
    </row>
    <row r="3681" spans="1:11" x14ac:dyDescent="0.25">
      <c r="A3681" s="189" t="s">
        <v>2162</v>
      </c>
      <c r="B3681" s="189" t="s">
        <v>8056</v>
      </c>
      <c r="C3681" s="189" t="s">
        <v>7224</v>
      </c>
      <c r="D3681" s="189" t="s">
        <v>8068</v>
      </c>
      <c r="E3681" s="189" t="s">
        <v>7247</v>
      </c>
      <c r="F3681" s="189" t="s">
        <v>8082</v>
      </c>
      <c r="G3681" s="273">
        <v>3987</v>
      </c>
      <c r="H3681" s="189" t="s">
        <v>8085</v>
      </c>
      <c r="I3681" s="273">
        <v>29028</v>
      </c>
      <c r="J3681" s="189" t="s">
        <v>8086</v>
      </c>
      <c r="K3681" s="189" t="s">
        <v>17701</v>
      </c>
    </row>
    <row r="3682" spans="1:11" x14ac:dyDescent="0.25">
      <c r="A3682" s="189" t="s">
        <v>2162</v>
      </c>
      <c r="B3682" s="189" t="s">
        <v>8056</v>
      </c>
      <c r="C3682" s="189" t="s">
        <v>7224</v>
      </c>
      <c r="D3682" s="189" t="s">
        <v>8068</v>
      </c>
      <c r="E3682" s="189" t="s">
        <v>7247</v>
      </c>
      <c r="F3682" s="189" t="s">
        <v>8082</v>
      </c>
      <c r="G3682" s="273">
        <v>152</v>
      </c>
      <c r="H3682" s="189" t="s">
        <v>8087</v>
      </c>
      <c r="I3682" s="273">
        <v>29030</v>
      </c>
      <c r="J3682" s="189" t="s">
        <v>8088</v>
      </c>
      <c r="K3682" s="189" t="s">
        <v>18027</v>
      </c>
    </row>
    <row r="3683" spans="1:11" x14ac:dyDescent="0.25">
      <c r="A3683" s="189" t="s">
        <v>2162</v>
      </c>
      <c r="B3683" s="189" t="s">
        <v>8056</v>
      </c>
      <c r="C3683" s="189" t="s">
        <v>7224</v>
      </c>
      <c r="D3683" s="189" t="s">
        <v>8068</v>
      </c>
      <c r="E3683" s="189" t="s">
        <v>7247</v>
      </c>
      <c r="F3683" s="189" t="s">
        <v>8082</v>
      </c>
      <c r="G3683" s="273">
        <v>153</v>
      </c>
      <c r="H3683" s="189" t="s">
        <v>8089</v>
      </c>
      <c r="I3683" s="273">
        <v>60350</v>
      </c>
      <c r="J3683" s="189" t="s">
        <v>2065</v>
      </c>
      <c r="K3683" s="189" t="s">
        <v>17758</v>
      </c>
    </row>
    <row r="3684" spans="1:11" x14ac:dyDescent="0.25">
      <c r="A3684" s="189" t="s">
        <v>2162</v>
      </c>
      <c r="B3684" s="189" t="s">
        <v>8056</v>
      </c>
      <c r="C3684" s="189" t="s">
        <v>6512</v>
      </c>
      <c r="D3684" s="189" t="s">
        <v>8090</v>
      </c>
      <c r="E3684" s="189" t="s">
        <v>8091</v>
      </c>
      <c r="F3684" s="189" t="s">
        <v>8092</v>
      </c>
      <c r="G3684" s="273">
        <v>1212</v>
      </c>
      <c r="H3684" s="189" t="s">
        <v>8092</v>
      </c>
      <c r="I3684" s="273">
        <v>29025</v>
      </c>
      <c r="J3684" s="189" t="s">
        <v>8093</v>
      </c>
      <c r="K3684" s="189" t="s">
        <v>18028</v>
      </c>
    </row>
    <row r="3685" spans="1:11" x14ac:dyDescent="0.25">
      <c r="A3685" s="189" t="s">
        <v>2162</v>
      </c>
      <c r="B3685" s="189" t="s">
        <v>8056</v>
      </c>
      <c r="C3685" s="189" t="s">
        <v>6512</v>
      </c>
      <c r="D3685" s="189" t="s">
        <v>8090</v>
      </c>
      <c r="E3685" s="189" t="s">
        <v>8091</v>
      </c>
      <c r="F3685" s="189" t="s">
        <v>8092</v>
      </c>
      <c r="G3685" s="273">
        <v>6549</v>
      </c>
      <c r="H3685" s="189" t="s">
        <v>8094</v>
      </c>
      <c r="I3685" s="273">
        <v>60350</v>
      </c>
      <c r="J3685" s="189" t="s">
        <v>2065</v>
      </c>
      <c r="K3685" s="189" t="s">
        <v>17707</v>
      </c>
    </row>
    <row r="3686" spans="1:11" x14ac:dyDescent="0.25">
      <c r="A3686" s="189" t="s">
        <v>2162</v>
      </c>
      <c r="B3686" s="189" t="s">
        <v>8056</v>
      </c>
      <c r="C3686" s="189" t="s">
        <v>6512</v>
      </c>
      <c r="D3686" s="189" t="s">
        <v>8090</v>
      </c>
      <c r="E3686" s="189" t="s">
        <v>8095</v>
      </c>
      <c r="F3686" s="189" t="s">
        <v>8096</v>
      </c>
      <c r="G3686" s="273">
        <v>399</v>
      </c>
      <c r="H3686" s="189" t="s">
        <v>8097</v>
      </c>
      <c r="I3686" s="273">
        <v>29027</v>
      </c>
      <c r="J3686" s="189" t="s">
        <v>8098</v>
      </c>
      <c r="K3686" s="189" t="s">
        <v>17712</v>
      </c>
    </row>
    <row r="3687" spans="1:11" x14ac:dyDescent="0.25">
      <c r="A3687" s="189" t="s">
        <v>2162</v>
      </c>
      <c r="B3687" s="189" t="s">
        <v>8056</v>
      </c>
      <c r="C3687" s="189" t="s">
        <v>6512</v>
      </c>
      <c r="D3687" s="189" t="s">
        <v>8090</v>
      </c>
      <c r="E3687" s="189" t="s">
        <v>8095</v>
      </c>
      <c r="F3687" s="189" t="s">
        <v>8096</v>
      </c>
      <c r="G3687" s="273">
        <v>154</v>
      </c>
      <c r="H3687" s="189" t="s">
        <v>8099</v>
      </c>
      <c r="I3687" s="273">
        <v>29027</v>
      </c>
      <c r="J3687" s="189" t="s">
        <v>8098</v>
      </c>
      <c r="K3687" s="189" t="s">
        <v>17792</v>
      </c>
    </row>
    <row r="3688" spans="1:11" x14ac:dyDescent="0.25">
      <c r="A3688" s="189" t="s">
        <v>2162</v>
      </c>
      <c r="B3688" s="189" t="s">
        <v>8056</v>
      </c>
      <c r="C3688" s="189" t="s">
        <v>6254</v>
      </c>
      <c r="D3688" s="189" t="s">
        <v>8100</v>
      </c>
      <c r="E3688" s="189" t="s">
        <v>3218</v>
      </c>
      <c r="F3688" s="189" t="s">
        <v>8101</v>
      </c>
      <c r="G3688" s="273">
        <v>313</v>
      </c>
      <c r="H3688" s="189" t="s">
        <v>8102</v>
      </c>
      <c r="I3688" s="273">
        <v>29007</v>
      </c>
      <c r="J3688" s="189" t="s">
        <v>8103</v>
      </c>
      <c r="K3688" s="189" t="s">
        <v>17761</v>
      </c>
    </row>
    <row r="3689" spans="1:11" x14ac:dyDescent="0.25">
      <c r="A3689" s="189" t="s">
        <v>2162</v>
      </c>
      <c r="B3689" s="189" t="s">
        <v>8056</v>
      </c>
      <c r="C3689" s="189" t="s">
        <v>6254</v>
      </c>
      <c r="D3689" s="189" t="s">
        <v>8100</v>
      </c>
      <c r="E3689" s="189" t="s">
        <v>3218</v>
      </c>
      <c r="F3689" s="189" t="s">
        <v>8101</v>
      </c>
      <c r="G3689" s="273">
        <v>3333</v>
      </c>
      <c r="H3689" s="189" t="s">
        <v>8104</v>
      </c>
      <c r="I3689" s="273">
        <v>29003</v>
      </c>
      <c r="J3689" s="189" t="s">
        <v>8105</v>
      </c>
      <c r="K3689" s="189" t="s">
        <v>17730</v>
      </c>
    </row>
    <row r="3690" spans="1:11" x14ac:dyDescent="0.25">
      <c r="A3690" s="189" t="s">
        <v>2162</v>
      </c>
      <c r="B3690" s="189" t="s">
        <v>8056</v>
      </c>
      <c r="C3690" s="189" t="s">
        <v>6254</v>
      </c>
      <c r="D3690" s="189" t="s">
        <v>8100</v>
      </c>
      <c r="E3690" s="189" t="s">
        <v>3218</v>
      </c>
      <c r="F3690" s="189" t="s">
        <v>8101</v>
      </c>
      <c r="G3690" s="273">
        <v>1175</v>
      </c>
      <c r="H3690" s="189" t="s">
        <v>8106</v>
      </c>
      <c r="I3690" s="273">
        <v>29001</v>
      </c>
      <c r="J3690" s="189" t="s">
        <v>8107</v>
      </c>
      <c r="K3690" s="189" t="s">
        <v>18029</v>
      </c>
    </row>
    <row r="3691" spans="1:11" x14ac:dyDescent="0.25">
      <c r="A3691" s="189" t="s">
        <v>2162</v>
      </c>
      <c r="B3691" s="189" t="s">
        <v>8056</v>
      </c>
      <c r="C3691" s="189" t="s">
        <v>6254</v>
      </c>
      <c r="D3691" s="189" t="s">
        <v>8100</v>
      </c>
      <c r="E3691" s="189" t="s">
        <v>3280</v>
      </c>
      <c r="F3691" s="189" t="s">
        <v>8108</v>
      </c>
      <c r="G3691" s="273">
        <v>314</v>
      </c>
      <c r="H3691" s="189" t="s">
        <v>8109</v>
      </c>
      <c r="I3691" s="273">
        <v>60350</v>
      </c>
      <c r="J3691" s="189" t="s">
        <v>2065</v>
      </c>
      <c r="K3691" s="189" t="s">
        <v>17724</v>
      </c>
    </row>
    <row r="3692" spans="1:11" x14ac:dyDescent="0.25">
      <c r="A3692" s="189" t="s">
        <v>2162</v>
      </c>
      <c r="B3692" s="189" t="s">
        <v>8056</v>
      </c>
      <c r="C3692" s="189" t="s">
        <v>6254</v>
      </c>
      <c r="D3692" s="189" t="s">
        <v>8100</v>
      </c>
      <c r="E3692" s="189" t="s">
        <v>3310</v>
      </c>
      <c r="F3692" s="189" t="s">
        <v>8110</v>
      </c>
      <c r="G3692" s="273">
        <v>3337</v>
      </c>
      <c r="H3692" s="189" t="s">
        <v>8111</v>
      </c>
      <c r="I3692" s="273">
        <v>29016</v>
      </c>
      <c r="J3692" s="189" t="s">
        <v>8112</v>
      </c>
      <c r="K3692" s="189" t="s">
        <v>17703</v>
      </c>
    </row>
    <row r="3693" spans="1:11" x14ac:dyDescent="0.25">
      <c r="A3693" s="189" t="s">
        <v>2162</v>
      </c>
      <c r="B3693" s="189" t="s">
        <v>8056</v>
      </c>
      <c r="C3693" s="189" t="s">
        <v>6254</v>
      </c>
      <c r="D3693" s="189" t="s">
        <v>8100</v>
      </c>
      <c r="E3693" s="189" t="s">
        <v>3310</v>
      </c>
      <c r="F3693" s="189" t="s">
        <v>8110</v>
      </c>
      <c r="G3693" s="273">
        <v>3336</v>
      </c>
      <c r="H3693" s="189" t="s">
        <v>8113</v>
      </c>
      <c r="I3693" s="273">
        <v>29015</v>
      </c>
      <c r="J3693" s="189" t="s">
        <v>8114</v>
      </c>
      <c r="K3693" s="189" t="s">
        <v>17676</v>
      </c>
    </row>
    <row r="3694" spans="1:11" x14ac:dyDescent="0.25">
      <c r="A3694" s="189" t="s">
        <v>2162</v>
      </c>
      <c r="B3694" s="189" t="s">
        <v>8056</v>
      </c>
      <c r="C3694" s="189" t="s">
        <v>6254</v>
      </c>
      <c r="D3694" s="189" t="s">
        <v>8100</v>
      </c>
      <c r="E3694" s="189" t="s">
        <v>3310</v>
      </c>
      <c r="F3694" s="189" t="s">
        <v>8110</v>
      </c>
      <c r="G3694" s="273">
        <v>3833</v>
      </c>
      <c r="H3694" s="189" t="s">
        <v>8115</v>
      </c>
      <c r="I3694" s="273">
        <v>29015</v>
      </c>
      <c r="J3694" s="189" t="s">
        <v>8114</v>
      </c>
      <c r="K3694" s="189" t="s">
        <v>17958</v>
      </c>
    </row>
    <row r="3695" spans="1:11" x14ac:dyDescent="0.25">
      <c r="A3695" s="189" t="s">
        <v>2162</v>
      </c>
      <c r="B3695" s="189" t="s">
        <v>8056</v>
      </c>
      <c r="C3695" s="189" t="s">
        <v>6254</v>
      </c>
      <c r="D3695" s="189" t="s">
        <v>8100</v>
      </c>
      <c r="E3695" s="189" t="s">
        <v>3310</v>
      </c>
      <c r="F3695" s="189" t="s">
        <v>8110</v>
      </c>
      <c r="G3695" s="273">
        <v>3338</v>
      </c>
      <c r="H3695" s="189" t="s">
        <v>8116</v>
      </c>
      <c r="I3695" s="273">
        <v>29015</v>
      </c>
      <c r="J3695" s="189" t="s">
        <v>8114</v>
      </c>
      <c r="K3695" s="189" t="s">
        <v>17672</v>
      </c>
    </row>
    <row r="3696" spans="1:11" x14ac:dyDescent="0.25">
      <c r="A3696" s="189" t="s">
        <v>2162</v>
      </c>
      <c r="B3696" s="189" t="s">
        <v>8056</v>
      </c>
      <c r="C3696" s="189" t="s">
        <v>6254</v>
      </c>
      <c r="D3696" s="189" t="s">
        <v>8100</v>
      </c>
      <c r="E3696" s="189" t="s">
        <v>3310</v>
      </c>
      <c r="F3696" s="189" t="s">
        <v>8110</v>
      </c>
      <c r="G3696" s="273">
        <v>3342</v>
      </c>
      <c r="H3696" s="189" t="s">
        <v>8117</v>
      </c>
      <c r="I3696" s="273">
        <v>29015</v>
      </c>
      <c r="J3696" s="189" t="s">
        <v>8114</v>
      </c>
      <c r="K3696" s="189" t="s">
        <v>17695</v>
      </c>
    </row>
    <row r="3697" spans="1:11" x14ac:dyDescent="0.25">
      <c r="A3697" s="189" t="s">
        <v>2162</v>
      </c>
      <c r="B3697" s="189" t="s">
        <v>8056</v>
      </c>
      <c r="C3697" s="189" t="s">
        <v>6254</v>
      </c>
      <c r="D3697" s="189" t="s">
        <v>8100</v>
      </c>
      <c r="E3697" s="189" t="s">
        <v>3310</v>
      </c>
      <c r="F3697" s="189" t="s">
        <v>8110</v>
      </c>
      <c r="G3697" s="273">
        <v>3889</v>
      </c>
      <c r="H3697" s="189" t="s">
        <v>8118</v>
      </c>
      <c r="I3697" s="273">
        <v>29014</v>
      </c>
      <c r="J3697" s="189" t="s">
        <v>8119</v>
      </c>
      <c r="K3697" s="189" t="s">
        <v>17894</v>
      </c>
    </row>
    <row r="3698" spans="1:11" x14ac:dyDescent="0.25">
      <c r="A3698" s="189" t="s">
        <v>2162</v>
      </c>
      <c r="B3698" s="189" t="s">
        <v>8056</v>
      </c>
      <c r="C3698" s="189" t="s">
        <v>6254</v>
      </c>
      <c r="D3698" s="189" t="s">
        <v>8100</v>
      </c>
      <c r="E3698" s="189" t="s">
        <v>3177</v>
      </c>
      <c r="F3698" s="189" t="s">
        <v>8120</v>
      </c>
      <c r="G3698" s="273">
        <v>3885</v>
      </c>
      <c r="H3698" s="189" t="s">
        <v>8121</v>
      </c>
      <c r="I3698" s="273">
        <v>29012</v>
      </c>
      <c r="J3698" s="189" t="s">
        <v>8122</v>
      </c>
      <c r="K3698" s="189" t="s">
        <v>17680</v>
      </c>
    </row>
    <row r="3699" spans="1:11" x14ac:dyDescent="0.25">
      <c r="A3699" s="189" t="s">
        <v>2162</v>
      </c>
      <c r="B3699" s="189" t="s">
        <v>8056</v>
      </c>
      <c r="C3699" s="189" t="s">
        <v>6254</v>
      </c>
      <c r="D3699" s="189" t="s">
        <v>8100</v>
      </c>
      <c r="E3699" s="189" t="s">
        <v>3177</v>
      </c>
      <c r="F3699" s="189" t="s">
        <v>8120</v>
      </c>
      <c r="G3699" s="273">
        <v>3886</v>
      </c>
      <c r="H3699" s="189" t="s">
        <v>8123</v>
      </c>
      <c r="I3699" s="273">
        <v>10361</v>
      </c>
      <c r="J3699" s="189" t="s">
        <v>2106</v>
      </c>
      <c r="K3699" s="189" t="s">
        <v>17668</v>
      </c>
    </row>
    <row r="3700" spans="1:11" x14ac:dyDescent="0.25">
      <c r="A3700" s="189" t="s">
        <v>2162</v>
      </c>
      <c r="B3700" s="189" t="s">
        <v>8056</v>
      </c>
      <c r="C3700" s="189" t="s">
        <v>6254</v>
      </c>
      <c r="D3700" s="189" t="s">
        <v>8100</v>
      </c>
      <c r="E3700" s="189" t="s">
        <v>3177</v>
      </c>
      <c r="F3700" s="189" t="s">
        <v>8120</v>
      </c>
      <c r="G3700" s="273">
        <v>6550</v>
      </c>
      <c r="H3700" s="189" t="s">
        <v>8124</v>
      </c>
      <c r="I3700" s="273">
        <v>60350</v>
      </c>
      <c r="J3700" s="189" t="s">
        <v>2065</v>
      </c>
      <c r="K3700" s="189" t="s">
        <v>17743</v>
      </c>
    </row>
    <row r="3701" spans="1:11" x14ac:dyDescent="0.25">
      <c r="A3701" s="189" t="s">
        <v>2162</v>
      </c>
      <c r="B3701" s="189" t="s">
        <v>8056</v>
      </c>
      <c r="C3701" s="189" t="s">
        <v>6254</v>
      </c>
      <c r="D3701" s="189" t="s">
        <v>8100</v>
      </c>
      <c r="E3701" s="189" t="s">
        <v>3177</v>
      </c>
      <c r="F3701" s="189" t="s">
        <v>8120</v>
      </c>
      <c r="G3701" s="273">
        <v>315</v>
      </c>
      <c r="H3701" s="189" t="s">
        <v>8125</v>
      </c>
      <c r="I3701" s="273">
        <v>29012</v>
      </c>
      <c r="J3701" s="189" t="s">
        <v>8122</v>
      </c>
      <c r="K3701" s="189" t="s">
        <v>17670</v>
      </c>
    </row>
    <row r="3702" spans="1:11" x14ac:dyDescent="0.25">
      <c r="A3702" s="189" t="s">
        <v>2162</v>
      </c>
      <c r="B3702" s="189" t="s">
        <v>8056</v>
      </c>
      <c r="C3702" s="189" t="s">
        <v>6254</v>
      </c>
      <c r="D3702" s="189" t="s">
        <v>8100</v>
      </c>
      <c r="E3702" s="189" t="s">
        <v>3177</v>
      </c>
      <c r="F3702" s="189" t="s">
        <v>8120</v>
      </c>
      <c r="G3702" s="273">
        <v>3888</v>
      </c>
      <c r="H3702" s="189" t="s">
        <v>8126</v>
      </c>
      <c r="I3702" s="273">
        <v>29012</v>
      </c>
      <c r="J3702" s="189" t="s">
        <v>8122</v>
      </c>
      <c r="K3702" s="189" t="s">
        <v>18030</v>
      </c>
    </row>
    <row r="3703" spans="1:11" x14ac:dyDescent="0.25">
      <c r="A3703" s="189" t="s">
        <v>2162</v>
      </c>
      <c r="B3703" s="189" t="s">
        <v>8056</v>
      </c>
      <c r="C3703" s="189" t="s">
        <v>6254</v>
      </c>
      <c r="D3703" s="189" t="s">
        <v>8100</v>
      </c>
      <c r="E3703" s="189" t="s">
        <v>3177</v>
      </c>
      <c r="F3703" s="189" t="s">
        <v>8120</v>
      </c>
      <c r="G3703" s="273">
        <v>3890</v>
      </c>
      <c r="H3703" s="189" t="s">
        <v>8127</v>
      </c>
      <c r="I3703" s="273">
        <v>29010</v>
      </c>
      <c r="J3703" s="189" t="s">
        <v>8128</v>
      </c>
      <c r="K3703" s="189" t="s">
        <v>18031</v>
      </c>
    </row>
    <row r="3704" spans="1:11" x14ac:dyDescent="0.25">
      <c r="A3704" s="189" t="s">
        <v>2162</v>
      </c>
      <c r="B3704" s="189" t="s">
        <v>8056</v>
      </c>
      <c r="C3704" s="189" t="s">
        <v>6254</v>
      </c>
      <c r="D3704" s="189" t="s">
        <v>8100</v>
      </c>
      <c r="E3704" s="189" t="s">
        <v>3177</v>
      </c>
      <c r="F3704" s="189" t="s">
        <v>8120</v>
      </c>
      <c r="G3704" s="273">
        <v>3891</v>
      </c>
      <c r="H3704" s="189" t="s">
        <v>8129</v>
      </c>
      <c r="I3704" s="273">
        <v>29010</v>
      </c>
      <c r="J3704" s="189" t="s">
        <v>8128</v>
      </c>
      <c r="K3704" s="189" t="s">
        <v>17763</v>
      </c>
    </row>
    <row r="3705" spans="1:11" x14ac:dyDescent="0.25">
      <c r="A3705" s="189" t="s">
        <v>2162</v>
      </c>
      <c r="B3705" s="189" t="s">
        <v>8056</v>
      </c>
      <c r="C3705" s="189" t="s">
        <v>6254</v>
      </c>
      <c r="D3705" s="189" t="s">
        <v>8100</v>
      </c>
      <c r="E3705" s="189" t="s">
        <v>3177</v>
      </c>
      <c r="F3705" s="189" t="s">
        <v>8120</v>
      </c>
      <c r="G3705" s="273">
        <v>3340</v>
      </c>
      <c r="H3705" s="189" t="s">
        <v>8130</v>
      </c>
      <c r="I3705" s="273">
        <v>29010</v>
      </c>
      <c r="J3705" s="189" t="s">
        <v>8128</v>
      </c>
      <c r="K3705" s="189" t="s">
        <v>17671</v>
      </c>
    </row>
    <row r="3706" spans="1:11" x14ac:dyDescent="0.25">
      <c r="A3706" s="189" t="s">
        <v>2162</v>
      </c>
      <c r="B3706" s="189" t="s">
        <v>8056</v>
      </c>
      <c r="C3706" s="189" t="s">
        <v>6254</v>
      </c>
      <c r="D3706" s="189" t="s">
        <v>8100</v>
      </c>
      <c r="E3706" s="189" t="s">
        <v>3177</v>
      </c>
      <c r="F3706" s="189" t="s">
        <v>8120</v>
      </c>
      <c r="G3706" s="273">
        <v>312</v>
      </c>
      <c r="H3706" s="189" t="s">
        <v>8131</v>
      </c>
      <c r="I3706" s="273">
        <v>60350</v>
      </c>
      <c r="J3706" s="189" t="s">
        <v>2065</v>
      </c>
      <c r="K3706" s="189" t="s">
        <v>17707</v>
      </c>
    </row>
    <row r="3707" spans="1:11" x14ac:dyDescent="0.25">
      <c r="A3707" s="189" t="s">
        <v>2162</v>
      </c>
      <c r="B3707" s="189" t="s">
        <v>8056</v>
      </c>
      <c r="C3707" s="189" t="s">
        <v>6254</v>
      </c>
      <c r="D3707" s="189" t="s">
        <v>8100</v>
      </c>
      <c r="E3707" s="189" t="s">
        <v>3177</v>
      </c>
      <c r="F3707" s="189" t="s">
        <v>8120</v>
      </c>
      <c r="G3707" s="273">
        <v>6551</v>
      </c>
      <c r="H3707" s="189" t="s">
        <v>2202</v>
      </c>
      <c r="I3707" s="273">
        <v>29010</v>
      </c>
      <c r="J3707" s="189" t="s">
        <v>8128</v>
      </c>
      <c r="K3707" s="189" t="s">
        <v>17672</v>
      </c>
    </row>
    <row r="3708" spans="1:11" x14ac:dyDescent="0.25">
      <c r="A3708" s="189" t="s">
        <v>2162</v>
      </c>
      <c r="B3708" s="189" t="s">
        <v>8056</v>
      </c>
      <c r="C3708" s="189" t="s">
        <v>6254</v>
      </c>
      <c r="D3708" s="189" t="s">
        <v>8100</v>
      </c>
      <c r="E3708" s="189" t="s">
        <v>8132</v>
      </c>
      <c r="F3708" s="189" t="s">
        <v>2100</v>
      </c>
      <c r="G3708" s="273">
        <v>4057</v>
      </c>
      <c r="H3708" s="189" t="s">
        <v>5311</v>
      </c>
      <c r="I3708" s="273">
        <v>10361</v>
      </c>
      <c r="J3708" s="189" t="s">
        <v>2106</v>
      </c>
      <c r="K3708" s="189" t="s">
        <v>17727</v>
      </c>
    </row>
    <row r="3709" spans="1:11" x14ac:dyDescent="0.25">
      <c r="A3709" s="189" t="s">
        <v>2162</v>
      </c>
      <c r="B3709" s="189" t="s">
        <v>8056</v>
      </c>
      <c r="C3709" s="189" t="s">
        <v>6254</v>
      </c>
      <c r="D3709" s="189" t="s">
        <v>8100</v>
      </c>
      <c r="E3709" s="189" t="s">
        <v>8132</v>
      </c>
      <c r="F3709" s="189" t="s">
        <v>2100</v>
      </c>
      <c r="G3709" s="273">
        <v>4150</v>
      </c>
      <c r="H3709" s="189" t="s">
        <v>8133</v>
      </c>
      <c r="I3709" s="273">
        <v>10361</v>
      </c>
      <c r="J3709" s="189" t="s">
        <v>2106</v>
      </c>
      <c r="K3709" s="189" t="s">
        <v>17674</v>
      </c>
    </row>
    <row r="3710" spans="1:11" x14ac:dyDescent="0.25">
      <c r="A3710" s="189" t="s">
        <v>2162</v>
      </c>
      <c r="B3710" s="189" t="s">
        <v>8056</v>
      </c>
      <c r="C3710" s="189" t="s">
        <v>7332</v>
      </c>
      <c r="D3710" s="189" t="s">
        <v>8134</v>
      </c>
      <c r="E3710" s="189" t="s">
        <v>8135</v>
      </c>
      <c r="F3710" s="189" t="s">
        <v>8136</v>
      </c>
      <c r="G3710" s="273">
        <v>6552</v>
      </c>
      <c r="H3710" s="189" t="s">
        <v>4779</v>
      </c>
      <c r="I3710" s="273">
        <v>606</v>
      </c>
      <c r="J3710" s="189" t="s">
        <v>8137</v>
      </c>
      <c r="K3710" s="189" t="s">
        <v>17682</v>
      </c>
    </row>
    <row r="3711" spans="1:11" x14ac:dyDescent="0.25">
      <c r="A3711" s="189" t="s">
        <v>2162</v>
      </c>
      <c r="B3711" s="189" t="s">
        <v>8056</v>
      </c>
      <c r="C3711" s="189" t="s">
        <v>7332</v>
      </c>
      <c r="D3711" s="189" t="s">
        <v>8134</v>
      </c>
      <c r="E3711" s="189" t="s">
        <v>8138</v>
      </c>
      <c r="F3711" s="189" t="s">
        <v>8060</v>
      </c>
      <c r="G3711" s="273">
        <v>6553</v>
      </c>
      <c r="H3711" s="189" t="s">
        <v>8139</v>
      </c>
      <c r="I3711" s="273">
        <v>60350</v>
      </c>
      <c r="J3711" s="189" t="s">
        <v>2065</v>
      </c>
      <c r="K3711" s="189" t="s">
        <v>17706</v>
      </c>
    </row>
    <row r="3712" spans="1:11" x14ac:dyDescent="0.25">
      <c r="A3712" s="189" t="s">
        <v>2162</v>
      </c>
      <c r="B3712" s="189" t="s">
        <v>8056</v>
      </c>
      <c r="C3712" s="189" t="s">
        <v>7332</v>
      </c>
      <c r="D3712" s="189" t="s">
        <v>8134</v>
      </c>
      <c r="E3712" s="189" t="s">
        <v>8138</v>
      </c>
      <c r="F3712" s="189" t="s">
        <v>8060</v>
      </c>
      <c r="G3712" s="273">
        <v>6554</v>
      </c>
      <c r="H3712" s="189" t="s">
        <v>8141</v>
      </c>
      <c r="I3712" s="273">
        <v>60350</v>
      </c>
      <c r="J3712" s="189" t="s">
        <v>2065</v>
      </c>
      <c r="K3712" s="189" t="s">
        <v>17733</v>
      </c>
    </row>
    <row r="3713" spans="1:11" x14ac:dyDescent="0.25">
      <c r="A3713" s="189" t="s">
        <v>2162</v>
      </c>
      <c r="B3713" s="189" t="s">
        <v>8056</v>
      </c>
      <c r="C3713" s="189" t="s">
        <v>7332</v>
      </c>
      <c r="D3713" s="189" t="s">
        <v>8134</v>
      </c>
      <c r="E3713" s="189" t="s">
        <v>8142</v>
      </c>
      <c r="F3713" s="189" t="s">
        <v>8143</v>
      </c>
      <c r="G3713" s="273">
        <v>6560</v>
      </c>
      <c r="H3713" s="189" t="s">
        <v>8144</v>
      </c>
      <c r="I3713" s="273">
        <v>60350</v>
      </c>
      <c r="J3713" s="189" t="s">
        <v>2065</v>
      </c>
      <c r="K3713" s="189" t="s">
        <v>17684</v>
      </c>
    </row>
    <row r="3714" spans="1:11" x14ac:dyDescent="0.25">
      <c r="A3714" s="189" t="s">
        <v>2162</v>
      </c>
      <c r="B3714" s="189" t="s">
        <v>8056</v>
      </c>
      <c r="C3714" s="189" t="s">
        <v>7332</v>
      </c>
      <c r="D3714" s="189" t="s">
        <v>8134</v>
      </c>
      <c r="E3714" s="189" t="s">
        <v>8142</v>
      </c>
      <c r="F3714" s="189" t="s">
        <v>8143</v>
      </c>
      <c r="G3714" s="273">
        <v>6561</v>
      </c>
      <c r="H3714" s="189" t="s">
        <v>2589</v>
      </c>
      <c r="I3714" s="273">
        <v>60350</v>
      </c>
      <c r="J3714" s="189" t="s">
        <v>2065</v>
      </c>
      <c r="K3714" s="189" t="s">
        <v>17695</v>
      </c>
    </row>
    <row r="3715" spans="1:11" x14ac:dyDescent="0.25">
      <c r="A3715" s="189" t="s">
        <v>2162</v>
      </c>
      <c r="B3715" s="189" t="s">
        <v>8056</v>
      </c>
      <c r="C3715" s="189" t="s">
        <v>7332</v>
      </c>
      <c r="D3715" s="189" t="s">
        <v>8134</v>
      </c>
      <c r="E3715" s="189" t="s">
        <v>8147</v>
      </c>
      <c r="F3715" s="189" t="s">
        <v>8148</v>
      </c>
      <c r="G3715" s="273">
        <v>198</v>
      </c>
      <c r="H3715" s="189" t="s">
        <v>8149</v>
      </c>
      <c r="I3715" s="273">
        <v>631</v>
      </c>
      <c r="J3715" s="189" t="s">
        <v>8150</v>
      </c>
      <c r="K3715" s="189" t="s">
        <v>17735</v>
      </c>
    </row>
    <row r="3716" spans="1:11" x14ac:dyDescent="0.25">
      <c r="A3716" s="189" t="s">
        <v>2162</v>
      </c>
      <c r="B3716" s="189" t="s">
        <v>8056</v>
      </c>
      <c r="C3716" s="189" t="s">
        <v>7332</v>
      </c>
      <c r="D3716" s="189" t="s">
        <v>8134</v>
      </c>
      <c r="E3716" s="189" t="s">
        <v>8147</v>
      </c>
      <c r="F3716" s="189" t="s">
        <v>8148</v>
      </c>
      <c r="G3716" s="273">
        <v>2351</v>
      </c>
      <c r="H3716" s="189" t="s">
        <v>8151</v>
      </c>
      <c r="I3716" s="273">
        <v>634</v>
      </c>
      <c r="J3716" s="189" t="s">
        <v>8152</v>
      </c>
      <c r="K3716" s="189" t="s">
        <v>17722</v>
      </c>
    </row>
    <row r="3717" spans="1:11" x14ac:dyDescent="0.25">
      <c r="A3717" s="189" t="s">
        <v>2162</v>
      </c>
      <c r="B3717" s="189" t="s">
        <v>8056</v>
      </c>
      <c r="C3717" s="189" t="s">
        <v>7332</v>
      </c>
      <c r="D3717" s="189" t="s">
        <v>8134</v>
      </c>
      <c r="E3717" s="189" t="s">
        <v>8147</v>
      </c>
      <c r="F3717" s="189" t="s">
        <v>8148</v>
      </c>
      <c r="G3717" s="273">
        <v>2348</v>
      </c>
      <c r="H3717" s="189" t="s">
        <v>8153</v>
      </c>
      <c r="I3717" s="273">
        <v>60350</v>
      </c>
      <c r="J3717" s="189" t="s">
        <v>2065</v>
      </c>
      <c r="K3717" s="189" t="s">
        <v>17673</v>
      </c>
    </row>
    <row r="3718" spans="1:11" x14ac:dyDescent="0.25">
      <c r="A3718" s="189" t="s">
        <v>2162</v>
      </c>
      <c r="B3718" s="189" t="s">
        <v>8056</v>
      </c>
      <c r="C3718" s="189" t="s">
        <v>7332</v>
      </c>
      <c r="D3718" s="189" t="s">
        <v>8134</v>
      </c>
      <c r="E3718" s="189" t="s">
        <v>8147</v>
      </c>
      <c r="F3718" s="189" t="s">
        <v>8148</v>
      </c>
      <c r="G3718" s="273">
        <v>2347</v>
      </c>
      <c r="H3718" s="189" t="s">
        <v>8154</v>
      </c>
      <c r="I3718" s="273">
        <v>624</v>
      </c>
      <c r="J3718" s="189" t="s">
        <v>8154</v>
      </c>
      <c r="K3718" s="189" t="s">
        <v>18032</v>
      </c>
    </row>
    <row r="3719" spans="1:11" x14ac:dyDescent="0.25">
      <c r="A3719" s="189" t="s">
        <v>2162</v>
      </c>
      <c r="B3719" s="189" t="s">
        <v>8056</v>
      </c>
      <c r="C3719" s="189" t="s">
        <v>7332</v>
      </c>
      <c r="D3719" s="189" t="s">
        <v>8134</v>
      </c>
      <c r="E3719" s="189" t="s">
        <v>8147</v>
      </c>
      <c r="F3719" s="189" t="s">
        <v>8148</v>
      </c>
      <c r="G3719" s="273">
        <v>6555</v>
      </c>
      <c r="H3719" s="189" t="s">
        <v>8155</v>
      </c>
      <c r="I3719" s="273">
        <v>614</v>
      </c>
      <c r="J3719" s="189" t="s">
        <v>8169</v>
      </c>
      <c r="K3719" s="189" t="s">
        <v>17673</v>
      </c>
    </row>
    <row r="3720" spans="1:11" x14ac:dyDescent="0.25">
      <c r="A3720" s="189" t="s">
        <v>2162</v>
      </c>
      <c r="B3720" s="189" t="s">
        <v>8056</v>
      </c>
      <c r="C3720" s="189" t="s">
        <v>7332</v>
      </c>
      <c r="D3720" s="189" t="s">
        <v>8134</v>
      </c>
      <c r="E3720" s="189" t="s">
        <v>8147</v>
      </c>
      <c r="F3720" s="189" t="s">
        <v>8148</v>
      </c>
      <c r="G3720" s="273">
        <v>2333</v>
      </c>
      <c r="H3720" s="189" t="s">
        <v>8156</v>
      </c>
      <c r="I3720" s="273">
        <v>60350</v>
      </c>
      <c r="J3720" s="189" t="s">
        <v>2065</v>
      </c>
      <c r="K3720" s="189" t="s">
        <v>17700</v>
      </c>
    </row>
    <row r="3721" spans="1:11" x14ac:dyDescent="0.25">
      <c r="A3721" s="189" t="s">
        <v>2162</v>
      </c>
      <c r="B3721" s="189" t="s">
        <v>8056</v>
      </c>
      <c r="C3721" s="189" t="s">
        <v>7332</v>
      </c>
      <c r="D3721" s="189" t="s">
        <v>8134</v>
      </c>
      <c r="E3721" s="189" t="s">
        <v>8147</v>
      </c>
      <c r="F3721" s="189" t="s">
        <v>8148</v>
      </c>
      <c r="G3721" s="273">
        <v>6556</v>
      </c>
      <c r="H3721" s="189" t="s">
        <v>8157</v>
      </c>
      <c r="I3721" s="273">
        <v>60350</v>
      </c>
      <c r="J3721" s="189" t="s">
        <v>2065</v>
      </c>
      <c r="K3721" s="189" t="s">
        <v>17680</v>
      </c>
    </row>
    <row r="3722" spans="1:11" x14ac:dyDescent="0.25">
      <c r="A3722" s="189" t="s">
        <v>2162</v>
      </c>
      <c r="B3722" s="189" t="s">
        <v>8056</v>
      </c>
      <c r="C3722" s="189" t="s">
        <v>7332</v>
      </c>
      <c r="D3722" s="189" t="s">
        <v>8134</v>
      </c>
      <c r="E3722" s="189" t="s">
        <v>8158</v>
      </c>
      <c r="F3722" s="189" t="s">
        <v>8159</v>
      </c>
      <c r="G3722" s="273">
        <v>196</v>
      </c>
      <c r="H3722" s="189" t="s">
        <v>8160</v>
      </c>
      <c r="I3722" s="273">
        <v>632</v>
      </c>
      <c r="J3722" s="189" t="s">
        <v>8161</v>
      </c>
      <c r="K3722" s="189" t="s">
        <v>18033</v>
      </c>
    </row>
    <row r="3723" spans="1:11" x14ac:dyDescent="0.25">
      <c r="A3723" s="189" t="s">
        <v>2162</v>
      </c>
      <c r="B3723" s="189" t="s">
        <v>8056</v>
      </c>
      <c r="C3723" s="189" t="s">
        <v>7332</v>
      </c>
      <c r="D3723" s="189" t="s">
        <v>8134</v>
      </c>
      <c r="E3723" s="189" t="s">
        <v>8158</v>
      </c>
      <c r="F3723" s="189" t="s">
        <v>8159</v>
      </c>
      <c r="G3723" s="273">
        <v>6557</v>
      </c>
      <c r="H3723" s="189" t="s">
        <v>8162</v>
      </c>
      <c r="I3723" s="273">
        <v>60350</v>
      </c>
      <c r="J3723" s="189" t="s">
        <v>2065</v>
      </c>
      <c r="K3723" s="189" t="s">
        <v>17673</v>
      </c>
    </row>
    <row r="3724" spans="1:11" x14ac:dyDescent="0.25">
      <c r="A3724" s="189" t="s">
        <v>2162</v>
      </c>
      <c r="B3724" s="189" t="s">
        <v>8056</v>
      </c>
      <c r="C3724" s="189" t="s">
        <v>7332</v>
      </c>
      <c r="D3724" s="189" t="s">
        <v>8134</v>
      </c>
      <c r="E3724" s="189" t="s">
        <v>8158</v>
      </c>
      <c r="F3724" s="189" t="s">
        <v>8159</v>
      </c>
      <c r="G3724" s="273">
        <v>6558</v>
      </c>
      <c r="H3724" s="189" t="s">
        <v>8163</v>
      </c>
      <c r="I3724" s="273">
        <v>613</v>
      </c>
      <c r="J3724" s="189" t="s">
        <v>8164</v>
      </c>
      <c r="K3724" s="189" t="s">
        <v>17703</v>
      </c>
    </row>
    <row r="3725" spans="1:11" x14ac:dyDescent="0.25">
      <c r="A3725" s="189" t="s">
        <v>2162</v>
      </c>
      <c r="B3725" s="189" t="s">
        <v>8056</v>
      </c>
      <c r="C3725" s="189" t="s">
        <v>7332</v>
      </c>
      <c r="D3725" s="189" t="s">
        <v>8134</v>
      </c>
      <c r="E3725" s="189" t="s">
        <v>8158</v>
      </c>
      <c r="F3725" s="189" t="s">
        <v>8159</v>
      </c>
      <c r="G3725" s="273">
        <v>2350</v>
      </c>
      <c r="H3725" s="189" t="s">
        <v>8165</v>
      </c>
      <c r="I3725" s="273">
        <v>633</v>
      </c>
      <c r="J3725" s="189" t="s">
        <v>8166</v>
      </c>
      <c r="K3725" s="189" t="s">
        <v>17703</v>
      </c>
    </row>
    <row r="3726" spans="1:11" x14ac:dyDescent="0.25">
      <c r="A3726" s="189" t="s">
        <v>2162</v>
      </c>
      <c r="B3726" s="189" t="s">
        <v>8056</v>
      </c>
      <c r="C3726" s="189" t="s">
        <v>7332</v>
      </c>
      <c r="D3726" s="189" t="s">
        <v>8134</v>
      </c>
      <c r="E3726" s="189" t="s">
        <v>8158</v>
      </c>
      <c r="F3726" s="189" t="s">
        <v>8159</v>
      </c>
      <c r="G3726" s="273">
        <v>2335</v>
      </c>
      <c r="H3726" s="189" t="s">
        <v>8167</v>
      </c>
      <c r="I3726" s="273">
        <v>611</v>
      </c>
      <c r="J3726" s="189" t="s">
        <v>8145</v>
      </c>
      <c r="K3726" s="189" t="s">
        <v>17698</v>
      </c>
    </row>
    <row r="3727" spans="1:11" x14ac:dyDescent="0.25">
      <c r="A3727" s="189" t="s">
        <v>2162</v>
      </c>
      <c r="B3727" s="189" t="s">
        <v>8056</v>
      </c>
      <c r="C3727" s="189" t="s">
        <v>7332</v>
      </c>
      <c r="D3727" s="189" t="s">
        <v>8134</v>
      </c>
      <c r="E3727" s="189" t="s">
        <v>8158</v>
      </c>
      <c r="F3727" s="189" t="s">
        <v>8159</v>
      </c>
      <c r="G3727" s="273">
        <v>2340</v>
      </c>
      <c r="H3727" s="189" t="s">
        <v>8168</v>
      </c>
      <c r="I3727" s="273">
        <v>614</v>
      </c>
      <c r="J3727" s="189" t="s">
        <v>8169</v>
      </c>
      <c r="K3727" s="189" t="s">
        <v>18034</v>
      </c>
    </row>
    <row r="3728" spans="1:11" x14ac:dyDescent="0.25">
      <c r="A3728" s="189" t="s">
        <v>2162</v>
      </c>
      <c r="B3728" s="189" t="s">
        <v>8056</v>
      </c>
      <c r="C3728" s="189" t="s">
        <v>7332</v>
      </c>
      <c r="D3728" s="189" t="s">
        <v>8134</v>
      </c>
      <c r="E3728" s="189" t="s">
        <v>8158</v>
      </c>
      <c r="F3728" s="189" t="s">
        <v>8159</v>
      </c>
      <c r="G3728" s="273">
        <v>107</v>
      </c>
      <c r="H3728" s="189" t="s">
        <v>8170</v>
      </c>
      <c r="I3728" s="273">
        <v>60350</v>
      </c>
      <c r="J3728" s="189" t="s">
        <v>2065</v>
      </c>
      <c r="K3728" s="189" t="s">
        <v>17688</v>
      </c>
    </row>
    <row r="3729" spans="1:11" x14ac:dyDescent="0.25">
      <c r="A3729" s="189" t="s">
        <v>2162</v>
      </c>
      <c r="B3729" s="189" t="s">
        <v>8056</v>
      </c>
      <c r="C3729" s="189" t="s">
        <v>7332</v>
      </c>
      <c r="D3729" s="189" t="s">
        <v>8134</v>
      </c>
      <c r="E3729" s="189" t="s">
        <v>8158</v>
      </c>
      <c r="F3729" s="189" t="s">
        <v>8159</v>
      </c>
      <c r="G3729" s="273">
        <v>2338</v>
      </c>
      <c r="H3729" s="189" t="s">
        <v>8171</v>
      </c>
      <c r="I3729" s="273">
        <v>613</v>
      </c>
      <c r="J3729" s="189" t="s">
        <v>8164</v>
      </c>
      <c r="K3729" s="189" t="s">
        <v>17667</v>
      </c>
    </row>
    <row r="3730" spans="1:11" x14ac:dyDescent="0.25">
      <c r="A3730" s="189" t="s">
        <v>2162</v>
      </c>
      <c r="B3730" s="189" t="s">
        <v>8056</v>
      </c>
      <c r="C3730" s="189" t="s">
        <v>7332</v>
      </c>
      <c r="D3730" s="189" t="s">
        <v>8134</v>
      </c>
      <c r="E3730" s="189" t="s">
        <v>8158</v>
      </c>
      <c r="F3730" s="189" t="s">
        <v>8159</v>
      </c>
      <c r="G3730" s="273">
        <v>2339</v>
      </c>
      <c r="H3730" s="189" t="s">
        <v>8172</v>
      </c>
      <c r="I3730" s="273">
        <v>60350</v>
      </c>
      <c r="J3730" s="189" t="s">
        <v>2065</v>
      </c>
      <c r="K3730" s="189" t="s">
        <v>17739</v>
      </c>
    </row>
    <row r="3731" spans="1:11" x14ac:dyDescent="0.25">
      <c r="A3731" s="189" t="s">
        <v>2162</v>
      </c>
      <c r="B3731" s="189" t="s">
        <v>8056</v>
      </c>
      <c r="C3731" s="189" t="s">
        <v>7332</v>
      </c>
      <c r="D3731" s="189" t="s">
        <v>8134</v>
      </c>
      <c r="E3731" s="189" t="s">
        <v>8158</v>
      </c>
      <c r="F3731" s="189" t="s">
        <v>8159</v>
      </c>
      <c r="G3731" s="273">
        <v>6559</v>
      </c>
      <c r="H3731" s="189" t="s">
        <v>8173</v>
      </c>
      <c r="I3731" s="273">
        <v>633</v>
      </c>
      <c r="J3731" s="189" t="s">
        <v>8166</v>
      </c>
      <c r="K3731" s="189" t="s">
        <v>17689</v>
      </c>
    </row>
    <row r="3732" spans="1:11" x14ac:dyDescent="0.25">
      <c r="A3732" s="189" t="s">
        <v>2162</v>
      </c>
      <c r="B3732" s="189" t="s">
        <v>8056</v>
      </c>
      <c r="C3732" s="189" t="s">
        <v>7332</v>
      </c>
      <c r="D3732" s="189" t="s">
        <v>8134</v>
      </c>
      <c r="E3732" s="189" t="s">
        <v>8158</v>
      </c>
      <c r="F3732" s="189" t="s">
        <v>8159</v>
      </c>
      <c r="G3732" s="273">
        <v>2343</v>
      </c>
      <c r="H3732" s="189" t="s">
        <v>8174</v>
      </c>
      <c r="I3732" s="273">
        <v>620</v>
      </c>
      <c r="J3732" s="189" t="s">
        <v>8146</v>
      </c>
      <c r="K3732" s="189" t="s">
        <v>18035</v>
      </c>
    </row>
    <row r="3733" spans="1:11" x14ac:dyDescent="0.25">
      <c r="A3733" s="189" t="s">
        <v>2162</v>
      </c>
      <c r="B3733" s="189" t="s">
        <v>8056</v>
      </c>
      <c r="C3733" s="189" t="s">
        <v>7332</v>
      </c>
      <c r="D3733" s="189" t="s">
        <v>8134</v>
      </c>
      <c r="E3733" s="189" t="s">
        <v>4572</v>
      </c>
      <c r="F3733" s="189" t="s">
        <v>8175</v>
      </c>
      <c r="G3733" s="273">
        <v>2330</v>
      </c>
      <c r="H3733" s="189" t="s">
        <v>8176</v>
      </c>
      <c r="I3733" s="273">
        <v>60350</v>
      </c>
      <c r="J3733" s="189" t="s">
        <v>2065</v>
      </c>
      <c r="K3733" s="189" t="s">
        <v>17722</v>
      </c>
    </row>
    <row r="3734" spans="1:11" x14ac:dyDescent="0.25">
      <c r="A3734" s="189" t="s">
        <v>2162</v>
      </c>
      <c r="B3734" s="189" t="s">
        <v>8056</v>
      </c>
      <c r="C3734" s="189" t="s">
        <v>7332</v>
      </c>
      <c r="D3734" s="189" t="s">
        <v>8134</v>
      </c>
      <c r="E3734" s="189" t="s">
        <v>4572</v>
      </c>
      <c r="F3734" s="189" t="s">
        <v>8175</v>
      </c>
      <c r="G3734" s="273">
        <v>2329</v>
      </c>
      <c r="H3734" s="189" t="s">
        <v>8177</v>
      </c>
      <c r="I3734" s="273">
        <v>60350</v>
      </c>
      <c r="J3734" s="189" t="s">
        <v>2065</v>
      </c>
      <c r="K3734" s="189" t="s">
        <v>17673</v>
      </c>
    </row>
    <row r="3735" spans="1:11" x14ac:dyDescent="0.25">
      <c r="A3735" s="189" t="s">
        <v>2162</v>
      </c>
      <c r="B3735" s="189" t="s">
        <v>8056</v>
      </c>
      <c r="C3735" s="189" t="s">
        <v>7332</v>
      </c>
      <c r="D3735" s="189" t="s">
        <v>8134</v>
      </c>
      <c r="E3735" s="189" t="s">
        <v>4572</v>
      </c>
      <c r="F3735" s="189" t="s">
        <v>8175</v>
      </c>
      <c r="G3735" s="273">
        <v>719</v>
      </c>
      <c r="H3735" s="189" t="s">
        <v>8065</v>
      </c>
      <c r="I3735" s="273">
        <v>60350</v>
      </c>
      <c r="J3735" s="189" t="s">
        <v>2065</v>
      </c>
      <c r="K3735" s="189" t="s">
        <v>17675</v>
      </c>
    </row>
    <row r="3736" spans="1:11" x14ac:dyDescent="0.25">
      <c r="A3736" s="189" t="s">
        <v>2162</v>
      </c>
      <c r="B3736" s="189" t="s">
        <v>8056</v>
      </c>
      <c r="C3736" s="189" t="s">
        <v>7332</v>
      </c>
      <c r="D3736" s="189" t="s">
        <v>8134</v>
      </c>
      <c r="E3736" s="189" t="s">
        <v>4572</v>
      </c>
      <c r="F3736" s="189" t="s">
        <v>8175</v>
      </c>
      <c r="G3736" s="273">
        <v>721</v>
      </c>
      <c r="H3736" s="189" t="s">
        <v>8178</v>
      </c>
      <c r="I3736" s="273">
        <v>60350</v>
      </c>
      <c r="J3736" s="189" t="s">
        <v>2065</v>
      </c>
      <c r="K3736" s="189" t="s">
        <v>17673</v>
      </c>
    </row>
    <row r="3737" spans="1:11" x14ac:dyDescent="0.25">
      <c r="A3737" s="189" t="s">
        <v>2162</v>
      </c>
      <c r="B3737" s="189" t="s">
        <v>8056</v>
      </c>
      <c r="C3737" s="189" t="s">
        <v>7332</v>
      </c>
      <c r="D3737" s="189" t="s">
        <v>8134</v>
      </c>
      <c r="E3737" s="189" t="s">
        <v>4572</v>
      </c>
      <c r="F3737" s="189" t="s">
        <v>8175</v>
      </c>
      <c r="G3737" s="273">
        <v>2331</v>
      </c>
      <c r="H3737" s="189" t="s">
        <v>8179</v>
      </c>
      <c r="I3737" s="273">
        <v>60350</v>
      </c>
      <c r="J3737" s="189" t="s">
        <v>2065</v>
      </c>
      <c r="K3737" s="189" t="s">
        <v>17698</v>
      </c>
    </row>
    <row r="3738" spans="1:11" x14ac:dyDescent="0.25">
      <c r="A3738" s="189" t="s">
        <v>2162</v>
      </c>
      <c r="B3738" s="189" t="s">
        <v>8056</v>
      </c>
      <c r="C3738" s="189" t="s">
        <v>7332</v>
      </c>
      <c r="D3738" s="189" t="s">
        <v>8134</v>
      </c>
      <c r="E3738" s="189" t="s">
        <v>4572</v>
      </c>
      <c r="F3738" s="189" t="s">
        <v>8175</v>
      </c>
      <c r="G3738" s="273">
        <v>2341</v>
      </c>
      <c r="H3738" s="189" t="s">
        <v>8180</v>
      </c>
      <c r="I3738" s="273">
        <v>60350</v>
      </c>
      <c r="J3738" s="189" t="s">
        <v>2065</v>
      </c>
      <c r="K3738" s="189" t="s">
        <v>17691</v>
      </c>
    </row>
    <row r="3739" spans="1:11" x14ac:dyDescent="0.25">
      <c r="A3739" s="189" t="s">
        <v>2162</v>
      </c>
      <c r="B3739" s="189" t="s">
        <v>8056</v>
      </c>
      <c r="C3739" s="189" t="s">
        <v>7332</v>
      </c>
      <c r="D3739" s="189" t="s">
        <v>8134</v>
      </c>
      <c r="E3739" s="189" t="s">
        <v>4572</v>
      </c>
      <c r="F3739" s="189" t="s">
        <v>8175</v>
      </c>
      <c r="G3739" s="273">
        <v>2342</v>
      </c>
      <c r="H3739" s="189" t="s">
        <v>8181</v>
      </c>
      <c r="I3739" s="273">
        <v>60350</v>
      </c>
      <c r="J3739" s="189" t="s">
        <v>2065</v>
      </c>
      <c r="K3739" s="189" t="s">
        <v>17674</v>
      </c>
    </row>
    <row r="3740" spans="1:11" x14ac:dyDescent="0.25">
      <c r="A3740" s="189" t="s">
        <v>2162</v>
      </c>
      <c r="B3740" s="189" t="s">
        <v>8056</v>
      </c>
      <c r="C3740" s="189" t="s">
        <v>7332</v>
      </c>
      <c r="D3740" s="189" t="s">
        <v>8134</v>
      </c>
      <c r="E3740" s="189" t="s">
        <v>4572</v>
      </c>
      <c r="F3740" s="189" t="s">
        <v>8175</v>
      </c>
      <c r="G3740" s="273">
        <v>722</v>
      </c>
      <c r="H3740" s="189" t="s">
        <v>8182</v>
      </c>
      <c r="I3740" s="273">
        <v>60350</v>
      </c>
      <c r="J3740" s="189" t="s">
        <v>2065</v>
      </c>
      <c r="K3740" s="189" t="s">
        <v>17674</v>
      </c>
    </row>
    <row r="3741" spans="1:11" x14ac:dyDescent="0.25">
      <c r="A3741" s="189" t="s">
        <v>2162</v>
      </c>
      <c r="B3741" s="189" t="s">
        <v>8056</v>
      </c>
      <c r="C3741" s="189" t="s">
        <v>7332</v>
      </c>
      <c r="D3741" s="189" t="s">
        <v>8134</v>
      </c>
      <c r="E3741" s="189" t="s">
        <v>4572</v>
      </c>
      <c r="F3741" s="189" t="s">
        <v>8175</v>
      </c>
      <c r="G3741" s="273">
        <v>716</v>
      </c>
      <c r="H3741" s="189" t="s">
        <v>8183</v>
      </c>
      <c r="I3741" s="273">
        <v>600</v>
      </c>
      <c r="J3741" s="189" t="s">
        <v>8140</v>
      </c>
      <c r="K3741" s="189" t="s">
        <v>17677</v>
      </c>
    </row>
    <row r="3742" spans="1:11" x14ac:dyDescent="0.25">
      <c r="A3742" s="189" t="s">
        <v>2162</v>
      </c>
      <c r="B3742" s="189" t="s">
        <v>8056</v>
      </c>
      <c r="C3742" s="189" t="s">
        <v>7332</v>
      </c>
      <c r="D3742" s="189" t="s">
        <v>8134</v>
      </c>
      <c r="E3742" s="189" t="s">
        <v>4572</v>
      </c>
      <c r="F3742" s="189" t="s">
        <v>8175</v>
      </c>
      <c r="G3742" s="273">
        <v>718</v>
      </c>
      <c r="H3742" s="189" t="s">
        <v>8140</v>
      </c>
      <c r="I3742" s="273">
        <v>60350</v>
      </c>
      <c r="J3742" s="189" t="s">
        <v>2065</v>
      </c>
      <c r="K3742" s="189" t="s">
        <v>17724</v>
      </c>
    </row>
    <row r="3743" spans="1:11" x14ac:dyDescent="0.25">
      <c r="A3743" s="189" t="s">
        <v>2162</v>
      </c>
      <c r="B3743" s="189" t="s">
        <v>8056</v>
      </c>
      <c r="C3743" s="189" t="s">
        <v>7332</v>
      </c>
      <c r="D3743" s="189" t="s">
        <v>8134</v>
      </c>
      <c r="E3743" s="189" t="s">
        <v>4572</v>
      </c>
      <c r="F3743" s="189" t="s">
        <v>8175</v>
      </c>
      <c r="G3743" s="273">
        <v>2334</v>
      </c>
      <c r="H3743" s="189" t="s">
        <v>8184</v>
      </c>
      <c r="I3743" s="273">
        <v>60350</v>
      </c>
      <c r="J3743" s="189" t="s">
        <v>2065</v>
      </c>
      <c r="K3743" s="189" t="s">
        <v>17727</v>
      </c>
    </row>
    <row r="3744" spans="1:11" x14ac:dyDescent="0.25">
      <c r="A3744" s="189" t="s">
        <v>6242</v>
      </c>
      <c r="B3744" s="189" t="s">
        <v>8185</v>
      </c>
      <c r="C3744" s="189" t="s">
        <v>7435</v>
      </c>
      <c r="D3744" s="189" t="s">
        <v>8185</v>
      </c>
      <c r="E3744" s="189" t="s">
        <v>8186</v>
      </c>
      <c r="F3744" s="189" t="s">
        <v>8185</v>
      </c>
      <c r="G3744" s="273">
        <v>1062</v>
      </c>
      <c r="H3744" s="189" t="s">
        <v>8185</v>
      </c>
      <c r="I3744" s="273">
        <v>1201</v>
      </c>
      <c r="J3744" s="189" t="s">
        <v>8185</v>
      </c>
      <c r="K3744" s="189" t="s">
        <v>18036</v>
      </c>
    </row>
    <row r="3745" spans="1:11" x14ac:dyDescent="0.25">
      <c r="A3745" s="189" t="s">
        <v>8187</v>
      </c>
      <c r="B3745" s="189" t="s">
        <v>8188</v>
      </c>
      <c r="C3745" s="189" t="s">
        <v>5690</v>
      </c>
      <c r="D3745" s="189" t="s">
        <v>3221</v>
      </c>
      <c r="E3745" s="189" t="s">
        <v>8189</v>
      </c>
      <c r="F3745" s="189" t="s">
        <v>3103</v>
      </c>
      <c r="G3745" s="273">
        <v>6895</v>
      </c>
      <c r="H3745" s="189" t="s">
        <v>3103</v>
      </c>
      <c r="I3745" s="273">
        <v>52753</v>
      </c>
      <c r="J3745" s="189" t="s">
        <v>8245</v>
      </c>
      <c r="K3745" s="189" t="s">
        <v>17707</v>
      </c>
    </row>
    <row r="3746" spans="1:11" x14ac:dyDescent="0.25">
      <c r="A3746" s="189" t="s">
        <v>8187</v>
      </c>
      <c r="B3746" s="189" t="s">
        <v>8188</v>
      </c>
      <c r="C3746" s="189" t="s">
        <v>5690</v>
      </c>
      <c r="D3746" s="189" t="s">
        <v>3221</v>
      </c>
      <c r="E3746" s="189" t="s">
        <v>8192</v>
      </c>
      <c r="F3746" s="189" t="s">
        <v>4410</v>
      </c>
      <c r="G3746" s="273">
        <v>6896</v>
      </c>
      <c r="H3746" s="189" t="s">
        <v>8193</v>
      </c>
      <c r="I3746" s="273">
        <v>52741</v>
      </c>
      <c r="J3746" s="189" t="s">
        <v>8194</v>
      </c>
      <c r="K3746" s="189" t="s">
        <v>17684</v>
      </c>
    </row>
    <row r="3747" spans="1:11" x14ac:dyDescent="0.25">
      <c r="A3747" s="189" t="s">
        <v>8187</v>
      </c>
      <c r="B3747" s="189" t="s">
        <v>8188</v>
      </c>
      <c r="C3747" s="189" t="s">
        <v>5690</v>
      </c>
      <c r="D3747" s="189" t="s">
        <v>3221</v>
      </c>
      <c r="E3747" s="189" t="s">
        <v>8192</v>
      </c>
      <c r="F3747" s="189" t="s">
        <v>4410</v>
      </c>
      <c r="G3747" s="273">
        <v>3667</v>
      </c>
      <c r="H3747" s="189" t="s">
        <v>8195</v>
      </c>
      <c r="I3747" s="273">
        <v>52733</v>
      </c>
      <c r="J3747" s="189" t="s">
        <v>8190</v>
      </c>
      <c r="K3747" s="189" t="s">
        <v>17673</v>
      </c>
    </row>
    <row r="3748" spans="1:11" x14ac:dyDescent="0.25">
      <c r="A3748" s="189" t="s">
        <v>8187</v>
      </c>
      <c r="B3748" s="189" t="s">
        <v>8188</v>
      </c>
      <c r="C3748" s="189" t="s">
        <v>5690</v>
      </c>
      <c r="D3748" s="189" t="s">
        <v>3221</v>
      </c>
      <c r="E3748" s="189" t="s">
        <v>8192</v>
      </c>
      <c r="F3748" s="189" t="s">
        <v>4410</v>
      </c>
      <c r="G3748" s="273">
        <v>3668</v>
      </c>
      <c r="H3748" s="189" t="s">
        <v>2765</v>
      </c>
      <c r="I3748" s="273">
        <v>52733</v>
      </c>
      <c r="J3748" s="189" t="s">
        <v>8190</v>
      </c>
      <c r="K3748" s="189" t="s">
        <v>17680</v>
      </c>
    </row>
    <row r="3749" spans="1:11" x14ac:dyDescent="0.25">
      <c r="A3749" s="189" t="s">
        <v>8187</v>
      </c>
      <c r="B3749" s="189" t="s">
        <v>8188</v>
      </c>
      <c r="C3749" s="189" t="s">
        <v>5690</v>
      </c>
      <c r="D3749" s="189" t="s">
        <v>3221</v>
      </c>
      <c r="E3749" s="189" t="s">
        <v>8192</v>
      </c>
      <c r="F3749" s="189" t="s">
        <v>4410</v>
      </c>
      <c r="G3749" s="273">
        <v>6897</v>
      </c>
      <c r="H3749" s="189" t="s">
        <v>8196</v>
      </c>
      <c r="I3749" s="273">
        <v>52733</v>
      </c>
      <c r="J3749" s="189" t="s">
        <v>8190</v>
      </c>
      <c r="K3749" s="189" t="s">
        <v>17674</v>
      </c>
    </row>
    <row r="3750" spans="1:11" x14ac:dyDescent="0.25">
      <c r="A3750" s="189" t="s">
        <v>8187</v>
      </c>
      <c r="B3750" s="189" t="s">
        <v>8188</v>
      </c>
      <c r="C3750" s="189" t="s">
        <v>5690</v>
      </c>
      <c r="D3750" s="189" t="s">
        <v>3221</v>
      </c>
      <c r="E3750" s="189" t="s">
        <v>8192</v>
      </c>
      <c r="F3750" s="189" t="s">
        <v>4410</v>
      </c>
      <c r="G3750" s="273">
        <v>2778</v>
      </c>
      <c r="H3750" s="189" t="s">
        <v>3216</v>
      </c>
      <c r="I3750" s="273">
        <v>52733</v>
      </c>
      <c r="J3750" s="189" t="s">
        <v>8190</v>
      </c>
      <c r="K3750" s="189" t="s">
        <v>17719</v>
      </c>
    </row>
    <row r="3751" spans="1:11" x14ac:dyDescent="0.25">
      <c r="A3751" s="189" t="s">
        <v>8187</v>
      </c>
      <c r="B3751" s="189" t="s">
        <v>8188</v>
      </c>
      <c r="C3751" s="189" t="s">
        <v>5690</v>
      </c>
      <c r="D3751" s="189" t="s">
        <v>3221</v>
      </c>
      <c r="E3751" s="189" t="s">
        <v>8192</v>
      </c>
      <c r="F3751" s="189" t="s">
        <v>4410</v>
      </c>
      <c r="G3751" s="273">
        <v>3669</v>
      </c>
      <c r="H3751" s="189" t="s">
        <v>8197</v>
      </c>
      <c r="I3751" s="273">
        <v>52231</v>
      </c>
      <c r="J3751" s="189" t="s">
        <v>8198</v>
      </c>
      <c r="K3751" s="189" t="s">
        <v>17722</v>
      </c>
    </row>
    <row r="3752" spans="1:11" x14ac:dyDescent="0.25">
      <c r="A3752" s="189" t="s">
        <v>8187</v>
      </c>
      <c r="B3752" s="189" t="s">
        <v>8188</v>
      </c>
      <c r="C3752" s="189" t="s">
        <v>5690</v>
      </c>
      <c r="D3752" s="189" t="s">
        <v>3221</v>
      </c>
      <c r="E3752" s="189" t="s">
        <v>8192</v>
      </c>
      <c r="F3752" s="189" t="s">
        <v>4410</v>
      </c>
      <c r="G3752" s="273">
        <v>3666</v>
      </c>
      <c r="H3752" s="189" t="s">
        <v>8199</v>
      </c>
      <c r="I3752" s="273">
        <v>52733</v>
      </c>
      <c r="J3752" s="189" t="s">
        <v>8190</v>
      </c>
      <c r="K3752" s="189" t="s">
        <v>17712</v>
      </c>
    </row>
    <row r="3753" spans="1:11" x14ac:dyDescent="0.25">
      <c r="A3753" s="189" t="s">
        <v>8187</v>
      </c>
      <c r="B3753" s="189" t="s">
        <v>8188</v>
      </c>
      <c r="C3753" s="189" t="s">
        <v>5690</v>
      </c>
      <c r="D3753" s="189" t="s">
        <v>3221</v>
      </c>
      <c r="E3753" s="189" t="s">
        <v>8192</v>
      </c>
      <c r="F3753" s="189" t="s">
        <v>4410</v>
      </c>
      <c r="G3753" s="273">
        <v>6898</v>
      </c>
      <c r="H3753" s="189" t="s">
        <v>8200</v>
      </c>
      <c r="I3753" s="273">
        <v>52733</v>
      </c>
      <c r="J3753" s="189" t="s">
        <v>8190</v>
      </c>
      <c r="K3753" s="189" t="s">
        <v>17698</v>
      </c>
    </row>
    <row r="3754" spans="1:11" x14ac:dyDescent="0.25">
      <c r="A3754" s="189" t="s">
        <v>8187</v>
      </c>
      <c r="B3754" s="189" t="s">
        <v>8188</v>
      </c>
      <c r="C3754" s="189" t="s">
        <v>5690</v>
      </c>
      <c r="D3754" s="189" t="s">
        <v>3221</v>
      </c>
      <c r="E3754" s="189" t="s">
        <v>8201</v>
      </c>
      <c r="F3754" s="189" t="s">
        <v>3247</v>
      </c>
      <c r="G3754" s="273">
        <v>6899</v>
      </c>
      <c r="H3754" s="189" t="s">
        <v>4947</v>
      </c>
      <c r="I3754" s="273">
        <v>60350</v>
      </c>
      <c r="J3754" s="189" t="s">
        <v>2065</v>
      </c>
      <c r="K3754" s="189" t="s">
        <v>17707</v>
      </c>
    </row>
    <row r="3755" spans="1:11" x14ac:dyDescent="0.25">
      <c r="A3755" s="189" t="s">
        <v>8187</v>
      </c>
      <c r="B3755" s="189" t="s">
        <v>8188</v>
      </c>
      <c r="C3755" s="189" t="s">
        <v>5690</v>
      </c>
      <c r="D3755" s="189" t="s">
        <v>3221</v>
      </c>
      <c r="E3755" s="189" t="s">
        <v>8201</v>
      </c>
      <c r="F3755" s="189" t="s">
        <v>3247</v>
      </c>
      <c r="G3755" s="273">
        <v>2788</v>
      </c>
      <c r="H3755" s="189" t="s">
        <v>3141</v>
      </c>
      <c r="I3755" s="273">
        <v>52737</v>
      </c>
      <c r="J3755" s="189" t="s">
        <v>8202</v>
      </c>
      <c r="K3755" s="189" t="s">
        <v>17680</v>
      </c>
    </row>
    <row r="3756" spans="1:11" x14ac:dyDescent="0.25">
      <c r="A3756" s="189" t="s">
        <v>8187</v>
      </c>
      <c r="B3756" s="189" t="s">
        <v>8188</v>
      </c>
      <c r="C3756" s="189" t="s">
        <v>5690</v>
      </c>
      <c r="D3756" s="189" t="s">
        <v>3221</v>
      </c>
      <c r="E3756" s="189" t="s">
        <v>8203</v>
      </c>
      <c r="F3756" s="189" t="s">
        <v>8204</v>
      </c>
      <c r="G3756" s="273">
        <v>3670</v>
      </c>
      <c r="H3756" s="189" t="s">
        <v>8204</v>
      </c>
      <c r="I3756" s="273">
        <v>52741</v>
      </c>
      <c r="J3756" s="189" t="s">
        <v>8194</v>
      </c>
      <c r="K3756" s="189" t="s">
        <v>17720</v>
      </c>
    </row>
    <row r="3757" spans="1:11" x14ac:dyDescent="0.25">
      <c r="A3757" s="189" t="s">
        <v>8187</v>
      </c>
      <c r="B3757" s="189" t="s">
        <v>8188</v>
      </c>
      <c r="C3757" s="189" t="s">
        <v>2537</v>
      </c>
      <c r="D3757" s="189" t="s">
        <v>7956</v>
      </c>
      <c r="E3757" s="189" t="s">
        <v>8205</v>
      </c>
      <c r="F3757" s="189" t="s">
        <v>8206</v>
      </c>
      <c r="G3757" s="273">
        <v>2763</v>
      </c>
      <c r="H3757" s="189" t="s">
        <v>8207</v>
      </c>
      <c r="I3757" s="273">
        <v>52611</v>
      </c>
      <c r="J3757" s="189" t="s">
        <v>8208</v>
      </c>
      <c r="K3757" s="189" t="s">
        <v>17681</v>
      </c>
    </row>
    <row r="3758" spans="1:11" x14ac:dyDescent="0.25">
      <c r="A3758" s="189" t="s">
        <v>8187</v>
      </c>
      <c r="B3758" s="189" t="s">
        <v>8188</v>
      </c>
      <c r="C3758" s="189" t="s">
        <v>2537</v>
      </c>
      <c r="D3758" s="189" t="s">
        <v>7956</v>
      </c>
      <c r="E3758" s="189" t="s">
        <v>8205</v>
      </c>
      <c r="F3758" s="189" t="s">
        <v>8206</v>
      </c>
      <c r="G3758" s="273">
        <v>3722</v>
      </c>
      <c r="H3758" s="189" t="s">
        <v>8209</v>
      </c>
      <c r="I3758" s="273">
        <v>52611</v>
      </c>
      <c r="J3758" s="189" t="s">
        <v>8208</v>
      </c>
      <c r="K3758" s="189" t="s">
        <v>17675</v>
      </c>
    </row>
    <row r="3759" spans="1:11" x14ac:dyDescent="0.25">
      <c r="A3759" s="189" t="s">
        <v>8187</v>
      </c>
      <c r="B3759" s="189" t="s">
        <v>8188</v>
      </c>
      <c r="C3759" s="189" t="s">
        <v>2537</v>
      </c>
      <c r="D3759" s="189" t="s">
        <v>7956</v>
      </c>
      <c r="E3759" s="189" t="s">
        <v>8211</v>
      </c>
      <c r="F3759" s="189" t="s">
        <v>8212</v>
      </c>
      <c r="G3759" s="273">
        <v>6900</v>
      </c>
      <c r="H3759" s="189" t="s">
        <v>8213</v>
      </c>
      <c r="I3759" s="273">
        <v>52611</v>
      </c>
      <c r="J3759" s="189" t="s">
        <v>8208</v>
      </c>
      <c r="K3759" s="189" t="s">
        <v>17675</v>
      </c>
    </row>
    <row r="3760" spans="1:11" x14ac:dyDescent="0.25">
      <c r="A3760" s="189" t="s">
        <v>8187</v>
      </c>
      <c r="B3760" s="189" t="s">
        <v>8188</v>
      </c>
      <c r="C3760" s="189" t="s">
        <v>2537</v>
      </c>
      <c r="D3760" s="189" t="s">
        <v>7956</v>
      </c>
      <c r="E3760" s="189" t="s">
        <v>8211</v>
      </c>
      <c r="F3760" s="189" t="s">
        <v>8212</v>
      </c>
      <c r="G3760" s="273">
        <v>6901</v>
      </c>
      <c r="H3760" s="189" t="s">
        <v>3239</v>
      </c>
      <c r="I3760" s="273">
        <v>52611</v>
      </c>
      <c r="J3760" s="189" t="s">
        <v>8208</v>
      </c>
      <c r="K3760" s="189" t="s">
        <v>17672</v>
      </c>
    </row>
    <row r="3761" spans="1:11" x14ac:dyDescent="0.25">
      <c r="A3761" s="189" t="s">
        <v>8187</v>
      </c>
      <c r="B3761" s="189" t="s">
        <v>8188</v>
      </c>
      <c r="C3761" s="189" t="s">
        <v>2537</v>
      </c>
      <c r="D3761" s="189" t="s">
        <v>7956</v>
      </c>
      <c r="E3761" s="189" t="s">
        <v>8211</v>
      </c>
      <c r="F3761" s="189" t="s">
        <v>8212</v>
      </c>
      <c r="G3761" s="273">
        <v>6902</v>
      </c>
      <c r="H3761" s="189" t="s">
        <v>3129</v>
      </c>
      <c r="I3761" s="273">
        <v>52611</v>
      </c>
      <c r="J3761" s="189" t="s">
        <v>8208</v>
      </c>
      <c r="K3761" s="189" t="s">
        <v>17681</v>
      </c>
    </row>
    <row r="3762" spans="1:11" x14ac:dyDescent="0.25">
      <c r="A3762" s="189" t="s">
        <v>8187</v>
      </c>
      <c r="B3762" s="189" t="s">
        <v>8188</v>
      </c>
      <c r="C3762" s="189" t="s">
        <v>2537</v>
      </c>
      <c r="D3762" s="189" t="s">
        <v>7956</v>
      </c>
      <c r="E3762" s="189" t="s">
        <v>8214</v>
      </c>
      <c r="F3762" s="189" t="s">
        <v>3644</v>
      </c>
      <c r="G3762" s="273">
        <v>6903</v>
      </c>
      <c r="H3762" s="189" t="s">
        <v>3644</v>
      </c>
      <c r="I3762" s="273">
        <v>60350</v>
      </c>
      <c r="J3762" s="189" t="s">
        <v>2065</v>
      </c>
      <c r="K3762" s="189" t="s">
        <v>17672</v>
      </c>
    </row>
    <row r="3763" spans="1:11" x14ac:dyDescent="0.25">
      <c r="A3763" s="189" t="s">
        <v>8187</v>
      </c>
      <c r="B3763" s="189" t="s">
        <v>8188</v>
      </c>
      <c r="C3763" s="189" t="s">
        <v>2537</v>
      </c>
      <c r="D3763" s="189" t="s">
        <v>7956</v>
      </c>
      <c r="E3763" s="189" t="s">
        <v>8214</v>
      </c>
      <c r="F3763" s="189" t="s">
        <v>3644</v>
      </c>
      <c r="G3763" s="273">
        <v>6904</v>
      </c>
      <c r="H3763" s="189" t="s">
        <v>8215</v>
      </c>
      <c r="I3763" s="273">
        <v>52544</v>
      </c>
      <c r="J3763" s="189" t="s">
        <v>4798</v>
      </c>
      <c r="K3763" s="189" t="s">
        <v>17674</v>
      </c>
    </row>
    <row r="3764" spans="1:11" x14ac:dyDescent="0.25">
      <c r="A3764" s="189" t="s">
        <v>8187</v>
      </c>
      <c r="B3764" s="189" t="s">
        <v>8188</v>
      </c>
      <c r="C3764" s="189" t="s">
        <v>2537</v>
      </c>
      <c r="D3764" s="189" t="s">
        <v>7956</v>
      </c>
      <c r="E3764" s="189" t="s">
        <v>8216</v>
      </c>
      <c r="F3764" s="189" t="s">
        <v>8217</v>
      </c>
      <c r="G3764" s="273">
        <v>3723</v>
      </c>
      <c r="H3764" s="189" t="s">
        <v>3283</v>
      </c>
      <c r="I3764" s="273">
        <v>52611</v>
      </c>
      <c r="J3764" s="189" t="s">
        <v>8208</v>
      </c>
      <c r="K3764" s="189" t="s">
        <v>17674</v>
      </c>
    </row>
    <row r="3765" spans="1:11" x14ac:dyDescent="0.25">
      <c r="A3765" s="189" t="s">
        <v>8187</v>
      </c>
      <c r="B3765" s="189" t="s">
        <v>8188</v>
      </c>
      <c r="C3765" s="189" t="s">
        <v>2537</v>
      </c>
      <c r="D3765" s="189" t="s">
        <v>7956</v>
      </c>
      <c r="E3765" s="189" t="s">
        <v>8216</v>
      </c>
      <c r="F3765" s="189" t="s">
        <v>8217</v>
      </c>
      <c r="G3765" s="273">
        <v>6905</v>
      </c>
      <c r="H3765" s="189" t="s">
        <v>3239</v>
      </c>
      <c r="I3765" s="273">
        <v>52611</v>
      </c>
      <c r="J3765" s="189" t="s">
        <v>8208</v>
      </c>
      <c r="K3765" s="189" t="s">
        <v>17681</v>
      </c>
    </row>
    <row r="3766" spans="1:11" x14ac:dyDescent="0.25">
      <c r="A3766" s="189" t="s">
        <v>8187</v>
      </c>
      <c r="B3766" s="189" t="s">
        <v>8188</v>
      </c>
      <c r="C3766" s="189" t="s">
        <v>2537</v>
      </c>
      <c r="D3766" s="189" t="s">
        <v>7956</v>
      </c>
      <c r="E3766" s="189" t="s">
        <v>8216</v>
      </c>
      <c r="F3766" s="189" t="s">
        <v>8217</v>
      </c>
      <c r="G3766" s="273">
        <v>6906</v>
      </c>
      <c r="H3766" s="189" t="s">
        <v>3129</v>
      </c>
      <c r="I3766" s="273">
        <v>52611</v>
      </c>
      <c r="J3766" s="189" t="s">
        <v>8208</v>
      </c>
      <c r="K3766" s="189" t="s">
        <v>17724</v>
      </c>
    </row>
    <row r="3767" spans="1:11" x14ac:dyDescent="0.25">
      <c r="A3767" s="189" t="s">
        <v>8187</v>
      </c>
      <c r="B3767" s="189" t="s">
        <v>8188</v>
      </c>
      <c r="C3767" s="189" t="s">
        <v>2537</v>
      </c>
      <c r="D3767" s="189" t="s">
        <v>7956</v>
      </c>
      <c r="E3767" s="189" t="s">
        <v>8216</v>
      </c>
      <c r="F3767" s="189" t="s">
        <v>8217</v>
      </c>
      <c r="G3767" s="273">
        <v>6907</v>
      </c>
      <c r="H3767" s="189" t="s">
        <v>2368</v>
      </c>
      <c r="I3767" s="273">
        <v>52611</v>
      </c>
      <c r="J3767" s="189" t="s">
        <v>8208</v>
      </c>
      <c r="K3767" s="189" t="s">
        <v>17727</v>
      </c>
    </row>
    <row r="3768" spans="1:11" x14ac:dyDescent="0.25">
      <c r="A3768" s="189" t="s">
        <v>8187</v>
      </c>
      <c r="B3768" s="189" t="s">
        <v>8188</v>
      </c>
      <c r="C3768" s="189" t="s">
        <v>5497</v>
      </c>
      <c r="D3768" s="189" t="s">
        <v>8219</v>
      </c>
      <c r="E3768" s="189" t="s">
        <v>8220</v>
      </c>
      <c r="F3768" s="189" t="s">
        <v>3243</v>
      </c>
      <c r="G3768" s="273">
        <v>6908</v>
      </c>
      <c r="H3768" s="189" t="s">
        <v>7857</v>
      </c>
      <c r="I3768" s="273">
        <v>52688</v>
      </c>
      <c r="J3768" s="189" t="s">
        <v>3138</v>
      </c>
      <c r="K3768" s="189" t="s">
        <v>17722</v>
      </c>
    </row>
    <row r="3769" spans="1:11" x14ac:dyDescent="0.25">
      <c r="A3769" s="189" t="s">
        <v>8187</v>
      </c>
      <c r="B3769" s="189" t="s">
        <v>8188</v>
      </c>
      <c r="C3769" s="189" t="s">
        <v>5497</v>
      </c>
      <c r="D3769" s="189" t="s">
        <v>8219</v>
      </c>
      <c r="E3769" s="189" t="s">
        <v>8220</v>
      </c>
      <c r="F3769" s="189" t="s">
        <v>3243</v>
      </c>
      <c r="G3769" s="273">
        <v>6910</v>
      </c>
      <c r="H3769" s="189" t="s">
        <v>8221</v>
      </c>
      <c r="I3769" s="273">
        <v>52684</v>
      </c>
      <c r="J3769" s="189" t="s">
        <v>3243</v>
      </c>
      <c r="K3769" s="189" t="s">
        <v>17674</v>
      </c>
    </row>
    <row r="3770" spans="1:11" x14ac:dyDescent="0.25">
      <c r="A3770" s="189" t="s">
        <v>8187</v>
      </c>
      <c r="B3770" s="189" t="s">
        <v>8188</v>
      </c>
      <c r="C3770" s="189" t="s">
        <v>5497</v>
      </c>
      <c r="D3770" s="189" t="s">
        <v>8219</v>
      </c>
      <c r="E3770" s="189" t="s">
        <v>8220</v>
      </c>
      <c r="F3770" s="189" t="s">
        <v>3243</v>
      </c>
      <c r="G3770" s="273">
        <v>6911</v>
      </c>
      <c r="H3770" s="189" t="s">
        <v>8222</v>
      </c>
      <c r="I3770" s="273">
        <v>52684</v>
      </c>
      <c r="J3770" s="189" t="s">
        <v>3243</v>
      </c>
      <c r="K3770" s="189" t="s">
        <v>17684</v>
      </c>
    </row>
    <row r="3771" spans="1:11" x14ac:dyDescent="0.25">
      <c r="A3771" s="189" t="s">
        <v>8187</v>
      </c>
      <c r="B3771" s="189" t="s">
        <v>8188</v>
      </c>
      <c r="C3771" s="189" t="s">
        <v>5497</v>
      </c>
      <c r="D3771" s="189" t="s">
        <v>8219</v>
      </c>
      <c r="E3771" s="189" t="s">
        <v>8224</v>
      </c>
      <c r="F3771" s="189" t="s">
        <v>8225</v>
      </c>
      <c r="G3771" s="273">
        <v>6913</v>
      </c>
      <c r="H3771" s="189" t="s">
        <v>8047</v>
      </c>
      <c r="I3771" s="273">
        <v>52685</v>
      </c>
      <c r="J3771" s="189" t="s">
        <v>7975</v>
      </c>
      <c r="K3771" s="189" t="s">
        <v>17673</v>
      </c>
    </row>
    <row r="3772" spans="1:11" x14ac:dyDescent="0.25">
      <c r="A3772" s="189" t="s">
        <v>8187</v>
      </c>
      <c r="B3772" s="189" t="s">
        <v>8188</v>
      </c>
      <c r="C3772" s="189" t="s">
        <v>5497</v>
      </c>
      <c r="D3772" s="189" t="s">
        <v>8219</v>
      </c>
      <c r="E3772" s="189" t="s">
        <v>8224</v>
      </c>
      <c r="F3772" s="189" t="s">
        <v>8225</v>
      </c>
      <c r="G3772" s="273">
        <v>6914</v>
      </c>
      <c r="H3772" s="189" t="s">
        <v>8226</v>
      </c>
      <c r="I3772" s="273">
        <v>52685</v>
      </c>
      <c r="J3772" s="189" t="s">
        <v>7975</v>
      </c>
      <c r="K3772" s="189" t="s">
        <v>17724</v>
      </c>
    </row>
    <row r="3773" spans="1:11" x14ac:dyDescent="0.25">
      <c r="A3773" s="189" t="s">
        <v>8187</v>
      </c>
      <c r="B3773" s="189" t="s">
        <v>8188</v>
      </c>
      <c r="C3773" s="189" t="s">
        <v>5497</v>
      </c>
      <c r="D3773" s="189" t="s">
        <v>8219</v>
      </c>
      <c r="E3773" s="189" t="s">
        <v>8227</v>
      </c>
      <c r="F3773" s="189" t="s">
        <v>4307</v>
      </c>
      <c r="G3773" s="273">
        <v>3432</v>
      </c>
      <c r="H3773" s="189" t="s">
        <v>8228</v>
      </c>
      <c r="I3773" s="273">
        <v>52688</v>
      </c>
      <c r="J3773" s="189" t="s">
        <v>3138</v>
      </c>
      <c r="K3773" s="189" t="s">
        <v>17707</v>
      </c>
    </row>
    <row r="3774" spans="1:11" x14ac:dyDescent="0.25">
      <c r="A3774" s="189" t="s">
        <v>8187</v>
      </c>
      <c r="B3774" s="189" t="s">
        <v>8188</v>
      </c>
      <c r="C3774" s="189" t="s">
        <v>5497</v>
      </c>
      <c r="D3774" s="189" t="s">
        <v>8219</v>
      </c>
      <c r="E3774" s="189" t="s">
        <v>8227</v>
      </c>
      <c r="F3774" s="189" t="s">
        <v>4307</v>
      </c>
      <c r="G3774" s="273">
        <v>6915</v>
      </c>
      <c r="H3774" s="189" t="s">
        <v>8229</v>
      </c>
      <c r="I3774" s="273">
        <v>52686</v>
      </c>
      <c r="J3774" s="189" t="s">
        <v>4307</v>
      </c>
      <c r="K3774" s="189" t="s">
        <v>17681</v>
      </c>
    </row>
    <row r="3775" spans="1:11" x14ac:dyDescent="0.25">
      <c r="A3775" s="189" t="s">
        <v>8187</v>
      </c>
      <c r="B3775" s="189" t="s">
        <v>8188</v>
      </c>
      <c r="C3775" s="189" t="s">
        <v>5497</v>
      </c>
      <c r="D3775" s="189" t="s">
        <v>8219</v>
      </c>
      <c r="E3775" s="189" t="s">
        <v>8227</v>
      </c>
      <c r="F3775" s="189" t="s">
        <v>4307</v>
      </c>
      <c r="G3775" s="273">
        <v>6916</v>
      </c>
      <c r="H3775" s="189" t="s">
        <v>8230</v>
      </c>
      <c r="I3775" s="273">
        <v>60350</v>
      </c>
      <c r="J3775" s="189" t="s">
        <v>2065</v>
      </c>
      <c r="K3775" s="189" t="s">
        <v>17724</v>
      </c>
    </row>
    <row r="3776" spans="1:11" x14ac:dyDescent="0.25">
      <c r="A3776" s="189" t="s">
        <v>8187</v>
      </c>
      <c r="B3776" s="189" t="s">
        <v>8188</v>
      </c>
      <c r="C3776" s="189" t="s">
        <v>5497</v>
      </c>
      <c r="D3776" s="189" t="s">
        <v>8219</v>
      </c>
      <c r="E3776" s="189" t="s">
        <v>8227</v>
      </c>
      <c r="F3776" s="189" t="s">
        <v>4307</v>
      </c>
      <c r="G3776" s="273">
        <v>3429</v>
      </c>
      <c r="H3776" s="189" t="s">
        <v>7975</v>
      </c>
      <c r="I3776" s="273">
        <v>52546</v>
      </c>
      <c r="J3776" s="189" t="s">
        <v>4930</v>
      </c>
      <c r="K3776" s="189" t="s">
        <v>17724</v>
      </c>
    </row>
    <row r="3777" spans="1:11" x14ac:dyDescent="0.25">
      <c r="A3777" s="189" t="s">
        <v>8187</v>
      </c>
      <c r="B3777" s="189" t="s">
        <v>8188</v>
      </c>
      <c r="C3777" s="189" t="s">
        <v>5497</v>
      </c>
      <c r="D3777" s="189" t="s">
        <v>8219</v>
      </c>
      <c r="E3777" s="189" t="s">
        <v>8227</v>
      </c>
      <c r="F3777" s="189" t="s">
        <v>4307</v>
      </c>
      <c r="G3777" s="273">
        <v>6917</v>
      </c>
      <c r="H3777" s="189" t="s">
        <v>8231</v>
      </c>
      <c r="I3777" s="273">
        <v>52686</v>
      </c>
      <c r="J3777" s="189" t="s">
        <v>4307</v>
      </c>
      <c r="K3777" s="189" t="s">
        <v>17673</v>
      </c>
    </row>
    <row r="3778" spans="1:11" x14ac:dyDescent="0.25">
      <c r="A3778" s="189" t="s">
        <v>8187</v>
      </c>
      <c r="B3778" s="189" t="s">
        <v>8188</v>
      </c>
      <c r="C3778" s="189" t="s">
        <v>5497</v>
      </c>
      <c r="D3778" s="189" t="s">
        <v>8219</v>
      </c>
      <c r="E3778" s="189" t="s">
        <v>8227</v>
      </c>
      <c r="F3778" s="189" t="s">
        <v>4307</v>
      </c>
      <c r="G3778" s="273">
        <v>3431</v>
      </c>
      <c r="H3778" s="189" t="s">
        <v>8232</v>
      </c>
      <c r="I3778" s="273">
        <v>52686</v>
      </c>
      <c r="J3778" s="189" t="s">
        <v>4307</v>
      </c>
      <c r="K3778" s="189" t="s">
        <v>17698</v>
      </c>
    </row>
    <row r="3779" spans="1:11" x14ac:dyDescent="0.25">
      <c r="A3779" s="189" t="s">
        <v>8187</v>
      </c>
      <c r="B3779" s="189" t="s">
        <v>8188</v>
      </c>
      <c r="C3779" s="189" t="s">
        <v>5497</v>
      </c>
      <c r="D3779" s="189" t="s">
        <v>8219</v>
      </c>
      <c r="E3779" s="189" t="s">
        <v>8227</v>
      </c>
      <c r="F3779" s="189" t="s">
        <v>4307</v>
      </c>
      <c r="G3779" s="273">
        <v>6918</v>
      </c>
      <c r="H3779" s="189" t="s">
        <v>8233</v>
      </c>
      <c r="I3779" s="273">
        <v>52686</v>
      </c>
      <c r="J3779" s="189" t="s">
        <v>4307</v>
      </c>
      <c r="K3779" s="189" t="s">
        <v>17707</v>
      </c>
    </row>
    <row r="3780" spans="1:11" x14ac:dyDescent="0.25">
      <c r="A3780" s="189" t="s">
        <v>8187</v>
      </c>
      <c r="B3780" s="189" t="s">
        <v>8188</v>
      </c>
      <c r="C3780" s="189" t="s">
        <v>5497</v>
      </c>
      <c r="D3780" s="189" t="s">
        <v>8219</v>
      </c>
      <c r="E3780" s="189" t="s">
        <v>8227</v>
      </c>
      <c r="F3780" s="189" t="s">
        <v>4307</v>
      </c>
      <c r="G3780" s="273">
        <v>6919</v>
      </c>
      <c r="H3780" s="189" t="s">
        <v>8234</v>
      </c>
      <c r="I3780" s="273">
        <v>52686</v>
      </c>
      <c r="J3780" s="189" t="s">
        <v>4307</v>
      </c>
      <c r="K3780" s="189" t="s">
        <v>17724</v>
      </c>
    </row>
    <row r="3781" spans="1:11" x14ac:dyDescent="0.25">
      <c r="A3781" s="189" t="s">
        <v>8187</v>
      </c>
      <c r="B3781" s="189" t="s">
        <v>8188</v>
      </c>
      <c r="C3781" s="189" t="s">
        <v>5497</v>
      </c>
      <c r="D3781" s="189" t="s">
        <v>8219</v>
      </c>
      <c r="E3781" s="189" t="s">
        <v>8235</v>
      </c>
      <c r="F3781" s="189" t="s">
        <v>182</v>
      </c>
      <c r="G3781" s="273">
        <v>3775</v>
      </c>
      <c r="H3781" s="189" t="s">
        <v>4967</v>
      </c>
      <c r="I3781" s="273">
        <v>52687</v>
      </c>
      <c r="J3781" s="189" t="s">
        <v>4967</v>
      </c>
      <c r="K3781" s="189" t="s">
        <v>17674</v>
      </c>
    </row>
    <row r="3782" spans="1:11" x14ac:dyDescent="0.25">
      <c r="A3782" s="189" t="s">
        <v>8187</v>
      </c>
      <c r="B3782" s="189" t="s">
        <v>8188</v>
      </c>
      <c r="C3782" s="189" t="s">
        <v>5497</v>
      </c>
      <c r="D3782" s="189" t="s">
        <v>8219</v>
      </c>
      <c r="E3782" s="189" t="s">
        <v>8238</v>
      </c>
      <c r="F3782" s="189" t="s">
        <v>5795</v>
      </c>
      <c r="G3782" s="273">
        <v>4683</v>
      </c>
      <c r="H3782" s="189" t="s">
        <v>4967</v>
      </c>
      <c r="I3782" s="273">
        <v>52687</v>
      </c>
      <c r="J3782" s="189" t="s">
        <v>4967</v>
      </c>
      <c r="K3782" s="189" t="s">
        <v>17695</v>
      </c>
    </row>
    <row r="3783" spans="1:11" x14ac:dyDescent="0.25">
      <c r="A3783" s="189" t="s">
        <v>8187</v>
      </c>
      <c r="B3783" s="189" t="s">
        <v>8188</v>
      </c>
      <c r="C3783" s="189" t="s">
        <v>5497</v>
      </c>
      <c r="D3783" s="189" t="s">
        <v>8219</v>
      </c>
      <c r="E3783" s="189" t="s">
        <v>8238</v>
      </c>
      <c r="F3783" s="189" t="s">
        <v>5795</v>
      </c>
      <c r="G3783" s="273">
        <v>6920</v>
      </c>
      <c r="H3783" s="189" t="s">
        <v>7971</v>
      </c>
      <c r="I3783" s="273">
        <v>52689</v>
      </c>
      <c r="J3783" s="189" t="s">
        <v>8237</v>
      </c>
      <c r="K3783" s="189" t="s">
        <v>17776</v>
      </c>
    </row>
    <row r="3784" spans="1:11" x14ac:dyDescent="0.25">
      <c r="A3784" s="189" t="s">
        <v>8187</v>
      </c>
      <c r="B3784" s="189" t="s">
        <v>8188</v>
      </c>
      <c r="C3784" s="189" t="s">
        <v>5497</v>
      </c>
      <c r="D3784" s="189" t="s">
        <v>8219</v>
      </c>
      <c r="E3784" s="189" t="s">
        <v>8239</v>
      </c>
      <c r="F3784" s="189" t="s">
        <v>4308</v>
      </c>
      <c r="G3784" s="273">
        <v>3778</v>
      </c>
      <c r="H3784" s="189" t="s">
        <v>8236</v>
      </c>
      <c r="I3784" s="273">
        <v>52556</v>
      </c>
      <c r="J3784" s="189" t="s">
        <v>3644</v>
      </c>
      <c r="K3784" s="189" t="s">
        <v>17672</v>
      </c>
    </row>
    <row r="3785" spans="1:11" x14ac:dyDescent="0.25">
      <c r="A3785" s="189" t="s">
        <v>8187</v>
      </c>
      <c r="B3785" s="189" t="s">
        <v>8188</v>
      </c>
      <c r="C3785" s="189" t="s">
        <v>5497</v>
      </c>
      <c r="D3785" s="189" t="s">
        <v>8219</v>
      </c>
      <c r="E3785" s="189" t="s">
        <v>8239</v>
      </c>
      <c r="F3785" s="189" t="s">
        <v>4308</v>
      </c>
      <c r="G3785" s="273">
        <v>3777</v>
      </c>
      <c r="H3785" s="189" t="s">
        <v>8240</v>
      </c>
      <c r="I3785" s="273">
        <v>52683</v>
      </c>
      <c r="J3785" s="189" t="s">
        <v>8241</v>
      </c>
      <c r="K3785" s="189" t="s">
        <v>17679</v>
      </c>
    </row>
    <row r="3786" spans="1:11" x14ac:dyDescent="0.25">
      <c r="A3786" s="189" t="s">
        <v>8187</v>
      </c>
      <c r="B3786" s="189" t="s">
        <v>8188</v>
      </c>
      <c r="C3786" s="189" t="s">
        <v>5497</v>
      </c>
      <c r="D3786" s="189" t="s">
        <v>8219</v>
      </c>
      <c r="E3786" s="189" t="s">
        <v>8239</v>
      </c>
      <c r="F3786" s="189" t="s">
        <v>4308</v>
      </c>
      <c r="G3786" s="273">
        <v>2790</v>
      </c>
      <c r="H3786" s="189" t="s">
        <v>3164</v>
      </c>
      <c r="I3786" s="273">
        <v>52683</v>
      </c>
      <c r="J3786" s="189" t="s">
        <v>8241</v>
      </c>
      <c r="K3786" s="189" t="s">
        <v>17817</v>
      </c>
    </row>
    <row r="3787" spans="1:11" x14ac:dyDescent="0.25">
      <c r="A3787" s="189" t="s">
        <v>8187</v>
      </c>
      <c r="B3787" s="189" t="s">
        <v>8188</v>
      </c>
      <c r="C3787" s="189" t="s">
        <v>2612</v>
      </c>
      <c r="D3787" s="189" t="s">
        <v>8242</v>
      </c>
      <c r="E3787" s="189" t="s">
        <v>8243</v>
      </c>
      <c r="F3787" s="189" t="s">
        <v>3252</v>
      </c>
      <c r="G3787" s="273">
        <v>2777</v>
      </c>
      <c r="H3787" s="189" t="s">
        <v>3252</v>
      </c>
      <c r="I3787" s="273">
        <v>52811</v>
      </c>
      <c r="J3787" s="189" t="s">
        <v>4956</v>
      </c>
      <c r="K3787" s="189" t="s">
        <v>17678</v>
      </c>
    </row>
    <row r="3788" spans="1:11" x14ac:dyDescent="0.25">
      <c r="A3788" s="189" t="s">
        <v>8187</v>
      </c>
      <c r="B3788" s="189" t="s">
        <v>8188</v>
      </c>
      <c r="C3788" s="189" t="s">
        <v>2612</v>
      </c>
      <c r="D3788" s="189" t="s">
        <v>8242</v>
      </c>
      <c r="E3788" s="189" t="s">
        <v>8244</v>
      </c>
      <c r="F3788" s="189" t="s">
        <v>34</v>
      </c>
      <c r="G3788" s="273">
        <v>2767</v>
      </c>
      <c r="H3788" s="189" t="s">
        <v>3103</v>
      </c>
      <c r="I3788" s="273">
        <v>52753</v>
      </c>
      <c r="J3788" s="189" t="s">
        <v>8245</v>
      </c>
      <c r="K3788" s="189" t="s">
        <v>17848</v>
      </c>
    </row>
    <row r="3789" spans="1:11" x14ac:dyDescent="0.25">
      <c r="A3789" s="189" t="s">
        <v>8187</v>
      </c>
      <c r="B3789" s="189" t="s">
        <v>8188</v>
      </c>
      <c r="C3789" s="189" t="s">
        <v>2612</v>
      </c>
      <c r="D3789" s="189" t="s">
        <v>8242</v>
      </c>
      <c r="E3789" s="189" t="s">
        <v>8244</v>
      </c>
      <c r="F3789" s="189" t="s">
        <v>34</v>
      </c>
      <c r="G3789" s="273">
        <v>2768</v>
      </c>
      <c r="H3789" s="189" t="s">
        <v>3104</v>
      </c>
      <c r="I3789" s="273">
        <v>52761</v>
      </c>
      <c r="J3789" s="189" t="s">
        <v>8246</v>
      </c>
      <c r="K3789" s="189" t="s">
        <v>17674</v>
      </c>
    </row>
    <row r="3790" spans="1:11" x14ac:dyDescent="0.25">
      <c r="A3790" s="189" t="s">
        <v>8187</v>
      </c>
      <c r="B3790" s="189" t="s">
        <v>8188</v>
      </c>
      <c r="C3790" s="189" t="s">
        <v>2612</v>
      </c>
      <c r="D3790" s="189" t="s">
        <v>8242</v>
      </c>
      <c r="E3790" s="189" t="s">
        <v>8244</v>
      </c>
      <c r="F3790" s="189" t="s">
        <v>34</v>
      </c>
      <c r="G3790" s="273">
        <v>2766</v>
      </c>
      <c r="H3790" s="189" t="s">
        <v>34</v>
      </c>
      <c r="I3790" s="273">
        <v>52757</v>
      </c>
      <c r="J3790" s="189" t="s">
        <v>8247</v>
      </c>
      <c r="K3790" s="189" t="s">
        <v>17674</v>
      </c>
    </row>
    <row r="3791" spans="1:11" x14ac:dyDescent="0.25">
      <c r="A3791" s="189" t="s">
        <v>8187</v>
      </c>
      <c r="B3791" s="189" t="s">
        <v>8188</v>
      </c>
      <c r="C3791" s="189" t="s">
        <v>2612</v>
      </c>
      <c r="D3791" s="189" t="s">
        <v>8242</v>
      </c>
      <c r="E3791" s="189" t="s">
        <v>8244</v>
      </c>
      <c r="F3791" s="189" t="s">
        <v>34</v>
      </c>
      <c r="G3791" s="273">
        <v>6921</v>
      </c>
      <c r="H3791" s="189" t="s">
        <v>4410</v>
      </c>
      <c r="I3791" s="273">
        <v>52757</v>
      </c>
      <c r="J3791" s="189" t="s">
        <v>8247</v>
      </c>
      <c r="K3791" s="189" t="s">
        <v>17725</v>
      </c>
    </row>
    <row r="3792" spans="1:11" x14ac:dyDescent="0.25">
      <c r="A3792" s="189" t="s">
        <v>8187</v>
      </c>
      <c r="B3792" s="189" t="s">
        <v>8188</v>
      </c>
      <c r="C3792" s="189" t="s">
        <v>2612</v>
      </c>
      <c r="D3792" s="189" t="s">
        <v>8242</v>
      </c>
      <c r="E3792" s="189" t="s">
        <v>8244</v>
      </c>
      <c r="F3792" s="189" t="s">
        <v>34</v>
      </c>
      <c r="G3792" s="273">
        <v>2736</v>
      </c>
      <c r="H3792" s="189" t="s">
        <v>3141</v>
      </c>
      <c r="I3792" s="273">
        <v>52761</v>
      </c>
      <c r="J3792" s="189" t="s">
        <v>8246</v>
      </c>
      <c r="K3792" s="189" t="s">
        <v>17722</v>
      </c>
    </row>
    <row r="3793" spans="1:11" x14ac:dyDescent="0.25">
      <c r="A3793" s="189" t="s">
        <v>8187</v>
      </c>
      <c r="B3793" s="189" t="s">
        <v>8188</v>
      </c>
      <c r="C3793" s="189" t="s">
        <v>2612</v>
      </c>
      <c r="D3793" s="189" t="s">
        <v>8242</v>
      </c>
      <c r="E3793" s="189" t="s">
        <v>8248</v>
      </c>
      <c r="F3793" s="189" t="s">
        <v>2211</v>
      </c>
      <c r="G3793" s="273">
        <v>2742</v>
      </c>
      <c r="H3793" s="189" t="s">
        <v>3064</v>
      </c>
      <c r="I3793" s="273">
        <v>52757</v>
      </c>
      <c r="J3793" s="189" t="s">
        <v>8247</v>
      </c>
      <c r="K3793" s="189" t="s">
        <v>17674</v>
      </c>
    </row>
    <row r="3794" spans="1:11" x14ac:dyDescent="0.25">
      <c r="A3794" s="189" t="s">
        <v>8187</v>
      </c>
      <c r="B3794" s="189" t="s">
        <v>8188</v>
      </c>
      <c r="C3794" s="189" t="s">
        <v>2612</v>
      </c>
      <c r="D3794" s="189" t="s">
        <v>8242</v>
      </c>
      <c r="E3794" s="189" t="s">
        <v>8249</v>
      </c>
      <c r="F3794" s="189" t="s">
        <v>2211</v>
      </c>
      <c r="G3794" s="273">
        <v>2758</v>
      </c>
      <c r="H3794" s="189" t="s">
        <v>8250</v>
      </c>
      <c r="I3794" s="273">
        <v>52769</v>
      </c>
      <c r="J3794" s="189" t="s">
        <v>8251</v>
      </c>
      <c r="K3794" s="189" t="s">
        <v>17699</v>
      </c>
    </row>
    <row r="3795" spans="1:11" x14ac:dyDescent="0.25">
      <c r="A3795" s="189" t="s">
        <v>8187</v>
      </c>
      <c r="B3795" s="189" t="s">
        <v>8188</v>
      </c>
      <c r="C3795" s="189" t="s">
        <v>3621</v>
      </c>
      <c r="D3795" s="189" t="s">
        <v>8252</v>
      </c>
      <c r="E3795" s="189" t="s">
        <v>8253</v>
      </c>
      <c r="F3795" s="189" t="s">
        <v>8254</v>
      </c>
      <c r="G3795" s="273">
        <v>2807</v>
      </c>
      <c r="H3795" s="189" t="s">
        <v>8255</v>
      </c>
      <c r="I3795" s="273">
        <v>52773</v>
      </c>
      <c r="J3795" s="189" t="s">
        <v>8256</v>
      </c>
      <c r="K3795" s="189" t="s">
        <v>17812</v>
      </c>
    </row>
    <row r="3796" spans="1:11" x14ac:dyDescent="0.25">
      <c r="A3796" s="189" t="s">
        <v>8187</v>
      </c>
      <c r="B3796" s="189" t="s">
        <v>8188</v>
      </c>
      <c r="C3796" s="189" t="s">
        <v>3621</v>
      </c>
      <c r="D3796" s="189" t="s">
        <v>8252</v>
      </c>
      <c r="E3796" s="189" t="s">
        <v>8253</v>
      </c>
      <c r="F3796" s="189" t="s">
        <v>8254</v>
      </c>
      <c r="G3796" s="273">
        <v>3706</v>
      </c>
      <c r="H3796" s="189" t="s">
        <v>8257</v>
      </c>
      <c r="I3796" s="273">
        <v>52773</v>
      </c>
      <c r="J3796" s="189" t="s">
        <v>8256</v>
      </c>
      <c r="K3796" s="189" t="s">
        <v>17694</v>
      </c>
    </row>
    <row r="3797" spans="1:11" x14ac:dyDescent="0.25">
      <c r="A3797" s="189" t="s">
        <v>8187</v>
      </c>
      <c r="B3797" s="189" t="s">
        <v>8188</v>
      </c>
      <c r="C3797" s="189" t="s">
        <v>3621</v>
      </c>
      <c r="D3797" s="189" t="s">
        <v>8252</v>
      </c>
      <c r="E3797" s="189" t="s">
        <v>8253</v>
      </c>
      <c r="F3797" s="189" t="s">
        <v>8254</v>
      </c>
      <c r="G3797" s="273">
        <v>3705</v>
      </c>
      <c r="H3797" s="189" t="s">
        <v>8258</v>
      </c>
      <c r="I3797" s="273">
        <v>52773</v>
      </c>
      <c r="J3797" s="189" t="s">
        <v>8256</v>
      </c>
      <c r="K3797" s="189" t="s">
        <v>17698</v>
      </c>
    </row>
    <row r="3798" spans="1:11" x14ac:dyDescent="0.25">
      <c r="A3798" s="189" t="s">
        <v>8187</v>
      </c>
      <c r="B3798" s="189" t="s">
        <v>8188</v>
      </c>
      <c r="C3798" s="189" t="s">
        <v>8259</v>
      </c>
      <c r="D3798" s="189" t="s">
        <v>8260</v>
      </c>
      <c r="E3798" s="189" t="s">
        <v>8261</v>
      </c>
      <c r="F3798" s="189" t="s">
        <v>8262</v>
      </c>
      <c r="G3798" s="273">
        <v>3698</v>
      </c>
      <c r="H3798" s="189" t="s">
        <v>8263</v>
      </c>
      <c r="I3798" s="273">
        <v>52777</v>
      </c>
      <c r="J3798" s="189" t="s">
        <v>8264</v>
      </c>
      <c r="K3798" s="189" t="s">
        <v>17722</v>
      </c>
    </row>
    <row r="3799" spans="1:11" x14ac:dyDescent="0.25">
      <c r="A3799" s="189" t="s">
        <v>8187</v>
      </c>
      <c r="B3799" s="189" t="s">
        <v>8188</v>
      </c>
      <c r="C3799" s="189" t="s">
        <v>8259</v>
      </c>
      <c r="D3799" s="189" t="s">
        <v>8260</v>
      </c>
      <c r="E3799" s="189" t="s">
        <v>8261</v>
      </c>
      <c r="F3799" s="189" t="s">
        <v>8262</v>
      </c>
      <c r="G3799" s="273">
        <v>3947</v>
      </c>
      <c r="H3799" s="189" t="s">
        <v>8265</v>
      </c>
      <c r="I3799" s="273">
        <v>52777</v>
      </c>
      <c r="J3799" s="189" t="s">
        <v>8264</v>
      </c>
      <c r="K3799" s="189" t="s">
        <v>17695</v>
      </c>
    </row>
    <row r="3800" spans="1:11" x14ac:dyDescent="0.25">
      <c r="A3800" s="189" t="s">
        <v>8187</v>
      </c>
      <c r="B3800" s="189" t="s">
        <v>8188</v>
      </c>
      <c r="C3800" s="189" t="s">
        <v>8259</v>
      </c>
      <c r="D3800" s="189" t="s">
        <v>8260</v>
      </c>
      <c r="E3800" s="189" t="s">
        <v>8261</v>
      </c>
      <c r="F3800" s="189" t="s">
        <v>8262</v>
      </c>
      <c r="G3800" s="273">
        <v>3699</v>
      </c>
      <c r="H3800" s="189" t="s">
        <v>8266</v>
      </c>
      <c r="I3800" s="273">
        <v>52777</v>
      </c>
      <c r="J3800" s="189" t="s">
        <v>8264</v>
      </c>
      <c r="K3800" s="189" t="s">
        <v>17778</v>
      </c>
    </row>
    <row r="3801" spans="1:11" x14ac:dyDescent="0.25">
      <c r="A3801" s="189" t="s">
        <v>8187</v>
      </c>
      <c r="B3801" s="189" t="s">
        <v>8188</v>
      </c>
      <c r="C3801" s="189" t="s">
        <v>8259</v>
      </c>
      <c r="D3801" s="189" t="s">
        <v>8260</v>
      </c>
      <c r="E3801" s="189" t="s">
        <v>8261</v>
      </c>
      <c r="F3801" s="189" t="s">
        <v>8262</v>
      </c>
      <c r="G3801" s="273">
        <v>3946</v>
      </c>
      <c r="H3801" s="189" t="s">
        <v>8267</v>
      </c>
      <c r="I3801" s="273">
        <v>52777</v>
      </c>
      <c r="J3801" s="189" t="s">
        <v>8264</v>
      </c>
      <c r="K3801" s="189" t="s">
        <v>17739</v>
      </c>
    </row>
    <row r="3802" spans="1:11" x14ac:dyDescent="0.25">
      <c r="A3802" s="189" t="s">
        <v>8187</v>
      </c>
      <c r="B3802" s="189" t="s">
        <v>8188</v>
      </c>
      <c r="C3802" s="189" t="s">
        <v>8259</v>
      </c>
      <c r="D3802" s="189" t="s">
        <v>8260</v>
      </c>
      <c r="E3802" s="189" t="s">
        <v>8261</v>
      </c>
      <c r="F3802" s="189" t="s">
        <v>8262</v>
      </c>
      <c r="G3802" s="273">
        <v>6922</v>
      </c>
      <c r="H3802" s="189" t="s">
        <v>3224</v>
      </c>
      <c r="I3802" s="273">
        <v>52777</v>
      </c>
      <c r="J3802" s="189" t="s">
        <v>8264</v>
      </c>
      <c r="K3802" s="189" t="s">
        <v>17684</v>
      </c>
    </row>
    <row r="3803" spans="1:11" x14ac:dyDescent="0.25">
      <c r="A3803" s="189" t="s">
        <v>8187</v>
      </c>
      <c r="B3803" s="189" t="s">
        <v>8188</v>
      </c>
      <c r="C3803" s="189" t="s">
        <v>8259</v>
      </c>
      <c r="D3803" s="189" t="s">
        <v>8260</v>
      </c>
      <c r="E3803" s="189" t="s">
        <v>8268</v>
      </c>
      <c r="F3803" s="189" t="s">
        <v>8269</v>
      </c>
      <c r="G3803" s="273">
        <v>2772</v>
      </c>
      <c r="H3803" s="189" t="s">
        <v>8270</v>
      </c>
      <c r="I3803" s="273">
        <v>52811</v>
      </c>
      <c r="J3803" s="189" t="s">
        <v>4956</v>
      </c>
      <c r="K3803" s="189" t="s">
        <v>17678</v>
      </c>
    </row>
    <row r="3804" spans="1:11" x14ac:dyDescent="0.25">
      <c r="A3804" s="189" t="s">
        <v>8187</v>
      </c>
      <c r="B3804" s="189" t="s">
        <v>8188</v>
      </c>
      <c r="C3804" s="189" t="s">
        <v>8259</v>
      </c>
      <c r="D3804" s="189" t="s">
        <v>8260</v>
      </c>
      <c r="E3804" s="189" t="s">
        <v>8271</v>
      </c>
      <c r="F3804" s="189" t="s">
        <v>8272</v>
      </c>
      <c r="G3804" s="273">
        <v>6923</v>
      </c>
      <c r="H3804" s="189" t="s">
        <v>3224</v>
      </c>
      <c r="I3804" s="273">
        <v>52830</v>
      </c>
      <c r="J3804" s="189" t="s">
        <v>4530</v>
      </c>
      <c r="K3804" s="189" t="s">
        <v>17667</v>
      </c>
    </row>
    <row r="3805" spans="1:11" x14ac:dyDescent="0.25">
      <c r="A3805" s="189" t="s">
        <v>8187</v>
      </c>
      <c r="B3805" s="189" t="s">
        <v>8188</v>
      </c>
      <c r="C3805" s="189" t="s">
        <v>8259</v>
      </c>
      <c r="D3805" s="189" t="s">
        <v>8260</v>
      </c>
      <c r="E3805" s="189" t="s">
        <v>8271</v>
      </c>
      <c r="F3805" s="189" t="s">
        <v>8272</v>
      </c>
      <c r="G3805" s="273">
        <v>3953</v>
      </c>
      <c r="H3805" s="189" t="s">
        <v>8273</v>
      </c>
      <c r="I3805" s="273">
        <v>52777</v>
      </c>
      <c r="J3805" s="189" t="s">
        <v>8264</v>
      </c>
      <c r="K3805" s="189" t="s">
        <v>17681</v>
      </c>
    </row>
    <row r="3806" spans="1:11" x14ac:dyDescent="0.25">
      <c r="A3806" s="189" t="s">
        <v>8187</v>
      </c>
      <c r="B3806" s="189" t="s">
        <v>8188</v>
      </c>
      <c r="C3806" s="189" t="s">
        <v>8259</v>
      </c>
      <c r="D3806" s="189" t="s">
        <v>8260</v>
      </c>
      <c r="E3806" s="189" t="s">
        <v>8271</v>
      </c>
      <c r="F3806" s="189" t="s">
        <v>8272</v>
      </c>
      <c r="G3806" s="273">
        <v>3954</v>
      </c>
      <c r="H3806" s="189" t="s">
        <v>8274</v>
      </c>
      <c r="I3806" s="273">
        <v>60350</v>
      </c>
      <c r="J3806" s="189" t="s">
        <v>2065</v>
      </c>
      <c r="K3806" s="189" t="s">
        <v>17724</v>
      </c>
    </row>
    <row r="3807" spans="1:11" x14ac:dyDescent="0.25">
      <c r="A3807" s="189" t="s">
        <v>8187</v>
      </c>
      <c r="B3807" s="189" t="s">
        <v>8188</v>
      </c>
      <c r="C3807" s="189" t="s">
        <v>8259</v>
      </c>
      <c r="D3807" s="189" t="s">
        <v>8260</v>
      </c>
      <c r="E3807" s="189" t="s">
        <v>8271</v>
      </c>
      <c r="F3807" s="189" t="s">
        <v>8272</v>
      </c>
      <c r="G3807" s="273">
        <v>3702</v>
      </c>
      <c r="H3807" s="189" t="s">
        <v>8275</v>
      </c>
      <c r="I3807" s="273">
        <v>52777</v>
      </c>
      <c r="J3807" s="189" t="s">
        <v>8264</v>
      </c>
      <c r="K3807" s="189" t="s">
        <v>17707</v>
      </c>
    </row>
    <row r="3808" spans="1:11" x14ac:dyDescent="0.25">
      <c r="A3808" s="189" t="s">
        <v>8187</v>
      </c>
      <c r="B3808" s="189" t="s">
        <v>8188</v>
      </c>
      <c r="C3808" s="189" t="s">
        <v>8259</v>
      </c>
      <c r="D3808" s="189" t="s">
        <v>8260</v>
      </c>
      <c r="E3808" s="189" t="s">
        <v>8271</v>
      </c>
      <c r="F3808" s="189" t="s">
        <v>8272</v>
      </c>
      <c r="G3808" s="273">
        <v>3952</v>
      </c>
      <c r="H3808" s="189" t="s">
        <v>8276</v>
      </c>
      <c r="I3808" s="273">
        <v>52777</v>
      </c>
      <c r="J3808" s="189" t="s">
        <v>8264</v>
      </c>
      <c r="K3808" s="189" t="s">
        <v>17678</v>
      </c>
    </row>
    <row r="3809" spans="1:11" x14ac:dyDescent="0.25">
      <c r="A3809" s="189" t="s">
        <v>8187</v>
      </c>
      <c r="B3809" s="189" t="s">
        <v>8188</v>
      </c>
      <c r="C3809" s="189" t="s">
        <v>8259</v>
      </c>
      <c r="D3809" s="189" t="s">
        <v>8260</v>
      </c>
      <c r="E3809" s="189" t="s">
        <v>8271</v>
      </c>
      <c r="F3809" s="189" t="s">
        <v>8272</v>
      </c>
      <c r="G3809" s="273">
        <v>2791</v>
      </c>
      <c r="H3809" s="189" t="s">
        <v>8277</v>
      </c>
      <c r="I3809" s="273">
        <v>52777</v>
      </c>
      <c r="J3809" s="189" t="s">
        <v>8264</v>
      </c>
      <c r="K3809" s="189" t="s">
        <v>17684</v>
      </c>
    </row>
    <row r="3810" spans="1:11" x14ac:dyDescent="0.25">
      <c r="A3810" s="189" t="s">
        <v>8187</v>
      </c>
      <c r="B3810" s="189" t="s">
        <v>8188</v>
      </c>
      <c r="C3810" s="189" t="s">
        <v>8259</v>
      </c>
      <c r="D3810" s="189" t="s">
        <v>8260</v>
      </c>
      <c r="E3810" s="189" t="s">
        <v>8278</v>
      </c>
      <c r="F3810" s="189" t="s">
        <v>8279</v>
      </c>
      <c r="G3810" s="273">
        <v>3950</v>
      </c>
      <c r="H3810" s="189" t="s">
        <v>8280</v>
      </c>
      <c r="I3810" s="273">
        <v>52785</v>
      </c>
      <c r="J3810" s="189" t="s">
        <v>8281</v>
      </c>
      <c r="K3810" s="189" t="s">
        <v>17698</v>
      </c>
    </row>
    <row r="3811" spans="1:11" x14ac:dyDescent="0.25">
      <c r="A3811" s="189" t="s">
        <v>8187</v>
      </c>
      <c r="B3811" s="189" t="s">
        <v>8188</v>
      </c>
      <c r="C3811" s="189" t="s">
        <v>8259</v>
      </c>
      <c r="D3811" s="189" t="s">
        <v>8260</v>
      </c>
      <c r="E3811" s="189" t="s">
        <v>8278</v>
      </c>
      <c r="F3811" s="189" t="s">
        <v>8279</v>
      </c>
      <c r="G3811" s="273">
        <v>3951</v>
      </c>
      <c r="H3811" s="189" t="s">
        <v>8282</v>
      </c>
      <c r="I3811" s="273">
        <v>52781</v>
      </c>
      <c r="J3811" s="189" t="s">
        <v>8283</v>
      </c>
      <c r="K3811" s="189" t="s">
        <v>17792</v>
      </c>
    </row>
    <row r="3812" spans="1:11" x14ac:dyDescent="0.25">
      <c r="A3812" s="189" t="s">
        <v>8187</v>
      </c>
      <c r="B3812" s="189" t="s">
        <v>8188</v>
      </c>
      <c r="C3812" s="189" t="s">
        <v>8259</v>
      </c>
      <c r="D3812" s="189" t="s">
        <v>8260</v>
      </c>
      <c r="E3812" s="189" t="s">
        <v>8278</v>
      </c>
      <c r="F3812" s="189" t="s">
        <v>8279</v>
      </c>
      <c r="G3812" s="273">
        <v>3949</v>
      </c>
      <c r="H3812" s="189" t="s">
        <v>8284</v>
      </c>
      <c r="I3812" s="273">
        <v>52781</v>
      </c>
      <c r="J3812" s="189" t="s">
        <v>8283</v>
      </c>
      <c r="K3812" s="189" t="s">
        <v>17674</v>
      </c>
    </row>
    <row r="3813" spans="1:11" x14ac:dyDescent="0.25">
      <c r="A3813" s="189" t="s">
        <v>8187</v>
      </c>
      <c r="B3813" s="189" t="s">
        <v>8188</v>
      </c>
      <c r="C3813" s="189" t="s">
        <v>8259</v>
      </c>
      <c r="D3813" s="189" t="s">
        <v>8260</v>
      </c>
      <c r="E3813" s="189" t="s">
        <v>8278</v>
      </c>
      <c r="F3813" s="189" t="s">
        <v>8279</v>
      </c>
      <c r="G3813" s="273">
        <v>3703</v>
      </c>
      <c r="H3813" s="189" t="s">
        <v>8285</v>
      </c>
      <c r="I3813" s="273">
        <v>52811</v>
      </c>
      <c r="J3813" s="189" t="s">
        <v>4956</v>
      </c>
      <c r="K3813" s="189" t="s">
        <v>17674</v>
      </c>
    </row>
    <row r="3814" spans="1:11" x14ac:dyDescent="0.25">
      <c r="A3814" s="189" t="s">
        <v>8187</v>
      </c>
      <c r="B3814" s="189" t="s">
        <v>8188</v>
      </c>
      <c r="C3814" s="189" t="s">
        <v>8259</v>
      </c>
      <c r="D3814" s="189" t="s">
        <v>8260</v>
      </c>
      <c r="E3814" s="189" t="s">
        <v>8286</v>
      </c>
      <c r="F3814" s="189" t="s">
        <v>8287</v>
      </c>
      <c r="G3814" s="273">
        <v>2802</v>
      </c>
      <c r="H3814" s="189" t="s">
        <v>8288</v>
      </c>
      <c r="I3814" s="273">
        <v>60350</v>
      </c>
      <c r="J3814" s="189" t="s">
        <v>2065</v>
      </c>
      <c r="K3814" s="189" t="s">
        <v>17675</v>
      </c>
    </row>
    <row r="3815" spans="1:11" x14ac:dyDescent="0.25">
      <c r="A3815" s="189" t="s">
        <v>8187</v>
      </c>
      <c r="B3815" s="189" t="s">
        <v>8188</v>
      </c>
      <c r="C3815" s="189" t="s">
        <v>8259</v>
      </c>
      <c r="D3815" s="189" t="s">
        <v>8260</v>
      </c>
      <c r="E3815" s="189" t="s">
        <v>8289</v>
      </c>
      <c r="F3815" s="189" t="s">
        <v>8290</v>
      </c>
      <c r="G3815" s="273">
        <v>3948</v>
      </c>
      <c r="H3815" s="189" t="s">
        <v>8291</v>
      </c>
      <c r="I3815" s="273">
        <v>52781</v>
      </c>
      <c r="J3815" s="189" t="s">
        <v>8283</v>
      </c>
      <c r="K3815" s="189" t="s">
        <v>17707</v>
      </c>
    </row>
    <row r="3816" spans="1:11" x14ac:dyDescent="0.25">
      <c r="A3816" s="189" t="s">
        <v>8187</v>
      </c>
      <c r="B3816" s="189" t="s">
        <v>8188</v>
      </c>
      <c r="C3816" s="189" t="s">
        <v>6380</v>
      </c>
      <c r="D3816" s="189" t="s">
        <v>8292</v>
      </c>
      <c r="E3816" s="189" t="s">
        <v>8293</v>
      </c>
      <c r="F3816" s="189" t="s">
        <v>8292</v>
      </c>
      <c r="G3816" s="273">
        <v>6924</v>
      </c>
      <c r="H3816" s="189" t="s">
        <v>8294</v>
      </c>
      <c r="I3816" s="273">
        <v>60350</v>
      </c>
      <c r="J3816" s="189" t="s">
        <v>2065</v>
      </c>
      <c r="K3816" s="189" t="s">
        <v>17724</v>
      </c>
    </row>
    <row r="3817" spans="1:11" x14ac:dyDescent="0.25">
      <c r="A3817" s="189" t="s">
        <v>8187</v>
      </c>
      <c r="B3817" s="189" t="s">
        <v>8188</v>
      </c>
      <c r="C3817" s="189" t="s">
        <v>5983</v>
      </c>
      <c r="D3817" s="189" t="s">
        <v>8295</v>
      </c>
      <c r="E3817" s="189" t="s">
        <v>8296</v>
      </c>
      <c r="F3817" s="189" t="s">
        <v>2818</v>
      </c>
      <c r="G3817" s="273">
        <v>6925</v>
      </c>
      <c r="H3817" s="189" t="s">
        <v>3167</v>
      </c>
      <c r="I3817" s="273">
        <v>52830</v>
      </c>
      <c r="J3817" s="189" t="s">
        <v>4530</v>
      </c>
      <c r="K3817" s="189" t="s">
        <v>17675</v>
      </c>
    </row>
    <row r="3818" spans="1:11" x14ac:dyDescent="0.25">
      <c r="A3818" s="189" t="s">
        <v>8187</v>
      </c>
      <c r="B3818" s="189" t="s">
        <v>8188</v>
      </c>
      <c r="C3818" s="189" t="s">
        <v>5983</v>
      </c>
      <c r="D3818" s="189" t="s">
        <v>8295</v>
      </c>
      <c r="E3818" s="189" t="s">
        <v>8297</v>
      </c>
      <c r="F3818" s="189" t="s">
        <v>8298</v>
      </c>
      <c r="G3818" s="273">
        <v>6927</v>
      </c>
      <c r="H3818" s="189" t="s">
        <v>6558</v>
      </c>
      <c r="I3818" s="273">
        <v>52793</v>
      </c>
      <c r="J3818" s="189" t="s">
        <v>3375</v>
      </c>
      <c r="K3818" s="189" t="s">
        <v>17707</v>
      </c>
    </row>
    <row r="3819" spans="1:11" x14ac:dyDescent="0.25">
      <c r="A3819" s="189" t="s">
        <v>8187</v>
      </c>
      <c r="B3819" s="189" t="s">
        <v>8188</v>
      </c>
      <c r="C3819" s="189" t="s">
        <v>5983</v>
      </c>
      <c r="D3819" s="189" t="s">
        <v>8295</v>
      </c>
      <c r="E3819" s="189" t="s">
        <v>8297</v>
      </c>
      <c r="F3819" s="189" t="s">
        <v>8298</v>
      </c>
      <c r="G3819" s="273">
        <v>6928</v>
      </c>
      <c r="H3819" s="189" t="s">
        <v>8299</v>
      </c>
      <c r="I3819" s="273">
        <v>52556</v>
      </c>
      <c r="J3819" s="189" t="s">
        <v>3644</v>
      </c>
      <c r="K3819" s="189" t="s">
        <v>17724</v>
      </c>
    </row>
    <row r="3820" spans="1:11" x14ac:dyDescent="0.25">
      <c r="A3820" s="189" t="s">
        <v>8187</v>
      </c>
      <c r="B3820" s="189" t="s">
        <v>8188</v>
      </c>
      <c r="C3820" s="189" t="s">
        <v>5983</v>
      </c>
      <c r="D3820" s="189" t="s">
        <v>8295</v>
      </c>
      <c r="E3820" s="189" t="s">
        <v>8297</v>
      </c>
      <c r="F3820" s="189" t="s">
        <v>8298</v>
      </c>
      <c r="G3820" s="273">
        <v>6932</v>
      </c>
      <c r="H3820" s="189" t="s">
        <v>3160</v>
      </c>
      <c r="I3820" s="273">
        <v>52556</v>
      </c>
      <c r="J3820" s="189" t="s">
        <v>3644</v>
      </c>
      <c r="K3820" s="189" t="s">
        <v>17678</v>
      </c>
    </row>
    <row r="3821" spans="1:11" x14ac:dyDescent="0.25">
      <c r="A3821" s="189" t="s">
        <v>8187</v>
      </c>
      <c r="B3821" s="189" t="s">
        <v>8188</v>
      </c>
      <c r="C3821" s="189" t="s">
        <v>5983</v>
      </c>
      <c r="D3821" s="189" t="s">
        <v>8295</v>
      </c>
      <c r="E3821" s="189" t="s">
        <v>8297</v>
      </c>
      <c r="F3821" s="189" t="s">
        <v>8298</v>
      </c>
      <c r="G3821" s="273">
        <v>6930</v>
      </c>
      <c r="H3821" s="189" t="s">
        <v>4798</v>
      </c>
      <c r="I3821" s="273">
        <v>52811</v>
      </c>
      <c r="J3821" s="189" t="s">
        <v>4956</v>
      </c>
      <c r="K3821" s="189" t="s">
        <v>17707</v>
      </c>
    </row>
    <row r="3822" spans="1:11" x14ac:dyDescent="0.25">
      <c r="A3822" s="189" t="s">
        <v>8187</v>
      </c>
      <c r="B3822" s="189" t="s">
        <v>8188</v>
      </c>
      <c r="C3822" s="189" t="s">
        <v>5983</v>
      </c>
      <c r="D3822" s="189" t="s">
        <v>8295</v>
      </c>
      <c r="E3822" s="189" t="s">
        <v>8297</v>
      </c>
      <c r="F3822" s="189" t="s">
        <v>8298</v>
      </c>
      <c r="G3822" s="273">
        <v>6931</v>
      </c>
      <c r="H3822" s="189" t="s">
        <v>7039</v>
      </c>
      <c r="I3822" s="273">
        <v>52811</v>
      </c>
      <c r="J3822" s="189" t="s">
        <v>4956</v>
      </c>
      <c r="K3822" s="189" t="s">
        <v>17674</v>
      </c>
    </row>
    <row r="3823" spans="1:11" x14ac:dyDescent="0.25">
      <c r="A3823" s="189" t="s">
        <v>8187</v>
      </c>
      <c r="B3823" s="189" t="s">
        <v>8188</v>
      </c>
      <c r="C3823" s="189" t="s">
        <v>5983</v>
      </c>
      <c r="D3823" s="189" t="s">
        <v>8295</v>
      </c>
      <c r="E3823" s="189" t="s">
        <v>8300</v>
      </c>
      <c r="F3823" s="189" t="s">
        <v>3160</v>
      </c>
      <c r="G3823" s="273">
        <v>511</v>
      </c>
      <c r="H3823" s="189" t="s">
        <v>3160</v>
      </c>
      <c r="I3823" s="273">
        <v>52811</v>
      </c>
      <c r="J3823" s="189" t="s">
        <v>4956</v>
      </c>
      <c r="K3823" s="189" t="s">
        <v>17673</v>
      </c>
    </row>
    <row r="3824" spans="1:11" x14ac:dyDescent="0.25">
      <c r="A3824" s="189" t="s">
        <v>8187</v>
      </c>
      <c r="B3824" s="189" t="s">
        <v>8188</v>
      </c>
      <c r="C3824" s="189" t="s">
        <v>5983</v>
      </c>
      <c r="D3824" s="189" t="s">
        <v>8295</v>
      </c>
      <c r="E3824" s="189" t="s">
        <v>8301</v>
      </c>
      <c r="F3824" s="189" t="s">
        <v>3160</v>
      </c>
      <c r="G3824" s="273">
        <v>6933</v>
      </c>
      <c r="H3824" s="189" t="s">
        <v>7096</v>
      </c>
      <c r="I3824" s="273">
        <v>52793</v>
      </c>
      <c r="J3824" s="189" t="s">
        <v>3375</v>
      </c>
      <c r="K3824" s="189" t="s">
        <v>17691</v>
      </c>
    </row>
    <row r="3825" spans="1:11" x14ac:dyDescent="0.25">
      <c r="A3825" s="189" t="s">
        <v>8187</v>
      </c>
      <c r="B3825" s="189" t="s">
        <v>8188</v>
      </c>
      <c r="C3825" s="189" t="s">
        <v>5983</v>
      </c>
      <c r="D3825" s="189" t="s">
        <v>8295</v>
      </c>
      <c r="E3825" s="189" t="s">
        <v>8302</v>
      </c>
      <c r="F3825" s="189" t="s">
        <v>7096</v>
      </c>
      <c r="G3825" s="273">
        <v>2822</v>
      </c>
      <c r="H3825" s="189" t="s">
        <v>7096</v>
      </c>
      <c r="I3825" s="273">
        <v>52830</v>
      </c>
      <c r="J3825" s="189" t="s">
        <v>4530</v>
      </c>
      <c r="K3825" s="189" t="s">
        <v>17691</v>
      </c>
    </row>
    <row r="3826" spans="1:11" x14ac:dyDescent="0.25">
      <c r="A3826" s="189" t="s">
        <v>8187</v>
      </c>
      <c r="B3826" s="189" t="s">
        <v>8188</v>
      </c>
      <c r="C3826" s="189" t="s">
        <v>5983</v>
      </c>
      <c r="D3826" s="189" t="s">
        <v>8295</v>
      </c>
      <c r="E3826" s="189" t="s">
        <v>8303</v>
      </c>
      <c r="F3826" s="189" t="s">
        <v>2108</v>
      </c>
      <c r="G3826" s="273">
        <v>2821</v>
      </c>
      <c r="H3826" s="189" t="s">
        <v>2108</v>
      </c>
      <c r="I3826" s="273">
        <v>52811</v>
      </c>
      <c r="J3826" s="189" t="s">
        <v>4956</v>
      </c>
      <c r="K3826" s="189" t="s">
        <v>17672</v>
      </c>
    </row>
    <row r="3827" spans="1:11" x14ac:dyDescent="0.25">
      <c r="A3827" s="189" t="s">
        <v>8187</v>
      </c>
      <c r="B3827" s="189" t="s">
        <v>8188</v>
      </c>
      <c r="C3827" s="189" t="s">
        <v>6747</v>
      </c>
      <c r="D3827" s="189" t="s">
        <v>8304</v>
      </c>
      <c r="E3827" s="189" t="s">
        <v>8305</v>
      </c>
      <c r="F3827" s="189" t="s">
        <v>3239</v>
      </c>
      <c r="G3827" s="273">
        <v>6934</v>
      </c>
      <c r="H3827" s="189" t="s">
        <v>7947</v>
      </c>
      <c r="I3827" s="273">
        <v>52830</v>
      </c>
      <c r="J3827" s="189" t="s">
        <v>4530</v>
      </c>
      <c r="K3827" s="189" t="s">
        <v>17672</v>
      </c>
    </row>
    <row r="3828" spans="1:11" x14ac:dyDescent="0.25">
      <c r="A3828" s="189" t="s">
        <v>8187</v>
      </c>
      <c r="B3828" s="189" t="s">
        <v>8188</v>
      </c>
      <c r="C3828" s="189" t="s">
        <v>6747</v>
      </c>
      <c r="D3828" s="189" t="s">
        <v>8304</v>
      </c>
      <c r="E3828" s="189" t="s">
        <v>8305</v>
      </c>
      <c r="F3828" s="189" t="s">
        <v>3239</v>
      </c>
      <c r="G3828" s="273">
        <v>6935</v>
      </c>
      <c r="H3828" s="189" t="s">
        <v>4410</v>
      </c>
      <c r="I3828" s="273">
        <v>52603</v>
      </c>
      <c r="J3828" s="189" t="s">
        <v>8306</v>
      </c>
      <c r="K3828" s="189" t="s">
        <v>17758</v>
      </c>
    </row>
    <row r="3829" spans="1:11" x14ac:dyDescent="0.25">
      <c r="A3829" s="189" t="s">
        <v>8187</v>
      </c>
      <c r="B3829" s="189" t="s">
        <v>8188</v>
      </c>
      <c r="C3829" s="189" t="s">
        <v>6747</v>
      </c>
      <c r="D3829" s="189" t="s">
        <v>8304</v>
      </c>
      <c r="E3829" s="189" t="s">
        <v>8305</v>
      </c>
      <c r="F3829" s="189" t="s">
        <v>3239</v>
      </c>
      <c r="G3829" s="273">
        <v>2771</v>
      </c>
      <c r="H3829" s="189" t="s">
        <v>8307</v>
      </c>
      <c r="I3829" s="273">
        <v>52101</v>
      </c>
      <c r="J3829" s="189" t="s">
        <v>8308</v>
      </c>
      <c r="K3829" s="189" t="s">
        <v>17674</v>
      </c>
    </row>
    <row r="3830" spans="1:11" x14ac:dyDescent="0.25">
      <c r="A3830" s="189" t="s">
        <v>8187</v>
      </c>
      <c r="B3830" s="189" t="s">
        <v>8188</v>
      </c>
      <c r="C3830" s="189" t="s">
        <v>6747</v>
      </c>
      <c r="D3830" s="189" t="s">
        <v>8304</v>
      </c>
      <c r="E3830" s="189" t="s">
        <v>8305</v>
      </c>
      <c r="F3830" s="189" t="s">
        <v>3239</v>
      </c>
      <c r="G3830" s="273">
        <v>3734</v>
      </c>
      <c r="H3830" s="189" t="s">
        <v>8309</v>
      </c>
      <c r="I3830" s="273">
        <v>52690</v>
      </c>
      <c r="J3830" s="189" t="s">
        <v>4798</v>
      </c>
      <c r="K3830" s="189" t="s">
        <v>17736</v>
      </c>
    </row>
    <row r="3831" spans="1:11" x14ac:dyDescent="0.25">
      <c r="A3831" s="189" t="s">
        <v>8187</v>
      </c>
      <c r="B3831" s="189" t="s">
        <v>8188</v>
      </c>
      <c r="C3831" s="189" t="s">
        <v>6747</v>
      </c>
      <c r="D3831" s="189" t="s">
        <v>8304</v>
      </c>
      <c r="E3831" s="189" t="s">
        <v>8311</v>
      </c>
      <c r="F3831" s="189" t="s">
        <v>8312</v>
      </c>
      <c r="G3831" s="273">
        <v>6936</v>
      </c>
      <c r="H3831" s="189" t="s">
        <v>3103</v>
      </c>
      <c r="I3831" s="273">
        <v>52603</v>
      </c>
      <c r="J3831" s="189" t="s">
        <v>8306</v>
      </c>
      <c r="K3831" s="189" t="s">
        <v>17724</v>
      </c>
    </row>
    <row r="3832" spans="1:11" x14ac:dyDescent="0.25">
      <c r="A3832" s="189" t="s">
        <v>8187</v>
      </c>
      <c r="B3832" s="189" t="s">
        <v>8188</v>
      </c>
      <c r="C3832" s="189" t="s">
        <v>6747</v>
      </c>
      <c r="D3832" s="189" t="s">
        <v>8304</v>
      </c>
      <c r="E3832" s="189" t="s">
        <v>8311</v>
      </c>
      <c r="F3832" s="189" t="s">
        <v>8312</v>
      </c>
      <c r="G3832" s="273">
        <v>6937</v>
      </c>
      <c r="H3832" s="189" t="s">
        <v>4410</v>
      </c>
      <c r="I3832" s="273">
        <v>52603</v>
      </c>
      <c r="J3832" s="189" t="s">
        <v>8306</v>
      </c>
      <c r="K3832" s="189" t="s">
        <v>17884</v>
      </c>
    </row>
    <row r="3833" spans="1:11" x14ac:dyDescent="0.25">
      <c r="A3833" s="189" t="s">
        <v>8187</v>
      </c>
      <c r="B3833" s="189" t="s">
        <v>8188</v>
      </c>
      <c r="C3833" s="189" t="s">
        <v>6747</v>
      </c>
      <c r="D3833" s="189" t="s">
        <v>8304</v>
      </c>
      <c r="E3833" s="189" t="s">
        <v>8311</v>
      </c>
      <c r="F3833" s="189" t="s">
        <v>8312</v>
      </c>
      <c r="G3833" s="273">
        <v>6938</v>
      </c>
      <c r="H3833" s="189" t="s">
        <v>3141</v>
      </c>
      <c r="I3833" s="273">
        <v>52603</v>
      </c>
      <c r="J3833" s="189" t="s">
        <v>8306</v>
      </c>
      <c r="K3833" s="189" t="s">
        <v>17724</v>
      </c>
    </row>
    <row r="3834" spans="1:11" x14ac:dyDescent="0.25">
      <c r="A3834" s="189" t="s">
        <v>8187</v>
      </c>
      <c r="B3834" s="189" t="s">
        <v>8188</v>
      </c>
      <c r="C3834" s="189" t="s">
        <v>6747</v>
      </c>
      <c r="D3834" s="189" t="s">
        <v>8304</v>
      </c>
      <c r="E3834" s="189" t="s">
        <v>8313</v>
      </c>
      <c r="F3834" s="189" t="s">
        <v>8304</v>
      </c>
      <c r="G3834" s="273">
        <v>3736</v>
      </c>
      <c r="H3834" s="189" t="s">
        <v>8314</v>
      </c>
      <c r="I3834" s="273">
        <v>52690</v>
      </c>
      <c r="J3834" s="189" t="s">
        <v>4798</v>
      </c>
      <c r="K3834" s="189" t="s">
        <v>17707</v>
      </c>
    </row>
    <row r="3835" spans="1:11" x14ac:dyDescent="0.25">
      <c r="A3835" s="189" t="s">
        <v>8187</v>
      </c>
      <c r="B3835" s="189" t="s">
        <v>8188</v>
      </c>
      <c r="C3835" s="189" t="s">
        <v>8315</v>
      </c>
      <c r="D3835" s="189" t="s">
        <v>8316</v>
      </c>
      <c r="E3835" s="189" t="s">
        <v>8317</v>
      </c>
      <c r="F3835" s="189" t="s">
        <v>8318</v>
      </c>
      <c r="G3835" s="273">
        <v>6939</v>
      </c>
      <c r="H3835" s="189" t="s">
        <v>8319</v>
      </c>
      <c r="I3835" s="273">
        <v>52693</v>
      </c>
      <c r="J3835" s="189" t="s">
        <v>8320</v>
      </c>
      <c r="K3835" s="189" t="s">
        <v>17675</v>
      </c>
    </row>
    <row r="3836" spans="1:11" x14ac:dyDescent="0.25">
      <c r="A3836" s="189" t="s">
        <v>8187</v>
      </c>
      <c r="B3836" s="189" t="s">
        <v>8188</v>
      </c>
      <c r="C3836" s="189" t="s">
        <v>8315</v>
      </c>
      <c r="D3836" s="189" t="s">
        <v>8316</v>
      </c>
      <c r="E3836" s="189" t="s">
        <v>8317</v>
      </c>
      <c r="F3836" s="189" t="s">
        <v>8318</v>
      </c>
      <c r="G3836" s="273">
        <v>3759</v>
      </c>
      <c r="H3836" s="189" t="s">
        <v>8321</v>
      </c>
      <c r="I3836" s="273">
        <v>52191</v>
      </c>
      <c r="J3836" s="189" t="s">
        <v>8322</v>
      </c>
      <c r="K3836" s="189" t="s">
        <v>17673</v>
      </c>
    </row>
    <row r="3837" spans="1:11" x14ac:dyDescent="0.25">
      <c r="A3837" s="189" t="s">
        <v>8187</v>
      </c>
      <c r="B3837" s="189" t="s">
        <v>8188</v>
      </c>
      <c r="C3837" s="189" t="s">
        <v>8315</v>
      </c>
      <c r="D3837" s="189" t="s">
        <v>8316</v>
      </c>
      <c r="E3837" s="189" t="s">
        <v>8317</v>
      </c>
      <c r="F3837" s="189" t="s">
        <v>8318</v>
      </c>
      <c r="G3837" s="273">
        <v>3757</v>
      </c>
      <c r="H3837" s="189" t="s">
        <v>8323</v>
      </c>
      <c r="I3837" s="273">
        <v>60350</v>
      </c>
      <c r="J3837" s="189" t="s">
        <v>2065</v>
      </c>
      <c r="K3837" s="189" t="s">
        <v>17693</v>
      </c>
    </row>
    <row r="3838" spans="1:11" x14ac:dyDescent="0.25">
      <c r="A3838" s="189" t="s">
        <v>8187</v>
      </c>
      <c r="B3838" s="189" t="s">
        <v>8188</v>
      </c>
      <c r="C3838" s="189" t="s">
        <v>8315</v>
      </c>
      <c r="D3838" s="189" t="s">
        <v>8316</v>
      </c>
      <c r="E3838" s="189" t="s">
        <v>8317</v>
      </c>
      <c r="F3838" s="189" t="s">
        <v>8318</v>
      </c>
      <c r="G3838" s="273">
        <v>6940</v>
      </c>
      <c r="H3838" s="189" t="s">
        <v>8324</v>
      </c>
      <c r="I3838" s="273">
        <v>52191</v>
      </c>
      <c r="J3838" s="189" t="s">
        <v>8322</v>
      </c>
      <c r="K3838" s="189" t="s">
        <v>17675</v>
      </c>
    </row>
    <row r="3839" spans="1:11" x14ac:dyDescent="0.25">
      <c r="A3839" s="189" t="s">
        <v>8187</v>
      </c>
      <c r="B3839" s="189" t="s">
        <v>8188</v>
      </c>
      <c r="C3839" s="189" t="s">
        <v>8315</v>
      </c>
      <c r="D3839" s="189" t="s">
        <v>8316</v>
      </c>
      <c r="E3839" s="189" t="s">
        <v>8317</v>
      </c>
      <c r="F3839" s="189" t="s">
        <v>8318</v>
      </c>
      <c r="G3839" s="273">
        <v>6941</v>
      </c>
      <c r="H3839" s="189" t="s">
        <v>8325</v>
      </c>
      <c r="I3839" s="273">
        <v>60350</v>
      </c>
      <c r="J3839" s="189" t="s">
        <v>2065</v>
      </c>
      <c r="K3839" s="189" t="s">
        <v>17668</v>
      </c>
    </row>
    <row r="3840" spans="1:11" x14ac:dyDescent="0.25">
      <c r="A3840" s="189" t="s">
        <v>8187</v>
      </c>
      <c r="B3840" s="189" t="s">
        <v>8188</v>
      </c>
      <c r="C3840" s="189" t="s">
        <v>8315</v>
      </c>
      <c r="D3840" s="189" t="s">
        <v>8316</v>
      </c>
      <c r="E3840" s="189" t="s">
        <v>8317</v>
      </c>
      <c r="F3840" s="189" t="s">
        <v>8318</v>
      </c>
      <c r="G3840" s="273">
        <v>2710</v>
      </c>
      <c r="H3840" s="189" t="s">
        <v>4986</v>
      </c>
      <c r="I3840" s="273">
        <v>60350</v>
      </c>
      <c r="J3840" s="189" t="s">
        <v>2065</v>
      </c>
      <c r="K3840" s="189" t="s">
        <v>17722</v>
      </c>
    </row>
    <row r="3841" spans="1:11" x14ac:dyDescent="0.25">
      <c r="A3841" s="189" t="s">
        <v>8187</v>
      </c>
      <c r="B3841" s="189" t="s">
        <v>8188</v>
      </c>
      <c r="C3841" s="189" t="s">
        <v>8315</v>
      </c>
      <c r="D3841" s="189" t="s">
        <v>8316</v>
      </c>
      <c r="E3841" s="189" t="s">
        <v>8326</v>
      </c>
      <c r="F3841" s="189" t="s">
        <v>8327</v>
      </c>
      <c r="G3841" s="273">
        <v>6942</v>
      </c>
      <c r="H3841" s="189" t="s">
        <v>8328</v>
      </c>
      <c r="I3841" s="273">
        <v>52195</v>
      </c>
      <c r="J3841" s="189" t="s">
        <v>8329</v>
      </c>
      <c r="K3841" s="189" t="s">
        <v>17740</v>
      </c>
    </row>
    <row r="3842" spans="1:11" x14ac:dyDescent="0.25">
      <c r="A3842" s="189" t="s">
        <v>8187</v>
      </c>
      <c r="B3842" s="189" t="s">
        <v>8188</v>
      </c>
      <c r="C3842" s="189" t="s">
        <v>8315</v>
      </c>
      <c r="D3842" s="189" t="s">
        <v>8316</v>
      </c>
      <c r="E3842" s="189" t="s">
        <v>8326</v>
      </c>
      <c r="F3842" s="189" t="s">
        <v>8327</v>
      </c>
      <c r="G3842" s="273">
        <v>2787</v>
      </c>
      <c r="H3842" s="189" t="s">
        <v>8330</v>
      </c>
      <c r="I3842" s="273">
        <v>52195</v>
      </c>
      <c r="J3842" s="189" t="s">
        <v>8329</v>
      </c>
      <c r="K3842" s="189" t="s">
        <v>17698</v>
      </c>
    </row>
    <row r="3843" spans="1:11" x14ac:dyDescent="0.25">
      <c r="A3843" s="189" t="s">
        <v>8187</v>
      </c>
      <c r="B3843" s="189" t="s">
        <v>8188</v>
      </c>
      <c r="C3843" s="189" t="s">
        <v>8315</v>
      </c>
      <c r="D3843" s="189" t="s">
        <v>8316</v>
      </c>
      <c r="E3843" s="189" t="s">
        <v>8326</v>
      </c>
      <c r="F3843" s="189" t="s">
        <v>8327</v>
      </c>
      <c r="G3843" s="273">
        <v>3756</v>
      </c>
      <c r="H3843" s="189" t="s">
        <v>8331</v>
      </c>
      <c r="I3843" s="273">
        <v>52697</v>
      </c>
      <c r="J3843" s="189" t="s">
        <v>8332</v>
      </c>
      <c r="K3843" s="189" t="s">
        <v>17712</v>
      </c>
    </row>
    <row r="3844" spans="1:11" x14ac:dyDescent="0.25">
      <c r="A3844" s="189" t="s">
        <v>8187</v>
      </c>
      <c r="B3844" s="189" t="s">
        <v>8188</v>
      </c>
      <c r="C3844" s="189" t="s">
        <v>8315</v>
      </c>
      <c r="D3844" s="189" t="s">
        <v>8316</v>
      </c>
      <c r="E3844" s="189" t="s">
        <v>8326</v>
      </c>
      <c r="F3844" s="189" t="s">
        <v>8327</v>
      </c>
      <c r="G3844" s="273">
        <v>2765</v>
      </c>
      <c r="H3844" s="189" t="s">
        <v>4986</v>
      </c>
      <c r="I3844" s="273">
        <v>52697</v>
      </c>
      <c r="J3844" s="189" t="s">
        <v>8332</v>
      </c>
      <c r="K3844" s="189" t="s">
        <v>17667</v>
      </c>
    </row>
    <row r="3845" spans="1:11" x14ac:dyDescent="0.25">
      <c r="A3845" s="189" t="s">
        <v>8187</v>
      </c>
      <c r="B3845" s="189" t="s">
        <v>8188</v>
      </c>
      <c r="C3845" s="189" t="s">
        <v>8315</v>
      </c>
      <c r="D3845" s="189" t="s">
        <v>8316</v>
      </c>
      <c r="E3845" s="189" t="s">
        <v>8333</v>
      </c>
      <c r="F3845" s="189" t="s">
        <v>8334</v>
      </c>
      <c r="G3845" s="273">
        <v>6943</v>
      </c>
      <c r="H3845" s="189" t="s">
        <v>8008</v>
      </c>
      <c r="I3845" s="273">
        <v>52211</v>
      </c>
      <c r="J3845" s="189" t="s">
        <v>8335</v>
      </c>
      <c r="K3845" s="189" t="s">
        <v>17674</v>
      </c>
    </row>
    <row r="3846" spans="1:11" x14ac:dyDescent="0.25">
      <c r="A3846" s="189" t="s">
        <v>8187</v>
      </c>
      <c r="B3846" s="189" t="s">
        <v>8188</v>
      </c>
      <c r="C3846" s="189" t="s">
        <v>8315</v>
      </c>
      <c r="D3846" s="189" t="s">
        <v>8316</v>
      </c>
      <c r="E3846" s="189" t="s">
        <v>8333</v>
      </c>
      <c r="F3846" s="189" t="s">
        <v>8334</v>
      </c>
      <c r="G3846" s="273">
        <v>2744</v>
      </c>
      <c r="H3846" s="189" t="s">
        <v>8334</v>
      </c>
      <c r="I3846" s="273">
        <v>52709</v>
      </c>
      <c r="J3846" s="189" t="s">
        <v>8336</v>
      </c>
      <c r="K3846" s="189" t="s">
        <v>17678</v>
      </c>
    </row>
    <row r="3847" spans="1:11" x14ac:dyDescent="0.25">
      <c r="A3847" s="189" t="s">
        <v>8187</v>
      </c>
      <c r="B3847" s="189" t="s">
        <v>8188</v>
      </c>
      <c r="C3847" s="189" t="s">
        <v>8315</v>
      </c>
      <c r="D3847" s="189" t="s">
        <v>8316</v>
      </c>
      <c r="E3847" s="189" t="s">
        <v>8339</v>
      </c>
      <c r="F3847" s="189" t="s">
        <v>8340</v>
      </c>
      <c r="G3847" s="273">
        <v>2745</v>
      </c>
      <c r="H3847" s="189" t="s">
        <v>8008</v>
      </c>
      <c r="I3847" s="273">
        <v>52713</v>
      </c>
      <c r="J3847" s="189" t="s">
        <v>8341</v>
      </c>
      <c r="K3847" s="189" t="s">
        <v>17724</v>
      </c>
    </row>
    <row r="3848" spans="1:11" x14ac:dyDescent="0.25">
      <c r="A3848" s="189" t="s">
        <v>8187</v>
      </c>
      <c r="B3848" s="189" t="s">
        <v>8188</v>
      </c>
      <c r="C3848" s="189" t="s">
        <v>8315</v>
      </c>
      <c r="D3848" s="189" t="s">
        <v>8316</v>
      </c>
      <c r="E3848" s="189" t="s">
        <v>8342</v>
      </c>
      <c r="F3848" s="189" t="s">
        <v>8343</v>
      </c>
      <c r="G3848" s="273">
        <v>2711</v>
      </c>
      <c r="H3848" s="189" t="s">
        <v>8001</v>
      </c>
      <c r="I3848" s="273">
        <v>52199</v>
      </c>
      <c r="J3848" s="189" t="s">
        <v>8344</v>
      </c>
      <c r="K3848" s="189" t="s">
        <v>17672</v>
      </c>
    </row>
    <row r="3849" spans="1:11" x14ac:dyDescent="0.25">
      <c r="A3849" s="189" t="s">
        <v>8187</v>
      </c>
      <c r="B3849" s="189" t="s">
        <v>8188</v>
      </c>
      <c r="C3849" s="189" t="s">
        <v>8315</v>
      </c>
      <c r="D3849" s="189" t="s">
        <v>8316</v>
      </c>
      <c r="E3849" s="189" t="s">
        <v>8342</v>
      </c>
      <c r="F3849" s="189" t="s">
        <v>8343</v>
      </c>
      <c r="G3849" s="273">
        <v>3765</v>
      </c>
      <c r="H3849" s="189" t="s">
        <v>4929</v>
      </c>
      <c r="I3849" s="273">
        <v>52701</v>
      </c>
      <c r="J3849" s="189" t="s">
        <v>8345</v>
      </c>
      <c r="K3849" s="189" t="s">
        <v>17694</v>
      </c>
    </row>
    <row r="3850" spans="1:11" x14ac:dyDescent="0.25">
      <c r="A3850" s="189" t="s">
        <v>8187</v>
      </c>
      <c r="B3850" s="189" t="s">
        <v>8188</v>
      </c>
      <c r="C3850" s="189" t="s">
        <v>8315</v>
      </c>
      <c r="D3850" s="189" t="s">
        <v>8316</v>
      </c>
      <c r="E3850" s="189" t="s">
        <v>8346</v>
      </c>
      <c r="F3850" s="189" t="s">
        <v>8347</v>
      </c>
      <c r="G3850" s="273">
        <v>6944</v>
      </c>
      <c r="H3850" s="189" t="s">
        <v>8347</v>
      </c>
      <c r="I3850" s="273">
        <v>52713</v>
      </c>
      <c r="J3850" s="189" t="s">
        <v>8341</v>
      </c>
      <c r="K3850" s="189" t="s">
        <v>17724</v>
      </c>
    </row>
    <row r="3851" spans="1:11" x14ac:dyDescent="0.25">
      <c r="A3851" s="189" t="s">
        <v>8187</v>
      </c>
      <c r="B3851" s="189" t="s">
        <v>8188</v>
      </c>
      <c r="C3851" s="189" t="s">
        <v>8315</v>
      </c>
      <c r="D3851" s="189" t="s">
        <v>8316</v>
      </c>
      <c r="E3851" s="189" t="s">
        <v>8348</v>
      </c>
      <c r="F3851" s="189" t="s">
        <v>8349</v>
      </c>
      <c r="G3851" s="273">
        <v>6946</v>
      </c>
      <c r="H3851" s="189" t="s">
        <v>8350</v>
      </c>
      <c r="I3851" s="273">
        <v>52725</v>
      </c>
      <c r="J3851" s="189" t="s">
        <v>8351</v>
      </c>
      <c r="K3851" s="189" t="s">
        <v>17674</v>
      </c>
    </row>
    <row r="3852" spans="1:11" x14ac:dyDescent="0.25">
      <c r="A3852" s="189" t="s">
        <v>8187</v>
      </c>
      <c r="B3852" s="189" t="s">
        <v>8188</v>
      </c>
      <c r="C3852" s="189" t="s">
        <v>8315</v>
      </c>
      <c r="D3852" s="189" t="s">
        <v>8316</v>
      </c>
      <c r="E3852" s="189" t="s">
        <v>8348</v>
      </c>
      <c r="F3852" s="189" t="s">
        <v>8349</v>
      </c>
      <c r="G3852" s="273">
        <v>6947</v>
      </c>
      <c r="H3852" s="189" t="s">
        <v>8352</v>
      </c>
      <c r="I3852" s="273">
        <v>52725</v>
      </c>
      <c r="J3852" s="189" t="s">
        <v>8351</v>
      </c>
      <c r="K3852" s="189" t="s">
        <v>17674</v>
      </c>
    </row>
    <row r="3853" spans="1:11" x14ac:dyDescent="0.25">
      <c r="A3853" s="189" t="s">
        <v>8187</v>
      </c>
      <c r="B3853" s="189" t="s">
        <v>8188</v>
      </c>
      <c r="C3853" s="189" t="s">
        <v>8315</v>
      </c>
      <c r="D3853" s="189" t="s">
        <v>8316</v>
      </c>
      <c r="E3853" s="189" t="s">
        <v>8348</v>
      </c>
      <c r="F3853" s="189" t="s">
        <v>8349</v>
      </c>
      <c r="G3853" s="273">
        <v>6948</v>
      </c>
      <c r="H3853" s="189" t="s">
        <v>7859</v>
      </c>
      <c r="I3853" s="273">
        <v>52215</v>
      </c>
      <c r="J3853" s="189" t="s">
        <v>8353</v>
      </c>
      <c r="K3853" s="189" t="s">
        <v>17684</v>
      </c>
    </row>
    <row r="3854" spans="1:11" x14ac:dyDescent="0.25">
      <c r="A3854" s="189" t="s">
        <v>8187</v>
      </c>
      <c r="B3854" s="189" t="s">
        <v>8188</v>
      </c>
      <c r="C3854" s="189" t="s">
        <v>8315</v>
      </c>
      <c r="D3854" s="189" t="s">
        <v>8316</v>
      </c>
      <c r="E3854" s="189" t="s">
        <v>8348</v>
      </c>
      <c r="F3854" s="189" t="s">
        <v>8349</v>
      </c>
      <c r="G3854" s="273">
        <v>6949</v>
      </c>
      <c r="H3854" s="189" t="s">
        <v>3138</v>
      </c>
      <c r="I3854" s="273">
        <v>52039</v>
      </c>
      <c r="J3854" s="189" t="s">
        <v>8013</v>
      </c>
      <c r="K3854" s="189" t="s">
        <v>17707</v>
      </c>
    </row>
    <row r="3855" spans="1:11" x14ac:dyDescent="0.25">
      <c r="A3855" s="189" t="s">
        <v>8187</v>
      </c>
      <c r="B3855" s="189" t="s">
        <v>8188</v>
      </c>
      <c r="C3855" s="189" t="s">
        <v>8315</v>
      </c>
      <c r="D3855" s="189" t="s">
        <v>8316</v>
      </c>
      <c r="E3855" s="189" t="s">
        <v>8354</v>
      </c>
      <c r="F3855" s="189" t="s">
        <v>8310</v>
      </c>
      <c r="G3855" s="273">
        <v>6950</v>
      </c>
      <c r="H3855" s="189" t="s">
        <v>4929</v>
      </c>
      <c r="I3855" s="273">
        <v>52163</v>
      </c>
      <c r="J3855" s="189" t="s">
        <v>8355</v>
      </c>
      <c r="K3855" s="189" t="s">
        <v>17707</v>
      </c>
    </row>
    <row r="3856" spans="1:11" x14ac:dyDescent="0.25">
      <c r="A3856" s="189" t="s">
        <v>8187</v>
      </c>
      <c r="B3856" s="189" t="s">
        <v>8188</v>
      </c>
      <c r="C3856" s="189" t="s">
        <v>8315</v>
      </c>
      <c r="D3856" s="189" t="s">
        <v>8316</v>
      </c>
      <c r="E3856" s="189" t="s">
        <v>8354</v>
      </c>
      <c r="F3856" s="189" t="s">
        <v>8310</v>
      </c>
      <c r="G3856" s="273">
        <v>6951</v>
      </c>
      <c r="H3856" s="189" t="s">
        <v>7859</v>
      </c>
      <c r="I3856" s="273">
        <v>52215</v>
      </c>
      <c r="J3856" s="189" t="s">
        <v>8353</v>
      </c>
      <c r="K3856" s="189" t="s">
        <v>17722</v>
      </c>
    </row>
    <row r="3857" spans="1:11" x14ac:dyDescent="0.25">
      <c r="A3857" s="189" t="s">
        <v>8187</v>
      </c>
      <c r="B3857" s="189" t="s">
        <v>8188</v>
      </c>
      <c r="C3857" s="189" t="s">
        <v>8315</v>
      </c>
      <c r="D3857" s="189" t="s">
        <v>8316</v>
      </c>
      <c r="E3857" s="189" t="s">
        <v>8356</v>
      </c>
      <c r="F3857" s="189" t="s">
        <v>8325</v>
      </c>
      <c r="G3857" s="273">
        <v>3761</v>
      </c>
      <c r="H3857" s="189" t="s">
        <v>8330</v>
      </c>
      <c r="I3857" s="273">
        <v>52191</v>
      </c>
      <c r="J3857" s="189" t="s">
        <v>8322</v>
      </c>
      <c r="K3857" s="189" t="s">
        <v>17707</v>
      </c>
    </row>
    <row r="3858" spans="1:11" x14ac:dyDescent="0.25">
      <c r="A3858" s="189" t="s">
        <v>8187</v>
      </c>
      <c r="B3858" s="189" t="s">
        <v>8188</v>
      </c>
      <c r="C3858" s="189" t="s">
        <v>8315</v>
      </c>
      <c r="D3858" s="189" t="s">
        <v>8316</v>
      </c>
      <c r="E3858" s="189" t="s">
        <v>8357</v>
      </c>
      <c r="F3858" s="189" t="s">
        <v>8358</v>
      </c>
      <c r="G3858" s="273">
        <v>2739</v>
      </c>
      <c r="H3858" s="189" t="s">
        <v>8359</v>
      </c>
      <c r="I3858" s="273">
        <v>52811</v>
      </c>
      <c r="J3858" s="189" t="s">
        <v>4956</v>
      </c>
      <c r="K3858" s="189" t="s">
        <v>17674</v>
      </c>
    </row>
    <row r="3859" spans="1:11" x14ac:dyDescent="0.25">
      <c r="A3859" s="189" t="s">
        <v>8187</v>
      </c>
      <c r="B3859" s="189" t="s">
        <v>8188</v>
      </c>
      <c r="C3859" s="189" t="s">
        <v>8315</v>
      </c>
      <c r="D3859" s="189" t="s">
        <v>8316</v>
      </c>
      <c r="E3859" s="189" t="s">
        <v>8357</v>
      </c>
      <c r="F3859" s="189" t="s">
        <v>8358</v>
      </c>
      <c r="G3859" s="273">
        <v>3766</v>
      </c>
      <c r="H3859" s="189" t="s">
        <v>7854</v>
      </c>
      <c r="I3859" s="273">
        <v>52215</v>
      </c>
      <c r="J3859" s="189" t="s">
        <v>8353</v>
      </c>
      <c r="K3859" s="189" t="s">
        <v>17707</v>
      </c>
    </row>
    <row r="3860" spans="1:11" x14ac:dyDescent="0.25">
      <c r="A3860" s="189" t="s">
        <v>8187</v>
      </c>
      <c r="B3860" s="189" t="s">
        <v>8188</v>
      </c>
      <c r="C3860" s="189" t="s">
        <v>8360</v>
      </c>
      <c r="D3860" s="189" t="s">
        <v>8361</v>
      </c>
      <c r="E3860" s="189" t="s">
        <v>8362</v>
      </c>
      <c r="F3860" s="189" t="s">
        <v>8363</v>
      </c>
      <c r="G3860" s="273">
        <v>6952</v>
      </c>
      <c r="H3860" s="189" t="s">
        <v>8363</v>
      </c>
      <c r="I3860" s="273">
        <v>52830</v>
      </c>
      <c r="J3860" s="189" t="s">
        <v>4530</v>
      </c>
      <c r="K3860" s="189" t="s">
        <v>17673</v>
      </c>
    </row>
    <row r="3861" spans="1:11" x14ac:dyDescent="0.25">
      <c r="A3861" s="189" t="s">
        <v>8187</v>
      </c>
      <c r="B3861" s="189" t="s">
        <v>8188</v>
      </c>
      <c r="C3861" s="189" t="s">
        <v>8360</v>
      </c>
      <c r="D3861" s="189" t="s">
        <v>8361</v>
      </c>
      <c r="E3861" s="189" t="s">
        <v>8364</v>
      </c>
      <c r="F3861" s="189" t="s">
        <v>3279</v>
      </c>
      <c r="G3861" s="273">
        <v>6953</v>
      </c>
      <c r="H3861" s="189" t="s">
        <v>3272</v>
      </c>
      <c r="I3861" s="273">
        <v>60350</v>
      </c>
      <c r="J3861" s="189" t="s">
        <v>2065</v>
      </c>
      <c r="K3861" s="189" t="s">
        <v>17673</v>
      </c>
    </row>
    <row r="3862" spans="1:11" x14ac:dyDescent="0.25">
      <c r="A3862" s="189" t="s">
        <v>8187</v>
      </c>
      <c r="B3862" s="189" t="s">
        <v>8188</v>
      </c>
      <c r="C3862" s="189" t="s">
        <v>8360</v>
      </c>
      <c r="D3862" s="189" t="s">
        <v>8361</v>
      </c>
      <c r="E3862" s="189" t="s">
        <v>8364</v>
      </c>
      <c r="F3862" s="189" t="s">
        <v>3279</v>
      </c>
      <c r="G3862" s="273">
        <v>6954</v>
      </c>
      <c r="H3862" s="189" t="s">
        <v>3230</v>
      </c>
      <c r="I3862" s="273">
        <v>52830</v>
      </c>
      <c r="J3862" s="189" t="s">
        <v>4530</v>
      </c>
      <c r="K3862" s="189" t="s">
        <v>17708</v>
      </c>
    </row>
    <row r="3863" spans="1:11" x14ac:dyDescent="0.25">
      <c r="A3863" s="189" t="s">
        <v>8187</v>
      </c>
      <c r="B3863" s="189" t="s">
        <v>8188</v>
      </c>
      <c r="C3863" s="189" t="s">
        <v>8360</v>
      </c>
      <c r="D3863" s="189" t="s">
        <v>8361</v>
      </c>
      <c r="E3863" s="189" t="s">
        <v>8364</v>
      </c>
      <c r="F3863" s="189" t="s">
        <v>3279</v>
      </c>
      <c r="G3863" s="273">
        <v>6955</v>
      </c>
      <c r="H3863" s="189" t="s">
        <v>8365</v>
      </c>
      <c r="I3863" s="273">
        <v>52830</v>
      </c>
      <c r="J3863" s="189" t="s">
        <v>4530</v>
      </c>
      <c r="K3863" s="189" t="s">
        <v>17700</v>
      </c>
    </row>
    <row r="3864" spans="1:11" x14ac:dyDescent="0.25">
      <c r="A3864" s="189" t="s">
        <v>8187</v>
      </c>
      <c r="B3864" s="189" t="s">
        <v>8188</v>
      </c>
      <c r="C3864" s="189" t="s">
        <v>8360</v>
      </c>
      <c r="D3864" s="189" t="s">
        <v>8361</v>
      </c>
      <c r="E3864" s="189" t="s">
        <v>8364</v>
      </c>
      <c r="F3864" s="189" t="s">
        <v>3279</v>
      </c>
      <c r="G3864" s="273">
        <v>6957</v>
      </c>
      <c r="H3864" s="189" t="s">
        <v>6759</v>
      </c>
      <c r="I3864" s="273">
        <v>52830</v>
      </c>
      <c r="J3864" s="189" t="s">
        <v>4530</v>
      </c>
      <c r="K3864" s="189" t="s">
        <v>17699</v>
      </c>
    </row>
    <row r="3865" spans="1:11" x14ac:dyDescent="0.25">
      <c r="A3865" s="189" t="s">
        <v>8187</v>
      </c>
      <c r="B3865" s="189" t="s">
        <v>8188</v>
      </c>
      <c r="C3865" s="189" t="s">
        <v>8360</v>
      </c>
      <c r="D3865" s="189" t="s">
        <v>8361</v>
      </c>
      <c r="E3865" s="189" t="s">
        <v>8367</v>
      </c>
      <c r="F3865" s="189" t="s">
        <v>8368</v>
      </c>
      <c r="G3865" s="273">
        <v>6958</v>
      </c>
      <c r="H3865" s="189" t="s">
        <v>8369</v>
      </c>
      <c r="I3865" s="273">
        <v>52830</v>
      </c>
      <c r="J3865" s="189" t="s">
        <v>4530</v>
      </c>
      <c r="K3865" s="189" t="s">
        <v>17680</v>
      </c>
    </row>
    <row r="3866" spans="1:11" x14ac:dyDescent="0.25">
      <c r="A3866" s="189" t="s">
        <v>8187</v>
      </c>
      <c r="B3866" s="189" t="s">
        <v>8188</v>
      </c>
      <c r="C3866" s="189" t="s">
        <v>8360</v>
      </c>
      <c r="D3866" s="189" t="s">
        <v>8361</v>
      </c>
      <c r="E3866" s="189" t="s">
        <v>8367</v>
      </c>
      <c r="F3866" s="189" t="s">
        <v>8368</v>
      </c>
      <c r="G3866" s="273">
        <v>6959</v>
      </c>
      <c r="H3866" s="189" t="s">
        <v>3230</v>
      </c>
      <c r="I3866" s="273">
        <v>52830</v>
      </c>
      <c r="J3866" s="189" t="s">
        <v>4530</v>
      </c>
      <c r="K3866" s="189" t="s">
        <v>17724</v>
      </c>
    </row>
    <row r="3867" spans="1:11" x14ac:dyDescent="0.25">
      <c r="A3867" s="189" t="s">
        <v>8187</v>
      </c>
      <c r="B3867" s="189" t="s">
        <v>8188</v>
      </c>
      <c r="C3867" s="189" t="s">
        <v>8360</v>
      </c>
      <c r="D3867" s="189" t="s">
        <v>8361</v>
      </c>
      <c r="E3867" s="189" t="s">
        <v>8370</v>
      </c>
      <c r="F3867" s="189" t="s">
        <v>8371</v>
      </c>
      <c r="G3867" s="273">
        <v>6960</v>
      </c>
      <c r="H3867" s="189" t="s">
        <v>3264</v>
      </c>
      <c r="I3867" s="273">
        <v>52283</v>
      </c>
      <c r="J3867" s="189" t="s">
        <v>8372</v>
      </c>
      <c r="K3867" s="189" t="s">
        <v>17667</v>
      </c>
    </row>
    <row r="3868" spans="1:11" x14ac:dyDescent="0.25">
      <c r="A3868" s="189" t="s">
        <v>8187</v>
      </c>
      <c r="B3868" s="189" t="s">
        <v>8188</v>
      </c>
      <c r="C3868" s="189" t="s">
        <v>8360</v>
      </c>
      <c r="D3868" s="189" t="s">
        <v>8361</v>
      </c>
      <c r="E3868" s="189" t="s">
        <v>8370</v>
      </c>
      <c r="F3868" s="189" t="s">
        <v>8371</v>
      </c>
      <c r="G3868" s="273">
        <v>6961</v>
      </c>
      <c r="H3868" s="189" t="s">
        <v>8373</v>
      </c>
      <c r="I3868" s="273">
        <v>52287</v>
      </c>
      <c r="J3868" s="189" t="s">
        <v>8374</v>
      </c>
      <c r="K3868" s="189" t="s">
        <v>17707</v>
      </c>
    </row>
    <row r="3869" spans="1:11" x14ac:dyDescent="0.25">
      <c r="A3869" s="189" t="s">
        <v>8187</v>
      </c>
      <c r="B3869" s="189" t="s">
        <v>8188</v>
      </c>
      <c r="C3869" s="189" t="s">
        <v>8360</v>
      </c>
      <c r="D3869" s="189" t="s">
        <v>8361</v>
      </c>
      <c r="E3869" s="189" t="s">
        <v>8370</v>
      </c>
      <c r="F3869" s="189" t="s">
        <v>8371</v>
      </c>
      <c r="G3869" s="273">
        <v>6962</v>
      </c>
      <c r="H3869" s="189" t="s">
        <v>8375</v>
      </c>
      <c r="I3869" s="273">
        <v>52283</v>
      </c>
      <c r="J3869" s="189" t="s">
        <v>8372</v>
      </c>
      <c r="K3869" s="189" t="s">
        <v>17674</v>
      </c>
    </row>
    <row r="3870" spans="1:11" x14ac:dyDescent="0.25">
      <c r="A3870" s="189" t="s">
        <v>8187</v>
      </c>
      <c r="B3870" s="189" t="s">
        <v>8188</v>
      </c>
      <c r="C3870" s="189" t="s">
        <v>8360</v>
      </c>
      <c r="D3870" s="189" t="s">
        <v>8361</v>
      </c>
      <c r="E3870" s="189" t="s">
        <v>8370</v>
      </c>
      <c r="F3870" s="189" t="s">
        <v>8371</v>
      </c>
      <c r="G3870" s="273">
        <v>6963</v>
      </c>
      <c r="H3870" s="189" t="s">
        <v>3129</v>
      </c>
      <c r="I3870" s="273">
        <v>52785</v>
      </c>
      <c r="J3870" s="189" t="s">
        <v>8281</v>
      </c>
      <c r="K3870" s="189" t="s">
        <v>17707</v>
      </c>
    </row>
    <row r="3871" spans="1:11" x14ac:dyDescent="0.25">
      <c r="A3871" s="189" t="s">
        <v>8187</v>
      </c>
      <c r="B3871" s="189" t="s">
        <v>8188</v>
      </c>
      <c r="C3871" s="189" t="s">
        <v>8360</v>
      </c>
      <c r="D3871" s="189" t="s">
        <v>8361</v>
      </c>
      <c r="E3871" s="189" t="s">
        <v>8376</v>
      </c>
      <c r="F3871" s="189" t="s">
        <v>8366</v>
      </c>
      <c r="G3871" s="273">
        <v>6964</v>
      </c>
      <c r="H3871" s="189" t="s">
        <v>8366</v>
      </c>
      <c r="I3871" s="273">
        <v>52830</v>
      </c>
      <c r="J3871" s="189" t="s">
        <v>4530</v>
      </c>
      <c r="K3871" s="189" t="s">
        <v>17710</v>
      </c>
    </row>
    <row r="3872" spans="1:11" x14ac:dyDescent="0.25">
      <c r="A3872" s="189" t="s">
        <v>4439</v>
      </c>
      <c r="B3872" s="189" t="s">
        <v>8377</v>
      </c>
      <c r="C3872" s="189" t="s">
        <v>8378</v>
      </c>
      <c r="D3872" s="189" t="s">
        <v>8379</v>
      </c>
      <c r="E3872" s="189" t="s">
        <v>8380</v>
      </c>
      <c r="F3872" s="189" t="s">
        <v>3064</v>
      </c>
      <c r="G3872" s="273">
        <v>5105</v>
      </c>
      <c r="H3872" s="189" t="s">
        <v>8381</v>
      </c>
      <c r="I3872" s="273">
        <v>50127</v>
      </c>
      <c r="J3872" s="189" t="s">
        <v>2769</v>
      </c>
      <c r="K3872" s="189" t="s">
        <v>17668</v>
      </c>
    </row>
    <row r="3873" spans="1:11" x14ac:dyDescent="0.25">
      <c r="A3873" s="189" t="s">
        <v>4439</v>
      </c>
      <c r="B3873" s="189" t="s">
        <v>8377</v>
      </c>
      <c r="C3873" s="189" t="s">
        <v>8378</v>
      </c>
      <c r="D3873" s="189" t="s">
        <v>8379</v>
      </c>
      <c r="E3873" s="189" t="s">
        <v>8380</v>
      </c>
      <c r="F3873" s="189" t="s">
        <v>3064</v>
      </c>
      <c r="G3873" s="273">
        <v>5106</v>
      </c>
      <c r="H3873" s="189" t="s">
        <v>8338</v>
      </c>
      <c r="I3873" s="273">
        <v>60350</v>
      </c>
      <c r="J3873" s="189" t="s">
        <v>2065</v>
      </c>
      <c r="K3873" s="189" t="s">
        <v>17712</v>
      </c>
    </row>
    <row r="3874" spans="1:11" x14ac:dyDescent="0.25">
      <c r="A3874" s="189" t="s">
        <v>4439</v>
      </c>
      <c r="B3874" s="189" t="s">
        <v>8377</v>
      </c>
      <c r="C3874" s="189" t="s">
        <v>8378</v>
      </c>
      <c r="D3874" s="189" t="s">
        <v>8379</v>
      </c>
      <c r="E3874" s="189" t="s">
        <v>8380</v>
      </c>
      <c r="F3874" s="189" t="s">
        <v>3064</v>
      </c>
      <c r="G3874" s="273">
        <v>5107</v>
      </c>
      <c r="H3874" s="189" t="s">
        <v>8382</v>
      </c>
      <c r="I3874" s="273">
        <v>50127</v>
      </c>
      <c r="J3874" s="189" t="s">
        <v>2769</v>
      </c>
      <c r="K3874" s="189" t="s">
        <v>17681</v>
      </c>
    </row>
    <row r="3875" spans="1:11" x14ac:dyDescent="0.25">
      <c r="A3875" s="189" t="s">
        <v>4439</v>
      </c>
      <c r="B3875" s="189" t="s">
        <v>8377</v>
      </c>
      <c r="C3875" s="189" t="s">
        <v>8378</v>
      </c>
      <c r="D3875" s="189" t="s">
        <v>8379</v>
      </c>
      <c r="E3875" s="189" t="s">
        <v>8383</v>
      </c>
      <c r="F3875" s="189" t="s">
        <v>8384</v>
      </c>
      <c r="G3875" s="273">
        <v>5108</v>
      </c>
      <c r="H3875" s="189" t="s">
        <v>3103</v>
      </c>
      <c r="I3875" s="273">
        <v>50127</v>
      </c>
      <c r="J3875" s="189" t="s">
        <v>2769</v>
      </c>
      <c r="K3875" s="189" t="s">
        <v>17680</v>
      </c>
    </row>
    <row r="3876" spans="1:11" x14ac:dyDescent="0.25">
      <c r="A3876" s="189" t="s">
        <v>4439</v>
      </c>
      <c r="B3876" s="189" t="s">
        <v>8377</v>
      </c>
      <c r="C3876" s="189" t="s">
        <v>8378</v>
      </c>
      <c r="D3876" s="189" t="s">
        <v>8379</v>
      </c>
      <c r="E3876" s="189" t="s">
        <v>8383</v>
      </c>
      <c r="F3876" s="189" t="s">
        <v>8384</v>
      </c>
      <c r="G3876" s="273">
        <v>5109</v>
      </c>
      <c r="H3876" s="189" t="s">
        <v>3104</v>
      </c>
      <c r="I3876" s="273">
        <v>50127</v>
      </c>
      <c r="J3876" s="189" t="s">
        <v>2769</v>
      </c>
      <c r="K3876" s="189" t="s">
        <v>17722</v>
      </c>
    </row>
    <row r="3877" spans="1:11" x14ac:dyDescent="0.25">
      <c r="A3877" s="189" t="s">
        <v>4439</v>
      </c>
      <c r="B3877" s="189" t="s">
        <v>8377</v>
      </c>
      <c r="C3877" s="189" t="s">
        <v>8378</v>
      </c>
      <c r="D3877" s="189" t="s">
        <v>8379</v>
      </c>
      <c r="E3877" s="189" t="s">
        <v>8383</v>
      </c>
      <c r="F3877" s="189" t="s">
        <v>8384</v>
      </c>
      <c r="G3877" s="273">
        <v>5110</v>
      </c>
      <c r="H3877" s="189" t="s">
        <v>8385</v>
      </c>
      <c r="I3877" s="273">
        <v>50127</v>
      </c>
      <c r="J3877" s="189" t="s">
        <v>2769</v>
      </c>
      <c r="K3877" s="189" t="s">
        <v>17698</v>
      </c>
    </row>
    <row r="3878" spans="1:11" x14ac:dyDescent="0.25">
      <c r="A3878" s="189" t="s">
        <v>4439</v>
      </c>
      <c r="B3878" s="189" t="s">
        <v>8377</v>
      </c>
      <c r="C3878" s="189" t="s">
        <v>8378</v>
      </c>
      <c r="D3878" s="189" t="s">
        <v>8379</v>
      </c>
      <c r="E3878" s="189" t="s">
        <v>8383</v>
      </c>
      <c r="F3878" s="189" t="s">
        <v>8384</v>
      </c>
      <c r="G3878" s="273">
        <v>5111</v>
      </c>
      <c r="H3878" s="189" t="s">
        <v>8386</v>
      </c>
      <c r="I3878" s="273">
        <v>50127</v>
      </c>
      <c r="J3878" s="189" t="s">
        <v>2769</v>
      </c>
      <c r="K3878" s="189" t="s">
        <v>17672</v>
      </c>
    </row>
    <row r="3879" spans="1:11" x14ac:dyDescent="0.25">
      <c r="A3879" s="189" t="s">
        <v>4439</v>
      </c>
      <c r="B3879" s="189" t="s">
        <v>8377</v>
      </c>
      <c r="C3879" s="189" t="s">
        <v>8378</v>
      </c>
      <c r="D3879" s="189" t="s">
        <v>8379</v>
      </c>
      <c r="E3879" s="189" t="s">
        <v>8383</v>
      </c>
      <c r="F3879" s="189" t="s">
        <v>8384</v>
      </c>
      <c r="G3879" s="273">
        <v>5112</v>
      </c>
      <c r="H3879" s="189" t="s">
        <v>2781</v>
      </c>
      <c r="I3879" s="273">
        <v>60350</v>
      </c>
      <c r="J3879" s="189" t="s">
        <v>2065</v>
      </c>
      <c r="K3879" s="189" t="s">
        <v>17667</v>
      </c>
    </row>
    <row r="3880" spans="1:11" x14ac:dyDescent="0.25">
      <c r="A3880" s="189" t="s">
        <v>4439</v>
      </c>
      <c r="B3880" s="189" t="s">
        <v>8377</v>
      </c>
      <c r="C3880" s="189" t="s">
        <v>8378</v>
      </c>
      <c r="D3880" s="189" t="s">
        <v>8379</v>
      </c>
      <c r="E3880" s="189" t="s">
        <v>8383</v>
      </c>
      <c r="F3880" s="189" t="s">
        <v>8384</v>
      </c>
      <c r="G3880" s="273">
        <v>5113</v>
      </c>
      <c r="H3880" s="189" t="s">
        <v>4798</v>
      </c>
      <c r="I3880" s="273">
        <v>50127</v>
      </c>
      <c r="J3880" s="189" t="s">
        <v>2769</v>
      </c>
      <c r="K3880" s="189" t="s">
        <v>17670</v>
      </c>
    </row>
    <row r="3881" spans="1:11" x14ac:dyDescent="0.25">
      <c r="A3881" s="189" t="s">
        <v>4439</v>
      </c>
      <c r="B3881" s="189" t="s">
        <v>8377</v>
      </c>
      <c r="C3881" s="189" t="s">
        <v>8378</v>
      </c>
      <c r="D3881" s="189" t="s">
        <v>8379</v>
      </c>
      <c r="E3881" s="189" t="s">
        <v>8383</v>
      </c>
      <c r="F3881" s="189" t="s">
        <v>8384</v>
      </c>
      <c r="G3881" s="273">
        <v>5114</v>
      </c>
      <c r="H3881" s="189" t="s">
        <v>8387</v>
      </c>
      <c r="I3881" s="273">
        <v>50127</v>
      </c>
      <c r="J3881" s="189" t="s">
        <v>2769</v>
      </c>
      <c r="K3881" s="189" t="s">
        <v>17724</v>
      </c>
    </row>
    <row r="3882" spans="1:11" x14ac:dyDescent="0.25">
      <c r="A3882" s="189" t="s">
        <v>4439</v>
      </c>
      <c r="B3882" s="189" t="s">
        <v>8377</v>
      </c>
      <c r="C3882" s="189" t="s">
        <v>8378</v>
      </c>
      <c r="D3882" s="189" t="s">
        <v>8379</v>
      </c>
      <c r="E3882" s="189" t="s">
        <v>8388</v>
      </c>
      <c r="F3882" s="189" t="s">
        <v>8389</v>
      </c>
      <c r="G3882" s="273">
        <v>5115</v>
      </c>
      <c r="H3882" s="189" t="s">
        <v>8390</v>
      </c>
      <c r="I3882" s="273">
        <v>50127</v>
      </c>
      <c r="J3882" s="189" t="s">
        <v>2769</v>
      </c>
      <c r="K3882" s="189" t="s">
        <v>17670</v>
      </c>
    </row>
    <row r="3883" spans="1:11" x14ac:dyDescent="0.25">
      <c r="A3883" s="189" t="s">
        <v>4439</v>
      </c>
      <c r="B3883" s="189" t="s">
        <v>8377</v>
      </c>
      <c r="C3883" s="189" t="s">
        <v>8378</v>
      </c>
      <c r="D3883" s="189" t="s">
        <v>8379</v>
      </c>
      <c r="E3883" s="189" t="s">
        <v>8388</v>
      </c>
      <c r="F3883" s="189" t="s">
        <v>8389</v>
      </c>
      <c r="G3883" s="273">
        <v>5116</v>
      </c>
      <c r="H3883" s="189" t="s">
        <v>6304</v>
      </c>
      <c r="I3883" s="273">
        <v>50127</v>
      </c>
      <c r="J3883" s="189" t="s">
        <v>2769</v>
      </c>
      <c r="K3883" s="189" t="s">
        <v>17668</v>
      </c>
    </row>
    <row r="3884" spans="1:11" x14ac:dyDescent="0.25">
      <c r="A3884" s="189" t="s">
        <v>4439</v>
      </c>
      <c r="B3884" s="189" t="s">
        <v>8377</v>
      </c>
      <c r="C3884" s="189" t="s">
        <v>8378</v>
      </c>
      <c r="D3884" s="189" t="s">
        <v>8379</v>
      </c>
      <c r="E3884" s="189" t="s">
        <v>8388</v>
      </c>
      <c r="F3884" s="189" t="s">
        <v>8389</v>
      </c>
      <c r="G3884" s="273">
        <v>5117</v>
      </c>
      <c r="H3884" s="189" t="s">
        <v>4308</v>
      </c>
      <c r="I3884" s="273">
        <v>50127</v>
      </c>
      <c r="J3884" s="189" t="s">
        <v>2769</v>
      </c>
      <c r="K3884" s="189" t="s">
        <v>17700</v>
      </c>
    </row>
    <row r="3885" spans="1:11" x14ac:dyDescent="0.25">
      <c r="A3885" s="189" t="s">
        <v>4439</v>
      </c>
      <c r="B3885" s="189" t="s">
        <v>8377</v>
      </c>
      <c r="C3885" s="189" t="s">
        <v>8378</v>
      </c>
      <c r="D3885" s="189" t="s">
        <v>8379</v>
      </c>
      <c r="E3885" s="189" t="s">
        <v>8391</v>
      </c>
      <c r="F3885" s="189" t="s">
        <v>8382</v>
      </c>
      <c r="G3885" s="273">
        <v>5118</v>
      </c>
      <c r="H3885" s="189" t="s">
        <v>8392</v>
      </c>
      <c r="I3885" s="273">
        <v>50127</v>
      </c>
      <c r="J3885" s="189" t="s">
        <v>2769</v>
      </c>
      <c r="K3885" s="189" t="s">
        <v>17684</v>
      </c>
    </row>
    <row r="3886" spans="1:11" x14ac:dyDescent="0.25">
      <c r="A3886" s="189" t="s">
        <v>4439</v>
      </c>
      <c r="B3886" s="189" t="s">
        <v>8377</v>
      </c>
      <c r="C3886" s="189" t="s">
        <v>8378</v>
      </c>
      <c r="D3886" s="189" t="s">
        <v>8379</v>
      </c>
      <c r="E3886" s="189" t="s">
        <v>8391</v>
      </c>
      <c r="F3886" s="189" t="s">
        <v>8382</v>
      </c>
      <c r="G3886" s="273">
        <v>5119</v>
      </c>
      <c r="H3886" s="189" t="s">
        <v>5054</v>
      </c>
      <c r="I3886" s="273">
        <v>50127</v>
      </c>
      <c r="J3886" s="189" t="s">
        <v>2769</v>
      </c>
      <c r="K3886" s="189" t="s">
        <v>17678</v>
      </c>
    </row>
    <row r="3887" spans="1:11" x14ac:dyDescent="0.25">
      <c r="A3887" s="189" t="s">
        <v>4439</v>
      </c>
      <c r="B3887" s="189" t="s">
        <v>8377</v>
      </c>
      <c r="C3887" s="189" t="s">
        <v>8378</v>
      </c>
      <c r="D3887" s="189" t="s">
        <v>8379</v>
      </c>
      <c r="E3887" s="189" t="s">
        <v>8391</v>
      </c>
      <c r="F3887" s="189" t="s">
        <v>8382</v>
      </c>
      <c r="G3887" s="273">
        <v>5120</v>
      </c>
      <c r="H3887" s="189" t="s">
        <v>5721</v>
      </c>
      <c r="I3887" s="273">
        <v>50127</v>
      </c>
      <c r="J3887" s="189" t="s">
        <v>2769</v>
      </c>
      <c r="K3887" s="189" t="s">
        <v>17674</v>
      </c>
    </row>
    <row r="3888" spans="1:11" x14ac:dyDescent="0.25">
      <c r="A3888" s="189" t="s">
        <v>4439</v>
      </c>
      <c r="B3888" s="189" t="s">
        <v>8377</v>
      </c>
      <c r="C3888" s="189" t="s">
        <v>8378</v>
      </c>
      <c r="D3888" s="189" t="s">
        <v>8379</v>
      </c>
      <c r="E3888" s="189" t="s">
        <v>8391</v>
      </c>
      <c r="F3888" s="189" t="s">
        <v>8382</v>
      </c>
      <c r="G3888" s="273">
        <v>5121</v>
      </c>
      <c r="H3888" s="189" t="s">
        <v>8393</v>
      </c>
      <c r="I3888" s="273">
        <v>50127</v>
      </c>
      <c r="J3888" s="189" t="s">
        <v>2769</v>
      </c>
      <c r="K3888" s="189" t="s">
        <v>17724</v>
      </c>
    </row>
    <row r="3889" spans="1:11" x14ac:dyDescent="0.25">
      <c r="A3889" s="189" t="s">
        <v>4439</v>
      </c>
      <c r="B3889" s="189" t="s">
        <v>8377</v>
      </c>
      <c r="C3889" s="189" t="s">
        <v>8378</v>
      </c>
      <c r="D3889" s="189" t="s">
        <v>8379</v>
      </c>
      <c r="E3889" s="189" t="s">
        <v>8391</v>
      </c>
      <c r="F3889" s="189" t="s">
        <v>8382</v>
      </c>
      <c r="G3889" s="273">
        <v>5122</v>
      </c>
      <c r="H3889" s="189" t="s">
        <v>3192</v>
      </c>
      <c r="I3889" s="273">
        <v>50127</v>
      </c>
      <c r="J3889" s="189" t="s">
        <v>2769</v>
      </c>
      <c r="K3889" s="189" t="s">
        <v>17724</v>
      </c>
    </row>
    <row r="3890" spans="1:11" x14ac:dyDescent="0.25">
      <c r="A3890" s="189" t="s">
        <v>4439</v>
      </c>
      <c r="B3890" s="189" t="s">
        <v>8377</v>
      </c>
      <c r="C3890" s="189" t="s">
        <v>6864</v>
      </c>
      <c r="D3890" s="189" t="s">
        <v>8394</v>
      </c>
      <c r="E3890" s="189" t="s">
        <v>8395</v>
      </c>
      <c r="F3890" s="189" t="s">
        <v>5467</v>
      </c>
      <c r="G3890" s="273">
        <v>5099</v>
      </c>
      <c r="H3890" s="189" t="s">
        <v>8396</v>
      </c>
      <c r="I3890" s="273">
        <v>60350</v>
      </c>
      <c r="J3890" s="189" t="s">
        <v>2065</v>
      </c>
      <c r="K3890" s="189" t="s">
        <v>17819</v>
      </c>
    </row>
    <row r="3891" spans="1:11" x14ac:dyDescent="0.25">
      <c r="A3891" s="189" t="s">
        <v>4439</v>
      </c>
      <c r="B3891" s="189" t="s">
        <v>8377</v>
      </c>
      <c r="C3891" s="189" t="s">
        <v>6864</v>
      </c>
      <c r="D3891" s="189" t="s">
        <v>8394</v>
      </c>
      <c r="E3891" s="189" t="s">
        <v>8395</v>
      </c>
      <c r="F3891" s="189" t="s">
        <v>5467</v>
      </c>
      <c r="G3891" s="273">
        <v>5215</v>
      </c>
      <c r="H3891" s="189" t="s">
        <v>2259</v>
      </c>
      <c r="I3891" s="273">
        <v>50100</v>
      </c>
      <c r="J3891" s="189" t="s">
        <v>3166</v>
      </c>
      <c r="K3891" s="189" t="s">
        <v>17712</v>
      </c>
    </row>
    <row r="3892" spans="1:11" x14ac:dyDescent="0.25">
      <c r="A3892" s="189" t="s">
        <v>4439</v>
      </c>
      <c r="B3892" s="189" t="s">
        <v>8377</v>
      </c>
      <c r="C3892" s="189" t="s">
        <v>6864</v>
      </c>
      <c r="D3892" s="189" t="s">
        <v>8394</v>
      </c>
      <c r="E3892" s="189" t="s">
        <v>8395</v>
      </c>
      <c r="F3892" s="189" t="s">
        <v>5467</v>
      </c>
      <c r="G3892" s="273">
        <v>5098</v>
      </c>
      <c r="H3892" s="189" t="s">
        <v>2201</v>
      </c>
      <c r="I3892" s="273">
        <v>50100</v>
      </c>
      <c r="J3892" s="189" t="s">
        <v>3166</v>
      </c>
      <c r="K3892" s="189" t="s">
        <v>17745</v>
      </c>
    </row>
    <row r="3893" spans="1:11" x14ac:dyDescent="0.25">
      <c r="A3893" s="189" t="s">
        <v>4439</v>
      </c>
      <c r="B3893" s="189" t="s">
        <v>8377</v>
      </c>
      <c r="C3893" s="189" t="s">
        <v>6864</v>
      </c>
      <c r="D3893" s="189" t="s">
        <v>8394</v>
      </c>
      <c r="E3893" s="189" t="s">
        <v>8397</v>
      </c>
      <c r="F3893" s="189" t="s">
        <v>3283</v>
      </c>
      <c r="G3893" s="273">
        <v>5216</v>
      </c>
      <c r="H3893" s="189" t="s">
        <v>8396</v>
      </c>
      <c r="I3893" s="273">
        <v>50100</v>
      </c>
      <c r="J3893" s="189" t="s">
        <v>3166</v>
      </c>
      <c r="K3893" s="189" t="s">
        <v>17685</v>
      </c>
    </row>
    <row r="3894" spans="1:11" x14ac:dyDescent="0.25">
      <c r="A3894" s="189" t="s">
        <v>4439</v>
      </c>
      <c r="B3894" s="189" t="s">
        <v>8377</v>
      </c>
      <c r="C3894" s="189" t="s">
        <v>6864</v>
      </c>
      <c r="D3894" s="189" t="s">
        <v>8394</v>
      </c>
      <c r="E3894" s="189" t="s">
        <v>8397</v>
      </c>
      <c r="F3894" s="189" t="s">
        <v>3283</v>
      </c>
      <c r="G3894" s="273">
        <v>5217</v>
      </c>
      <c r="H3894" s="189" t="s">
        <v>2259</v>
      </c>
      <c r="I3894" s="273">
        <v>50100</v>
      </c>
      <c r="J3894" s="189" t="s">
        <v>3166</v>
      </c>
      <c r="K3894" s="189" t="s">
        <v>17763</v>
      </c>
    </row>
    <row r="3895" spans="1:11" x14ac:dyDescent="0.25">
      <c r="A3895" s="189" t="s">
        <v>4439</v>
      </c>
      <c r="B3895" s="189" t="s">
        <v>8377</v>
      </c>
      <c r="C3895" s="189" t="s">
        <v>6864</v>
      </c>
      <c r="D3895" s="189" t="s">
        <v>8394</v>
      </c>
      <c r="E3895" s="189" t="s">
        <v>8397</v>
      </c>
      <c r="F3895" s="189" t="s">
        <v>3283</v>
      </c>
      <c r="G3895" s="273">
        <v>5218</v>
      </c>
      <c r="H3895" s="189" t="s">
        <v>2201</v>
      </c>
      <c r="I3895" s="273">
        <v>50100</v>
      </c>
      <c r="J3895" s="189" t="s">
        <v>3166</v>
      </c>
      <c r="K3895" s="189" t="s">
        <v>17733</v>
      </c>
    </row>
    <row r="3896" spans="1:11" x14ac:dyDescent="0.25">
      <c r="A3896" s="189" t="s">
        <v>4439</v>
      </c>
      <c r="B3896" s="189" t="s">
        <v>8377</v>
      </c>
      <c r="C3896" s="189" t="s">
        <v>6864</v>
      </c>
      <c r="D3896" s="189" t="s">
        <v>8394</v>
      </c>
      <c r="E3896" s="189" t="s">
        <v>8399</v>
      </c>
      <c r="F3896" s="189" t="s">
        <v>8400</v>
      </c>
      <c r="G3896" s="273">
        <v>5221</v>
      </c>
      <c r="H3896" s="189" t="s">
        <v>8401</v>
      </c>
      <c r="I3896" s="273">
        <v>60350</v>
      </c>
      <c r="J3896" s="189" t="s">
        <v>2065</v>
      </c>
      <c r="K3896" s="189" t="s">
        <v>17724</v>
      </c>
    </row>
    <row r="3897" spans="1:11" x14ac:dyDescent="0.25">
      <c r="A3897" s="189" t="s">
        <v>4439</v>
      </c>
      <c r="B3897" s="189" t="s">
        <v>8377</v>
      </c>
      <c r="C3897" s="189" t="s">
        <v>6864</v>
      </c>
      <c r="D3897" s="189" t="s">
        <v>8394</v>
      </c>
      <c r="E3897" s="189" t="s">
        <v>8402</v>
      </c>
      <c r="F3897" s="189" t="s">
        <v>8403</v>
      </c>
      <c r="G3897" s="273">
        <v>5102</v>
      </c>
      <c r="H3897" s="189" t="s">
        <v>8396</v>
      </c>
      <c r="I3897" s="273">
        <v>50100</v>
      </c>
      <c r="J3897" s="189" t="s">
        <v>3166</v>
      </c>
      <c r="K3897" s="189" t="s">
        <v>17692</v>
      </c>
    </row>
    <row r="3898" spans="1:11" x14ac:dyDescent="0.25">
      <c r="A3898" s="189" t="s">
        <v>4439</v>
      </c>
      <c r="B3898" s="189" t="s">
        <v>8377</v>
      </c>
      <c r="C3898" s="189" t="s">
        <v>7824</v>
      </c>
      <c r="D3898" s="189" t="s">
        <v>8404</v>
      </c>
      <c r="E3898" s="189" t="s">
        <v>8405</v>
      </c>
      <c r="F3898" s="189" t="s">
        <v>7012</v>
      </c>
      <c r="G3898" s="273">
        <v>5123</v>
      </c>
      <c r="H3898" s="189" t="s">
        <v>8406</v>
      </c>
      <c r="I3898" s="273">
        <v>50007</v>
      </c>
      <c r="J3898" s="189" t="s">
        <v>8407</v>
      </c>
      <c r="K3898" s="189" t="s">
        <v>17724</v>
      </c>
    </row>
    <row r="3899" spans="1:11" x14ac:dyDescent="0.25">
      <c r="A3899" s="189" t="s">
        <v>4439</v>
      </c>
      <c r="B3899" s="189" t="s">
        <v>8377</v>
      </c>
      <c r="C3899" s="189" t="s">
        <v>7824</v>
      </c>
      <c r="D3899" s="189" t="s">
        <v>8404</v>
      </c>
      <c r="E3899" s="189" t="s">
        <v>8408</v>
      </c>
      <c r="F3899" s="189" t="s">
        <v>8409</v>
      </c>
      <c r="G3899" s="273">
        <v>5125</v>
      </c>
      <c r="H3899" s="189" t="s">
        <v>8406</v>
      </c>
      <c r="I3899" s="273">
        <v>50007</v>
      </c>
      <c r="J3899" s="189" t="s">
        <v>8407</v>
      </c>
      <c r="K3899" s="189" t="s">
        <v>17678</v>
      </c>
    </row>
    <row r="3900" spans="1:11" x14ac:dyDescent="0.25">
      <c r="A3900" s="189" t="s">
        <v>4439</v>
      </c>
      <c r="B3900" s="189" t="s">
        <v>8377</v>
      </c>
      <c r="C3900" s="189" t="s">
        <v>7824</v>
      </c>
      <c r="D3900" s="189" t="s">
        <v>8404</v>
      </c>
      <c r="E3900" s="189" t="s">
        <v>8410</v>
      </c>
      <c r="F3900" s="189" t="s">
        <v>8411</v>
      </c>
      <c r="G3900" s="273">
        <v>5127</v>
      </c>
      <c r="H3900" s="189" t="s">
        <v>8406</v>
      </c>
      <c r="I3900" s="273">
        <v>50007</v>
      </c>
      <c r="J3900" s="189" t="s">
        <v>8407</v>
      </c>
      <c r="K3900" s="189" t="s">
        <v>17678</v>
      </c>
    </row>
    <row r="3901" spans="1:11" x14ac:dyDescent="0.25">
      <c r="A3901" s="189" t="s">
        <v>4439</v>
      </c>
      <c r="B3901" s="189" t="s">
        <v>8377</v>
      </c>
      <c r="C3901" s="189" t="s">
        <v>7824</v>
      </c>
      <c r="D3901" s="189" t="s">
        <v>8404</v>
      </c>
      <c r="E3901" s="189" t="s">
        <v>8410</v>
      </c>
      <c r="F3901" s="189" t="s">
        <v>8411</v>
      </c>
      <c r="G3901" s="273">
        <v>5128</v>
      </c>
      <c r="H3901" s="189" t="s">
        <v>2259</v>
      </c>
      <c r="I3901" s="273">
        <v>50007</v>
      </c>
      <c r="J3901" s="189" t="s">
        <v>8407</v>
      </c>
      <c r="K3901" s="189" t="s">
        <v>17673</v>
      </c>
    </row>
    <row r="3902" spans="1:11" x14ac:dyDescent="0.25">
      <c r="A3902" s="189" t="s">
        <v>4439</v>
      </c>
      <c r="B3902" s="189" t="s">
        <v>8377</v>
      </c>
      <c r="C3902" s="189" t="s">
        <v>8412</v>
      </c>
      <c r="D3902" s="189" t="s">
        <v>8413</v>
      </c>
      <c r="E3902" s="189" t="s">
        <v>8414</v>
      </c>
      <c r="F3902" s="189" t="s">
        <v>8415</v>
      </c>
      <c r="G3902" s="273">
        <v>5225</v>
      </c>
      <c r="H3902" s="189" t="s">
        <v>8406</v>
      </c>
      <c r="I3902" s="273">
        <v>50101</v>
      </c>
      <c r="J3902" s="189" t="s">
        <v>8416</v>
      </c>
      <c r="K3902" s="189" t="s">
        <v>17681</v>
      </c>
    </row>
    <row r="3903" spans="1:11" x14ac:dyDescent="0.25">
      <c r="A3903" s="189" t="s">
        <v>4439</v>
      </c>
      <c r="B3903" s="189" t="s">
        <v>8377</v>
      </c>
      <c r="C3903" s="189" t="s">
        <v>8412</v>
      </c>
      <c r="D3903" s="189" t="s">
        <v>8413</v>
      </c>
      <c r="E3903" s="189" t="s">
        <v>8414</v>
      </c>
      <c r="F3903" s="189" t="s">
        <v>8415</v>
      </c>
      <c r="G3903" s="273">
        <v>5226</v>
      </c>
      <c r="H3903" s="189" t="s">
        <v>2259</v>
      </c>
      <c r="I3903" s="273">
        <v>50101</v>
      </c>
      <c r="J3903" s="189" t="s">
        <v>8416</v>
      </c>
      <c r="K3903" s="189" t="s">
        <v>17673</v>
      </c>
    </row>
    <row r="3904" spans="1:11" x14ac:dyDescent="0.25">
      <c r="A3904" s="189" t="s">
        <v>4439</v>
      </c>
      <c r="B3904" s="189" t="s">
        <v>8377</v>
      </c>
      <c r="C3904" s="189" t="s">
        <v>8412</v>
      </c>
      <c r="D3904" s="189" t="s">
        <v>8413</v>
      </c>
      <c r="E3904" s="189" t="s">
        <v>8418</v>
      </c>
      <c r="F3904" s="189" t="s">
        <v>8382</v>
      </c>
      <c r="G3904" s="273">
        <v>5227</v>
      </c>
      <c r="H3904" s="189" t="s">
        <v>2781</v>
      </c>
      <c r="I3904" s="273">
        <v>60350</v>
      </c>
      <c r="J3904" s="189" t="s">
        <v>2065</v>
      </c>
      <c r="K3904" s="189" t="s">
        <v>17695</v>
      </c>
    </row>
    <row r="3905" spans="1:11" x14ac:dyDescent="0.25">
      <c r="A3905" s="189" t="s">
        <v>4439</v>
      </c>
      <c r="B3905" s="189" t="s">
        <v>8377</v>
      </c>
      <c r="C3905" s="189" t="s">
        <v>8412</v>
      </c>
      <c r="D3905" s="189" t="s">
        <v>8413</v>
      </c>
      <c r="E3905" s="189" t="s">
        <v>8418</v>
      </c>
      <c r="F3905" s="189" t="s">
        <v>8382</v>
      </c>
      <c r="G3905" s="273">
        <v>5228</v>
      </c>
      <c r="H3905" s="189" t="s">
        <v>8419</v>
      </c>
      <c r="I3905" s="273">
        <v>50101</v>
      </c>
      <c r="J3905" s="189" t="s">
        <v>8416</v>
      </c>
      <c r="K3905" s="189" t="s">
        <v>17678</v>
      </c>
    </row>
    <row r="3906" spans="1:11" x14ac:dyDescent="0.25">
      <c r="A3906" s="189" t="s">
        <v>4439</v>
      </c>
      <c r="B3906" s="189" t="s">
        <v>8377</v>
      </c>
      <c r="C3906" s="189" t="s">
        <v>4879</v>
      </c>
      <c r="D3906" s="189" t="s">
        <v>8420</v>
      </c>
      <c r="E3906" s="189" t="s">
        <v>8421</v>
      </c>
      <c r="F3906" s="189" t="s">
        <v>8422</v>
      </c>
      <c r="G3906" s="273">
        <v>5024</v>
      </c>
      <c r="H3906" s="189" t="s">
        <v>8406</v>
      </c>
      <c r="I3906" s="273">
        <v>50102</v>
      </c>
      <c r="J3906" s="189" t="s">
        <v>8423</v>
      </c>
      <c r="K3906" s="189" t="s">
        <v>17693</v>
      </c>
    </row>
    <row r="3907" spans="1:11" x14ac:dyDescent="0.25">
      <c r="A3907" s="189" t="s">
        <v>4439</v>
      </c>
      <c r="B3907" s="189" t="s">
        <v>8377</v>
      </c>
      <c r="C3907" s="189" t="s">
        <v>4879</v>
      </c>
      <c r="D3907" s="189" t="s">
        <v>8420</v>
      </c>
      <c r="E3907" s="189" t="s">
        <v>8421</v>
      </c>
      <c r="F3907" s="189" t="s">
        <v>8422</v>
      </c>
      <c r="G3907" s="273">
        <v>5025</v>
      </c>
      <c r="H3907" s="189" t="s">
        <v>2259</v>
      </c>
      <c r="I3907" s="273">
        <v>50102</v>
      </c>
      <c r="J3907" s="189" t="s">
        <v>8423</v>
      </c>
      <c r="K3907" s="189" t="s">
        <v>17674</v>
      </c>
    </row>
    <row r="3908" spans="1:11" x14ac:dyDescent="0.25">
      <c r="A3908" s="189" t="s">
        <v>4439</v>
      </c>
      <c r="B3908" s="189" t="s">
        <v>8377</v>
      </c>
      <c r="C3908" s="189" t="s">
        <v>4879</v>
      </c>
      <c r="D3908" s="189" t="s">
        <v>8420</v>
      </c>
      <c r="E3908" s="189" t="s">
        <v>8424</v>
      </c>
      <c r="F3908" s="189" t="s">
        <v>8425</v>
      </c>
      <c r="G3908" s="273">
        <v>5026</v>
      </c>
      <c r="H3908" s="189" t="s">
        <v>8406</v>
      </c>
      <c r="I3908" s="273">
        <v>50102</v>
      </c>
      <c r="J3908" s="189" t="s">
        <v>8423</v>
      </c>
      <c r="K3908" s="189" t="s">
        <v>17727</v>
      </c>
    </row>
    <row r="3909" spans="1:11" x14ac:dyDescent="0.25">
      <c r="A3909" s="189" t="s">
        <v>4439</v>
      </c>
      <c r="B3909" s="189" t="s">
        <v>8377</v>
      </c>
      <c r="C3909" s="189" t="s">
        <v>4879</v>
      </c>
      <c r="D3909" s="189" t="s">
        <v>8420</v>
      </c>
      <c r="E3909" s="189" t="s">
        <v>8424</v>
      </c>
      <c r="F3909" s="189" t="s">
        <v>8425</v>
      </c>
      <c r="G3909" s="273">
        <v>5027</v>
      </c>
      <c r="H3909" s="189" t="s">
        <v>2259</v>
      </c>
      <c r="I3909" s="273">
        <v>50102</v>
      </c>
      <c r="J3909" s="189" t="s">
        <v>8423</v>
      </c>
      <c r="K3909" s="189" t="s">
        <v>17695</v>
      </c>
    </row>
    <row r="3910" spans="1:11" x14ac:dyDescent="0.25">
      <c r="A3910" s="189" t="s">
        <v>4439</v>
      </c>
      <c r="B3910" s="189" t="s">
        <v>8377</v>
      </c>
      <c r="C3910" s="189" t="s">
        <v>4879</v>
      </c>
      <c r="D3910" s="189" t="s">
        <v>8420</v>
      </c>
      <c r="E3910" s="189" t="s">
        <v>8426</v>
      </c>
      <c r="F3910" s="189" t="s">
        <v>8427</v>
      </c>
      <c r="G3910" s="273">
        <v>5028</v>
      </c>
      <c r="H3910" s="189" t="s">
        <v>8406</v>
      </c>
      <c r="I3910" s="273">
        <v>50102</v>
      </c>
      <c r="J3910" s="189" t="s">
        <v>8423</v>
      </c>
      <c r="K3910" s="189" t="s">
        <v>17673</v>
      </c>
    </row>
    <row r="3911" spans="1:11" x14ac:dyDescent="0.25">
      <c r="A3911" s="189" t="s">
        <v>4439</v>
      </c>
      <c r="B3911" s="189" t="s">
        <v>8377</v>
      </c>
      <c r="C3911" s="189" t="s">
        <v>4879</v>
      </c>
      <c r="D3911" s="189" t="s">
        <v>8420</v>
      </c>
      <c r="E3911" s="189" t="s">
        <v>8426</v>
      </c>
      <c r="F3911" s="189" t="s">
        <v>8427</v>
      </c>
      <c r="G3911" s="273">
        <v>5029</v>
      </c>
      <c r="H3911" s="189" t="s">
        <v>2259</v>
      </c>
      <c r="I3911" s="273">
        <v>50102</v>
      </c>
      <c r="J3911" s="189" t="s">
        <v>8423</v>
      </c>
      <c r="K3911" s="189" t="s">
        <v>17678</v>
      </c>
    </row>
    <row r="3912" spans="1:11" x14ac:dyDescent="0.25">
      <c r="A3912" s="189" t="s">
        <v>4439</v>
      </c>
      <c r="B3912" s="189" t="s">
        <v>8377</v>
      </c>
      <c r="C3912" s="189" t="s">
        <v>4879</v>
      </c>
      <c r="D3912" s="189" t="s">
        <v>8420</v>
      </c>
      <c r="E3912" s="189" t="s">
        <v>8429</v>
      </c>
      <c r="F3912" s="189" t="s">
        <v>8430</v>
      </c>
      <c r="G3912" s="273">
        <v>5030</v>
      </c>
      <c r="H3912" s="189" t="s">
        <v>8406</v>
      </c>
      <c r="I3912" s="273">
        <v>50102</v>
      </c>
      <c r="J3912" s="189" t="s">
        <v>8423</v>
      </c>
      <c r="K3912" s="189" t="s">
        <v>17667</v>
      </c>
    </row>
    <row r="3913" spans="1:11" x14ac:dyDescent="0.25">
      <c r="A3913" s="189" t="s">
        <v>4439</v>
      </c>
      <c r="B3913" s="189" t="s">
        <v>8377</v>
      </c>
      <c r="C3913" s="189" t="s">
        <v>4879</v>
      </c>
      <c r="D3913" s="189" t="s">
        <v>8420</v>
      </c>
      <c r="E3913" s="189" t="s">
        <v>8429</v>
      </c>
      <c r="F3913" s="189" t="s">
        <v>8430</v>
      </c>
      <c r="G3913" s="273">
        <v>5031</v>
      </c>
      <c r="H3913" s="189" t="s">
        <v>2259</v>
      </c>
      <c r="I3913" s="273">
        <v>50102</v>
      </c>
      <c r="J3913" s="189" t="s">
        <v>8423</v>
      </c>
      <c r="K3913" s="189" t="s">
        <v>17673</v>
      </c>
    </row>
    <row r="3914" spans="1:11" x14ac:dyDescent="0.25">
      <c r="A3914" s="189" t="s">
        <v>4439</v>
      </c>
      <c r="B3914" s="189" t="s">
        <v>8377</v>
      </c>
      <c r="C3914" s="189" t="s">
        <v>4879</v>
      </c>
      <c r="D3914" s="189" t="s">
        <v>8420</v>
      </c>
      <c r="E3914" s="189" t="s">
        <v>8431</v>
      </c>
      <c r="F3914" s="189" t="s">
        <v>8432</v>
      </c>
      <c r="G3914" s="273">
        <v>5032</v>
      </c>
      <c r="H3914" s="189" t="s">
        <v>8406</v>
      </c>
      <c r="I3914" s="273">
        <v>50102</v>
      </c>
      <c r="J3914" s="189" t="s">
        <v>8423</v>
      </c>
      <c r="K3914" s="189" t="s">
        <v>17743</v>
      </c>
    </row>
    <row r="3915" spans="1:11" x14ac:dyDescent="0.25">
      <c r="A3915" s="189" t="s">
        <v>4439</v>
      </c>
      <c r="B3915" s="189" t="s">
        <v>8377</v>
      </c>
      <c r="C3915" s="189" t="s">
        <v>4879</v>
      </c>
      <c r="D3915" s="189" t="s">
        <v>8420</v>
      </c>
      <c r="E3915" s="189" t="s">
        <v>8431</v>
      </c>
      <c r="F3915" s="189" t="s">
        <v>8432</v>
      </c>
      <c r="G3915" s="273">
        <v>5033</v>
      </c>
      <c r="H3915" s="189" t="s">
        <v>2259</v>
      </c>
      <c r="I3915" s="273">
        <v>50102</v>
      </c>
      <c r="J3915" s="189" t="s">
        <v>8423</v>
      </c>
      <c r="K3915" s="189" t="s">
        <v>17672</v>
      </c>
    </row>
    <row r="3916" spans="1:11" x14ac:dyDescent="0.25">
      <c r="A3916" s="189" t="s">
        <v>4439</v>
      </c>
      <c r="B3916" s="189" t="s">
        <v>8377</v>
      </c>
      <c r="C3916" s="189" t="s">
        <v>4879</v>
      </c>
      <c r="D3916" s="189" t="s">
        <v>8420</v>
      </c>
      <c r="E3916" s="189" t="s">
        <v>8433</v>
      </c>
      <c r="F3916" s="189" t="s">
        <v>8434</v>
      </c>
      <c r="G3916" s="273">
        <v>5034</v>
      </c>
      <c r="H3916" s="189" t="s">
        <v>8406</v>
      </c>
      <c r="I3916" s="273">
        <v>50102</v>
      </c>
      <c r="J3916" s="189" t="s">
        <v>8423</v>
      </c>
      <c r="K3916" s="189" t="s">
        <v>17681</v>
      </c>
    </row>
    <row r="3917" spans="1:11" x14ac:dyDescent="0.25">
      <c r="A3917" s="189" t="s">
        <v>4439</v>
      </c>
      <c r="B3917" s="189" t="s">
        <v>8377</v>
      </c>
      <c r="C3917" s="189" t="s">
        <v>5281</v>
      </c>
      <c r="D3917" s="189" t="s">
        <v>8435</v>
      </c>
      <c r="E3917" s="189" t="s">
        <v>8436</v>
      </c>
      <c r="F3917" s="189" t="s">
        <v>8437</v>
      </c>
      <c r="G3917" s="273">
        <v>3902</v>
      </c>
      <c r="H3917" s="189" t="s">
        <v>8438</v>
      </c>
      <c r="I3917" s="273">
        <v>50130</v>
      </c>
      <c r="J3917" s="189" t="s">
        <v>3170</v>
      </c>
      <c r="K3917" s="189" t="s">
        <v>17673</v>
      </c>
    </row>
    <row r="3918" spans="1:11" x14ac:dyDescent="0.25">
      <c r="A3918" s="189" t="s">
        <v>4439</v>
      </c>
      <c r="B3918" s="189" t="s">
        <v>8377</v>
      </c>
      <c r="C3918" s="189" t="s">
        <v>5281</v>
      </c>
      <c r="D3918" s="189" t="s">
        <v>8435</v>
      </c>
      <c r="E3918" s="189" t="s">
        <v>8441</v>
      </c>
      <c r="F3918" s="189" t="s">
        <v>8442</v>
      </c>
      <c r="G3918" s="273">
        <v>5200</v>
      </c>
      <c r="H3918" s="189" t="s">
        <v>8406</v>
      </c>
      <c r="I3918" s="273">
        <v>50130</v>
      </c>
      <c r="J3918" s="189" t="s">
        <v>3170</v>
      </c>
      <c r="K3918" s="189" t="s">
        <v>17670</v>
      </c>
    </row>
    <row r="3919" spans="1:11" x14ac:dyDescent="0.25">
      <c r="A3919" s="189" t="s">
        <v>4439</v>
      </c>
      <c r="B3919" s="189" t="s">
        <v>8377</v>
      </c>
      <c r="C3919" s="189" t="s">
        <v>5281</v>
      </c>
      <c r="D3919" s="189" t="s">
        <v>8435</v>
      </c>
      <c r="E3919" s="189" t="s">
        <v>8441</v>
      </c>
      <c r="F3919" s="189" t="s">
        <v>8442</v>
      </c>
      <c r="G3919" s="273">
        <v>5201</v>
      </c>
      <c r="H3919" s="189" t="s">
        <v>2259</v>
      </c>
      <c r="I3919" s="273">
        <v>50130</v>
      </c>
      <c r="J3919" s="189" t="s">
        <v>3170</v>
      </c>
      <c r="K3919" s="189" t="s">
        <v>17724</v>
      </c>
    </row>
    <row r="3920" spans="1:11" x14ac:dyDescent="0.25">
      <c r="A3920" s="189" t="s">
        <v>4439</v>
      </c>
      <c r="B3920" s="189" t="s">
        <v>8377</v>
      </c>
      <c r="C3920" s="189" t="s">
        <v>5281</v>
      </c>
      <c r="D3920" s="189" t="s">
        <v>8435</v>
      </c>
      <c r="E3920" s="189" t="s">
        <v>8443</v>
      </c>
      <c r="F3920" s="189" t="s">
        <v>8444</v>
      </c>
      <c r="G3920" s="273">
        <v>5202</v>
      </c>
      <c r="H3920" s="189" t="s">
        <v>8406</v>
      </c>
      <c r="I3920" s="273">
        <v>50130</v>
      </c>
      <c r="J3920" s="189" t="s">
        <v>3170</v>
      </c>
      <c r="K3920" s="189" t="s">
        <v>17681</v>
      </c>
    </row>
    <row r="3921" spans="1:11" x14ac:dyDescent="0.25">
      <c r="A3921" s="189" t="s">
        <v>4439</v>
      </c>
      <c r="B3921" s="189" t="s">
        <v>8377</v>
      </c>
      <c r="C3921" s="189" t="s">
        <v>5281</v>
      </c>
      <c r="D3921" s="189" t="s">
        <v>8435</v>
      </c>
      <c r="E3921" s="189" t="s">
        <v>8443</v>
      </c>
      <c r="F3921" s="189" t="s">
        <v>8444</v>
      </c>
      <c r="G3921" s="273">
        <v>5203</v>
      </c>
      <c r="H3921" s="189" t="s">
        <v>2259</v>
      </c>
      <c r="I3921" s="273">
        <v>50130</v>
      </c>
      <c r="J3921" s="189" t="s">
        <v>3170</v>
      </c>
      <c r="K3921" s="189" t="s">
        <v>17668</v>
      </c>
    </row>
    <row r="3922" spans="1:11" x14ac:dyDescent="0.25">
      <c r="A3922" s="189" t="s">
        <v>4439</v>
      </c>
      <c r="B3922" s="189" t="s">
        <v>8377</v>
      </c>
      <c r="C3922" s="189" t="s">
        <v>6260</v>
      </c>
      <c r="D3922" s="189" t="s">
        <v>8445</v>
      </c>
      <c r="E3922" s="189" t="s">
        <v>8447</v>
      </c>
      <c r="F3922" s="189" t="s">
        <v>8448</v>
      </c>
      <c r="G3922" s="273">
        <v>5229</v>
      </c>
      <c r="H3922" s="189" t="s">
        <v>7012</v>
      </c>
      <c r="I3922" s="273">
        <v>50128</v>
      </c>
      <c r="J3922" s="189" t="s">
        <v>5906</v>
      </c>
      <c r="K3922" s="189" t="s">
        <v>17727</v>
      </c>
    </row>
    <row r="3923" spans="1:11" x14ac:dyDescent="0.25">
      <c r="A3923" s="189" t="s">
        <v>4439</v>
      </c>
      <c r="B3923" s="189" t="s">
        <v>8377</v>
      </c>
      <c r="C3923" s="189" t="s">
        <v>6260</v>
      </c>
      <c r="D3923" s="189" t="s">
        <v>8445</v>
      </c>
      <c r="E3923" s="189" t="s">
        <v>8447</v>
      </c>
      <c r="F3923" s="189" t="s">
        <v>8448</v>
      </c>
      <c r="G3923" s="273">
        <v>5230</v>
      </c>
      <c r="H3923" s="189" t="s">
        <v>8449</v>
      </c>
      <c r="I3923" s="273">
        <v>50128</v>
      </c>
      <c r="J3923" s="189" t="s">
        <v>5906</v>
      </c>
      <c r="K3923" s="189" t="s">
        <v>17724</v>
      </c>
    </row>
    <row r="3924" spans="1:11" x14ac:dyDescent="0.25">
      <c r="A3924" s="189" t="s">
        <v>4439</v>
      </c>
      <c r="B3924" s="189" t="s">
        <v>8377</v>
      </c>
      <c r="C3924" s="189" t="s">
        <v>6260</v>
      </c>
      <c r="D3924" s="189" t="s">
        <v>8445</v>
      </c>
      <c r="E3924" s="189" t="s">
        <v>8447</v>
      </c>
      <c r="F3924" s="189" t="s">
        <v>8448</v>
      </c>
      <c r="G3924" s="273">
        <v>7521</v>
      </c>
      <c r="H3924" s="189" t="s">
        <v>2259</v>
      </c>
      <c r="I3924" s="273">
        <v>50128</v>
      </c>
      <c r="J3924" s="189" t="s">
        <v>5906</v>
      </c>
      <c r="K3924" s="189" t="s">
        <v>17673</v>
      </c>
    </row>
    <row r="3925" spans="1:11" x14ac:dyDescent="0.25">
      <c r="A3925" s="189" t="s">
        <v>4439</v>
      </c>
      <c r="B3925" s="189" t="s">
        <v>8377</v>
      </c>
      <c r="C3925" s="189" t="s">
        <v>6260</v>
      </c>
      <c r="D3925" s="189" t="s">
        <v>8445</v>
      </c>
      <c r="E3925" s="189" t="s">
        <v>8450</v>
      </c>
      <c r="F3925" s="189" t="s">
        <v>8451</v>
      </c>
      <c r="G3925" s="273">
        <v>5232</v>
      </c>
      <c r="H3925" s="189" t="s">
        <v>7012</v>
      </c>
      <c r="I3925" s="273">
        <v>50128</v>
      </c>
      <c r="J3925" s="189" t="s">
        <v>5906</v>
      </c>
      <c r="K3925" s="189" t="s">
        <v>17673</v>
      </c>
    </row>
    <row r="3926" spans="1:11" x14ac:dyDescent="0.25">
      <c r="A3926" s="189" t="s">
        <v>4439</v>
      </c>
      <c r="B3926" s="189" t="s">
        <v>8377</v>
      </c>
      <c r="C3926" s="189" t="s">
        <v>6260</v>
      </c>
      <c r="D3926" s="189" t="s">
        <v>8445</v>
      </c>
      <c r="E3926" s="189" t="s">
        <v>8450</v>
      </c>
      <c r="F3926" s="189" t="s">
        <v>8451</v>
      </c>
      <c r="G3926" s="273">
        <v>5233</v>
      </c>
      <c r="H3926" s="189" t="s">
        <v>8449</v>
      </c>
      <c r="I3926" s="273">
        <v>50128</v>
      </c>
      <c r="J3926" s="189" t="s">
        <v>5906</v>
      </c>
      <c r="K3926" s="189" t="s">
        <v>17684</v>
      </c>
    </row>
    <row r="3927" spans="1:11" x14ac:dyDescent="0.25">
      <c r="A3927" s="189" t="s">
        <v>4439</v>
      </c>
      <c r="B3927" s="189" t="s">
        <v>8377</v>
      </c>
      <c r="C3927" s="189" t="s">
        <v>6260</v>
      </c>
      <c r="D3927" s="189" t="s">
        <v>8445</v>
      </c>
      <c r="E3927" s="189" t="s">
        <v>8450</v>
      </c>
      <c r="F3927" s="189" t="s">
        <v>8451</v>
      </c>
      <c r="G3927" s="273">
        <v>7522</v>
      </c>
      <c r="H3927" s="189" t="s">
        <v>2259</v>
      </c>
      <c r="I3927" s="273">
        <v>50128</v>
      </c>
      <c r="J3927" s="189" t="s">
        <v>5906</v>
      </c>
      <c r="K3927" s="189" t="s">
        <v>17707</v>
      </c>
    </row>
    <row r="3928" spans="1:11" x14ac:dyDescent="0.25">
      <c r="A3928" s="189" t="s">
        <v>4439</v>
      </c>
      <c r="B3928" s="189" t="s">
        <v>8377</v>
      </c>
      <c r="C3928" s="189" t="s">
        <v>5756</v>
      </c>
      <c r="D3928" s="189" t="s">
        <v>8452</v>
      </c>
      <c r="E3928" s="189" t="s">
        <v>8454</v>
      </c>
      <c r="F3928" s="189" t="s">
        <v>6036</v>
      </c>
      <c r="G3928" s="273">
        <v>5756</v>
      </c>
      <c r="H3928" s="189" t="s">
        <v>7012</v>
      </c>
      <c r="I3928" s="273">
        <v>50111</v>
      </c>
      <c r="J3928" s="189" t="s">
        <v>8455</v>
      </c>
      <c r="K3928" s="189" t="s">
        <v>17678</v>
      </c>
    </row>
    <row r="3929" spans="1:11" x14ac:dyDescent="0.25">
      <c r="A3929" s="189" t="s">
        <v>4439</v>
      </c>
      <c r="B3929" s="189" t="s">
        <v>8377</v>
      </c>
      <c r="C3929" s="189" t="s">
        <v>5756</v>
      </c>
      <c r="D3929" s="189" t="s">
        <v>8452</v>
      </c>
      <c r="E3929" s="189" t="s">
        <v>8454</v>
      </c>
      <c r="F3929" s="189" t="s">
        <v>6036</v>
      </c>
      <c r="G3929" s="273">
        <v>5236</v>
      </c>
      <c r="H3929" s="189" t="s">
        <v>3283</v>
      </c>
      <c r="I3929" s="273">
        <v>50006</v>
      </c>
      <c r="J3929" s="189" t="s">
        <v>8456</v>
      </c>
      <c r="K3929" s="189" t="s">
        <v>17722</v>
      </c>
    </row>
    <row r="3930" spans="1:11" x14ac:dyDescent="0.25">
      <c r="A3930" s="189" t="s">
        <v>4439</v>
      </c>
      <c r="B3930" s="189" t="s">
        <v>8377</v>
      </c>
      <c r="C3930" s="189" t="s">
        <v>5756</v>
      </c>
      <c r="D3930" s="189" t="s">
        <v>8452</v>
      </c>
      <c r="E3930" s="189" t="s">
        <v>8454</v>
      </c>
      <c r="F3930" s="189" t="s">
        <v>6036</v>
      </c>
      <c r="G3930" s="273">
        <v>5237</v>
      </c>
      <c r="H3930" s="189" t="s">
        <v>2259</v>
      </c>
      <c r="I3930" s="273">
        <v>50006</v>
      </c>
      <c r="J3930" s="189" t="s">
        <v>8456</v>
      </c>
      <c r="K3930" s="189" t="s">
        <v>17674</v>
      </c>
    </row>
    <row r="3931" spans="1:11" x14ac:dyDescent="0.25">
      <c r="A3931" s="189" t="s">
        <v>4439</v>
      </c>
      <c r="B3931" s="189" t="s">
        <v>8377</v>
      </c>
      <c r="C3931" s="189" t="s">
        <v>5756</v>
      </c>
      <c r="D3931" s="189" t="s">
        <v>8452</v>
      </c>
      <c r="E3931" s="189" t="s">
        <v>8457</v>
      </c>
      <c r="F3931" s="189" t="s">
        <v>8458</v>
      </c>
      <c r="G3931" s="273">
        <v>5238</v>
      </c>
      <c r="H3931" s="189" t="s">
        <v>7012</v>
      </c>
      <c r="I3931" s="273">
        <v>50006</v>
      </c>
      <c r="J3931" s="189" t="s">
        <v>8456</v>
      </c>
      <c r="K3931" s="189" t="s">
        <v>17681</v>
      </c>
    </row>
    <row r="3932" spans="1:11" x14ac:dyDescent="0.25">
      <c r="A3932" s="189" t="s">
        <v>4439</v>
      </c>
      <c r="B3932" s="189" t="s">
        <v>8377</v>
      </c>
      <c r="C3932" s="189" t="s">
        <v>5756</v>
      </c>
      <c r="D3932" s="189" t="s">
        <v>8452</v>
      </c>
      <c r="E3932" s="189" t="s">
        <v>8457</v>
      </c>
      <c r="F3932" s="189" t="s">
        <v>8458</v>
      </c>
      <c r="G3932" s="273">
        <v>5239</v>
      </c>
      <c r="H3932" s="189" t="s">
        <v>3283</v>
      </c>
      <c r="I3932" s="273">
        <v>50006</v>
      </c>
      <c r="J3932" s="189" t="s">
        <v>8456</v>
      </c>
      <c r="K3932" s="189" t="s">
        <v>17722</v>
      </c>
    </row>
    <row r="3933" spans="1:11" x14ac:dyDescent="0.25">
      <c r="A3933" s="189" t="s">
        <v>4439</v>
      </c>
      <c r="B3933" s="189" t="s">
        <v>8377</v>
      </c>
      <c r="C3933" s="189" t="s">
        <v>5756</v>
      </c>
      <c r="D3933" s="189" t="s">
        <v>8452</v>
      </c>
      <c r="E3933" s="189" t="s">
        <v>8457</v>
      </c>
      <c r="F3933" s="189" t="s">
        <v>8458</v>
      </c>
      <c r="G3933" s="273">
        <v>5240</v>
      </c>
      <c r="H3933" s="189" t="s">
        <v>2259</v>
      </c>
      <c r="I3933" s="273">
        <v>50006</v>
      </c>
      <c r="J3933" s="189" t="s">
        <v>8456</v>
      </c>
      <c r="K3933" s="189" t="s">
        <v>17672</v>
      </c>
    </row>
    <row r="3934" spans="1:11" x14ac:dyDescent="0.25">
      <c r="A3934" s="189" t="s">
        <v>4439</v>
      </c>
      <c r="B3934" s="189" t="s">
        <v>8377</v>
      </c>
      <c r="C3934" s="189" t="s">
        <v>5756</v>
      </c>
      <c r="D3934" s="189" t="s">
        <v>8452</v>
      </c>
      <c r="E3934" s="189" t="s">
        <v>8459</v>
      </c>
      <c r="F3934" s="189" t="s">
        <v>8460</v>
      </c>
      <c r="G3934" s="273">
        <v>5241</v>
      </c>
      <c r="H3934" s="189" t="s">
        <v>7012</v>
      </c>
      <c r="I3934" s="273">
        <v>50006</v>
      </c>
      <c r="J3934" s="189" t="s">
        <v>8456</v>
      </c>
      <c r="K3934" s="189" t="s">
        <v>17722</v>
      </c>
    </row>
    <row r="3935" spans="1:11" x14ac:dyDescent="0.25">
      <c r="A3935" s="189" t="s">
        <v>4439</v>
      </c>
      <c r="B3935" s="189" t="s">
        <v>8377</v>
      </c>
      <c r="C3935" s="189" t="s">
        <v>5756</v>
      </c>
      <c r="D3935" s="189" t="s">
        <v>8452</v>
      </c>
      <c r="E3935" s="189" t="s">
        <v>8459</v>
      </c>
      <c r="F3935" s="189" t="s">
        <v>8460</v>
      </c>
      <c r="G3935" s="273">
        <v>5242</v>
      </c>
      <c r="H3935" s="189" t="s">
        <v>3283</v>
      </c>
      <c r="I3935" s="273">
        <v>50006</v>
      </c>
      <c r="J3935" s="189" t="s">
        <v>8456</v>
      </c>
      <c r="K3935" s="189" t="s">
        <v>17724</v>
      </c>
    </row>
    <row r="3936" spans="1:11" x14ac:dyDescent="0.25">
      <c r="A3936" s="189" t="s">
        <v>4439</v>
      </c>
      <c r="B3936" s="189" t="s">
        <v>8377</v>
      </c>
      <c r="C3936" s="189" t="s">
        <v>5756</v>
      </c>
      <c r="D3936" s="189" t="s">
        <v>8452</v>
      </c>
      <c r="E3936" s="189" t="s">
        <v>8459</v>
      </c>
      <c r="F3936" s="189" t="s">
        <v>8460</v>
      </c>
      <c r="G3936" s="273">
        <v>5243</v>
      </c>
      <c r="H3936" s="189" t="s">
        <v>2259</v>
      </c>
      <c r="I3936" s="273">
        <v>50006</v>
      </c>
      <c r="J3936" s="189" t="s">
        <v>8456</v>
      </c>
      <c r="K3936" s="189" t="s">
        <v>17673</v>
      </c>
    </row>
    <row r="3937" spans="1:11" x14ac:dyDescent="0.25">
      <c r="A3937" s="189" t="s">
        <v>4439</v>
      </c>
      <c r="B3937" s="189" t="s">
        <v>8377</v>
      </c>
      <c r="C3937" s="189" t="s">
        <v>5756</v>
      </c>
      <c r="D3937" s="189" t="s">
        <v>8452</v>
      </c>
      <c r="E3937" s="189" t="s">
        <v>8461</v>
      </c>
      <c r="F3937" s="189" t="s">
        <v>8462</v>
      </c>
      <c r="G3937" s="273">
        <v>5244</v>
      </c>
      <c r="H3937" s="189" t="s">
        <v>3388</v>
      </c>
      <c r="I3937" s="273">
        <v>50006</v>
      </c>
      <c r="J3937" s="189" t="s">
        <v>8456</v>
      </c>
      <c r="K3937" s="189" t="s">
        <v>17693</v>
      </c>
    </row>
    <row r="3938" spans="1:11" x14ac:dyDescent="0.25">
      <c r="A3938" s="189" t="s">
        <v>4439</v>
      </c>
      <c r="B3938" s="189" t="s">
        <v>8377</v>
      </c>
      <c r="C3938" s="189" t="s">
        <v>5756</v>
      </c>
      <c r="D3938" s="189" t="s">
        <v>8452</v>
      </c>
      <c r="E3938" s="189" t="s">
        <v>8461</v>
      </c>
      <c r="F3938" s="189" t="s">
        <v>8462</v>
      </c>
      <c r="G3938" s="273">
        <v>5245</v>
      </c>
      <c r="H3938" s="189" t="s">
        <v>3283</v>
      </c>
      <c r="I3938" s="273">
        <v>50006</v>
      </c>
      <c r="J3938" s="189" t="s">
        <v>8456</v>
      </c>
      <c r="K3938" s="189" t="s">
        <v>17673</v>
      </c>
    </row>
    <row r="3939" spans="1:11" x14ac:dyDescent="0.25">
      <c r="A3939" s="189" t="s">
        <v>4439</v>
      </c>
      <c r="B3939" s="189" t="s">
        <v>8377</v>
      </c>
      <c r="C3939" s="189" t="s">
        <v>5756</v>
      </c>
      <c r="D3939" s="189" t="s">
        <v>8452</v>
      </c>
      <c r="E3939" s="189" t="s">
        <v>8461</v>
      </c>
      <c r="F3939" s="189" t="s">
        <v>8462</v>
      </c>
      <c r="G3939" s="273">
        <v>5246</v>
      </c>
      <c r="H3939" s="189" t="s">
        <v>2259</v>
      </c>
      <c r="I3939" s="273">
        <v>50006</v>
      </c>
      <c r="J3939" s="189" t="s">
        <v>8456</v>
      </c>
      <c r="K3939" s="189" t="s">
        <v>17673</v>
      </c>
    </row>
    <row r="3940" spans="1:11" x14ac:dyDescent="0.25">
      <c r="A3940" s="189" t="s">
        <v>4439</v>
      </c>
      <c r="B3940" s="189" t="s">
        <v>8377</v>
      </c>
      <c r="C3940" s="189" t="s">
        <v>5756</v>
      </c>
      <c r="D3940" s="189" t="s">
        <v>8452</v>
      </c>
      <c r="E3940" s="189" t="s">
        <v>8463</v>
      </c>
      <c r="F3940" s="189" t="s">
        <v>8464</v>
      </c>
      <c r="G3940" s="273">
        <v>5247</v>
      </c>
      <c r="H3940" s="189" t="s">
        <v>7012</v>
      </c>
      <c r="I3940" s="273">
        <v>50006</v>
      </c>
      <c r="J3940" s="189" t="s">
        <v>8456</v>
      </c>
      <c r="K3940" s="189" t="s">
        <v>17727</v>
      </c>
    </row>
    <row r="3941" spans="1:11" x14ac:dyDescent="0.25">
      <c r="A3941" s="189" t="s">
        <v>4439</v>
      </c>
      <c r="B3941" s="189" t="s">
        <v>8377</v>
      </c>
      <c r="C3941" s="189" t="s">
        <v>5756</v>
      </c>
      <c r="D3941" s="189" t="s">
        <v>8452</v>
      </c>
      <c r="E3941" s="189" t="s">
        <v>8463</v>
      </c>
      <c r="F3941" s="189" t="s">
        <v>8464</v>
      </c>
      <c r="G3941" s="273">
        <v>5248</v>
      </c>
      <c r="H3941" s="189" t="s">
        <v>3283</v>
      </c>
      <c r="I3941" s="273">
        <v>50006</v>
      </c>
      <c r="J3941" s="189" t="s">
        <v>8456</v>
      </c>
      <c r="K3941" s="189" t="s">
        <v>17792</v>
      </c>
    </row>
    <row r="3942" spans="1:11" x14ac:dyDescent="0.25">
      <c r="A3942" s="189" t="s">
        <v>4439</v>
      </c>
      <c r="B3942" s="189" t="s">
        <v>8377</v>
      </c>
      <c r="C3942" s="189" t="s">
        <v>5756</v>
      </c>
      <c r="D3942" s="189" t="s">
        <v>8452</v>
      </c>
      <c r="E3942" s="189" t="s">
        <v>8463</v>
      </c>
      <c r="F3942" s="189" t="s">
        <v>8464</v>
      </c>
      <c r="G3942" s="273">
        <v>5249</v>
      </c>
      <c r="H3942" s="189" t="s">
        <v>2259</v>
      </c>
      <c r="I3942" s="273">
        <v>50006</v>
      </c>
      <c r="J3942" s="189" t="s">
        <v>8456</v>
      </c>
      <c r="K3942" s="189" t="s">
        <v>17722</v>
      </c>
    </row>
    <row r="3943" spans="1:11" x14ac:dyDescent="0.25">
      <c r="A3943" s="189" t="s">
        <v>4439</v>
      </c>
      <c r="B3943" s="189" t="s">
        <v>8377</v>
      </c>
      <c r="C3943" s="189" t="s">
        <v>5756</v>
      </c>
      <c r="D3943" s="189" t="s">
        <v>8452</v>
      </c>
      <c r="E3943" s="189" t="s">
        <v>8465</v>
      </c>
      <c r="F3943" s="189" t="s">
        <v>8466</v>
      </c>
      <c r="G3943" s="273">
        <v>5250</v>
      </c>
      <c r="H3943" s="189" t="s">
        <v>7012</v>
      </c>
      <c r="I3943" s="273">
        <v>50006</v>
      </c>
      <c r="J3943" s="189" t="s">
        <v>8456</v>
      </c>
      <c r="K3943" s="189" t="s">
        <v>17682</v>
      </c>
    </row>
    <row r="3944" spans="1:11" x14ac:dyDescent="0.25">
      <c r="A3944" s="189" t="s">
        <v>4439</v>
      </c>
      <c r="B3944" s="189" t="s">
        <v>8377</v>
      </c>
      <c r="C3944" s="189" t="s">
        <v>5756</v>
      </c>
      <c r="D3944" s="189" t="s">
        <v>8452</v>
      </c>
      <c r="E3944" s="189" t="s">
        <v>8465</v>
      </c>
      <c r="F3944" s="189" t="s">
        <v>8466</v>
      </c>
      <c r="G3944" s="273">
        <v>5251</v>
      </c>
      <c r="H3944" s="189" t="s">
        <v>3283</v>
      </c>
      <c r="I3944" s="273">
        <v>50006</v>
      </c>
      <c r="J3944" s="189" t="s">
        <v>8456</v>
      </c>
      <c r="K3944" s="189" t="s">
        <v>17776</v>
      </c>
    </row>
    <row r="3945" spans="1:11" x14ac:dyDescent="0.25">
      <c r="A3945" s="189" t="s">
        <v>4439</v>
      </c>
      <c r="B3945" s="189" t="s">
        <v>8377</v>
      </c>
      <c r="C3945" s="189" t="s">
        <v>5756</v>
      </c>
      <c r="D3945" s="189" t="s">
        <v>8452</v>
      </c>
      <c r="E3945" s="189" t="s">
        <v>8465</v>
      </c>
      <c r="F3945" s="189" t="s">
        <v>8466</v>
      </c>
      <c r="G3945" s="273">
        <v>5252</v>
      </c>
      <c r="H3945" s="189" t="s">
        <v>2259</v>
      </c>
      <c r="I3945" s="273">
        <v>50006</v>
      </c>
      <c r="J3945" s="189" t="s">
        <v>8456</v>
      </c>
      <c r="K3945" s="189" t="s">
        <v>17673</v>
      </c>
    </row>
    <row r="3946" spans="1:11" x14ac:dyDescent="0.25">
      <c r="A3946" s="189" t="s">
        <v>4439</v>
      </c>
      <c r="B3946" s="189" t="s">
        <v>8377</v>
      </c>
      <c r="C3946" s="189" t="s">
        <v>7107</v>
      </c>
      <c r="D3946" s="189" t="s">
        <v>8467</v>
      </c>
      <c r="E3946" s="189" t="s">
        <v>8468</v>
      </c>
      <c r="F3946" s="189" t="s">
        <v>8469</v>
      </c>
      <c r="G3946" s="273">
        <v>5129</v>
      </c>
      <c r="H3946" s="189" t="s">
        <v>8470</v>
      </c>
      <c r="I3946" s="273">
        <v>50127</v>
      </c>
      <c r="J3946" s="189" t="s">
        <v>2769</v>
      </c>
      <c r="K3946" s="189" t="s">
        <v>17682</v>
      </c>
    </row>
    <row r="3947" spans="1:11" x14ac:dyDescent="0.25">
      <c r="A3947" s="189" t="s">
        <v>4439</v>
      </c>
      <c r="B3947" s="189" t="s">
        <v>8377</v>
      </c>
      <c r="C3947" s="189" t="s">
        <v>7107</v>
      </c>
      <c r="D3947" s="189" t="s">
        <v>8467</v>
      </c>
      <c r="E3947" s="189" t="s">
        <v>8468</v>
      </c>
      <c r="F3947" s="189" t="s">
        <v>8469</v>
      </c>
      <c r="G3947" s="273">
        <v>5567</v>
      </c>
      <c r="H3947" s="189" t="s">
        <v>8471</v>
      </c>
      <c r="I3947" s="273">
        <v>60350</v>
      </c>
      <c r="J3947" s="189" t="s">
        <v>2065</v>
      </c>
      <c r="K3947" s="189" t="s">
        <v>17739</v>
      </c>
    </row>
    <row r="3948" spans="1:11" x14ac:dyDescent="0.25">
      <c r="A3948" s="189" t="s">
        <v>4439</v>
      </c>
      <c r="B3948" s="189" t="s">
        <v>8377</v>
      </c>
      <c r="C3948" s="189" t="s">
        <v>7107</v>
      </c>
      <c r="D3948" s="189" t="s">
        <v>8467</v>
      </c>
      <c r="E3948" s="189" t="s">
        <v>8468</v>
      </c>
      <c r="F3948" s="189" t="s">
        <v>8469</v>
      </c>
      <c r="G3948" s="273">
        <v>5131</v>
      </c>
      <c r="H3948" s="189" t="s">
        <v>8473</v>
      </c>
      <c r="I3948" s="273">
        <v>50119</v>
      </c>
      <c r="J3948" s="189" t="s">
        <v>2198</v>
      </c>
      <c r="K3948" s="189" t="s">
        <v>17681</v>
      </c>
    </row>
    <row r="3949" spans="1:11" x14ac:dyDescent="0.25">
      <c r="A3949" s="189" t="s">
        <v>4439</v>
      </c>
      <c r="B3949" s="189" t="s">
        <v>8377</v>
      </c>
      <c r="C3949" s="189" t="s">
        <v>7107</v>
      </c>
      <c r="D3949" s="189" t="s">
        <v>8467</v>
      </c>
      <c r="E3949" s="189" t="s">
        <v>8468</v>
      </c>
      <c r="F3949" s="189" t="s">
        <v>8469</v>
      </c>
      <c r="G3949" s="273">
        <v>5132</v>
      </c>
      <c r="H3949" s="189" t="s">
        <v>8474</v>
      </c>
      <c r="I3949" s="273">
        <v>60350</v>
      </c>
      <c r="J3949" s="189" t="s">
        <v>2065</v>
      </c>
      <c r="K3949" s="189" t="s">
        <v>17696</v>
      </c>
    </row>
    <row r="3950" spans="1:11" x14ac:dyDescent="0.25">
      <c r="A3950" s="189" t="s">
        <v>4439</v>
      </c>
      <c r="B3950" s="189" t="s">
        <v>8377</v>
      </c>
      <c r="C3950" s="189" t="s">
        <v>7107</v>
      </c>
      <c r="D3950" s="189" t="s">
        <v>8467</v>
      </c>
      <c r="E3950" s="189" t="s">
        <v>8475</v>
      </c>
      <c r="F3950" s="189" t="s">
        <v>3124</v>
      </c>
      <c r="G3950" s="273">
        <v>5133</v>
      </c>
      <c r="H3950" s="189" t="s">
        <v>7045</v>
      </c>
      <c r="I3950" s="273">
        <v>50119</v>
      </c>
      <c r="J3950" s="189" t="s">
        <v>2198</v>
      </c>
      <c r="K3950" s="189" t="s">
        <v>17691</v>
      </c>
    </row>
    <row r="3951" spans="1:11" x14ac:dyDescent="0.25">
      <c r="A3951" s="189" t="s">
        <v>4439</v>
      </c>
      <c r="B3951" s="189" t="s">
        <v>8377</v>
      </c>
      <c r="C3951" s="189" t="s">
        <v>7107</v>
      </c>
      <c r="D3951" s="189" t="s">
        <v>8467</v>
      </c>
      <c r="E3951" s="189" t="s">
        <v>8475</v>
      </c>
      <c r="F3951" s="189" t="s">
        <v>3124</v>
      </c>
      <c r="G3951" s="273">
        <v>5134</v>
      </c>
      <c r="H3951" s="189" t="s">
        <v>3230</v>
      </c>
      <c r="I3951" s="273">
        <v>50119</v>
      </c>
      <c r="J3951" s="189" t="s">
        <v>2198</v>
      </c>
      <c r="K3951" s="189" t="s">
        <v>17681</v>
      </c>
    </row>
    <row r="3952" spans="1:11" x14ac:dyDescent="0.25">
      <c r="A3952" s="189" t="s">
        <v>4439</v>
      </c>
      <c r="B3952" s="189" t="s">
        <v>8377</v>
      </c>
      <c r="C3952" s="189" t="s">
        <v>7107</v>
      </c>
      <c r="D3952" s="189" t="s">
        <v>8467</v>
      </c>
      <c r="E3952" s="189" t="s">
        <v>8476</v>
      </c>
      <c r="F3952" s="189" t="s">
        <v>3117</v>
      </c>
      <c r="G3952" s="273">
        <v>5135</v>
      </c>
      <c r="H3952" s="189" t="s">
        <v>7089</v>
      </c>
      <c r="I3952" s="273">
        <v>50119</v>
      </c>
      <c r="J3952" s="189" t="s">
        <v>2198</v>
      </c>
      <c r="K3952" s="189" t="s">
        <v>17684</v>
      </c>
    </row>
    <row r="3953" spans="1:11" x14ac:dyDescent="0.25">
      <c r="A3953" s="189" t="s">
        <v>4439</v>
      </c>
      <c r="B3953" s="189" t="s">
        <v>8377</v>
      </c>
      <c r="C3953" s="189" t="s">
        <v>7107</v>
      </c>
      <c r="D3953" s="189" t="s">
        <v>8467</v>
      </c>
      <c r="E3953" s="189" t="s">
        <v>8476</v>
      </c>
      <c r="F3953" s="189" t="s">
        <v>3117</v>
      </c>
      <c r="G3953" s="273">
        <v>5136</v>
      </c>
      <c r="H3953" s="189" t="s">
        <v>8381</v>
      </c>
      <c r="I3953" s="273">
        <v>50119</v>
      </c>
      <c r="J3953" s="189" t="s">
        <v>2198</v>
      </c>
      <c r="K3953" s="189" t="s">
        <v>17712</v>
      </c>
    </row>
    <row r="3954" spans="1:11" x14ac:dyDescent="0.25">
      <c r="A3954" s="189" t="s">
        <v>4439</v>
      </c>
      <c r="B3954" s="189" t="s">
        <v>8377</v>
      </c>
      <c r="C3954" s="189" t="s">
        <v>7107</v>
      </c>
      <c r="D3954" s="189" t="s">
        <v>8467</v>
      </c>
      <c r="E3954" s="189" t="s">
        <v>8476</v>
      </c>
      <c r="F3954" s="189" t="s">
        <v>3117</v>
      </c>
      <c r="G3954" s="273">
        <v>5137</v>
      </c>
      <c r="H3954" s="189" t="s">
        <v>8477</v>
      </c>
      <c r="I3954" s="273">
        <v>50119</v>
      </c>
      <c r="J3954" s="189" t="s">
        <v>2198</v>
      </c>
      <c r="K3954" s="189" t="s">
        <v>17695</v>
      </c>
    </row>
    <row r="3955" spans="1:11" x14ac:dyDescent="0.25">
      <c r="A3955" s="189" t="s">
        <v>4439</v>
      </c>
      <c r="B3955" s="189" t="s">
        <v>8377</v>
      </c>
      <c r="C3955" s="189" t="s">
        <v>7107</v>
      </c>
      <c r="D3955" s="189" t="s">
        <v>8467</v>
      </c>
      <c r="E3955" s="189" t="s">
        <v>8478</v>
      </c>
      <c r="F3955" s="189" t="s">
        <v>4308</v>
      </c>
      <c r="G3955" s="273">
        <v>5138</v>
      </c>
      <c r="H3955" s="189" t="s">
        <v>3167</v>
      </c>
      <c r="I3955" s="273">
        <v>50119</v>
      </c>
      <c r="J3955" s="189" t="s">
        <v>2198</v>
      </c>
      <c r="K3955" s="189" t="s">
        <v>17710</v>
      </c>
    </row>
    <row r="3956" spans="1:11" x14ac:dyDescent="0.25">
      <c r="A3956" s="189" t="s">
        <v>4439</v>
      </c>
      <c r="B3956" s="189" t="s">
        <v>8377</v>
      </c>
      <c r="C3956" s="189" t="s">
        <v>7107</v>
      </c>
      <c r="D3956" s="189" t="s">
        <v>8467</v>
      </c>
      <c r="E3956" s="189" t="s">
        <v>8478</v>
      </c>
      <c r="F3956" s="189" t="s">
        <v>4308</v>
      </c>
      <c r="G3956" s="273">
        <v>5139</v>
      </c>
      <c r="H3956" s="189" t="s">
        <v>8479</v>
      </c>
      <c r="I3956" s="273">
        <v>50119</v>
      </c>
      <c r="J3956" s="189" t="s">
        <v>2198</v>
      </c>
      <c r="K3956" s="189" t="s">
        <v>17673</v>
      </c>
    </row>
    <row r="3957" spans="1:11" x14ac:dyDescent="0.25">
      <c r="A3957" s="189" t="s">
        <v>4439</v>
      </c>
      <c r="B3957" s="189" t="s">
        <v>8377</v>
      </c>
      <c r="C3957" s="189" t="s">
        <v>7107</v>
      </c>
      <c r="D3957" s="189" t="s">
        <v>8467</v>
      </c>
      <c r="E3957" s="189" t="s">
        <v>8478</v>
      </c>
      <c r="F3957" s="189" t="s">
        <v>4308</v>
      </c>
      <c r="G3957" s="273">
        <v>5140</v>
      </c>
      <c r="H3957" s="189" t="s">
        <v>8481</v>
      </c>
      <c r="I3957" s="273">
        <v>50119</v>
      </c>
      <c r="J3957" s="189" t="s">
        <v>2198</v>
      </c>
      <c r="K3957" s="189" t="s">
        <v>17695</v>
      </c>
    </row>
    <row r="3958" spans="1:11" x14ac:dyDescent="0.25">
      <c r="A3958" s="189" t="s">
        <v>4439</v>
      </c>
      <c r="B3958" s="189" t="s">
        <v>8377</v>
      </c>
      <c r="C3958" s="189" t="s">
        <v>7107</v>
      </c>
      <c r="D3958" s="189" t="s">
        <v>8467</v>
      </c>
      <c r="E3958" s="189" t="s">
        <v>8478</v>
      </c>
      <c r="F3958" s="189" t="s">
        <v>4308</v>
      </c>
      <c r="G3958" s="273">
        <v>5141</v>
      </c>
      <c r="H3958" s="189" t="s">
        <v>8482</v>
      </c>
      <c r="I3958" s="273">
        <v>50119</v>
      </c>
      <c r="J3958" s="189" t="s">
        <v>2198</v>
      </c>
      <c r="K3958" s="189" t="s">
        <v>17683</v>
      </c>
    </row>
    <row r="3959" spans="1:11" x14ac:dyDescent="0.25">
      <c r="A3959" s="189" t="s">
        <v>4439</v>
      </c>
      <c r="B3959" s="189" t="s">
        <v>8377</v>
      </c>
      <c r="C3959" s="189" t="s">
        <v>7107</v>
      </c>
      <c r="D3959" s="189" t="s">
        <v>8467</v>
      </c>
      <c r="E3959" s="189" t="s">
        <v>8478</v>
      </c>
      <c r="F3959" s="189" t="s">
        <v>4308</v>
      </c>
      <c r="G3959" s="273">
        <v>5142</v>
      </c>
      <c r="H3959" s="189" t="s">
        <v>8483</v>
      </c>
      <c r="I3959" s="273">
        <v>50119</v>
      </c>
      <c r="J3959" s="189" t="s">
        <v>2198</v>
      </c>
      <c r="K3959" s="189" t="s">
        <v>17670</v>
      </c>
    </row>
    <row r="3960" spans="1:11" x14ac:dyDescent="0.25">
      <c r="A3960" s="189" t="s">
        <v>4439</v>
      </c>
      <c r="B3960" s="189" t="s">
        <v>8377</v>
      </c>
      <c r="C3960" s="189" t="s">
        <v>7107</v>
      </c>
      <c r="D3960" s="189" t="s">
        <v>8467</v>
      </c>
      <c r="E3960" s="189" t="s">
        <v>8478</v>
      </c>
      <c r="F3960" s="189" t="s">
        <v>4308</v>
      </c>
      <c r="G3960" s="273">
        <v>5143</v>
      </c>
      <c r="H3960" s="189" t="s">
        <v>5782</v>
      </c>
      <c r="I3960" s="273">
        <v>60350</v>
      </c>
      <c r="J3960" s="189" t="s">
        <v>2065</v>
      </c>
      <c r="K3960" s="189" t="s">
        <v>17675</v>
      </c>
    </row>
    <row r="3961" spans="1:11" x14ac:dyDescent="0.25">
      <c r="A3961" s="189" t="s">
        <v>4439</v>
      </c>
      <c r="B3961" s="189" t="s">
        <v>8377</v>
      </c>
      <c r="C3961" s="189" t="s">
        <v>7107</v>
      </c>
      <c r="D3961" s="189" t="s">
        <v>8467</v>
      </c>
      <c r="E3961" s="189" t="s">
        <v>8478</v>
      </c>
      <c r="F3961" s="189" t="s">
        <v>4308</v>
      </c>
      <c r="G3961" s="273">
        <v>5144</v>
      </c>
      <c r="H3961" s="189" t="s">
        <v>3164</v>
      </c>
      <c r="I3961" s="273">
        <v>50003</v>
      </c>
      <c r="J3961" s="189" t="s">
        <v>3164</v>
      </c>
      <c r="K3961" s="189" t="s">
        <v>17724</v>
      </c>
    </row>
    <row r="3962" spans="1:11" x14ac:dyDescent="0.25">
      <c r="A3962" s="189" t="s">
        <v>4439</v>
      </c>
      <c r="B3962" s="189" t="s">
        <v>8377</v>
      </c>
      <c r="C3962" s="189" t="s">
        <v>7107</v>
      </c>
      <c r="D3962" s="189" t="s">
        <v>8467</v>
      </c>
      <c r="E3962" s="189" t="s">
        <v>8478</v>
      </c>
      <c r="F3962" s="189" t="s">
        <v>4308</v>
      </c>
      <c r="G3962" s="273">
        <v>5145</v>
      </c>
      <c r="H3962" s="189" t="s">
        <v>3630</v>
      </c>
      <c r="I3962" s="273">
        <v>50119</v>
      </c>
      <c r="J3962" s="189" t="s">
        <v>2198</v>
      </c>
      <c r="K3962" s="189" t="s">
        <v>17724</v>
      </c>
    </row>
    <row r="3963" spans="1:11" x14ac:dyDescent="0.25">
      <c r="A3963" s="189" t="s">
        <v>4439</v>
      </c>
      <c r="B3963" s="189" t="s">
        <v>8377</v>
      </c>
      <c r="C3963" s="189" t="s">
        <v>6895</v>
      </c>
      <c r="D3963" s="189" t="s">
        <v>8484</v>
      </c>
      <c r="E3963" s="189" t="s">
        <v>8485</v>
      </c>
      <c r="F3963" s="189" t="s">
        <v>8486</v>
      </c>
      <c r="G3963" s="273">
        <v>5146</v>
      </c>
      <c r="H3963" s="189" t="s">
        <v>8406</v>
      </c>
      <c r="I3963" s="273">
        <v>50002</v>
      </c>
      <c r="J3963" s="189" t="s">
        <v>8487</v>
      </c>
      <c r="K3963" s="189" t="s">
        <v>17724</v>
      </c>
    </row>
    <row r="3964" spans="1:11" x14ac:dyDescent="0.25">
      <c r="A3964" s="189" t="s">
        <v>4439</v>
      </c>
      <c r="B3964" s="189" t="s">
        <v>8377</v>
      </c>
      <c r="C3964" s="189" t="s">
        <v>6895</v>
      </c>
      <c r="D3964" s="189" t="s">
        <v>8484</v>
      </c>
      <c r="E3964" s="189" t="s">
        <v>8485</v>
      </c>
      <c r="F3964" s="189" t="s">
        <v>8486</v>
      </c>
      <c r="G3964" s="273">
        <v>5147</v>
      </c>
      <c r="H3964" s="189" t="s">
        <v>2259</v>
      </c>
      <c r="I3964" s="273">
        <v>50133</v>
      </c>
      <c r="J3964" s="189" t="s">
        <v>8488</v>
      </c>
      <c r="K3964" s="189" t="s">
        <v>17707</v>
      </c>
    </row>
    <row r="3965" spans="1:11" x14ac:dyDescent="0.25">
      <c r="A3965" s="189" t="s">
        <v>4439</v>
      </c>
      <c r="B3965" s="189" t="s">
        <v>8377</v>
      </c>
      <c r="C3965" s="189" t="s">
        <v>6895</v>
      </c>
      <c r="D3965" s="189" t="s">
        <v>8484</v>
      </c>
      <c r="E3965" s="189" t="s">
        <v>8485</v>
      </c>
      <c r="F3965" s="189" t="s">
        <v>8486</v>
      </c>
      <c r="G3965" s="273">
        <v>5148</v>
      </c>
      <c r="H3965" s="189" t="s">
        <v>8382</v>
      </c>
      <c r="I3965" s="273">
        <v>50002</v>
      </c>
      <c r="J3965" s="189" t="s">
        <v>8487</v>
      </c>
      <c r="K3965" s="189" t="s">
        <v>17674</v>
      </c>
    </row>
    <row r="3966" spans="1:11" x14ac:dyDescent="0.25">
      <c r="A3966" s="189" t="s">
        <v>4439</v>
      </c>
      <c r="B3966" s="189" t="s">
        <v>8377</v>
      </c>
      <c r="C3966" s="189" t="s">
        <v>6895</v>
      </c>
      <c r="D3966" s="189" t="s">
        <v>8484</v>
      </c>
      <c r="E3966" s="189" t="s">
        <v>8489</v>
      </c>
      <c r="F3966" s="189" t="s">
        <v>7088</v>
      </c>
      <c r="G3966" s="273">
        <v>5149</v>
      </c>
      <c r="H3966" s="189" t="s">
        <v>8406</v>
      </c>
      <c r="I3966" s="273">
        <v>50002</v>
      </c>
      <c r="J3966" s="189" t="s">
        <v>8487</v>
      </c>
      <c r="K3966" s="189" t="s">
        <v>17695</v>
      </c>
    </row>
    <row r="3967" spans="1:11" x14ac:dyDescent="0.25">
      <c r="A3967" s="189" t="s">
        <v>4439</v>
      </c>
      <c r="B3967" s="189" t="s">
        <v>8377</v>
      </c>
      <c r="C3967" s="189" t="s">
        <v>6895</v>
      </c>
      <c r="D3967" s="189" t="s">
        <v>8484</v>
      </c>
      <c r="E3967" s="189" t="s">
        <v>8489</v>
      </c>
      <c r="F3967" s="189" t="s">
        <v>7088</v>
      </c>
      <c r="G3967" s="273">
        <v>5150</v>
      </c>
      <c r="H3967" s="189" t="s">
        <v>2259</v>
      </c>
      <c r="I3967" s="273">
        <v>50002</v>
      </c>
      <c r="J3967" s="189" t="s">
        <v>8487</v>
      </c>
      <c r="K3967" s="189" t="s">
        <v>17722</v>
      </c>
    </row>
    <row r="3968" spans="1:11" x14ac:dyDescent="0.25">
      <c r="A3968" s="189" t="s">
        <v>4439</v>
      </c>
      <c r="B3968" s="189" t="s">
        <v>8377</v>
      </c>
      <c r="C3968" s="189" t="s">
        <v>6895</v>
      </c>
      <c r="D3968" s="189" t="s">
        <v>8484</v>
      </c>
      <c r="E3968" s="189" t="s">
        <v>8489</v>
      </c>
      <c r="F3968" s="189" t="s">
        <v>7088</v>
      </c>
      <c r="G3968" s="273">
        <v>5151</v>
      </c>
      <c r="H3968" s="189" t="s">
        <v>8382</v>
      </c>
      <c r="I3968" s="273">
        <v>50002</v>
      </c>
      <c r="J3968" s="189" t="s">
        <v>8487</v>
      </c>
      <c r="K3968" s="189" t="s">
        <v>17674</v>
      </c>
    </row>
    <row r="3969" spans="1:11" x14ac:dyDescent="0.25">
      <c r="A3969" s="189" t="s">
        <v>4439</v>
      </c>
      <c r="B3969" s="189" t="s">
        <v>8377</v>
      </c>
      <c r="C3969" s="189" t="s">
        <v>6895</v>
      </c>
      <c r="D3969" s="189" t="s">
        <v>8484</v>
      </c>
      <c r="E3969" s="189" t="s">
        <v>8490</v>
      </c>
      <c r="F3969" s="189" t="s">
        <v>3167</v>
      </c>
      <c r="G3969" s="273">
        <v>5152</v>
      </c>
      <c r="H3969" s="189" t="s">
        <v>8406</v>
      </c>
      <c r="I3969" s="273">
        <v>60350</v>
      </c>
      <c r="J3969" s="189" t="s">
        <v>2065</v>
      </c>
      <c r="K3969" s="189" t="s">
        <v>17680</v>
      </c>
    </row>
    <row r="3970" spans="1:11" x14ac:dyDescent="0.25">
      <c r="A3970" s="189" t="s">
        <v>4439</v>
      </c>
      <c r="B3970" s="189" t="s">
        <v>8377</v>
      </c>
      <c r="C3970" s="189" t="s">
        <v>6895</v>
      </c>
      <c r="D3970" s="189" t="s">
        <v>8484</v>
      </c>
      <c r="E3970" s="189" t="s">
        <v>8490</v>
      </c>
      <c r="F3970" s="189" t="s">
        <v>3167</v>
      </c>
      <c r="G3970" s="273">
        <v>5154</v>
      </c>
      <c r="H3970" s="189" t="s">
        <v>2259</v>
      </c>
      <c r="I3970" s="273">
        <v>50133</v>
      </c>
      <c r="J3970" s="189" t="s">
        <v>8488</v>
      </c>
      <c r="K3970" s="189" t="s">
        <v>17675</v>
      </c>
    </row>
    <row r="3971" spans="1:11" x14ac:dyDescent="0.25">
      <c r="A3971" s="189" t="s">
        <v>4439</v>
      </c>
      <c r="B3971" s="189" t="s">
        <v>8377</v>
      </c>
      <c r="C3971" s="189" t="s">
        <v>6895</v>
      </c>
      <c r="D3971" s="189" t="s">
        <v>8484</v>
      </c>
      <c r="E3971" s="189" t="s">
        <v>8490</v>
      </c>
      <c r="F3971" s="189" t="s">
        <v>3167</v>
      </c>
      <c r="G3971" s="273">
        <v>5155</v>
      </c>
      <c r="H3971" s="189" t="s">
        <v>5745</v>
      </c>
      <c r="I3971" s="273">
        <v>50002</v>
      </c>
      <c r="J3971" s="189" t="s">
        <v>8487</v>
      </c>
      <c r="K3971" s="189" t="s">
        <v>17684</v>
      </c>
    </row>
    <row r="3972" spans="1:11" x14ac:dyDescent="0.25">
      <c r="A3972" s="189" t="s">
        <v>4439</v>
      </c>
      <c r="B3972" s="189" t="s">
        <v>8377</v>
      </c>
      <c r="C3972" s="189" t="s">
        <v>6895</v>
      </c>
      <c r="D3972" s="189" t="s">
        <v>8484</v>
      </c>
      <c r="E3972" s="189" t="s">
        <v>8490</v>
      </c>
      <c r="F3972" s="189" t="s">
        <v>3167</v>
      </c>
      <c r="G3972" s="273">
        <v>5156</v>
      </c>
      <c r="H3972" s="189" t="s">
        <v>8382</v>
      </c>
      <c r="I3972" s="273">
        <v>50002</v>
      </c>
      <c r="J3972" s="189" t="s">
        <v>8487</v>
      </c>
      <c r="K3972" s="189" t="s">
        <v>17678</v>
      </c>
    </row>
    <row r="3973" spans="1:11" x14ac:dyDescent="0.25">
      <c r="A3973" s="189" t="s">
        <v>4439</v>
      </c>
      <c r="B3973" s="189" t="s">
        <v>8377</v>
      </c>
      <c r="C3973" s="189" t="s">
        <v>6895</v>
      </c>
      <c r="D3973" s="189" t="s">
        <v>8484</v>
      </c>
      <c r="E3973" s="189" t="s">
        <v>8491</v>
      </c>
      <c r="F3973" s="189" t="s">
        <v>3169</v>
      </c>
      <c r="G3973" s="273">
        <v>5157</v>
      </c>
      <c r="H3973" s="189" t="s">
        <v>8406</v>
      </c>
      <c r="I3973" s="273">
        <v>50002</v>
      </c>
      <c r="J3973" s="189" t="s">
        <v>8487</v>
      </c>
      <c r="K3973" s="189" t="s">
        <v>17678</v>
      </c>
    </row>
    <row r="3974" spans="1:11" x14ac:dyDescent="0.25">
      <c r="A3974" s="189" t="s">
        <v>4439</v>
      </c>
      <c r="B3974" s="189" t="s">
        <v>8377</v>
      </c>
      <c r="C3974" s="189" t="s">
        <v>6895</v>
      </c>
      <c r="D3974" s="189" t="s">
        <v>8484</v>
      </c>
      <c r="E3974" s="189" t="s">
        <v>8491</v>
      </c>
      <c r="F3974" s="189" t="s">
        <v>3169</v>
      </c>
      <c r="G3974" s="273">
        <v>5158</v>
      </c>
      <c r="H3974" s="189" t="s">
        <v>2259</v>
      </c>
      <c r="I3974" s="273">
        <v>50002</v>
      </c>
      <c r="J3974" s="189" t="s">
        <v>8487</v>
      </c>
      <c r="K3974" s="189" t="s">
        <v>17673</v>
      </c>
    </row>
    <row r="3975" spans="1:11" x14ac:dyDescent="0.25">
      <c r="A3975" s="189" t="s">
        <v>4439</v>
      </c>
      <c r="B3975" s="189" t="s">
        <v>8377</v>
      </c>
      <c r="C3975" s="189" t="s">
        <v>6895</v>
      </c>
      <c r="D3975" s="189" t="s">
        <v>8484</v>
      </c>
      <c r="E3975" s="189" t="s">
        <v>8491</v>
      </c>
      <c r="F3975" s="189" t="s">
        <v>3169</v>
      </c>
      <c r="G3975" s="273">
        <v>5159</v>
      </c>
      <c r="H3975" s="189" t="s">
        <v>8382</v>
      </c>
      <c r="I3975" s="273">
        <v>50002</v>
      </c>
      <c r="J3975" s="189" t="s">
        <v>8487</v>
      </c>
      <c r="K3975" s="189" t="s">
        <v>17675</v>
      </c>
    </row>
    <row r="3976" spans="1:11" x14ac:dyDescent="0.25">
      <c r="A3976" s="189" t="s">
        <v>4439</v>
      </c>
      <c r="B3976" s="189" t="s">
        <v>8377</v>
      </c>
      <c r="C3976" s="189" t="s">
        <v>6895</v>
      </c>
      <c r="D3976" s="189" t="s">
        <v>8484</v>
      </c>
      <c r="E3976" s="189" t="s">
        <v>8492</v>
      </c>
      <c r="F3976" s="189" t="s">
        <v>8479</v>
      </c>
      <c r="G3976" s="273">
        <v>5160</v>
      </c>
      <c r="H3976" s="189" t="s">
        <v>3283</v>
      </c>
      <c r="I3976" s="273">
        <v>50002</v>
      </c>
      <c r="J3976" s="189" t="s">
        <v>8487</v>
      </c>
      <c r="K3976" s="189" t="s">
        <v>17673</v>
      </c>
    </row>
    <row r="3977" spans="1:11" x14ac:dyDescent="0.25">
      <c r="A3977" s="189" t="s">
        <v>4439</v>
      </c>
      <c r="B3977" s="189" t="s">
        <v>8377</v>
      </c>
      <c r="C3977" s="189" t="s">
        <v>6895</v>
      </c>
      <c r="D3977" s="189" t="s">
        <v>8484</v>
      </c>
      <c r="E3977" s="189" t="s">
        <v>8492</v>
      </c>
      <c r="F3977" s="189" t="s">
        <v>8479</v>
      </c>
      <c r="G3977" s="273">
        <v>5162</v>
      </c>
      <c r="H3977" s="189" t="s">
        <v>2224</v>
      </c>
      <c r="I3977" s="273">
        <v>50002</v>
      </c>
      <c r="J3977" s="189" t="s">
        <v>8487</v>
      </c>
      <c r="K3977" s="189" t="s">
        <v>17672</v>
      </c>
    </row>
    <row r="3978" spans="1:11" x14ac:dyDescent="0.25">
      <c r="A3978" s="189" t="s">
        <v>4439</v>
      </c>
      <c r="B3978" s="189" t="s">
        <v>8377</v>
      </c>
      <c r="C3978" s="189" t="s">
        <v>6895</v>
      </c>
      <c r="D3978" s="189" t="s">
        <v>8484</v>
      </c>
      <c r="E3978" s="189" t="s">
        <v>8493</v>
      </c>
      <c r="F3978" s="189" t="s">
        <v>7091</v>
      </c>
      <c r="G3978" s="273">
        <v>5163</v>
      </c>
      <c r="H3978" s="189" t="s">
        <v>4414</v>
      </c>
      <c r="I3978" s="273">
        <v>50002</v>
      </c>
      <c r="J3978" s="189" t="s">
        <v>8487</v>
      </c>
      <c r="K3978" s="189" t="s">
        <v>17684</v>
      </c>
    </row>
    <row r="3979" spans="1:11" x14ac:dyDescent="0.25">
      <c r="A3979" s="189" t="s">
        <v>4439</v>
      </c>
      <c r="B3979" s="189" t="s">
        <v>8377</v>
      </c>
      <c r="C3979" s="189" t="s">
        <v>6895</v>
      </c>
      <c r="D3979" s="189" t="s">
        <v>8484</v>
      </c>
      <c r="E3979" s="189" t="s">
        <v>8493</v>
      </c>
      <c r="F3979" s="189" t="s">
        <v>7091</v>
      </c>
      <c r="G3979" s="273">
        <v>5164</v>
      </c>
      <c r="H3979" s="189" t="s">
        <v>8406</v>
      </c>
      <c r="I3979" s="273">
        <v>60350</v>
      </c>
      <c r="J3979" s="189" t="s">
        <v>2065</v>
      </c>
      <c r="K3979" s="189" t="s">
        <v>17698</v>
      </c>
    </row>
    <row r="3980" spans="1:11" x14ac:dyDescent="0.25">
      <c r="A3980" s="189" t="s">
        <v>4439</v>
      </c>
      <c r="B3980" s="189" t="s">
        <v>8377</v>
      </c>
      <c r="C3980" s="189" t="s">
        <v>6895</v>
      </c>
      <c r="D3980" s="189" t="s">
        <v>8484</v>
      </c>
      <c r="E3980" s="189" t="s">
        <v>8493</v>
      </c>
      <c r="F3980" s="189" t="s">
        <v>7091</v>
      </c>
      <c r="G3980" s="273">
        <v>5165</v>
      </c>
      <c r="H3980" s="189" t="s">
        <v>2259</v>
      </c>
      <c r="I3980" s="273">
        <v>50002</v>
      </c>
      <c r="J3980" s="189" t="s">
        <v>8487</v>
      </c>
      <c r="K3980" s="189" t="s">
        <v>17678</v>
      </c>
    </row>
    <row r="3981" spans="1:11" x14ac:dyDescent="0.25">
      <c r="A3981" s="189" t="s">
        <v>4439</v>
      </c>
      <c r="B3981" s="189" t="s">
        <v>8377</v>
      </c>
      <c r="C3981" s="189" t="s">
        <v>6895</v>
      </c>
      <c r="D3981" s="189" t="s">
        <v>8484</v>
      </c>
      <c r="E3981" s="189" t="s">
        <v>8493</v>
      </c>
      <c r="F3981" s="189" t="s">
        <v>7091</v>
      </c>
      <c r="G3981" s="273">
        <v>5166</v>
      </c>
      <c r="H3981" s="189" t="s">
        <v>8382</v>
      </c>
      <c r="I3981" s="273">
        <v>50002</v>
      </c>
      <c r="J3981" s="189" t="s">
        <v>8487</v>
      </c>
      <c r="K3981" s="189" t="s">
        <v>17695</v>
      </c>
    </row>
    <row r="3982" spans="1:11" x14ac:dyDescent="0.25">
      <c r="A3982" s="189" t="s">
        <v>4439</v>
      </c>
      <c r="B3982" s="189" t="s">
        <v>8377</v>
      </c>
      <c r="C3982" s="189" t="s">
        <v>6895</v>
      </c>
      <c r="D3982" s="189" t="s">
        <v>8484</v>
      </c>
      <c r="E3982" s="189" t="s">
        <v>8494</v>
      </c>
      <c r="F3982" s="189" t="s">
        <v>8495</v>
      </c>
      <c r="G3982" s="273">
        <v>5167</v>
      </c>
      <c r="H3982" s="189" t="s">
        <v>8406</v>
      </c>
      <c r="I3982" s="273">
        <v>50002</v>
      </c>
      <c r="J3982" s="189" t="s">
        <v>8487</v>
      </c>
      <c r="K3982" s="189" t="s">
        <v>17678</v>
      </c>
    </row>
    <row r="3983" spans="1:11" x14ac:dyDescent="0.25">
      <c r="A3983" s="189" t="s">
        <v>4439</v>
      </c>
      <c r="B3983" s="189" t="s">
        <v>8377</v>
      </c>
      <c r="C3983" s="189" t="s">
        <v>6895</v>
      </c>
      <c r="D3983" s="189" t="s">
        <v>8484</v>
      </c>
      <c r="E3983" s="189" t="s">
        <v>8494</v>
      </c>
      <c r="F3983" s="189" t="s">
        <v>8495</v>
      </c>
      <c r="G3983" s="273">
        <v>5168</v>
      </c>
      <c r="H3983" s="189" t="s">
        <v>2259</v>
      </c>
      <c r="I3983" s="273">
        <v>50002</v>
      </c>
      <c r="J3983" s="189" t="s">
        <v>8487</v>
      </c>
      <c r="K3983" s="189" t="s">
        <v>17673</v>
      </c>
    </row>
    <row r="3984" spans="1:11" x14ac:dyDescent="0.25">
      <c r="A3984" s="189" t="s">
        <v>4439</v>
      </c>
      <c r="B3984" s="189" t="s">
        <v>8377</v>
      </c>
      <c r="C3984" s="189" t="s">
        <v>6895</v>
      </c>
      <c r="D3984" s="189" t="s">
        <v>8484</v>
      </c>
      <c r="E3984" s="189" t="s">
        <v>8494</v>
      </c>
      <c r="F3984" s="189" t="s">
        <v>8495</v>
      </c>
      <c r="G3984" s="273">
        <v>5169</v>
      </c>
      <c r="H3984" s="189" t="s">
        <v>8382</v>
      </c>
      <c r="I3984" s="273">
        <v>50002</v>
      </c>
      <c r="J3984" s="189" t="s">
        <v>8487</v>
      </c>
      <c r="K3984" s="189" t="s">
        <v>17684</v>
      </c>
    </row>
    <row r="3985" spans="1:11" x14ac:dyDescent="0.25">
      <c r="A3985" s="189" t="s">
        <v>4439</v>
      </c>
      <c r="B3985" s="189" t="s">
        <v>8377</v>
      </c>
      <c r="C3985" s="189" t="s">
        <v>6895</v>
      </c>
      <c r="D3985" s="189" t="s">
        <v>8484</v>
      </c>
      <c r="E3985" s="189" t="s">
        <v>8496</v>
      </c>
      <c r="F3985" s="189" t="s">
        <v>3173</v>
      </c>
      <c r="G3985" s="273">
        <v>5170</v>
      </c>
      <c r="H3985" s="189" t="s">
        <v>8406</v>
      </c>
      <c r="I3985" s="273">
        <v>60350</v>
      </c>
      <c r="J3985" s="189" t="s">
        <v>2065</v>
      </c>
      <c r="K3985" s="189" t="s">
        <v>17722</v>
      </c>
    </row>
    <row r="3986" spans="1:11" x14ac:dyDescent="0.25">
      <c r="A3986" s="189" t="s">
        <v>4439</v>
      </c>
      <c r="B3986" s="189" t="s">
        <v>8377</v>
      </c>
      <c r="C3986" s="189" t="s">
        <v>6895</v>
      </c>
      <c r="D3986" s="189" t="s">
        <v>8484</v>
      </c>
      <c r="E3986" s="189" t="s">
        <v>8496</v>
      </c>
      <c r="F3986" s="189" t="s">
        <v>3173</v>
      </c>
      <c r="G3986" s="273">
        <v>5171</v>
      </c>
      <c r="H3986" s="189" t="s">
        <v>2259</v>
      </c>
      <c r="I3986" s="273">
        <v>60350</v>
      </c>
      <c r="J3986" s="189" t="s">
        <v>2065</v>
      </c>
      <c r="K3986" s="189" t="s">
        <v>17707</v>
      </c>
    </row>
    <row r="3987" spans="1:11" x14ac:dyDescent="0.25">
      <c r="A3987" s="189" t="s">
        <v>4439</v>
      </c>
      <c r="B3987" s="189" t="s">
        <v>8377</v>
      </c>
      <c r="C3987" s="189" t="s">
        <v>6895</v>
      </c>
      <c r="D3987" s="189" t="s">
        <v>8484</v>
      </c>
      <c r="E3987" s="189" t="s">
        <v>8496</v>
      </c>
      <c r="F3987" s="189" t="s">
        <v>3173</v>
      </c>
      <c r="G3987" s="273">
        <v>5172</v>
      </c>
      <c r="H3987" s="189" t="s">
        <v>8382</v>
      </c>
      <c r="I3987" s="273">
        <v>50002</v>
      </c>
      <c r="J3987" s="189" t="s">
        <v>8487</v>
      </c>
      <c r="K3987" s="189" t="s">
        <v>17710</v>
      </c>
    </row>
    <row r="3988" spans="1:11" x14ac:dyDescent="0.25">
      <c r="A3988" s="189" t="s">
        <v>4439</v>
      </c>
      <c r="B3988" s="189" t="s">
        <v>8377</v>
      </c>
      <c r="C3988" s="189" t="s">
        <v>4857</v>
      </c>
      <c r="D3988" s="189" t="s">
        <v>8484</v>
      </c>
      <c r="E3988" s="189" t="s">
        <v>7190</v>
      </c>
      <c r="F3988" s="189" t="s">
        <v>8484</v>
      </c>
      <c r="G3988" s="273">
        <v>404</v>
      </c>
      <c r="H3988" s="189" t="s">
        <v>8484</v>
      </c>
      <c r="I3988" s="273">
        <v>60350</v>
      </c>
      <c r="J3988" s="189" t="s">
        <v>2065</v>
      </c>
      <c r="K3988" s="189" t="s">
        <v>17707</v>
      </c>
    </row>
    <row r="3989" spans="1:11" x14ac:dyDescent="0.25">
      <c r="A3989" s="189" t="s">
        <v>4439</v>
      </c>
      <c r="B3989" s="189" t="s">
        <v>8377</v>
      </c>
      <c r="C3989" s="189" t="s">
        <v>6895</v>
      </c>
      <c r="D3989" s="189" t="s">
        <v>8484</v>
      </c>
      <c r="E3989" s="189" t="s">
        <v>8497</v>
      </c>
      <c r="F3989" s="189" t="s">
        <v>7092</v>
      </c>
      <c r="G3989" s="273">
        <v>5173</v>
      </c>
      <c r="H3989" s="189" t="s">
        <v>8406</v>
      </c>
      <c r="I3989" s="273">
        <v>60350</v>
      </c>
      <c r="J3989" s="189" t="s">
        <v>2065</v>
      </c>
      <c r="K3989" s="189" t="s">
        <v>17698</v>
      </c>
    </row>
    <row r="3990" spans="1:11" x14ac:dyDescent="0.25">
      <c r="A3990" s="189" t="s">
        <v>4439</v>
      </c>
      <c r="B3990" s="189" t="s">
        <v>8377</v>
      </c>
      <c r="C3990" s="189" t="s">
        <v>6895</v>
      </c>
      <c r="D3990" s="189" t="s">
        <v>8484</v>
      </c>
      <c r="E3990" s="189" t="s">
        <v>8497</v>
      </c>
      <c r="F3990" s="189" t="s">
        <v>7092</v>
      </c>
      <c r="G3990" s="273">
        <v>5174</v>
      </c>
      <c r="H3990" s="189" t="s">
        <v>2259</v>
      </c>
      <c r="I3990" s="273">
        <v>50002</v>
      </c>
      <c r="J3990" s="189" t="s">
        <v>8487</v>
      </c>
      <c r="K3990" s="189" t="s">
        <v>17712</v>
      </c>
    </row>
    <row r="3991" spans="1:11" x14ac:dyDescent="0.25">
      <c r="A3991" s="189" t="s">
        <v>4439</v>
      </c>
      <c r="B3991" s="189" t="s">
        <v>8377</v>
      </c>
      <c r="C3991" s="189" t="s">
        <v>6895</v>
      </c>
      <c r="D3991" s="189" t="s">
        <v>8484</v>
      </c>
      <c r="E3991" s="189" t="s">
        <v>8497</v>
      </c>
      <c r="F3991" s="189" t="s">
        <v>7092</v>
      </c>
      <c r="G3991" s="273">
        <v>5175</v>
      </c>
      <c r="H3991" s="189" t="s">
        <v>2224</v>
      </c>
      <c r="I3991" s="273">
        <v>50002</v>
      </c>
      <c r="J3991" s="189" t="s">
        <v>8487</v>
      </c>
      <c r="K3991" s="189" t="s">
        <v>17706</v>
      </c>
    </row>
    <row r="3992" spans="1:11" x14ac:dyDescent="0.25">
      <c r="A3992" s="189" t="s">
        <v>4439</v>
      </c>
      <c r="B3992" s="189" t="s">
        <v>8377</v>
      </c>
      <c r="C3992" s="189" t="s">
        <v>6895</v>
      </c>
      <c r="D3992" s="189" t="s">
        <v>8484</v>
      </c>
      <c r="E3992" s="189" t="s">
        <v>8497</v>
      </c>
      <c r="F3992" s="189" t="s">
        <v>7092</v>
      </c>
      <c r="G3992" s="273">
        <v>5176</v>
      </c>
      <c r="H3992" s="189" t="s">
        <v>8382</v>
      </c>
      <c r="I3992" s="273">
        <v>50002</v>
      </c>
      <c r="J3992" s="189" t="s">
        <v>8487</v>
      </c>
      <c r="K3992" s="189" t="s">
        <v>17680</v>
      </c>
    </row>
    <row r="3993" spans="1:11" x14ac:dyDescent="0.25">
      <c r="A3993" s="189" t="s">
        <v>4439</v>
      </c>
      <c r="B3993" s="189" t="s">
        <v>8377</v>
      </c>
      <c r="C3993" s="189" t="s">
        <v>6895</v>
      </c>
      <c r="D3993" s="189" t="s">
        <v>8484</v>
      </c>
      <c r="E3993" s="189" t="s">
        <v>8498</v>
      </c>
      <c r="F3993" s="189" t="s">
        <v>8499</v>
      </c>
      <c r="G3993" s="273">
        <v>5177</v>
      </c>
      <c r="H3993" s="189" t="s">
        <v>3283</v>
      </c>
      <c r="I3993" s="273">
        <v>50002</v>
      </c>
      <c r="J3993" s="189" t="s">
        <v>8487</v>
      </c>
      <c r="K3993" s="189" t="s">
        <v>17727</v>
      </c>
    </row>
    <row r="3994" spans="1:11" x14ac:dyDescent="0.25">
      <c r="A3994" s="189" t="s">
        <v>4439</v>
      </c>
      <c r="B3994" s="189" t="s">
        <v>8377</v>
      </c>
      <c r="C3994" s="189" t="s">
        <v>6895</v>
      </c>
      <c r="D3994" s="189" t="s">
        <v>8484</v>
      </c>
      <c r="E3994" s="189" t="s">
        <v>8498</v>
      </c>
      <c r="F3994" s="189" t="s">
        <v>8499</v>
      </c>
      <c r="G3994" s="273">
        <v>5178</v>
      </c>
      <c r="H3994" s="189" t="s">
        <v>8500</v>
      </c>
      <c r="I3994" s="273">
        <v>50002</v>
      </c>
      <c r="J3994" s="189" t="s">
        <v>8487</v>
      </c>
      <c r="K3994" s="189" t="s">
        <v>17678</v>
      </c>
    </row>
    <row r="3995" spans="1:11" x14ac:dyDescent="0.25">
      <c r="A3995" s="189" t="s">
        <v>4439</v>
      </c>
      <c r="B3995" s="189" t="s">
        <v>8377</v>
      </c>
      <c r="C3995" s="189" t="s">
        <v>6895</v>
      </c>
      <c r="D3995" s="189" t="s">
        <v>8484</v>
      </c>
      <c r="E3995" s="189" t="s">
        <v>8498</v>
      </c>
      <c r="F3995" s="189" t="s">
        <v>8499</v>
      </c>
      <c r="G3995" s="273">
        <v>5179</v>
      </c>
      <c r="H3995" s="189" t="s">
        <v>2259</v>
      </c>
      <c r="I3995" s="273">
        <v>60350</v>
      </c>
      <c r="J3995" s="189" t="s">
        <v>2065</v>
      </c>
      <c r="K3995" s="189" t="s">
        <v>17673</v>
      </c>
    </row>
    <row r="3996" spans="1:11" x14ac:dyDescent="0.25">
      <c r="A3996" s="189" t="s">
        <v>4439</v>
      </c>
      <c r="B3996" s="189" t="s">
        <v>8377</v>
      </c>
      <c r="C3996" s="189" t="s">
        <v>6895</v>
      </c>
      <c r="D3996" s="189" t="s">
        <v>8484</v>
      </c>
      <c r="E3996" s="189" t="s">
        <v>8498</v>
      </c>
      <c r="F3996" s="189" t="s">
        <v>8499</v>
      </c>
      <c r="G3996" s="273">
        <v>5180</v>
      </c>
      <c r="H3996" s="189" t="s">
        <v>2224</v>
      </c>
      <c r="I3996" s="273">
        <v>50002</v>
      </c>
      <c r="J3996" s="189" t="s">
        <v>8487</v>
      </c>
      <c r="K3996" s="189" t="s">
        <v>17724</v>
      </c>
    </row>
    <row r="3997" spans="1:11" x14ac:dyDescent="0.25">
      <c r="A3997" s="189" t="s">
        <v>4439</v>
      </c>
      <c r="B3997" s="189" t="s">
        <v>8377</v>
      </c>
      <c r="C3997" s="189" t="s">
        <v>6895</v>
      </c>
      <c r="D3997" s="189" t="s">
        <v>8484</v>
      </c>
      <c r="E3997" s="189" t="s">
        <v>8501</v>
      </c>
      <c r="F3997" s="189" t="s">
        <v>8502</v>
      </c>
      <c r="G3997" s="273">
        <v>5181</v>
      </c>
      <c r="H3997" s="189" t="s">
        <v>2259</v>
      </c>
      <c r="I3997" s="273">
        <v>60350</v>
      </c>
      <c r="J3997" s="189" t="s">
        <v>2065</v>
      </c>
      <c r="K3997" s="189" t="s">
        <v>17671</v>
      </c>
    </row>
    <row r="3998" spans="1:11" x14ac:dyDescent="0.25">
      <c r="A3998" s="189" t="s">
        <v>4439</v>
      </c>
      <c r="B3998" s="189" t="s">
        <v>8377</v>
      </c>
      <c r="C3998" s="189" t="s">
        <v>6895</v>
      </c>
      <c r="D3998" s="189" t="s">
        <v>8484</v>
      </c>
      <c r="E3998" s="189" t="s">
        <v>8501</v>
      </c>
      <c r="F3998" s="189" t="s">
        <v>8502</v>
      </c>
      <c r="G3998" s="273">
        <v>5182</v>
      </c>
      <c r="H3998" s="189" t="s">
        <v>3980</v>
      </c>
      <c r="I3998" s="273">
        <v>50002</v>
      </c>
      <c r="J3998" s="189" t="s">
        <v>8487</v>
      </c>
      <c r="K3998" s="189" t="s">
        <v>17672</v>
      </c>
    </row>
    <row r="3999" spans="1:11" x14ac:dyDescent="0.25">
      <c r="A3999" s="189" t="s">
        <v>4439</v>
      </c>
      <c r="B3999" s="189" t="s">
        <v>8377</v>
      </c>
      <c r="C3999" s="189" t="s">
        <v>6895</v>
      </c>
      <c r="D3999" s="189" t="s">
        <v>8484</v>
      </c>
      <c r="E3999" s="189" t="s">
        <v>8501</v>
      </c>
      <c r="F3999" s="189" t="s">
        <v>8502</v>
      </c>
      <c r="G3999" s="273">
        <v>5183</v>
      </c>
      <c r="H3999" s="189" t="s">
        <v>8382</v>
      </c>
      <c r="I3999" s="273">
        <v>50002</v>
      </c>
      <c r="J3999" s="189" t="s">
        <v>8487</v>
      </c>
      <c r="K3999" s="189" t="s">
        <v>17795</v>
      </c>
    </row>
    <row r="4000" spans="1:11" x14ac:dyDescent="0.25">
      <c r="A4000" s="189" t="s">
        <v>4439</v>
      </c>
      <c r="B4000" s="189" t="s">
        <v>8377</v>
      </c>
      <c r="C4000" s="189" t="s">
        <v>6895</v>
      </c>
      <c r="D4000" s="189" t="s">
        <v>8484</v>
      </c>
      <c r="E4000" s="189" t="s">
        <v>8501</v>
      </c>
      <c r="F4000" s="189" t="s">
        <v>8502</v>
      </c>
      <c r="G4000" s="273">
        <v>5184</v>
      </c>
      <c r="H4000" s="189" t="s">
        <v>3982</v>
      </c>
      <c r="I4000" s="273">
        <v>60350</v>
      </c>
      <c r="J4000" s="189" t="s">
        <v>2065</v>
      </c>
      <c r="K4000" s="189" t="s">
        <v>17817</v>
      </c>
    </row>
    <row r="4001" spans="1:11" x14ac:dyDescent="0.25">
      <c r="A4001" s="189" t="s">
        <v>4439</v>
      </c>
      <c r="B4001" s="189" t="s">
        <v>8377</v>
      </c>
      <c r="C4001" s="189" t="s">
        <v>6895</v>
      </c>
      <c r="D4001" s="189" t="s">
        <v>8484</v>
      </c>
      <c r="E4001" s="189" t="s">
        <v>8503</v>
      </c>
      <c r="F4001" s="189" t="s">
        <v>8382</v>
      </c>
      <c r="G4001" s="273">
        <v>5185</v>
      </c>
      <c r="H4001" s="189" t="s">
        <v>8406</v>
      </c>
      <c r="I4001" s="273">
        <v>50002</v>
      </c>
      <c r="J4001" s="189" t="s">
        <v>8487</v>
      </c>
      <c r="K4001" s="189" t="s">
        <v>17758</v>
      </c>
    </row>
    <row r="4002" spans="1:11" x14ac:dyDescent="0.25">
      <c r="A4002" s="189" t="s">
        <v>4439</v>
      </c>
      <c r="B4002" s="189" t="s">
        <v>8377</v>
      </c>
      <c r="C4002" s="189" t="s">
        <v>6396</v>
      </c>
      <c r="D4002" s="189" t="s">
        <v>8504</v>
      </c>
      <c r="E4002" s="189" t="s">
        <v>8505</v>
      </c>
      <c r="F4002" s="189" t="s">
        <v>8506</v>
      </c>
      <c r="G4002" s="273">
        <v>5187</v>
      </c>
      <c r="H4002" s="189" t="s">
        <v>8423</v>
      </c>
      <c r="I4002" s="273">
        <v>50005</v>
      </c>
      <c r="J4002" s="189" t="s">
        <v>8472</v>
      </c>
      <c r="K4002" s="189" t="s">
        <v>17673</v>
      </c>
    </row>
    <row r="4003" spans="1:11" x14ac:dyDescent="0.25">
      <c r="A4003" s="189" t="s">
        <v>4439</v>
      </c>
      <c r="B4003" s="189" t="s">
        <v>8377</v>
      </c>
      <c r="C4003" s="189" t="s">
        <v>6396</v>
      </c>
      <c r="D4003" s="189" t="s">
        <v>8504</v>
      </c>
      <c r="E4003" s="189" t="s">
        <v>8505</v>
      </c>
      <c r="F4003" s="189" t="s">
        <v>8506</v>
      </c>
      <c r="G4003" s="273">
        <v>5188</v>
      </c>
      <c r="H4003" s="189" t="s">
        <v>8507</v>
      </c>
      <c r="I4003" s="273">
        <v>50124</v>
      </c>
      <c r="J4003" s="189" t="s">
        <v>8758</v>
      </c>
      <c r="K4003" s="189" t="s">
        <v>17734</v>
      </c>
    </row>
    <row r="4004" spans="1:11" x14ac:dyDescent="0.25">
      <c r="A4004" s="189" t="s">
        <v>4439</v>
      </c>
      <c r="B4004" s="189" t="s">
        <v>8377</v>
      </c>
      <c r="C4004" s="189" t="s">
        <v>6396</v>
      </c>
      <c r="D4004" s="189" t="s">
        <v>8504</v>
      </c>
      <c r="E4004" s="189" t="s">
        <v>8508</v>
      </c>
      <c r="F4004" s="189" t="s">
        <v>6770</v>
      </c>
      <c r="G4004" s="273">
        <v>5189</v>
      </c>
      <c r="H4004" s="189" t="s">
        <v>5337</v>
      </c>
      <c r="I4004" s="273">
        <v>60350</v>
      </c>
      <c r="J4004" s="189" t="s">
        <v>2065</v>
      </c>
      <c r="K4004" s="189" t="s">
        <v>17724</v>
      </c>
    </row>
    <row r="4005" spans="1:11" x14ac:dyDescent="0.25">
      <c r="A4005" s="189" t="s">
        <v>4439</v>
      </c>
      <c r="B4005" s="189" t="s">
        <v>8377</v>
      </c>
      <c r="C4005" s="189" t="s">
        <v>6396</v>
      </c>
      <c r="D4005" s="189" t="s">
        <v>8504</v>
      </c>
      <c r="E4005" s="189" t="s">
        <v>8508</v>
      </c>
      <c r="F4005" s="189" t="s">
        <v>6770</v>
      </c>
      <c r="G4005" s="273">
        <v>5190</v>
      </c>
      <c r="H4005" s="189" t="s">
        <v>8432</v>
      </c>
      <c r="I4005" s="273">
        <v>60350</v>
      </c>
      <c r="J4005" s="189" t="s">
        <v>2065</v>
      </c>
      <c r="K4005" s="189" t="s">
        <v>17763</v>
      </c>
    </row>
    <row r="4006" spans="1:11" x14ac:dyDescent="0.25">
      <c r="A4006" s="189" t="s">
        <v>4439</v>
      </c>
      <c r="B4006" s="189" t="s">
        <v>8377</v>
      </c>
      <c r="C4006" s="189" t="s">
        <v>6396</v>
      </c>
      <c r="D4006" s="189" t="s">
        <v>8504</v>
      </c>
      <c r="E4006" s="189" t="s">
        <v>8509</v>
      </c>
      <c r="F4006" s="189" t="s">
        <v>8510</v>
      </c>
      <c r="G4006" s="273">
        <v>5191</v>
      </c>
      <c r="H4006" s="189" t="s">
        <v>8510</v>
      </c>
      <c r="I4006" s="273">
        <v>50005</v>
      </c>
      <c r="J4006" s="189" t="s">
        <v>8472</v>
      </c>
      <c r="K4006" s="189" t="s">
        <v>17724</v>
      </c>
    </row>
    <row r="4007" spans="1:11" x14ac:dyDescent="0.25">
      <c r="A4007" s="189" t="s">
        <v>4439</v>
      </c>
      <c r="B4007" s="189" t="s">
        <v>8377</v>
      </c>
      <c r="C4007" s="189" t="s">
        <v>6396</v>
      </c>
      <c r="D4007" s="189" t="s">
        <v>8504</v>
      </c>
      <c r="E4007" s="189" t="s">
        <v>8509</v>
      </c>
      <c r="F4007" s="189" t="s">
        <v>8510</v>
      </c>
      <c r="G4007" s="273">
        <v>5192</v>
      </c>
      <c r="H4007" s="189" t="s">
        <v>8511</v>
      </c>
      <c r="I4007" s="273">
        <v>50127</v>
      </c>
      <c r="J4007" s="189" t="s">
        <v>2769</v>
      </c>
      <c r="K4007" s="189" t="s">
        <v>17671</v>
      </c>
    </row>
    <row r="4008" spans="1:11" x14ac:dyDescent="0.25">
      <c r="A4008" s="189" t="s">
        <v>4439</v>
      </c>
      <c r="B4008" s="189" t="s">
        <v>8377</v>
      </c>
      <c r="C4008" s="189" t="s">
        <v>6396</v>
      </c>
      <c r="D4008" s="189" t="s">
        <v>8504</v>
      </c>
      <c r="E4008" s="189" t="s">
        <v>8512</v>
      </c>
      <c r="F4008" s="189" t="s">
        <v>8513</v>
      </c>
      <c r="G4008" s="273">
        <v>5193</v>
      </c>
      <c r="H4008" s="189" t="s">
        <v>8514</v>
      </c>
      <c r="I4008" s="273">
        <v>50005</v>
      </c>
      <c r="J4008" s="189" t="s">
        <v>8472</v>
      </c>
      <c r="K4008" s="189" t="s">
        <v>17674</v>
      </c>
    </row>
    <row r="4009" spans="1:11" x14ac:dyDescent="0.25">
      <c r="A4009" s="189" t="s">
        <v>4439</v>
      </c>
      <c r="B4009" s="189" t="s">
        <v>8377</v>
      </c>
      <c r="C4009" s="189" t="s">
        <v>6396</v>
      </c>
      <c r="D4009" s="189" t="s">
        <v>8504</v>
      </c>
      <c r="E4009" s="189" t="s">
        <v>8512</v>
      </c>
      <c r="F4009" s="189" t="s">
        <v>8513</v>
      </c>
      <c r="G4009" s="273">
        <v>5194</v>
      </c>
      <c r="H4009" s="189" t="s">
        <v>8382</v>
      </c>
      <c r="I4009" s="273">
        <v>50005</v>
      </c>
      <c r="J4009" s="189" t="s">
        <v>8472</v>
      </c>
      <c r="K4009" s="189" t="s">
        <v>17724</v>
      </c>
    </row>
    <row r="4010" spans="1:11" x14ac:dyDescent="0.25">
      <c r="A4010" s="189" t="s">
        <v>4439</v>
      </c>
      <c r="B4010" s="189" t="s">
        <v>8377</v>
      </c>
      <c r="C4010" s="189" t="s">
        <v>6396</v>
      </c>
      <c r="D4010" s="189" t="s">
        <v>8504</v>
      </c>
      <c r="E4010" s="189" t="s">
        <v>8512</v>
      </c>
      <c r="F4010" s="189" t="s">
        <v>8513</v>
      </c>
      <c r="G4010" s="273">
        <v>5195</v>
      </c>
      <c r="H4010" s="189" t="s">
        <v>8515</v>
      </c>
      <c r="I4010" s="273">
        <v>60350</v>
      </c>
      <c r="J4010" s="189" t="s">
        <v>2065</v>
      </c>
      <c r="K4010" s="189" t="s">
        <v>17700</v>
      </c>
    </row>
    <row r="4011" spans="1:11" x14ac:dyDescent="0.25">
      <c r="A4011" s="189" t="s">
        <v>4439</v>
      </c>
      <c r="B4011" s="189" t="s">
        <v>8377</v>
      </c>
      <c r="C4011" s="189" t="s">
        <v>6396</v>
      </c>
      <c r="D4011" s="189" t="s">
        <v>8504</v>
      </c>
      <c r="E4011" s="189" t="s">
        <v>8516</v>
      </c>
      <c r="F4011" s="189" t="s">
        <v>8338</v>
      </c>
      <c r="G4011" s="273">
        <v>5196</v>
      </c>
      <c r="H4011" s="189" t="s">
        <v>8514</v>
      </c>
      <c r="I4011" s="273">
        <v>50005</v>
      </c>
      <c r="J4011" s="189" t="s">
        <v>8472</v>
      </c>
      <c r="K4011" s="189" t="s">
        <v>17674</v>
      </c>
    </row>
    <row r="4012" spans="1:11" x14ac:dyDescent="0.25">
      <c r="A4012" s="189" t="s">
        <v>4439</v>
      </c>
      <c r="B4012" s="189" t="s">
        <v>8377</v>
      </c>
      <c r="C4012" s="189" t="s">
        <v>6396</v>
      </c>
      <c r="D4012" s="189" t="s">
        <v>8504</v>
      </c>
      <c r="E4012" s="189" t="s">
        <v>8516</v>
      </c>
      <c r="F4012" s="189" t="s">
        <v>8338</v>
      </c>
      <c r="G4012" s="273">
        <v>5197</v>
      </c>
      <c r="H4012" s="189" t="s">
        <v>8382</v>
      </c>
      <c r="I4012" s="273">
        <v>50005</v>
      </c>
      <c r="J4012" s="189" t="s">
        <v>8472</v>
      </c>
      <c r="K4012" s="189" t="s">
        <v>17722</v>
      </c>
    </row>
    <row r="4013" spans="1:11" x14ac:dyDescent="0.25">
      <c r="A4013" s="189" t="s">
        <v>4439</v>
      </c>
      <c r="B4013" s="189" t="s">
        <v>8377</v>
      </c>
      <c r="C4013" s="189" t="s">
        <v>6396</v>
      </c>
      <c r="D4013" s="189" t="s">
        <v>8504</v>
      </c>
      <c r="E4013" s="189" t="s">
        <v>8516</v>
      </c>
      <c r="F4013" s="189" t="s">
        <v>8338</v>
      </c>
      <c r="G4013" s="273">
        <v>5198</v>
      </c>
      <c r="H4013" s="189" t="s">
        <v>8515</v>
      </c>
      <c r="I4013" s="273">
        <v>60350</v>
      </c>
      <c r="J4013" s="189" t="s">
        <v>2065</v>
      </c>
      <c r="K4013" s="189" t="s">
        <v>17678</v>
      </c>
    </row>
    <row r="4014" spans="1:11" x14ac:dyDescent="0.25">
      <c r="A4014" s="189" t="s">
        <v>4439</v>
      </c>
      <c r="B4014" s="189" t="s">
        <v>8377</v>
      </c>
      <c r="C4014" s="189" t="s">
        <v>6396</v>
      </c>
      <c r="D4014" s="189" t="s">
        <v>8504</v>
      </c>
      <c r="E4014" s="189" t="s">
        <v>8517</v>
      </c>
      <c r="F4014" s="189" t="s">
        <v>8382</v>
      </c>
      <c r="G4014" s="273">
        <v>7510</v>
      </c>
      <c r="H4014" s="189" t="s">
        <v>8829</v>
      </c>
      <c r="I4014" s="273">
        <v>50007</v>
      </c>
      <c r="J4014" s="189" t="s">
        <v>8407</v>
      </c>
      <c r="K4014" s="189" t="s">
        <v>17675</v>
      </c>
    </row>
    <row r="4015" spans="1:11" x14ac:dyDescent="0.25">
      <c r="A4015" s="189" t="s">
        <v>4439</v>
      </c>
      <c r="B4015" s="189" t="s">
        <v>8377</v>
      </c>
      <c r="C4015" s="189" t="s">
        <v>6396</v>
      </c>
      <c r="D4015" s="189" t="s">
        <v>8504</v>
      </c>
      <c r="E4015" s="189" t="s">
        <v>8517</v>
      </c>
      <c r="F4015" s="189" t="s">
        <v>8382</v>
      </c>
      <c r="G4015" s="273">
        <v>5199</v>
      </c>
      <c r="H4015" s="189" t="s">
        <v>8382</v>
      </c>
      <c r="I4015" s="273">
        <v>50005</v>
      </c>
      <c r="J4015" s="189" t="s">
        <v>8472</v>
      </c>
      <c r="K4015" s="189" t="s">
        <v>17699</v>
      </c>
    </row>
    <row r="4016" spans="1:11" x14ac:dyDescent="0.25">
      <c r="A4016" s="189" t="s">
        <v>4439</v>
      </c>
      <c r="B4016" s="189" t="s">
        <v>8377</v>
      </c>
      <c r="C4016" s="189" t="s">
        <v>6404</v>
      </c>
      <c r="D4016" s="189" t="s">
        <v>8518</v>
      </c>
      <c r="E4016" s="189" t="s">
        <v>8519</v>
      </c>
      <c r="F4016" s="189" t="s">
        <v>6029</v>
      </c>
      <c r="G4016" s="273">
        <v>5253</v>
      </c>
      <c r="H4016" s="189" t="s">
        <v>2983</v>
      </c>
      <c r="I4016" s="273">
        <v>50103</v>
      </c>
      <c r="J4016" s="189" t="s">
        <v>3209</v>
      </c>
      <c r="K4016" s="189" t="s">
        <v>17681</v>
      </c>
    </row>
    <row r="4017" spans="1:11" x14ac:dyDescent="0.25">
      <c r="A4017" s="189" t="s">
        <v>4439</v>
      </c>
      <c r="B4017" s="189" t="s">
        <v>8377</v>
      </c>
      <c r="C4017" s="189" t="s">
        <v>6404</v>
      </c>
      <c r="D4017" s="189" t="s">
        <v>8518</v>
      </c>
      <c r="E4017" s="189" t="s">
        <v>8519</v>
      </c>
      <c r="F4017" s="189" t="s">
        <v>6029</v>
      </c>
      <c r="G4017" s="273">
        <v>5254</v>
      </c>
      <c r="H4017" s="189" t="s">
        <v>2321</v>
      </c>
      <c r="I4017" s="273">
        <v>50103</v>
      </c>
      <c r="J4017" s="189" t="s">
        <v>3209</v>
      </c>
      <c r="K4017" s="189" t="s">
        <v>17678</v>
      </c>
    </row>
    <row r="4018" spans="1:11" x14ac:dyDescent="0.25">
      <c r="A4018" s="189" t="s">
        <v>4439</v>
      </c>
      <c r="B4018" s="189" t="s">
        <v>8377</v>
      </c>
      <c r="C4018" s="189" t="s">
        <v>6404</v>
      </c>
      <c r="D4018" s="189" t="s">
        <v>8518</v>
      </c>
      <c r="E4018" s="189" t="s">
        <v>8520</v>
      </c>
      <c r="F4018" s="189" t="s">
        <v>3211</v>
      </c>
      <c r="G4018" s="273">
        <v>5256</v>
      </c>
      <c r="H4018" s="189" t="s">
        <v>2983</v>
      </c>
      <c r="I4018" s="273">
        <v>50103</v>
      </c>
      <c r="J4018" s="189" t="s">
        <v>3209</v>
      </c>
      <c r="K4018" s="189" t="s">
        <v>17689</v>
      </c>
    </row>
    <row r="4019" spans="1:11" x14ac:dyDescent="0.25">
      <c r="A4019" s="189" t="s">
        <v>4439</v>
      </c>
      <c r="B4019" s="189" t="s">
        <v>8377</v>
      </c>
      <c r="C4019" s="189" t="s">
        <v>6404</v>
      </c>
      <c r="D4019" s="189" t="s">
        <v>8518</v>
      </c>
      <c r="E4019" s="189" t="s">
        <v>8520</v>
      </c>
      <c r="F4019" s="189" t="s">
        <v>3211</v>
      </c>
      <c r="G4019" s="273">
        <v>5257</v>
      </c>
      <c r="H4019" s="189" t="s">
        <v>2321</v>
      </c>
      <c r="I4019" s="273">
        <v>50103</v>
      </c>
      <c r="J4019" s="189" t="s">
        <v>3209</v>
      </c>
      <c r="K4019" s="189" t="s">
        <v>17693</v>
      </c>
    </row>
    <row r="4020" spans="1:11" x14ac:dyDescent="0.25">
      <c r="A4020" s="189" t="s">
        <v>4439</v>
      </c>
      <c r="B4020" s="189" t="s">
        <v>8377</v>
      </c>
      <c r="C4020" s="189" t="s">
        <v>6404</v>
      </c>
      <c r="D4020" s="189" t="s">
        <v>8518</v>
      </c>
      <c r="E4020" s="189" t="s">
        <v>8521</v>
      </c>
      <c r="F4020" s="189" t="s">
        <v>8522</v>
      </c>
      <c r="G4020" s="273">
        <v>5258</v>
      </c>
      <c r="H4020" s="189" t="s">
        <v>2983</v>
      </c>
      <c r="I4020" s="273">
        <v>50103</v>
      </c>
      <c r="J4020" s="189" t="s">
        <v>3209</v>
      </c>
      <c r="K4020" s="189" t="s">
        <v>17668</v>
      </c>
    </row>
    <row r="4021" spans="1:11" x14ac:dyDescent="0.25">
      <c r="A4021" s="189" t="s">
        <v>4439</v>
      </c>
      <c r="B4021" s="189" t="s">
        <v>8377</v>
      </c>
      <c r="C4021" s="189" t="s">
        <v>6404</v>
      </c>
      <c r="D4021" s="189" t="s">
        <v>8518</v>
      </c>
      <c r="E4021" s="189" t="s">
        <v>8521</v>
      </c>
      <c r="F4021" s="189" t="s">
        <v>8522</v>
      </c>
      <c r="G4021" s="273">
        <v>5259</v>
      </c>
      <c r="H4021" s="189" t="s">
        <v>2321</v>
      </c>
      <c r="I4021" s="273">
        <v>50103</v>
      </c>
      <c r="J4021" s="189" t="s">
        <v>3209</v>
      </c>
      <c r="K4021" s="189" t="s">
        <v>17675</v>
      </c>
    </row>
    <row r="4022" spans="1:11" x14ac:dyDescent="0.25">
      <c r="A4022" s="189" t="s">
        <v>4439</v>
      </c>
      <c r="B4022" s="189" t="s">
        <v>8377</v>
      </c>
      <c r="C4022" s="189" t="s">
        <v>6404</v>
      </c>
      <c r="D4022" s="189" t="s">
        <v>8518</v>
      </c>
      <c r="E4022" s="189" t="s">
        <v>8523</v>
      </c>
      <c r="F4022" s="189" t="s">
        <v>3206</v>
      </c>
      <c r="G4022" s="273">
        <v>5260</v>
      </c>
      <c r="H4022" s="189" t="s">
        <v>8524</v>
      </c>
      <c r="I4022" s="273">
        <v>50103</v>
      </c>
      <c r="J4022" s="189" t="s">
        <v>3209</v>
      </c>
      <c r="K4022" s="189" t="s">
        <v>17684</v>
      </c>
    </row>
    <row r="4023" spans="1:11" x14ac:dyDescent="0.25">
      <c r="A4023" s="189" t="s">
        <v>4439</v>
      </c>
      <c r="B4023" s="189" t="s">
        <v>8377</v>
      </c>
      <c r="C4023" s="189" t="s">
        <v>6404</v>
      </c>
      <c r="D4023" s="189" t="s">
        <v>8518</v>
      </c>
      <c r="E4023" s="189" t="s">
        <v>8523</v>
      </c>
      <c r="F4023" s="189" t="s">
        <v>3206</v>
      </c>
      <c r="G4023" s="273">
        <v>5261</v>
      </c>
      <c r="H4023" s="189" t="s">
        <v>8525</v>
      </c>
      <c r="I4023" s="273">
        <v>50103</v>
      </c>
      <c r="J4023" s="189" t="s">
        <v>3209</v>
      </c>
      <c r="K4023" s="189" t="s">
        <v>17667</v>
      </c>
    </row>
    <row r="4024" spans="1:11" x14ac:dyDescent="0.25">
      <c r="A4024" s="189" t="s">
        <v>4439</v>
      </c>
      <c r="B4024" s="189" t="s">
        <v>8377</v>
      </c>
      <c r="C4024" s="189" t="s">
        <v>6404</v>
      </c>
      <c r="D4024" s="189" t="s">
        <v>8518</v>
      </c>
      <c r="E4024" s="189" t="s">
        <v>8526</v>
      </c>
      <c r="F4024" s="189" t="s">
        <v>3289</v>
      </c>
      <c r="G4024" s="273">
        <v>5262</v>
      </c>
      <c r="H4024" s="189" t="s">
        <v>2983</v>
      </c>
      <c r="I4024" s="273">
        <v>50103</v>
      </c>
      <c r="J4024" s="189" t="s">
        <v>3209</v>
      </c>
      <c r="K4024" s="189" t="s">
        <v>17809</v>
      </c>
    </row>
    <row r="4025" spans="1:11" x14ac:dyDescent="0.25">
      <c r="A4025" s="189" t="s">
        <v>4439</v>
      </c>
      <c r="B4025" s="189" t="s">
        <v>8377</v>
      </c>
      <c r="C4025" s="189" t="s">
        <v>6404</v>
      </c>
      <c r="D4025" s="189" t="s">
        <v>8518</v>
      </c>
      <c r="E4025" s="189" t="s">
        <v>8526</v>
      </c>
      <c r="F4025" s="189" t="s">
        <v>3289</v>
      </c>
      <c r="G4025" s="273">
        <v>5263</v>
      </c>
      <c r="H4025" s="189" t="s">
        <v>8527</v>
      </c>
      <c r="I4025" s="273">
        <v>60350</v>
      </c>
      <c r="J4025" s="189" t="s">
        <v>2065</v>
      </c>
      <c r="K4025" s="189" t="s">
        <v>17674</v>
      </c>
    </row>
    <row r="4026" spans="1:11" x14ac:dyDescent="0.25">
      <c r="A4026" s="189" t="s">
        <v>4439</v>
      </c>
      <c r="B4026" s="189" t="s">
        <v>8377</v>
      </c>
      <c r="C4026" s="189" t="s">
        <v>6404</v>
      </c>
      <c r="D4026" s="189" t="s">
        <v>8518</v>
      </c>
      <c r="E4026" s="189" t="s">
        <v>8526</v>
      </c>
      <c r="F4026" s="189" t="s">
        <v>3289</v>
      </c>
      <c r="G4026" s="273">
        <v>5264</v>
      </c>
      <c r="H4026" s="189" t="s">
        <v>2321</v>
      </c>
      <c r="I4026" s="273">
        <v>50103</v>
      </c>
      <c r="J4026" s="189" t="s">
        <v>3209</v>
      </c>
      <c r="K4026" s="189" t="s">
        <v>17673</v>
      </c>
    </row>
    <row r="4027" spans="1:11" x14ac:dyDescent="0.25">
      <c r="A4027" s="189" t="s">
        <v>4439</v>
      </c>
      <c r="B4027" s="189" t="s">
        <v>8377</v>
      </c>
      <c r="C4027" s="189" t="s">
        <v>3102</v>
      </c>
      <c r="D4027" s="189" t="s">
        <v>8528</v>
      </c>
      <c r="E4027" s="189" t="s">
        <v>8529</v>
      </c>
      <c r="F4027" s="189" t="s">
        <v>6622</v>
      </c>
      <c r="G4027" s="273">
        <v>5571</v>
      </c>
      <c r="H4027" s="189" t="s">
        <v>4732</v>
      </c>
      <c r="I4027" s="273">
        <v>50104</v>
      </c>
      <c r="J4027" s="189" t="s">
        <v>3163</v>
      </c>
      <c r="K4027" s="189" t="s">
        <v>17722</v>
      </c>
    </row>
    <row r="4028" spans="1:11" x14ac:dyDescent="0.25">
      <c r="A4028" s="189" t="s">
        <v>4439</v>
      </c>
      <c r="B4028" s="189" t="s">
        <v>8377</v>
      </c>
      <c r="C4028" s="189" t="s">
        <v>3102</v>
      </c>
      <c r="D4028" s="189" t="s">
        <v>8528</v>
      </c>
      <c r="E4028" s="189" t="s">
        <v>8529</v>
      </c>
      <c r="F4028" s="189" t="s">
        <v>6622</v>
      </c>
      <c r="G4028" s="273">
        <v>5572</v>
      </c>
      <c r="H4028" s="189" t="s">
        <v>8530</v>
      </c>
      <c r="I4028" s="273">
        <v>50104</v>
      </c>
      <c r="J4028" s="189" t="s">
        <v>3163</v>
      </c>
      <c r="K4028" s="189" t="s">
        <v>17740</v>
      </c>
    </row>
    <row r="4029" spans="1:11" x14ac:dyDescent="0.25">
      <c r="A4029" s="189" t="s">
        <v>4439</v>
      </c>
      <c r="B4029" s="189" t="s">
        <v>8377</v>
      </c>
      <c r="C4029" s="189" t="s">
        <v>3102</v>
      </c>
      <c r="D4029" s="189" t="s">
        <v>8528</v>
      </c>
      <c r="E4029" s="189" t="s">
        <v>8531</v>
      </c>
      <c r="F4029" s="189" t="s">
        <v>6623</v>
      </c>
      <c r="G4029" s="273">
        <v>5573</v>
      </c>
      <c r="H4029" s="189" t="s">
        <v>4732</v>
      </c>
      <c r="I4029" s="273">
        <v>50104</v>
      </c>
      <c r="J4029" s="189" t="s">
        <v>3163</v>
      </c>
      <c r="K4029" s="189" t="s">
        <v>17693</v>
      </c>
    </row>
    <row r="4030" spans="1:11" x14ac:dyDescent="0.25">
      <c r="A4030" s="189" t="s">
        <v>4439</v>
      </c>
      <c r="B4030" s="189" t="s">
        <v>8377</v>
      </c>
      <c r="C4030" s="189" t="s">
        <v>3102</v>
      </c>
      <c r="D4030" s="189" t="s">
        <v>8528</v>
      </c>
      <c r="E4030" s="189" t="s">
        <v>8531</v>
      </c>
      <c r="F4030" s="189" t="s">
        <v>6623</v>
      </c>
      <c r="G4030" s="273">
        <v>5574</v>
      </c>
      <c r="H4030" s="189" t="s">
        <v>8530</v>
      </c>
      <c r="I4030" s="273">
        <v>50104</v>
      </c>
      <c r="J4030" s="189" t="s">
        <v>3163</v>
      </c>
      <c r="K4030" s="189" t="s">
        <v>17667</v>
      </c>
    </row>
    <row r="4031" spans="1:11" x14ac:dyDescent="0.25">
      <c r="A4031" s="189" t="s">
        <v>4439</v>
      </c>
      <c r="B4031" s="189" t="s">
        <v>8377</v>
      </c>
      <c r="C4031" s="189" t="s">
        <v>3102</v>
      </c>
      <c r="D4031" s="189" t="s">
        <v>8528</v>
      </c>
      <c r="E4031" s="189" t="s">
        <v>8532</v>
      </c>
      <c r="F4031" s="189" t="s">
        <v>8533</v>
      </c>
      <c r="G4031" s="273">
        <v>5576</v>
      </c>
      <c r="H4031" s="189" t="s">
        <v>8530</v>
      </c>
      <c r="I4031" s="273">
        <v>50104</v>
      </c>
      <c r="J4031" s="189" t="s">
        <v>3163</v>
      </c>
      <c r="K4031" s="189" t="s">
        <v>17684</v>
      </c>
    </row>
    <row r="4032" spans="1:11" x14ac:dyDescent="0.25">
      <c r="A4032" s="189" t="s">
        <v>4439</v>
      </c>
      <c r="B4032" s="189" t="s">
        <v>8377</v>
      </c>
      <c r="C4032" s="189" t="s">
        <v>3102</v>
      </c>
      <c r="D4032" s="189" t="s">
        <v>8528</v>
      </c>
      <c r="E4032" s="189" t="s">
        <v>8534</v>
      </c>
      <c r="F4032" s="189" t="s">
        <v>3644</v>
      </c>
      <c r="G4032" s="273">
        <v>5577</v>
      </c>
      <c r="H4032" s="189" t="s">
        <v>4732</v>
      </c>
      <c r="I4032" s="273">
        <v>50104</v>
      </c>
      <c r="J4032" s="189" t="s">
        <v>3163</v>
      </c>
      <c r="K4032" s="189" t="s">
        <v>17678</v>
      </c>
    </row>
    <row r="4033" spans="1:11" x14ac:dyDescent="0.25">
      <c r="A4033" s="189" t="s">
        <v>4439</v>
      </c>
      <c r="B4033" s="189" t="s">
        <v>8377</v>
      </c>
      <c r="C4033" s="189" t="s">
        <v>3102</v>
      </c>
      <c r="D4033" s="189" t="s">
        <v>8528</v>
      </c>
      <c r="E4033" s="189" t="s">
        <v>8534</v>
      </c>
      <c r="F4033" s="189" t="s">
        <v>3644</v>
      </c>
      <c r="G4033" s="273">
        <v>5578</v>
      </c>
      <c r="H4033" s="189" t="s">
        <v>8530</v>
      </c>
      <c r="I4033" s="273">
        <v>50104</v>
      </c>
      <c r="J4033" s="189" t="s">
        <v>3163</v>
      </c>
      <c r="K4033" s="189" t="s">
        <v>17720</v>
      </c>
    </row>
    <row r="4034" spans="1:11" x14ac:dyDescent="0.25">
      <c r="A4034" s="189" t="s">
        <v>4439</v>
      </c>
      <c r="B4034" s="189" t="s">
        <v>8377</v>
      </c>
      <c r="C4034" s="189" t="s">
        <v>3102</v>
      </c>
      <c r="D4034" s="189" t="s">
        <v>8528</v>
      </c>
      <c r="E4034" s="189" t="s">
        <v>8535</v>
      </c>
      <c r="F4034" s="189" t="s">
        <v>6625</v>
      </c>
      <c r="G4034" s="273">
        <v>5579</v>
      </c>
      <c r="H4034" s="189" t="s">
        <v>4732</v>
      </c>
      <c r="I4034" s="273">
        <v>50104</v>
      </c>
      <c r="J4034" s="189" t="s">
        <v>3163</v>
      </c>
      <c r="K4034" s="189" t="s">
        <v>17700</v>
      </c>
    </row>
    <row r="4035" spans="1:11" x14ac:dyDescent="0.25">
      <c r="A4035" s="189" t="s">
        <v>4439</v>
      </c>
      <c r="B4035" s="189" t="s">
        <v>8377</v>
      </c>
      <c r="C4035" s="189" t="s">
        <v>3102</v>
      </c>
      <c r="D4035" s="189" t="s">
        <v>8528</v>
      </c>
      <c r="E4035" s="189" t="s">
        <v>8535</v>
      </c>
      <c r="F4035" s="189" t="s">
        <v>6625</v>
      </c>
      <c r="G4035" s="273">
        <v>5580</v>
      </c>
      <c r="H4035" s="189" t="s">
        <v>8530</v>
      </c>
      <c r="I4035" s="273">
        <v>50104</v>
      </c>
      <c r="J4035" s="189" t="s">
        <v>3163</v>
      </c>
      <c r="K4035" s="189" t="s">
        <v>17680</v>
      </c>
    </row>
    <row r="4036" spans="1:11" x14ac:dyDescent="0.25">
      <c r="A4036" s="189" t="s">
        <v>4439</v>
      </c>
      <c r="B4036" s="189" t="s">
        <v>8377</v>
      </c>
      <c r="C4036" s="189" t="s">
        <v>3102</v>
      </c>
      <c r="D4036" s="189" t="s">
        <v>8528</v>
      </c>
      <c r="E4036" s="189" t="s">
        <v>8536</v>
      </c>
      <c r="F4036" s="189" t="s">
        <v>3289</v>
      </c>
      <c r="G4036" s="273">
        <v>7433</v>
      </c>
      <c r="H4036" s="189" t="s">
        <v>2983</v>
      </c>
      <c r="I4036" s="273">
        <v>50103</v>
      </c>
      <c r="J4036" s="189" t="s">
        <v>3209</v>
      </c>
      <c r="K4036" s="189" t="s">
        <v>17674</v>
      </c>
    </row>
    <row r="4037" spans="1:11" x14ac:dyDescent="0.25">
      <c r="A4037" s="189" t="s">
        <v>4439</v>
      </c>
      <c r="B4037" s="189" t="s">
        <v>8377</v>
      </c>
      <c r="C4037" s="189" t="s">
        <v>3102</v>
      </c>
      <c r="D4037" s="189" t="s">
        <v>8528</v>
      </c>
      <c r="E4037" s="189" t="s">
        <v>8536</v>
      </c>
      <c r="F4037" s="189" t="s">
        <v>3289</v>
      </c>
      <c r="G4037" s="273">
        <v>7434</v>
      </c>
      <c r="H4037" s="189" t="s">
        <v>2321</v>
      </c>
      <c r="I4037" s="273">
        <v>60350</v>
      </c>
      <c r="J4037" s="189" t="s">
        <v>2065</v>
      </c>
      <c r="K4037" s="189" t="s">
        <v>17707</v>
      </c>
    </row>
    <row r="4038" spans="1:11" x14ac:dyDescent="0.25">
      <c r="A4038" s="189" t="s">
        <v>4439</v>
      </c>
      <c r="B4038" s="189" t="s">
        <v>8377</v>
      </c>
      <c r="C4038" s="189" t="s">
        <v>3102</v>
      </c>
      <c r="D4038" s="189" t="s">
        <v>8528</v>
      </c>
      <c r="E4038" s="189" t="s">
        <v>8537</v>
      </c>
      <c r="F4038" s="189" t="s">
        <v>6626</v>
      </c>
      <c r="G4038" s="273">
        <v>5581</v>
      </c>
      <c r="H4038" s="189" t="s">
        <v>4732</v>
      </c>
      <c r="I4038" s="273">
        <v>50104</v>
      </c>
      <c r="J4038" s="189" t="s">
        <v>3163</v>
      </c>
      <c r="K4038" s="189" t="s">
        <v>17727</v>
      </c>
    </row>
    <row r="4039" spans="1:11" x14ac:dyDescent="0.25">
      <c r="A4039" s="189" t="s">
        <v>4439</v>
      </c>
      <c r="B4039" s="189" t="s">
        <v>8377</v>
      </c>
      <c r="C4039" s="189" t="s">
        <v>3102</v>
      </c>
      <c r="D4039" s="189" t="s">
        <v>8528</v>
      </c>
      <c r="E4039" s="189" t="s">
        <v>8537</v>
      </c>
      <c r="F4039" s="189" t="s">
        <v>6626</v>
      </c>
      <c r="G4039" s="273">
        <v>5582</v>
      </c>
      <c r="H4039" s="189" t="s">
        <v>8538</v>
      </c>
      <c r="I4039" s="273">
        <v>50104</v>
      </c>
      <c r="J4039" s="189" t="s">
        <v>3163</v>
      </c>
      <c r="K4039" s="189" t="s">
        <v>17745</v>
      </c>
    </row>
    <row r="4040" spans="1:11" x14ac:dyDescent="0.25">
      <c r="A4040" s="189" t="s">
        <v>4439</v>
      </c>
      <c r="B4040" s="189" t="s">
        <v>8377</v>
      </c>
      <c r="C4040" s="189" t="s">
        <v>7313</v>
      </c>
      <c r="D4040" s="189" t="s">
        <v>8539</v>
      </c>
      <c r="E4040" s="189" t="s">
        <v>8540</v>
      </c>
      <c r="F4040" s="189" t="s">
        <v>3328</v>
      </c>
      <c r="G4040" s="273">
        <v>5466</v>
      </c>
      <c r="H4040" s="189" t="s">
        <v>8541</v>
      </c>
      <c r="I4040" s="273">
        <v>50120</v>
      </c>
      <c r="J4040" s="189" t="s">
        <v>8542</v>
      </c>
      <c r="K4040" s="189" t="s">
        <v>17710</v>
      </c>
    </row>
    <row r="4041" spans="1:11" x14ac:dyDescent="0.25">
      <c r="A4041" s="189" t="s">
        <v>4439</v>
      </c>
      <c r="B4041" s="189" t="s">
        <v>8377</v>
      </c>
      <c r="C4041" s="189" t="s">
        <v>7313</v>
      </c>
      <c r="D4041" s="189" t="s">
        <v>8539</v>
      </c>
      <c r="E4041" s="189" t="s">
        <v>8540</v>
      </c>
      <c r="F4041" s="189" t="s">
        <v>3328</v>
      </c>
      <c r="G4041" s="273">
        <v>5467</v>
      </c>
      <c r="H4041" s="189" t="s">
        <v>8543</v>
      </c>
      <c r="I4041" s="273">
        <v>50120</v>
      </c>
      <c r="J4041" s="189" t="s">
        <v>8542</v>
      </c>
      <c r="K4041" s="189" t="s">
        <v>17727</v>
      </c>
    </row>
    <row r="4042" spans="1:11" x14ac:dyDescent="0.25">
      <c r="A4042" s="189" t="s">
        <v>4439</v>
      </c>
      <c r="B4042" s="189" t="s">
        <v>8377</v>
      </c>
      <c r="C4042" s="189" t="s">
        <v>7313</v>
      </c>
      <c r="D4042" s="189" t="s">
        <v>8539</v>
      </c>
      <c r="E4042" s="189" t="s">
        <v>8540</v>
      </c>
      <c r="F4042" s="189" t="s">
        <v>3328</v>
      </c>
      <c r="G4042" s="273">
        <v>5468</v>
      </c>
      <c r="H4042" s="189" t="s">
        <v>8544</v>
      </c>
      <c r="I4042" s="273">
        <v>50120</v>
      </c>
      <c r="J4042" s="189" t="s">
        <v>8542</v>
      </c>
      <c r="K4042" s="189" t="s">
        <v>17745</v>
      </c>
    </row>
    <row r="4043" spans="1:11" x14ac:dyDescent="0.25">
      <c r="A4043" s="189" t="s">
        <v>4439</v>
      </c>
      <c r="B4043" s="189" t="s">
        <v>8377</v>
      </c>
      <c r="C4043" s="189" t="s">
        <v>7313</v>
      </c>
      <c r="D4043" s="189" t="s">
        <v>8539</v>
      </c>
      <c r="E4043" s="189" t="s">
        <v>8540</v>
      </c>
      <c r="F4043" s="189" t="s">
        <v>3328</v>
      </c>
      <c r="G4043" s="273">
        <v>5469</v>
      </c>
      <c r="H4043" s="189" t="s">
        <v>5906</v>
      </c>
      <c r="I4043" s="273">
        <v>50120</v>
      </c>
      <c r="J4043" s="189" t="s">
        <v>8542</v>
      </c>
      <c r="K4043" s="189" t="s">
        <v>17681</v>
      </c>
    </row>
    <row r="4044" spans="1:11" x14ac:dyDescent="0.25">
      <c r="A4044" s="189" t="s">
        <v>4439</v>
      </c>
      <c r="B4044" s="189" t="s">
        <v>8377</v>
      </c>
      <c r="C4044" s="189" t="s">
        <v>7313</v>
      </c>
      <c r="D4044" s="189" t="s">
        <v>8539</v>
      </c>
      <c r="E4044" s="189" t="s">
        <v>8540</v>
      </c>
      <c r="F4044" s="189" t="s">
        <v>3328</v>
      </c>
      <c r="G4044" s="273">
        <v>5470</v>
      </c>
      <c r="H4044" s="189" t="s">
        <v>3320</v>
      </c>
      <c r="I4044" s="273">
        <v>50122</v>
      </c>
      <c r="J4044" s="189" t="s">
        <v>8545</v>
      </c>
      <c r="K4044" s="189" t="s">
        <v>17857</v>
      </c>
    </row>
    <row r="4045" spans="1:11" x14ac:dyDescent="0.25">
      <c r="A4045" s="189" t="s">
        <v>4439</v>
      </c>
      <c r="B4045" s="189" t="s">
        <v>8377</v>
      </c>
      <c r="C4045" s="189" t="s">
        <v>7313</v>
      </c>
      <c r="D4045" s="189" t="s">
        <v>8539</v>
      </c>
      <c r="E4045" s="189" t="s">
        <v>8540</v>
      </c>
      <c r="F4045" s="189" t="s">
        <v>3328</v>
      </c>
      <c r="G4045" s="273">
        <v>5471</v>
      </c>
      <c r="H4045" s="189" t="s">
        <v>8427</v>
      </c>
      <c r="I4045" s="273">
        <v>50120</v>
      </c>
      <c r="J4045" s="189" t="s">
        <v>8542</v>
      </c>
      <c r="K4045" s="189" t="s">
        <v>17770</v>
      </c>
    </row>
    <row r="4046" spans="1:11" x14ac:dyDescent="0.25">
      <c r="A4046" s="189" t="s">
        <v>4439</v>
      </c>
      <c r="B4046" s="189" t="s">
        <v>8377</v>
      </c>
      <c r="C4046" s="189" t="s">
        <v>7313</v>
      </c>
      <c r="D4046" s="189" t="s">
        <v>8539</v>
      </c>
      <c r="E4046" s="189" t="s">
        <v>8540</v>
      </c>
      <c r="F4046" s="189" t="s">
        <v>3328</v>
      </c>
      <c r="G4046" s="273">
        <v>5472</v>
      </c>
      <c r="H4046" s="189" t="s">
        <v>5913</v>
      </c>
      <c r="I4046" s="273">
        <v>50120</v>
      </c>
      <c r="J4046" s="189" t="s">
        <v>8542</v>
      </c>
      <c r="K4046" s="189" t="s">
        <v>17746</v>
      </c>
    </row>
    <row r="4047" spans="1:11" x14ac:dyDescent="0.25">
      <c r="A4047" s="189" t="s">
        <v>4439</v>
      </c>
      <c r="B4047" s="189" t="s">
        <v>8377</v>
      </c>
      <c r="C4047" s="189" t="s">
        <v>7313</v>
      </c>
      <c r="D4047" s="189" t="s">
        <v>8539</v>
      </c>
      <c r="E4047" s="189" t="s">
        <v>8540</v>
      </c>
      <c r="F4047" s="189" t="s">
        <v>3328</v>
      </c>
      <c r="G4047" s="273">
        <v>5473</v>
      </c>
      <c r="H4047" s="189" t="s">
        <v>8546</v>
      </c>
      <c r="I4047" s="273">
        <v>50120</v>
      </c>
      <c r="J4047" s="189" t="s">
        <v>8542</v>
      </c>
      <c r="K4047" s="189" t="s">
        <v>17668</v>
      </c>
    </row>
    <row r="4048" spans="1:11" x14ac:dyDescent="0.25">
      <c r="A4048" s="189" t="s">
        <v>4439</v>
      </c>
      <c r="B4048" s="189" t="s">
        <v>8377</v>
      </c>
      <c r="C4048" s="189" t="s">
        <v>7313</v>
      </c>
      <c r="D4048" s="189" t="s">
        <v>8539</v>
      </c>
      <c r="E4048" s="189" t="s">
        <v>8540</v>
      </c>
      <c r="F4048" s="189" t="s">
        <v>3328</v>
      </c>
      <c r="G4048" s="273">
        <v>5474</v>
      </c>
      <c r="H4048" s="189" t="s">
        <v>8547</v>
      </c>
      <c r="I4048" s="273">
        <v>50122</v>
      </c>
      <c r="J4048" s="189" t="s">
        <v>8545</v>
      </c>
      <c r="K4048" s="189" t="s">
        <v>17675</v>
      </c>
    </row>
    <row r="4049" spans="1:11" x14ac:dyDescent="0.25">
      <c r="A4049" s="189" t="s">
        <v>4439</v>
      </c>
      <c r="B4049" s="189" t="s">
        <v>8377</v>
      </c>
      <c r="C4049" s="189" t="s">
        <v>7313</v>
      </c>
      <c r="D4049" s="189" t="s">
        <v>8539</v>
      </c>
      <c r="E4049" s="189" t="s">
        <v>8540</v>
      </c>
      <c r="F4049" s="189" t="s">
        <v>3328</v>
      </c>
      <c r="G4049" s="273">
        <v>5475</v>
      </c>
      <c r="H4049" s="189" t="s">
        <v>8548</v>
      </c>
      <c r="I4049" s="273">
        <v>50120</v>
      </c>
      <c r="J4049" s="189" t="s">
        <v>8542</v>
      </c>
      <c r="K4049" s="189" t="s">
        <v>17688</v>
      </c>
    </row>
    <row r="4050" spans="1:11" x14ac:dyDescent="0.25">
      <c r="A4050" s="189" t="s">
        <v>4439</v>
      </c>
      <c r="B4050" s="189" t="s">
        <v>8377</v>
      </c>
      <c r="C4050" s="189" t="s">
        <v>7313</v>
      </c>
      <c r="D4050" s="189" t="s">
        <v>8539</v>
      </c>
      <c r="E4050" s="189" t="s">
        <v>8540</v>
      </c>
      <c r="F4050" s="189" t="s">
        <v>3328</v>
      </c>
      <c r="G4050" s="273">
        <v>5476</v>
      </c>
      <c r="H4050" s="189" t="s">
        <v>5337</v>
      </c>
      <c r="I4050" s="273">
        <v>50120</v>
      </c>
      <c r="J4050" s="189" t="s">
        <v>8542</v>
      </c>
      <c r="K4050" s="189" t="s">
        <v>17724</v>
      </c>
    </row>
    <row r="4051" spans="1:11" x14ac:dyDescent="0.25">
      <c r="A4051" s="189" t="s">
        <v>4439</v>
      </c>
      <c r="B4051" s="189" t="s">
        <v>8377</v>
      </c>
      <c r="C4051" s="189" t="s">
        <v>7313</v>
      </c>
      <c r="D4051" s="189" t="s">
        <v>8539</v>
      </c>
      <c r="E4051" s="189" t="s">
        <v>8540</v>
      </c>
      <c r="F4051" s="189" t="s">
        <v>3328</v>
      </c>
      <c r="G4051" s="273">
        <v>5477</v>
      </c>
      <c r="H4051" s="189" t="s">
        <v>5917</v>
      </c>
      <c r="I4051" s="273">
        <v>50120</v>
      </c>
      <c r="J4051" s="189" t="s">
        <v>8542</v>
      </c>
      <c r="K4051" s="189" t="s">
        <v>17884</v>
      </c>
    </row>
    <row r="4052" spans="1:11" x14ac:dyDescent="0.25">
      <c r="A4052" s="189" t="s">
        <v>4439</v>
      </c>
      <c r="B4052" s="189" t="s">
        <v>8377</v>
      </c>
      <c r="C4052" s="189" t="s">
        <v>7313</v>
      </c>
      <c r="D4052" s="189" t="s">
        <v>8539</v>
      </c>
      <c r="E4052" s="189" t="s">
        <v>8540</v>
      </c>
      <c r="F4052" s="189" t="s">
        <v>3328</v>
      </c>
      <c r="G4052" s="273">
        <v>5478</v>
      </c>
      <c r="H4052" s="189" t="s">
        <v>5918</v>
      </c>
      <c r="I4052" s="273">
        <v>50120</v>
      </c>
      <c r="J4052" s="189" t="s">
        <v>8542</v>
      </c>
      <c r="K4052" s="189" t="s">
        <v>17778</v>
      </c>
    </row>
    <row r="4053" spans="1:11" x14ac:dyDescent="0.25">
      <c r="A4053" s="189" t="s">
        <v>4439</v>
      </c>
      <c r="B4053" s="189" t="s">
        <v>8377</v>
      </c>
      <c r="C4053" s="189" t="s">
        <v>7313</v>
      </c>
      <c r="D4053" s="189" t="s">
        <v>8539</v>
      </c>
      <c r="E4053" s="189" t="s">
        <v>8540</v>
      </c>
      <c r="F4053" s="189" t="s">
        <v>3328</v>
      </c>
      <c r="G4053" s="273">
        <v>5479</v>
      </c>
      <c r="H4053" s="189" t="s">
        <v>8382</v>
      </c>
      <c r="I4053" s="273">
        <v>50114</v>
      </c>
      <c r="J4053" s="189" t="s">
        <v>8549</v>
      </c>
      <c r="K4053" s="189" t="s">
        <v>17679</v>
      </c>
    </row>
    <row r="4054" spans="1:11" x14ac:dyDescent="0.25">
      <c r="A4054" s="189" t="s">
        <v>4439</v>
      </c>
      <c r="B4054" s="189" t="s">
        <v>8377</v>
      </c>
      <c r="C4054" s="189" t="s">
        <v>7313</v>
      </c>
      <c r="D4054" s="189" t="s">
        <v>8539</v>
      </c>
      <c r="E4054" s="189" t="s">
        <v>8550</v>
      </c>
      <c r="F4054" s="189" t="s">
        <v>8551</v>
      </c>
      <c r="G4054" s="273">
        <v>5480</v>
      </c>
      <c r="H4054" s="189" t="s">
        <v>3320</v>
      </c>
      <c r="I4054" s="273">
        <v>60350</v>
      </c>
      <c r="J4054" s="189" t="s">
        <v>2065</v>
      </c>
      <c r="K4054" s="189" t="s">
        <v>17722</v>
      </c>
    </row>
    <row r="4055" spans="1:11" x14ac:dyDescent="0.25">
      <c r="A4055" s="189" t="s">
        <v>4439</v>
      </c>
      <c r="B4055" s="189" t="s">
        <v>8377</v>
      </c>
      <c r="C4055" s="189" t="s">
        <v>7313</v>
      </c>
      <c r="D4055" s="189" t="s">
        <v>8539</v>
      </c>
      <c r="E4055" s="189" t="s">
        <v>8550</v>
      </c>
      <c r="F4055" s="189" t="s">
        <v>8551</v>
      </c>
      <c r="G4055" s="273">
        <v>5481</v>
      </c>
      <c r="H4055" s="189" t="s">
        <v>8552</v>
      </c>
      <c r="I4055" s="273">
        <v>50122</v>
      </c>
      <c r="J4055" s="189" t="s">
        <v>8545</v>
      </c>
      <c r="K4055" s="189" t="s">
        <v>17894</v>
      </c>
    </row>
    <row r="4056" spans="1:11" x14ac:dyDescent="0.25">
      <c r="A4056" s="189" t="s">
        <v>4439</v>
      </c>
      <c r="B4056" s="189" t="s">
        <v>8377</v>
      </c>
      <c r="C4056" s="189" t="s">
        <v>7313</v>
      </c>
      <c r="D4056" s="189" t="s">
        <v>8539</v>
      </c>
      <c r="E4056" s="189" t="s">
        <v>8550</v>
      </c>
      <c r="F4056" s="189" t="s">
        <v>8551</v>
      </c>
      <c r="G4056" s="273">
        <v>5482</v>
      </c>
      <c r="H4056" s="189" t="s">
        <v>8553</v>
      </c>
      <c r="I4056" s="273">
        <v>50122</v>
      </c>
      <c r="J4056" s="189" t="s">
        <v>8545</v>
      </c>
      <c r="K4056" s="189" t="s">
        <v>17672</v>
      </c>
    </row>
    <row r="4057" spans="1:11" x14ac:dyDescent="0.25">
      <c r="A4057" s="189" t="s">
        <v>4439</v>
      </c>
      <c r="B4057" s="189" t="s">
        <v>8377</v>
      </c>
      <c r="C4057" s="189" t="s">
        <v>7313</v>
      </c>
      <c r="D4057" s="189" t="s">
        <v>8539</v>
      </c>
      <c r="E4057" s="189" t="s">
        <v>8550</v>
      </c>
      <c r="F4057" s="189" t="s">
        <v>8551</v>
      </c>
      <c r="G4057" s="273">
        <v>5483</v>
      </c>
      <c r="H4057" s="189" t="s">
        <v>8554</v>
      </c>
      <c r="I4057" s="273">
        <v>60350</v>
      </c>
      <c r="J4057" s="189" t="s">
        <v>2065</v>
      </c>
      <c r="K4057" s="189" t="s">
        <v>17674</v>
      </c>
    </row>
    <row r="4058" spans="1:11" x14ac:dyDescent="0.25">
      <c r="A4058" s="189" t="s">
        <v>4439</v>
      </c>
      <c r="B4058" s="189" t="s">
        <v>8377</v>
      </c>
      <c r="C4058" s="189" t="s">
        <v>7313</v>
      </c>
      <c r="D4058" s="189" t="s">
        <v>8539</v>
      </c>
      <c r="E4058" s="189" t="s">
        <v>8550</v>
      </c>
      <c r="F4058" s="189" t="s">
        <v>8551</v>
      </c>
      <c r="G4058" s="273">
        <v>5484</v>
      </c>
      <c r="H4058" s="189" t="s">
        <v>8382</v>
      </c>
      <c r="I4058" s="273">
        <v>50122</v>
      </c>
      <c r="J4058" s="189" t="s">
        <v>8545</v>
      </c>
      <c r="K4058" s="189" t="s">
        <v>17674</v>
      </c>
    </row>
    <row r="4059" spans="1:11" x14ac:dyDescent="0.25">
      <c r="A4059" s="189" t="s">
        <v>4439</v>
      </c>
      <c r="B4059" s="189" t="s">
        <v>8377</v>
      </c>
      <c r="C4059" s="189" t="s">
        <v>8158</v>
      </c>
      <c r="D4059" s="189" t="s">
        <v>8555</v>
      </c>
      <c r="E4059" s="189" t="s">
        <v>8556</v>
      </c>
      <c r="F4059" s="189" t="s">
        <v>5272</v>
      </c>
      <c r="G4059" s="273">
        <v>5204</v>
      </c>
      <c r="H4059" s="189" t="s">
        <v>5272</v>
      </c>
      <c r="I4059" s="273">
        <v>50127</v>
      </c>
      <c r="J4059" s="189" t="s">
        <v>2769</v>
      </c>
      <c r="K4059" s="189" t="s">
        <v>17673</v>
      </c>
    </row>
    <row r="4060" spans="1:11" x14ac:dyDescent="0.25">
      <c r="A4060" s="189" t="s">
        <v>4439</v>
      </c>
      <c r="B4060" s="189" t="s">
        <v>8377</v>
      </c>
      <c r="C4060" s="189" t="s">
        <v>8158</v>
      </c>
      <c r="D4060" s="189" t="s">
        <v>8555</v>
      </c>
      <c r="E4060" s="189" t="s">
        <v>8558</v>
      </c>
      <c r="F4060" s="189" t="s">
        <v>8559</v>
      </c>
      <c r="G4060" s="273">
        <v>5205</v>
      </c>
      <c r="H4060" s="189" t="s">
        <v>8560</v>
      </c>
      <c r="I4060" s="273">
        <v>50112</v>
      </c>
      <c r="J4060" s="189" t="s">
        <v>8560</v>
      </c>
      <c r="K4060" s="189" t="s">
        <v>17672</v>
      </c>
    </row>
    <row r="4061" spans="1:11" x14ac:dyDescent="0.25">
      <c r="A4061" s="189" t="s">
        <v>4439</v>
      </c>
      <c r="B4061" s="189" t="s">
        <v>8377</v>
      </c>
      <c r="C4061" s="189" t="s">
        <v>8158</v>
      </c>
      <c r="D4061" s="189" t="s">
        <v>8555</v>
      </c>
      <c r="E4061" s="189" t="s">
        <v>8558</v>
      </c>
      <c r="F4061" s="189" t="s">
        <v>8559</v>
      </c>
      <c r="G4061" s="273">
        <v>5206</v>
      </c>
      <c r="H4061" s="189" t="s">
        <v>6008</v>
      </c>
      <c r="I4061" s="273">
        <v>60350</v>
      </c>
      <c r="J4061" s="189" t="s">
        <v>2065</v>
      </c>
      <c r="K4061" s="189" t="s">
        <v>17884</v>
      </c>
    </row>
    <row r="4062" spans="1:11" x14ac:dyDescent="0.25">
      <c r="A4062" s="189" t="s">
        <v>4439</v>
      </c>
      <c r="B4062" s="189" t="s">
        <v>8377</v>
      </c>
      <c r="C4062" s="189" t="s">
        <v>8158</v>
      </c>
      <c r="D4062" s="189" t="s">
        <v>8555</v>
      </c>
      <c r="E4062" s="189" t="s">
        <v>8558</v>
      </c>
      <c r="F4062" s="189" t="s">
        <v>8559</v>
      </c>
      <c r="G4062" s="273">
        <v>5207</v>
      </c>
      <c r="H4062" s="189" t="s">
        <v>8561</v>
      </c>
      <c r="I4062" s="273">
        <v>50113</v>
      </c>
      <c r="J4062" s="189" t="s">
        <v>17631</v>
      </c>
      <c r="K4062" s="189" t="s">
        <v>17707</v>
      </c>
    </row>
    <row r="4063" spans="1:11" x14ac:dyDescent="0.25">
      <c r="A4063" s="189" t="s">
        <v>4439</v>
      </c>
      <c r="B4063" s="189" t="s">
        <v>8377</v>
      </c>
      <c r="C4063" s="189" t="s">
        <v>8158</v>
      </c>
      <c r="D4063" s="189" t="s">
        <v>8555</v>
      </c>
      <c r="E4063" s="189" t="s">
        <v>8558</v>
      </c>
      <c r="F4063" s="189" t="s">
        <v>8559</v>
      </c>
      <c r="G4063" s="273">
        <v>5208</v>
      </c>
      <c r="H4063" s="189" t="s">
        <v>8562</v>
      </c>
      <c r="I4063" s="273">
        <v>60350</v>
      </c>
      <c r="J4063" s="189" t="s">
        <v>2065</v>
      </c>
      <c r="K4063" s="189" t="s">
        <v>17707</v>
      </c>
    </row>
    <row r="4064" spans="1:11" x14ac:dyDescent="0.25">
      <c r="A4064" s="189" t="s">
        <v>4439</v>
      </c>
      <c r="B4064" s="189" t="s">
        <v>8377</v>
      </c>
      <c r="C4064" s="189" t="s">
        <v>8158</v>
      </c>
      <c r="D4064" s="189" t="s">
        <v>8555</v>
      </c>
      <c r="E4064" s="189" t="s">
        <v>8563</v>
      </c>
      <c r="F4064" s="189" t="s">
        <v>8564</v>
      </c>
      <c r="G4064" s="273">
        <v>5209</v>
      </c>
      <c r="H4064" s="189" t="s">
        <v>8564</v>
      </c>
      <c r="I4064" s="273">
        <v>60350</v>
      </c>
      <c r="J4064" s="189" t="s">
        <v>2065</v>
      </c>
      <c r="K4064" s="189" t="s">
        <v>17668</v>
      </c>
    </row>
    <row r="4065" spans="1:11" x14ac:dyDescent="0.25">
      <c r="A4065" s="189" t="s">
        <v>4439</v>
      </c>
      <c r="B4065" s="189" t="s">
        <v>8377</v>
      </c>
      <c r="C4065" s="189" t="s">
        <v>8158</v>
      </c>
      <c r="D4065" s="189" t="s">
        <v>8555</v>
      </c>
      <c r="E4065" s="189" t="s">
        <v>8565</v>
      </c>
      <c r="F4065" s="189" t="s">
        <v>8566</v>
      </c>
      <c r="G4065" s="273">
        <v>5210</v>
      </c>
      <c r="H4065" s="189" t="s">
        <v>8566</v>
      </c>
      <c r="I4065" s="273">
        <v>50007</v>
      </c>
      <c r="J4065" s="189" t="s">
        <v>8407</v>
      </c>
      <c r="K4065" s="189" t="s">
        <v>17788</v>
      </c>
    </row>
    <row r="4066" spans="1:11" x14ac:dyDescent="0.25">
      <c r="A4066" s="189" t="s">
        <v>4439</v>
      </c>
      <c r="B4066" s="189" t="s">
        <v>8377</v>
      </c>
      <c r="C4066" s="189" t="s">
        <v>8158</v>
      </c>
      <c r="D4066" s="189" t="s">
        <v>8555</v>
      </c>
      <c r="E4066" s="189" t="s">
        <v>8567</v>
      </c>
      <c r="F4066" s="189" t="s">
        <v>8557</v>
      </c>
      <c r="G4066" s="273">
        <v>5211</v>
      </c>
      <c r="H4066" s="189" t="s">
        <v>8568</v>
      </c>
      <c r="I4066" s="273">
        <v>50113</v>
      </c>
      <c r="J4066" s="189" t="s">
        <v>17631</v>
      </c>
      <c r="K4066" s="189" t="s">
        <v>17698</v>
      </c>
    </row>
    <row r="4067" spans="1:11" x14ac:dyDescent="0.25">
      <c r="A4067" s="189" t="s">
        <v>4439</v>
      </c>
      <c r="B4067" s="189" t="s">
        <v>8377</v>
      </c>
      <c r="C4067" s="189" t="s">
        <v>8158</v>
      </c>
      <c r="D4067" s="189" t="s">
        <v>8555</v>
      </c>
      <c r="E4067" s="189" t="s">
        <v>8567</v>
      </c>
      <c r="F4067" s="189" t="s">
        <v>8557</v>
      </c>
      <c r="G4067" s="273">
        <v>5212</v>
      </c>
      <c r="H4067" s="189" t="s">
        <v>8569</v>
      </c>
      <c r="I4067" s="273">
        <v>50113</v>
      </c>
      <c r="J4067" s="189" t="s">
        <v>17631</v>
      </c>
      <c r="K4067" s="189" t="s">
        <v>17679</v>
      </c>
    </row>
    <row r="4068" spans="1:11" x14ac:dyDescent="0.25">
      <c r="A4068" s="189" t="s">
        <v>4439</v>
      </c>
      <c r="B4068" s="189" t="s">
        <v>8377</v>
      </c>
      <c r="C4068" s="189" t="s">
        <v>6418</v>
      </c>
      <c r="D4068" s="189" t="s">
        <v>8571</v>
      </c>
      <c r="E4068" s="189" t="s">
        <v>8572</v>
      </c>
      <c r="F4068" s="189" t="s">
        <v>8573</v>
      </c>
      <c r="G4068" s="273">
        <v>5448</v>
      </c>
      <c r="H4068" s="189" t="s">
        <v>8406</v>
      </c>
      <c r="I4068" s="273">
        <v>60350</v>
      </c>
      <c r="J4068" s="189" t="s">
        <v>2065</v>
      </c>
      <c r="K4068" s="189" t="s">
        <v>17673</v>
      </c>
    </row>
    <row r="4069" spans="1:11" x14ac:dyDescent="0.25">
      <c r="A4069" s="189" t="s">
        <v>4439</v>
      </c>
      <c r="B4069" s="189" t="s">
        <v>8377</v>
      </c>
      <c r="C4069" s="189" t="s">
        <v>6418</v>
      </c>
      <c r="D4069" s="189" t="s">
        <v>8571</v>
      </c>
      <c r="E4069" s="189" t="s">
        <v>8575</v>
      </c>
      <c r="F4069" s="189" t="s">
        <v>7935</v>
      </c>
      <c r="G4069" s="273">
        <v>5450</v>
      </c>
      <c r="H4069" s="189" t="s">
        <v>8406</v>
      </c>
      <c r="I4069" s="273">
        <v>50123</v>
      </c>
      <c r="J4069" s="189" t="s">
        <v>8576</v>
      </c>
      <c r="K4069" s="189" t="s">
        <v>17754</v>
      </c>
    </row>
    <row r="4070" spans="1:11" x14ac:dyDescent="0.25">
      <c r="A4070" s="189" t="s">
        <v>4439</v>
      </c>
      <c r="B4070" s="189" t="s">
        <v>8377</v>
      </c>
      <c r="C4070" s="189" t="s">
        <v>4564</v>
      </c>
      <c r="D4070" s="189" t="s">
        <v>8577</v>
      </c>
      <c r="E4070" s="189" t="s">
        <v>8578</v>
      </c>
      <c r="F4070" s="189" t="s">
        <v>6029</v>
      </c>
      <c r="G4070" s="273">
        <v>5485</v>
      </c>
      <c r="H4070" s="189" t="s">
        <v>8579</v>
      </c>
      <c r="I4070" s="273">
        <v>50126</v>
      </c>
      <c r="J4070" s="189" t="s">
        <v>3337</v>
      </c>
      <c r="K4070" s="189" t="s">
        <v>17692</v>
      </c>
    </row>
    <row r="4071" spans="1:11" x14ac:dyDescent="0.25">
      <c r="A4071" s="189" t="s">
        <v>4439</v>
      </c>
      <c r="B4071" s="189" t="s">
        <v>8377</v>
      </c>
      <c r="C4071" s="189" t="s">
        <v>4564</v>
      </c>
      <c r="D4071" s="189" t="s">
        <v>8577</v>
      </c>
      <c r="E4071" s="189" t="s">
        <v>8580</v>
      </c>
      <c r="F4071" s="189" t="s">
        <v>8581</v>
      </c>
      <c r="G4071" s="273">
        <v>5486</v>
      </c>
      <c r="H4071" s="189" t="s">
        <v>8579</v>
      </c>
      <c r="I4071" s="273">
        <v>50126</v>
      </c>
      <c r="J4071" s="189" t="s">
        <v>3337</v>
      </c>
      <c r="K4071" s="189" t="s">
        <v>17678</v>
      </c>
    </row>
    <row r="4072" spans="1:11" x14ac:dyDescent="0.25">
      <c r="A4072" s="189" t="s">
        <v>4439</v>
      </c>
      <c r="B4072" s="189" t="s">
        <v>8377</v>
      </c>
      <c r="C4072" s="189" t="s">
        <v>4564</v>
      </c>
      <c r="D4072" s="189" t="s">
        <v>8577</v>
      </c>
      <c r="E4072" s="189" t="s">
        <v>8582</v>
      </c>
      <c r="F4072" s="189" t="s">
        <v>8583</v>
      </c>
      <c r="G4072" s="273">
        <v>5487</v>
      </c>
      <c r="H4072" s="189" t="s">
        <v>4398</v>
      </c>
      <c r="I4072" s="273">
        <v>50126</v>
      </c>
      <c r="J4072" s="189" t="s">
        <v>3337</v>
      </c>
      <c r="K4072" s="189" t="s">
        <v>17792</v>
      </c>
    </row>
    <row r="4073" spans="1:11" x14ac:dyDescent="0.25">
      <c r="A4073" s="189" t="s">
        <v>4439</v>
      </c>
      <c r="B4073" s="189" t="s">
        <v>8377</v>
      </c>
      <c r="C4073" s="189" t="s">
        <v>4564</v>
      </c>
      <c r="D4073" s="189" t="s">
        <v>8577</v>
      </c>
      <c r="E4073" s="189" t="s">
        <v>8582</v>
      </c>
      <c r="F4073" s="189" t="s">
        <v>8583</v>
      </c>
      <c r="G4073" s="273">
        <v>5488</v>
      </c>
      <c r="H4073" s="189" t="s">
        <v>2983</v>
      </c>
      <c r="I4073" s="273">
        <v>50126</v>
      </c>
      <c r="J4073" s="189" t="s">
        <v>3337</v>
      </c>
      <c r="K4073" s="189" t="s">
        <v>17724</v>
      </c>
    </row>
    <row r="4074" spans="1:11" x14ac:dyDescent="0.25">
      <c r="A4074" s="189" t="s">
        <v>4439</v>
      </c>
      <c r="B4074" s="189" t="s">
        <v>8377</v>
      </c>
      <c r="C4074" s="189" t="s">
        <v>4564</v>
      </c>
      <c r="D4074" s="189" t="s">
        <v>8577</v>
      </c>
      <c r="E4074" s="189" t="s">
        <v>8582</v>
      </c>
      <c r="F4074" s="189" t="s">
        <v>8583</v>
      </c>
      <c r="G4074" s="273">
        <v>5489</v>
      </c>
      <c r="H4074" s="189" t="s">
        <v>8584</v>
      </c>
      <c r="I4074" s="273">
        <v>50126</v>
      </c>
      <c r="J4074" s="189" t="s">
        <v>3337</v>
      </c>
      <c r="K4074" s="189" t="s">
        <v>17682</v>
      </c>
    </row>
    <row r="4075" spans="1:11" x14ac:dyDescent="0.25">
      <c r="A4075" s="189" t="s">
        <v>4439</v>
      </c>
      <c r="B4075" s="189" t="s">
        <v>8377</v>
      </c>
      <c r="C4075" s="189" t="s">
        <v>4564</v>
      </c>
      <c r="D4075" s="189" t="s">
        <v>8577</v>
      </c>
      <c r="E4075" s="189" t="s">
        <v>8585</v>
      </c>
      <c r="F4075" s="189" t="s">
        <v>3061</v>
      </c>
      <c r="G4075" s="273">
        <v>5490</v>
      </c>
      <c r="H4075" s="189" t="s">
        <v>8584</v>
      </c>
      <c r="I4075" s="273">
        <v>50126</v>
      </c>
      <c r="J4075" s="189" t="s">
        <v>3337</v>
      </c>
      <c r="K4075" s="189" t="s">
        <v>17712</v>
      </c>
    </row>
    <row r="4076" spans="1:11" x14ac:dyDescent="0.25">
      <c r="A4076" s="189" t="s">
        <v>4439</v>
      </c>
      <c r="B4076" s="189" t="s">
        <v>8377</v>
      </c>
      <c r="C4076" s="189" t="s">
        <v>4564</v>
      </c>
      <c r="D4076" s="189" t="s">
        <v>8577</v>
      </c>
      <c r="E4076" s="189" t="s">
        <v>8586</v>
      </c>
      <c r="F4076" s="189" t="s">
        <v>8587</v>
      </c>
      <c r="G4076" s="273">
        <v>5491</v>
      </c>
      <c r="H4076" s="189" t="s">
        <v>8584</v>
      </c>
      <c r="I4076" s="273">
        <v>50126</v>
      </c>
      <c r="J4076" s="189" t="s">
        <v>3337</v>
      </c>
      <c r="K4076" s="189" t="s">
        <v>17724</v>
      </c>
    </row>
    <row r="4077" spans="1:11" x14ac:dyDescent="0.25">
      <c r="A4077" s="189" t="s">
        <v>4439</v>
      </c>
      <c r="B4077" s="189" t="s">
        <v>8377</v>
      </c>
      <c r="C4077" s="189" t="s">
        <v>4564</v>
      </c>
      <c r="D4077" s="189" t="s">
        <v>8577</v>
      </c>
      <c r="E4077" s="189" t="s">
        <v>8588</v>
      </c>
      <c r="F4077" s="189" t="s">
        <v>2382</v>
      </c>
      <c r="G4077" s="273">
        <v>5492</v>
      </c>
      <c r="H4077" s="189" t="s">
        <v>8579</v>
      </c>
      <c r="I4077" s="273">
        <v>60350</v>
      </c>
      <c r="J4077" s="189" t="s">
        <v>2065</v>
      </c>
      <c r="K4077" s="189" t="s">
        <v>17722</v>
      </c>
    </row>
    <row r="4078" spans="1:11" x14ac:dyDescent="0.25">
      <c r="A4078" s="189" t="s">
        <v>4439</v>
      </c>
      <c r="B4078" s="189" t="s">
        <v>8377</v>
      </c>
      <c r="C4078" s="189" t="s">
        <v>5914</v>
      </c>
      <c r="D4078" s="189" t="s">
        <v>8589</v>
      </c>
      <c r="E4078" s="189" t="s">
        <v>8590</v>
      </c>
      <c r="F4078" s="189" t="s">
        <v>8591</v>
      </c>
      <c r="G4078" s="273">
        <v>5265</v>
      </c>
      <c r="H4078" s="189" t="s">
        <v>8406</v>
      </c>
      <c r="I4078" s="273">
        <v>50107</v>
      </c>
      <c r="J4078" s="189" t="s">
        <v>8592</v>
      </c>
      <c r="K4078" s="189" t="s">
        <v>17678</v>
      </c>
    </row>
    <row r="4079" spans="1:11" x14ac:dyDescent="0.25">
      <c r="A4079" s="189" t="s">
        <v>4439</v>
      </c>
      <c r="B4079" s="189" t="s">
        <v>8377</v>
      </c>
      <c r="C4079" s="189" t="s">
        <v>5914</v>
      </c>
      <c r="D4079" s="189" t="s">
        <v>8589</v>
      </c>
      <c r="E4079" s="189" t="s">
        <v>8590</v>
      </c>
      <c r="F4079" s="189" t="s">
        <v>8591</v>
      </c>
      <c r="G4079" s="273">
        <v>5266</v>
      </c>
      <c r="H4079" s="189" t="s">
        <v>2259</v>
      </c>
      <c r="I4079" s="273">
        <v>50107</v>
      </c>
      <c r="J4079" s="189" t="s">
        <v>8592</v>
      </c>
      <c r="K4079" s="189" t="s">
        <v>17673</v>
      </c>
    </row>
    <row r="4080" spans="1:11" x14ac:dyDescent="0.25">
      <c r="A4080" s="189" t="s">
        <v>4439</v>
      </c>
      <c r="B4080" s="189" t="s">
        <v>8377</v>
      </c>
      <c r="C4080" s="189" t="s">
        <v>5914</v>
      </c>
      <c r="D4080" s="189" t="s">
        <v>8589</v>
      </c>
      <c r="E4080" s="189" t="s">
        <v>8594</v>
      </c>
      <c r="F4080" s="189" t="s">
        <v>8595</v>
      </c>
      <c r="G4080" s="273">
        <v>5267</v>
      </c>
      <c r="H4080" s="189" t="s">
        <v>8406</v>
      </c>
      <c r="I4080" s="273">
        <v>50107</v>
      </c>
      <c r="J4080" s="189" t="s">
        <v>8592</v>
      </c>
      <c r="K4080" s="189" t="s">
        <v>17668</v>
      </c>
    </row>
    <row r="4081" spans="1:11" x14ac:dyDescent="0.25">
      <c r="A4081" s="189" t="s">
        <v>4439</v>
      </c>
      <c r="B4081" s="189" t="s">
        <v>8377</v>
      </c>
      <c r="C4081" s="189" t="s">
        <v>5914</v>
      </c>
      <c r="D4081" s="189" t="s">
        <v>8589</v>
      </c>
      <c r="E4081" s="189" t="s">
        <v>8594</v>
      </c>
      <c r="F4081" s="189" t="s">
        <v>8595</v>
      </c>
      <c r="G4081" s="273">
        <v>5268</v>
      </c>
      <c r="H4081" s="189" t="s">
        <v>2259</v>
      </c>
      <c r="I4081" s="273">
        <v>50107</v>
      </c>
      <c r="J4081" s="189" t="s">
        <v>8592</v>
      </c>
      <c r="K4081" s="189" t="s">
        <v>17724</v>
      </c>
    </row>
    <row r="4082" spans="1:11" x14ac:dyDescent="0.25">
      <c r="A4082" s="189" t="s">
        <v>4439</v>
      </c>
      <c r="B4082" s="189" t="s">
        <v>8377</v>
      </c>
      <c r="C4082" s="189" t="s">
        <v>5914</v>
      </c>
      <c r="D4082" s="189" t="s">
        <v>8589</v>
      </c>
      <c r="E4082" s="189" t="s">
        <v>8598</v>
      </c>
      <c r="F4082" s="189" t="s">
        <v>8599</v>
      </c>
      <c r="G4082" s="273">
        <v>5269</v>
      </c>
      <c r="H4082" s="189" t="s">
        <v>8406</v>
      </c>
      <c r="I4082" s="273">
        <v>60350</v>
      </c>
      <c r="J4082" s="189" t="s">
        <v>2065</v>
      </c>
      <c r="K4082" s="189" t="s">
        <v>17722</v>
      </c>
    </row>
    <row r="4083" spans="1:11" x14ac:dyDescent="0.25">
      <c r="A4083" s="189" t="s">
        <v>4439</v>
      </c>
      <c r="B4083" s="189" t="s">
        <v>8377</v>
      </c>
      <c r="C4083" s="189" t="s">
        <v>5914</v>
      </c>
      <c r="D4083" s="189" t="s">
        <v>8589</v>
      </c>
      <c r="E4083" s="189" t="s">
        <v>8598</v>
      </c>
      <c r="F4083" s="189" t="s">
        <v>8599</v>
      </c>
      <c r="G4083" s="273">
        <v>5270</v>
      </c>
      <c r="H4083" s="189" t="s">
        <v>2259</v>
      </c>
      <c r="I4083" s="273">
        <v>50107</v>
      </c>
      <c r="J4083" s="189" t="s">
        <v>8592</v>
      </c>
      <c r="K4083" s="189" t="s">
        <v>17672</v>
      </c>
    </row>
    <row r="4084" spans="1:11" x14ac:dyDescent="0.25">
      <c r="A4084" s="189" t="s">
        <v>4439</v>
      </c>
      <c r="B4084" s="189" t="s">
        <v>8377</v>
      </c>
      <c r="C4084" s="189" t="s">
        <v>5914</v>
      </c>
      <c r="D4084" s="189" t="s">
        <v>8589</v>
      </c>
      <c r="E4084" s="189" t="s">
        <v>8601</v>
      </c>
      <c r="F4084" s="189" t="s">
        <v>8602</v>
      </c>
      <c r="G4084" s="273">
        <v>5271</v>
      </c>
      <c r="H4084" s="189" t="s">
        <v>8406</v>
      </c>
      <c r="I4084" s="273">
        <v>50107</v>
      </c>
      <c r="J4084" s="189" t="s">
        <v>8592</v>
      </c>
      <c r="K4084" s="189" t="s">
        <v>17775</v>
      </c>
    </row>
    <row r="4085" spans="1:11" x14ac:dyDescent="0.25">
      <c r="A4085" s="189" t="s">
        <v>4439</v>
      </c>
      <c r="B4085" s="189" t="s">
        <v>8377</v>
      </c>
      <c r="C4085" s="189" t="s">
        <v>5914</v>
      </c>
      <c r="D4085" s="189" t="s">
        <v>8589</v>
      </c>
      <c r="E4085" s="189" t="s">
        <v>8601</v>
      </c>
      <c r="F4085" s="189" t="s">
        <v>8602</v>
      </c>
      <c r="G4085" s="273">
        <v>5272</v>
      </c>
      <c r="H4085" s="189" t="s">
        <v>2259</v>
      </c>
      <c r="I4085" s="273">
        <v>50107</v>
      </c>
      <c r="J4085" s="189" t="s">
        <v>8592</v>
      </c>
      <c r="K4085" s="189" t="s">
        <v>17678</v>
      </c>
    </row>
    <row r="4086" spans="1:11" x14ac:dyDescent="0.25">
      <c r="A4086" s="189" t="s">
        <v>4439</v>
      </c>
      <c r="B4086" s="189" t="s">
        <v>8377</v>
      </c>
      <c r="C4086" s="189" t="s">
        <v>8603</v>
      </c>
      <c r="D4086" s="189" t="s">
        <v>8604</v>
      </c>
      <c r="E4086" s="189" t="s">
        <v>8605</v>
      </c>
      <c r="F4086" s="189" t="s">
        <v>6904</v>
      </c>
      <c r="G4086" s="273">
        <v>5493</v>
      </c>
      <c r="H4086" s="189" t="s">
        <v>18</v>
      </c>
      <c r="I4086" s="273">
        <v>50112</v>
      </c>
      <c r="J4086" s="189" t="s">
        <v>8560</v>
      </c>
      <c r="K4086" s="189" t="s">
        <v>17672</v>
      </c>
    </row>
    <row r="4087" spans="1:11" x14ac:dyDescent="0.25">
      <c r="A4087" s="189" t="s">
        <v>4439</v>
      </c>
      <c r="B4087" s="189" t="s">
        <v>8377</v>
      </c>
      <c r="C4087" s="189" t="s">
        <v>8603</v>
      </c>
      <c r="D4087" s="189" t="s">
        <v>8604</v>
      </c>
      <c r="E4087" s="189" t="s">
        <v>8605</v>
      </c>
      <c r="F4087" s="189" t="s">
        <v>6904</v>
      </c>
      <c r="G4087" s="273">
        <v>5494</v>
      </c>
      <c r="H4087" s="189" t="s">
        <v>2224</v>
      </c>
      <c r="I4087" s="273">
        <v>50112</v>
      </c>
      <c r="J4087" s="189" t="s">
        <v>8560</v>
      </c>
      <c r="K4087" s="189" t="s">
        <v>17699</v>
      </c>
    </row>
    <row r="4088" spans="1:11" x14ac:dyDescent="0.25">
      <c r="A4088" s="189" t="s">
        <v>4439</v>
      </c>
      <c r="B4088" s="189" t="s">
        <v>8377</v>
      </c>
      <c r="C4088" s="189" t="s">
        <v>8603</v>
      </c>
      <c r="D4088" s="189" t="s">
        <v>8604</v>
      </c>
      <c r="E4088" s="189" t="s">
        <v>8606</v>
      </c>
      <c r="F4088" s="189" t="s">
        <v>8607</v>
      </c>
      <c r="G4088" s="273">
        <v>5495</v>
      </c>
      <c r="H4088" s="189" t="s">
        <v>2224</v>
      </c>
      <c r="I4088" s="273">
        <v>50112</v>
      </c>
      <c r="J4088" s="189" t="s">
        <v>8560</v>
      </c>
      <c r="K4088" s="189" t="s">
        <v>17675</v>
      </c>
    </row>
    <row r="4089" spans="1:11" x14ac:dyDescent="0.25">
      <c r="A4089" s="189" t="s">
        <v>4439</v>
      </c>
      <c r="B4089" s="189" t="s">
        <v>8377</v>
      </c>
      <c r="C4089" s="189" t="s">
        <v>8603</v>
      </c>
      <c r="D4089" s="189" t="s">
        <v>8604</v>
      </c>
      <c r="E4089" s="189" t="s">
        <v>8608</v>
      </c>
      <c r="F4089" s="189" t="s">
        <v>5937</v>
      </c>
      <c r="G4089" s="273">
        <v>5496</v>
      </c>
      <c r="H4089" s="189" t="s">
        <v>2224</v>
      </c>
      <c r="I4089" s="273">
        <v>50112</v>
      </c>
      <c r="J4089" s="189" t="s">
        <v>8560</v>
      </c>
      <c r="K4089" s="189" t="s">
        <v>17739</v>
      </c>
    </row>
    <row r="4090" spans="1:11" x14ac:dyDescent="0.25">
      <c r="A4090" s="189" t="s">
        <v>4439</v>
      </c>
      <c r="B4090" s="189" t="s">
        <v>8377</v>
      </c>
      <c r="C4090" s="189" t="s">
        <v>8603</v>
      </c>
      <c r="D4090" s="189" t="s">
        <v>8604</v>
      </c>
      <c r="E4090" s="189" t="s">
        <v>8609</v>
      </c>
      <c r="F4090" s="189" t="s">
        <v>8610</v>
      </c>
      <c r="G4090" s="273">
        <v>5498</v>
      </c>
      <c r="H4090" s="189" t="s">
        <v>2224</v>
      </c>
      <c r="I4090" s="273">
        <v>50112</v>
      </c>
      <c r="J4090" s="189" t="s">
        <v>8560</v>
      </c>
      <c r="K4090" s="189" t="s">
        <v>17672</v>
      </c>
    </row>
    <row r="4091" spans="1:11" x14ac:dyDescent="0.25">
      <c r="A4091" s="189" t="s">
        <v>4439</v>
      </c>
      <c r="B4091" s="189" t="s">
        <v>8377</v>
      </c>
      <c r="C4091" s="189" t="s">
        <v>8603</v>
      </c>
      <c r="D4091" s="189" t="s">
        <v>8604</v>
      </c>
      <c r="E4091" s="189" t="s">
        <v>8611</v>
      </c>
      <c r="F4091" s="189" t="s">
        <v>6911</v>
      </c>
      <c r="G4091" s="273">
        <v>5499</v>
      </c>
      <c r="H4091" s="189" t="s">
        <v>18</v>
      </c>
      <c r="I4091" s="273">
        <v>50112</v>
      </c>
      <c r="J4091" s="189" t="s">
        <v>8560</v>
      </c>
      <c r="K4091" s="189" t="s">
        <v>17722</v>
      </c>
    </row>
    <row r="4092" spans="1:11" x14ac:dyDescent="0.25">
      <c r="A4092" s="189" t="s">
        <v>4439</v>
      </c>
      <c r="B4092" s="189" t="s">
        <v>8377</v>
      </c>
      <c r="C4092" s="189" t="s">
        <v>8603</v>
      </c>
      <c r="D4092" s="189" t="s">
        <v>8604</v>
      </c>
      <c r="E4092" s="189" t="s">
        <v>8611</v>
      </c>
      <c r="F4092" s="189" t="s">
        <v>6911</v>
      </c>
      <c r="G4092" s="273">
        <v>5500</v>
      </c>
      <c r="H4092" s="189" t="s">
        <v>2224</v>
      </c>
      <c r="I4092" s="273">
        <v>50112</v>
      </c>
      <c r="J4092" s="189" t="s">
        <v>8560</v>
      </c>
      <c r="K4092" s="189" t="s">
        <v>17695</v>
      </c>
    </row>
    <row r="4093" spans="1:11" x14ac:dyDescent="0.25">
      <c r="A4093" s="189" t="s">
        <v>4439</v>
      </c>
      <c r="B4093" s="189" t="s">
        <v>8377</v>
      </c>
      <c r="C4093" s="189" t="s">
        <v>8603</v>
      </c>
      <c r="D4093" s="189" t="s">
        <v>8604</v>
      </c>
      <c r="E4093" s="189" t="s">
        <v>8612</v>
      </c>
      <c r="F4093" s="189" t="s">
        <v>6917</v>
      </c>
      <c r="G4093" s="273">
        <v>5501</v>
      </c>
      <c r="H4093" s="189" t="s">
        <v>18</v>
      </c>
      <c r="I4093" s="273">
        <v>50112</v>
      </c>
      <c r="J4093" s="189" t="s">
        <v>8560</v>
      </c>
      <c r="K4093" s="189" t="s">
        <v>17724</v>
      </c>
    </row>
    <row r="4094" spans="1:11" x14ac:dyDescent="0.25">
      <c r="A4094" s="189" t="s">
        <v>4439</v>
      </c>
      <c r="B4094" s="189" t="s">
        <v>8377</v>
      </c>
      <c r="C4094" s="189" t="s">
        <v>8603</v>
      </c>
      <c r="D4094" s="189" t="s">
        <v>8604</v>
      </c>
      <c r="E4094" s="189" t="s">
        <v>8612</v>
      </c>
      <c r="F4094" s="189" t="s">
        <v>6917</v>
      </c>
      <c r="G4094" s="273">
        <v>5502</v>
      </c>
      <c r="H4094" s="189" t="s">
        <v>2224</v>
      </c>
      <c r="I4094" s="273">
        <v>50112</v>
      </c>
      <c r="J4094" s="189" t="s">
        <v>8560</v>
      </c>
      <c r="K4094" s="189" t="s">
        <v>17678</v>
      </c>
    </row>
    <row r="4095" spans="1:11" x14ac:dyDescent="0.25">
      <c r="A4095" s="189" t="s">
        <v>4439</v>
      </c>
      <c r="B4095" s="189" t="s">
        <v>8377</v>
      </c>
      <c r="C4095" s="189" t="s">
        <v>8613</v>
      </c>
      <c r="D4095" s="189" t="s">
        <v>8604</v>
      </c>
      <c r="E4095" s="189" t="s">
        <v>8614</v>
      </c>
      <c r="F4095" s="189" t="s">
        <v>8604</v>
      </c>
      <c r="G4095" s="273">
        <v>4020</v>
      </c>
      <c r="H4095" s="189" t="s">
        <v>8615</v>
      </c>
      <c r="I4095" s="273">
        <v>60350</v>
      </c>
      <c r="J4095" s="189" t="s">
        <v>2065</v>
      </c>
      <c r="K4095" s="189" t="s">
        <v>17707</v>
      </c>
    </row>
    <row r="4096" spans="1:11" x14ac:dyDescent="0.25">
      <c r="A4096" s="189" t="s">
        <v>4439</v>
      </c>
      <c r="B4096" s="189" t="s">
        <v>8377</v>
      </c>
      <c r="C4096" s="189" t="s">
        <v>8603</v>
      </c>
      <c r="D4096" s="189" t="s">
        <v>8604</v>
      </c>
      <c r="E4096" s="189" t="s">
        <v>8616</v>
      </c>
      <c r="F4096" s="189" t="s">
        <v>8617</v>
      </c>
      <c r="G4096" s="273">
        <v>5503</v>
      </c>
      <c r="H4096" s="189" t="s">
        <v>18</v>
      </c>
      <c r="I4096" s="273">
        <v>50112</v>
      </c>
      <c r="J4096" s="189" t="s">
        <v>8560</v>
      </c>
      <c r="K4096" s="189" t="s">
        <v>17673</v>
      </c>
    </row>
    <row r="4097" spans="1:11" x14ac:dyDescent="0.25">
      <c r="A4097" s="189" t="s">
        <v>4439</v>
      </c>
      <c r="B4097" s="189" t="s">
        <v>8377</v>
      </c>
      <c r="C4097" s="189" t="s">
        <v>8603</v>
      </c>
      <c r="D4097" s="189" t="s">
        <v>8604</v>
      </c>
      <c r="E4097" s="189" t="s">
        <v>8616</v>
      </c>
      <c r="F4097" s="189" t="s">
        <v>8617</v>
      </c>
      <c r="G4097" s="273">
        <v>5504</v>
      </c>
      <c r="H4097" s="189" t="s">
        <v>2224</v>
      </c>
      <c r="I4097" s="273">
        <v>60350</v>
      </c>
      <c r="J4097" s="189" t="s">
        <v>2065</v>
      </c>
      <c r="K4097" s="189" t="s">
        <v>17673</v>
      </c>
    </row>
    <row r="4098" spans="1:11" x14ac:dyDescent="0.25">
      <c r="A4098" s="189" t="s">
        <v>4439</v>
      </c>
      <c r="B4098" s="189" t="s">
        <v>8377</v>
      </c>
      <c r="C4098" s="189" t="s">
        <v>8603</v>
      </c>
      <c r="D4098" s="189" t="s">
        <v>8604</v>
      </c>
      <c r="E4098" s="189" t="s">
        <v>8618</v>
      </c>
      <c r="F4098" s="189" t="s">
        <v>6926</v>
      </c>
      <c r="G4098" s="273">
        <v>5506</v>
      </c>
      <c r="H4098" s="189" t="s">
        <v>2224</v>
      </c>
      <c r="I4098" s="273">
        <v>50112</v>
      </c>
      <c r="J4098" s="189" t="s">
        <v>8560</v>
      </c>
      <c r="K4098" s="189" t="s">
        <v>17673</v>
      </c>
    </row>
    <row r="4099" spans="1:11" x14ac:dyDescent="0.25">
      <c r="A4099" s="189" t="s">
        <v>4439</v>
      </c>
      <c r="B4099" s="189" t="s">
        <v>8377</v>
      </c>
      <c r="C4099" s="189" t="s">
        <v>8603</v>
      </c>
      <c r="D4099" s="189" t="s">
        <v>8604</v>
      </c>
      <c r="E4099" s="189" t="s">
        <v>8619</v>
      </c>
      <c r="F4099" s="189" t="s">
        <v>6927</v>
      </c>
      <c r="G4099" s="273">
        <v>5507</v>
      </c>
      <c r="H4099" s="189" t="s">
        <v>18</v>
      </c>
      <c r="I4099" s="273">
        <v>50112</v>
      </c>
      <c r="J4099" s="189" t="s">
        <v>8560</v>
      </c>
      <c r="K4099" s="189" t="s">
        <v>17675</v>
      </c>
    </row>
    <row r="4100" spans="1:11" x14ac:dyDescent="0.25">
      <c r="A4100" s="189" t="s">
        <v>4439</v>
      </c>
      <c r="B4100" s="189" t="s">
        <v>8377</v>
      </c>
      <c r="C4100" s="189" t="s">
        <v>8603</v>
      </c>
      <c r="D4100" s="189" t="s">
        <v>8604</v>
      </c>
      <c r="E4100" s="189" t="s">
        <v>8619</v>
      </c>
      <c r="F4100" s="189" t="s">
        <v>6927</v>
      </c>
      <c r="G4100" s="273">
        <v>5508</v>
      </c>
      <c r="H4100" s="189" t="s">
        <v>2224</v>
      </c>
      <c r="I4100" s="273">
        <v>50112</v>
      </c>
      <c r="J4100" s="189" t="s">
        <v>8560</v>
      </c>
      <c r="K4100" s="189" t="s">
        <v>17695</v>
      </c>
    </row>
    <row r="4101" spans="1:11" x14ac:dyDescent="0.25">
      <c r="A4101" s="189" t="s">
        <v>4439</v>
      </c>
      <c r="B4101" s="189" t="s">
        <v>8377</v>
      </c>
      <c r="C4101" s="189" t="s">
        <v>8603</v>
      </c>
      <c r="D4101" s="189" t="s">
        <v>8604</v>
      </c>
      <c r="E4101" s="189" t="s">
        <v>8620</v>
      </c>
      <c r="F4101" s="189" t="s">
        <v>6929</v>
      </c>
      <c r="G4101" s="273">
        <v>5509</v>
      </c>
      <c r="H4101" s="189" t="s">
        <v>18</v>
      </c>
      <c r="I4101" s="273">
        <v>60350</v>
      </c>
      <c r="J4101" s="189" t="s">
        <v>2065</v>
      </c>
      <c r="K4101" s="189" t="s">
        <v>17707</v>
      </c>
    </row>
    <row r="4102" spans="1:11" x14ac:dyDescent="0.25">
      <c r="A4102" s="189" t="s">
        <v>4439</v>
      </c>
      <c r="B4102" s="189" t="s">
        <v>8377</v>
      </c>
      <c r="C4102" s="189" t="s">
        <v>8603</v>
      </c>
      <c r="D4102" s="189" t="s">
        <v>8604</v>
      </c>
      <c r="E4102" s="189" t="s">
        <v>8620</v>
      </c>
      <c r="F4102" s="189" t="s">
        <v>6929</v>
      </c>
      <c r="G4102" s="273">
        <v>5510</v>
      </c>
      <c r="H4102" s="189" t="s">
        <v>2224</v>
      </c>
      <c r="I4102" s="273">
        <v>50112</v>
      </c>
      <c r="J4102" s="189" t="s">
        <v>8560</v>
      </c>
      <c r="K4102" s="189" t="s">
        <v>17672</v>
      </c>
    </row>
    <row r="4103" spans="1:11" x14ac:dyDescent="0.25">
      <c r="A4103" s="189" t="s">
        <v>4439</v>
      </c>
      <c r="B4103" s="189" t="s">
        <v>8377</v>
      </c>
      <c r="C4103" s="189" t="s">
        <v>8603</v>
      </c>
      <c r="D4103" s="189" t="s">
        <v>8604</v>
      </c>
      <c r="E4103" s="189" t="s">
        <v>8621</v>
      </c>
      <c r="F4103" s="189" t="s">
        <v>6932</v>
      </c>
      <c r="G4103" s="273">
        <v>5511</v>
      </c>
      <c r="H4103" s="189" t="s">
        <v>18</v>
      </c>
      <c r="I4103" s="273">
        <v>50112</v>
      </c>
      <c r="J4103" s="189" t="s">
        <v>8560</v>
      </c>
      <c r="K4103" s="189" t="s">
        <v>17667</v>
      </c>
    </row>
    <row r="4104" spans="1:11" x14ac:dyDescent="0.25">
      <c r="A4104" s="189" t="s">
        <v>4439</v>
      </c>
      <c r="B4104" s="189" t="s">
        <v>8377</v>
      </c>
      <c r="C4104" s="189" t="s">
        <v>8603</v>
      </c>
      <c r="D4104" s="189" t="s">
        <v>8604</v>
      </c>
      <c r="E4104" s="189" t="s">
        <v>8621</v>
      </c>
      <c r="F4104" s="189" t="s">
        <v>6932</v>
      </c>
      <c r="G4104" s="273">
        <v>5512</v>
      </c>
      <c r="H4104" s="189" t="s">
        <v>2224</v>
      </c>
      <c r="I4104" s="273">
        <v>50112</v>
      </c>
      <c r="J4104" s="189" t="s">
        <v>8560</v>
      </c>
      <c r="K4104" s="189" t="s">
        <v>17673</v>
      </c>
    </row>
    <row r="4105" spans="1:11" x14ac:dyDescent="0.25">
      <c r="A4105" s="189" t="s">
        <v>4439</v>
      </c>
      <c r="B4105" s="189" t="s">
        <v>8377</v>
      </c>
      <c r="C4105" s="189" t="s">
        <v>8603</v>
      </c>
      <c r="D4105" s="189" t="s">
        <v>8604</v>
      </c>
      <c r="E4105" s="189" t="s">
        <v>8622</v>
      </c>
      <c r="F4105" s="189" t="s">
        <v>3409</v>
      </c>
      <c r="G4105" s="273">
        <v>5513</v>
      </c>
      <c r="H4105" s="189" t="s">
        <v>8623</v>
      </c>
      <c r="I4105" s="273">
        <v>50112</v>
      </c>
      <c r="J4105" s="189" t="s">
        <v>8560</v>
      </c>
      <c r="K4105" s="189" t="s">
        <v>17819</v>
      </c>
    </row>
    <row r="4106" spans="1:11" x14ac:dyDescent="0.25">
      <c r="A4106" s="189" t="s">
        <v>4439</v>
      </c>
      <c r="B4106" s="189" t="s">
        <v>8377</v>
      </c>
      <c r="C4106" s="189" t="s">
        <v>8603</v>
      </c>
      <c r="D4106" s="189" t="s">
        <v>8604</v>
      </c>
      <c r="E4106" s="189" t="s">
        <v>8622</v>
      </c>
      <c r="F4106" s="189" t="s">
        <v>3409</v>
      </c>
      <c r="G4106" s="273">
        <v>5514</v>
      </c>
      <c r="H4106" s="189" t="s">
        <v>8624</v>
      </c>
      <c r="I4106" s="273">
        <v>50112</v>
      </c>
      <c r="J4106" s="189" t="s">
        <v>8560</v>
      </c>
      <c r="K4106" s="189" t="s">
        <v>17691</v>
      </c>
    </row>
    <row r="4107" spans="1:11" x14ac:dyDescent="0.25">
      <c r="A4107" s="189" t="s">
        <v>4439</v>
      </c>
      <c r="B4107" s="189" t="s">
        <v>8377</v>
      </c>
      <c r="C4107" s="189" t="s">
        <v>8613</v>
      </c>
      <c r="D4107" s="189" t="s">
        <v>8604</v>
      </c>
      <c r="E4107" s="189" t="s">
        <v>8625</v>
      </c>
      <c r="F4107" s="189" t="s">
        <v>8626</v>
      </c>
      <c r="G4107" s="273">
        <v>4027</v>
      </c>
      <c r="H4107" s="189" t="s">
        <v>8626</v>
      </c>
      <c r="I4107" s="273">
        <v>60350</v>
      </c>
      <c r="J4107" s="189" t="s">
        <v>2065</v>
      </c>
      <c r="K4107" s="189" t="s">
        <v>17707</v>
      </c>
    </row>
    <row r="4108" spans="1:11" x14ac:dyDescent="0.25">
      <c r="A4108" s="189" t="s">
        <v>4439</v>
      </c>
      <c r="B4108" s="189" t="s">
        <v>8377</v>
      </c>
      <c r="C4108" s="189" t="s">
        <v>8603</v>
      </c>
      <c r="D4108" s="189" t="s">
        <v>8604</v>
      </c>
      <c r="E4108" s="189" t="s">
        <v>8627</v>
      </c>
      <c r="F4108" s="189" t="s">
        <v>8628</v>
      </c>
      <c r="G4108" s="273">
        <v>5515</v>
      </c>
      <c r="H4108" s="189" t="s">
        <v>8628</v>
      </c>
      <c r="I4108" s="273">
        <v>60350</v>
      </c>
      <c r="J4108" s="189" t="s">
        <v>2065</v>
      </c>
      <c r="K4108" s="189" t="s">
        <v>17675</v>
      </c>
    </row>
    <row r="4109" spans="1:11" x14ac:dyDescent="0.25">
      <c r="A4109" s="189" t="s">
        <v>4439</v>
      </c>
      <c r="B4109" s="189" t="s">
        <v>8377</v>
      </c>
      <c r="C4109" s="189" t="s">
        <v>8603</v>
      </c>
      <c r="D4109" s="189" t="s">
        <v>8604</v>
      </c>
      <c r="E4109" s="189" t="s">
        <v>8629</v>
      </c>
      <c r="F4109" s="189" t="s">
        <v>8499</v>
      </c>
      <c r="G4109" s="273">
        <v>7439</v>
      </c>
      <c r="H4109" s="189" t="s">
        <v>3283</v>
      </c>
      <c r="I4109" s="273">
        <v>60350</v>
      </c>
      <c r="J4109" s="189" t="s">
        <v>2065</v>
      </c>
      <c r="K4109" s="189" t="s">
        <v>17707</v>
      </c>
    </row>
    <row r="4110" spans="1:11" x14ac:dyDescent="0.25">
      <c r="A4110" s="189" t="s">
        <v>4439</v>
      </c>
      <c r="B4110" s="189" t="s">
        <v>8377</v>
      </c>
      <c r="C4110" s="189" t="s">
        <v>8603</v>
      </c>
      <c r="D4110" s="189" t="s">
        <v>8604</v>
      </c>
      <c r="E4110" s="189" t="s">
        <v>8630</v>
      </c>
      <c r="F4110" s="189" t="s">
        <v>6936</v>
      </c>
      <c r="G4110" s="273">
        <v>5516</v>
      </c>
      <c r="H4110" s="189" t="s">
        <v>18</v>
      </c>
      <c r="I4110" s="273">
        <v>60350</v>
      </c>
      <c r="J4110" s="189" t="s">
        <v>2065</v>
      </c>
      <c r="K4110" s="189" t="s">
        <v>17707</v>
      </c>
    </row>
    <row r="4111" spans="1:11" x14ac:dyDescent="0.25">
      <c r="A4111" s="189" t="s">
        <v>4439</v>
      </c>
      <c r="B4111" s="189" t="s">
        <v>8377</v>
      </c>
      <c r="C4111" s="189" t="s">
        <v>8603</v>
      </c>
      <c r="D4111" s="189" t="s">
        <v>8604</v>
      </c>
      <c r="E4111" s="189" t="s">
        <v>8630</v>
      </c>
      <c r="F4111" s="189" t="s">
        <v>6936</v>
      </c>
      <c r="G4111" s="273">
        <v>5517</v>
      </c>
      <c r="H4111" s="189" t="s">
        <v>2224</v>
      </c>
      <c r="I4111" s="273">
        <v>50112</v>
      </c>
      <c r="J4111" s="189" t="s">
        <v>8560</v>
      </c>
      <c r="K4111" s="189" t="s">
        <v>17724</v>
      </c>
    </row>
    <row r="4112" spans="1:11" x14ac:dyDescent="0.25">
      <c r="A4112" s="189" t="s">
        <v>4439</v>
      </c>
      <c r="B4112" s="189" t="s">
        <v>8377</v>
      </c>
      <c r="C4112" s="189" t="s">
        <v>8603</v>
      </c>
      <c r="D4112" s="189" t="s">
        <v>8604</v>
      </c>
      <c r="E4112" s="189" t="s">
        <v>8631</v>
      </c>
      <c r="F4112" s="189" t="s">
        <v>6938</v>
      </c>
      <c r="G4112" s="273">
        <v>5518</v>
      </c>
      <c r="H4112" s="189" t="s">
        <v>18</v>
      </c>
      <c r="I4112" s="273">
        <v>60350</v>
      </c>
      <c r="J4112" s="189" t="s">
        <v>2065</v>
      </c>
      <c r="K4112" s="189" t="s">
        <v>17707</v>
      </c>
    </row>
    <row r="4113" spans="1:11" x14ac:dyDescent="0.25">
      <c r="A4113" s="189" t="s">
        <v>4439</v>
      </c>
      <c r="B4113" s="189" t="s">
        <v>8377</v>
      </c>
      <c r="C4113" s="189" t="s">
        <v>8603</v>
      </c>
      <c r="D4113" s="189" t="s">
        <v>8604</v>
      </c>
      <c r="E4113" s="189" t="s">
        <v>8631</v>
      </c>
      <c r="F4113" s="189" t="s">
        <v>6938</v>
      </c>
      <c r="G4113" s="273">
        <v>5519</v>
      </c>
      <c r="H4113" s="189" t="s">
        <v>2224</v>
      </c>
      <c r="I4113" s="273">
        <v>50112</v>
      </c>
      <c r="J4113" s="189" t="s">
        <v>8560</v>
      </c>
      <c r="K4113" s="189" t="s">
        <v>17724</v>
      </c>
    </row>
    <row r="4114" spans="1:11" x14ac:dyDescent="0.25">
      <c r="A4114" s="189" t="s">
        <v>4439</v>
      </c>
      <c r="B4114" s="189" t="s">
        <v>8377</v>
      </c>
      <c r="C4114" s="189" t="s">
        <v>8603</v>
      </c>
      <c r="D4114" s="189" t="s">
        <v>8604</v>
      </c>
      <c r="E4114" s="189" t="s">
        <v>8632</v>
      </c>
      <c r="F4114" s="189" t="s">
        <v>6940</v>
      </c>
      <c r="G4114" s="273">
        <v>5520</v>
      </c>
      <c r="H4114" s="189" t="s">
        <v>18</v>
      </c>
      <c r="I4114" s="273">
        <v>60350</v>
      </c>
      <c r="J4114" s="189" t="s">
        <v>2065</v>
      </c>
      <c r="K4114" s="189" t="s">
        <v>17707</v>
      </c>
    </row>
    <row r="4115" spans="1:11" x14ac:dyDescent="0.25">
      <c r="A4115" s="189" t="s">
        <v>4439</v>
      </c>
      <c r="B4115" s="189" t="s">
        <v>8377</v>
      </c>
      <c r="C4115" s="189" t="s">
        <v>8603</v>
      </c>
      <c r="D4115" s="189" t="s">
        <v>8604</v>
      </c>
      <c r="E4115" s="189" t="s">
        <v>8632</v>
      </c>
      <c r="F4115" s="189" t="s">
        <v>6940</v>
      </c>
      <c r="G4115" s="273">
        <v>5521</v>
      </c>
      <c r="H4115" s="189" t="s">
        <v>2224</v>
      </c>
      <c r="I4115" s="273">
        <v>50112</v>
      </c>
      <c r="J4115" s="189" t="s">
        <v>8560</v>
      </c>
      <c r="K4115" s="189" t="s">
        <v>17672</v>
      </c>
    </row>
    <row r="4116" spans="1:11" x14ac:dyDescent="0.25">
      <c r="A4116" s="189" t="s">
        <v>4439</v>
      </c>
      <c r="B4116" s="189" t="s">
        <v>8377</v>
      </c>
      <c r="C4116" s="189" t="s">
        <v>8603</v>
      </c>
      <c r="D4116" s="189" t="s">
        <v>8604</v>
      </c>
      <c r="E4116" s="189" t="s">
        <v>8633</v>
      </c>
      <c r="F4116" s="189" t="s">
        <v>6941</v>
      </c>
      <c r="G4116" s="273">
        <v>5522</v>
      </c>
      <c r="H4116" s="189" t="s">
        <v>18</v>
      </c>
      <c r="I4116" s="273">
        <v>60350</v>
      </c>
      <c r="J4116" s="189" t="s">
        <v>2065</v>
      </c>
      <c r="K4116" s="189" t="s">
        <v>17707</v>
      </c>
    </row>
    <row r="4117" spans="1:11" x14ac:dyDescent="0.25">
      <c r="A4117" s="189" t="s">
        <v>4439</v>
      </c>
      <c r="B4117" s="189" t="s">
        <v>8377</v>
      </c>
      <c r="C4117" s="189" t="s">
        <v>8603</v>
      </c>
      <c r="D4117" s="189" t="s">
        <v>8604</v>
      </c>
      <c r="E4117" s="189" t="s">
        <v>8633</v>
      </c>
      <c r="F4117" s="189" t="s">
        <v>6941</v>
      </c>
      <c r="G4117" s="273">
        <v>5523</v>
      </c>
      <c r="H4117" s="189" t="s">
        <v>2224</v>
      </c>
      <c r="I4117" s="273">
        <v>50112</v>
      </c>
      <c r="J4117" s="189" t="s">
        <v>8560</v>
      </c>
      <c r="K4117" s="189" t="s">
        <v>17672</v>
      </c>
    </row>
    <row r="4118" spans="1:11" x14ac:dyDescent="0.25">
      <c r="A4118" s="189" t="s">
        <v>4439</v>
      </c>
      <c r="B4118" s="189" t="s">
        <v>8377</v>
      </c>
      <c r="C4118" s="189" t="s">
        <v>4752</v>
      </c>
      <c r="D4118" s="189" t="s">
        <v>8634</v>
      </c>
      <c r="E4118" s="189" t="s">
        <v>8635</v>
      </c>
      <c r="F4118" s="189" t="s">
        <v>4732</v>
      </c>
      <c r="G4118" s="273">
        <v>4412</v>
      </c>
      <c r="H4118" s="189" t="s">
        <v>2983</v>
      </c>
      <c r="I4118" s="273">
        <v>60350</v>
      </c>
      <c r="J4118" s="189" t="s">
        <v>2065</v>
      </c>
      <c r="K4118" s="189" t="s">
        <v>17707</v>
      </c>
    </row>
    <row r="4119" spans="1:11" x14ac:dyDescent="0.25">
      <c r="A4119" s="189" t="s">
        <v>4439</v>
      </c>
      <c r="B4119" s="189" t="s">
        <v>8377</v>
      </c>
      <c r="C4119" s="189" t="s">
        <v>4752</v>
      </c>
      <c r="D4119" s="189" t="s">
        <v>8634</v>
      </c>
      <c r="E4119" s="189" t="s">
        <v>8635</v>
      </c>
      <c r="F4119" s="189" t="s">
        <v>4732</v>
      </c>
      <c r="G4119" s="273">
        <v>4411</v>
      </c>
      <c r="H4119" s="189" t="s">
        <v>2321</v>
      </c>
      <c r="I4119" s="273">
        <v>60350</v>
      </c>
      <c r="J4119" s="189" t="s">
        <v>2065</v>
      </c>
      <c r="K4119" s="189" t="s">
        <v>17707</v>
      </c>
    </row>
    <row r="4120" spans="1:11" x14ac:dyDescent="0.25">
      <c r="A4120" s="189" t="s">
        <v>4439</v>
      </c>
      <c r="B4120" s="189" t="s">
        <v>8377</v>
      </c>
      <c r="C4120" s="189" t="s">
        <v>4752</v>
      </c>
      <c r="D4120" s="189" t="s">
        <v>8634</v>
      </c>
      <c r="E4120" s="189" t="s">
        <v>8636</v>
      </c>
      <c r="F4120" s="189" t="s">
        <v>5937</v>
      </c>
      <c r="G4120" s="273">
        <v>4408</v>
      </c>
      <c r="H4120" s="189" t="s">
        <v>8637</v>
      </c>
      <c r="I4120" s="273">
        <v>50108</v>
      </c>
      <c r="J4120" s="189" t="s">
        <v>6066</v>
      </c>
      <c r="K4120" s="189" t="s">
        <v>17727</v>
      </c>
    </row>
    <row r="4121" spans="1:11" x14ac:dyDescent="0.25">
      <c r="A4121" s="189" t="s">
        <v>4439</v>
      </c>
      <c r="B4121" s="189" t="s">
        <v>8377</v>
      </c>
      <c r="C4121" s="189" t="s">
        <v>4752</v>
      </c>
      <c r="D4121" s="189" t="s">
        <v>8634</v>
      </c>
      <c r="E4121" s="189" t="s">
        <v>8636</v>
      </c>
      <c r="F4121" s="189" t="s">
        <v>5937</v>
      </c>
      <c r="G4121" s="273">
        <v>4410</v>
      </c>
      <c r="H4121" s="189" t="s">
        <v>2983</v>
      </c>
      <c r="I4121" s="273">
        <v>50108</v>
      </c>
      <c r="J4121" s="189" t="s">
        <v>6066</v>
      </c>
      <c r="K4121" s="189" t="s">
        <v>17812</v>
      </c>
    </row>
    <row r="4122" spans="1:11" x14ac:dyDescent="0.25">
      <c r="A4122" s="189" t="s">
        <v>4439</v>
      </c>
      <c r="B4122" s="189" t="s">
        <v>8377</v>
      </c>
      <c r="C4122" s="189" t="s">
        <v>4752</v>
      </c>
      <c r="D4122" s="189" t="s">
        <v>8634</v>
      </c>
      <c r="E4122" s="189" t="s">
        <v>8636</v>
      </c>
      <c r="F4122" s="189" t="s">
        <v>5937</v>
      </c>
      <c r="G4122" s="273">
        <v>4409</v>
      </c>
      <c r="H4122" s="189" t="s">
        <v>2321</v>
      </c>
      <c r="I4122" s="273">
        <v>50108</v>
      </c>
      <c r="J4122" s="189" t="s">
        <v>6066</v>
      </c>
      <c r="K4122" s="189" t="s">
        <v>17690</v>
      </c>
    </row>
    <row r="4123" spans="1:11" x14ac:dyDescent="0.25">
      <c r="A4123" s="189" t="s">
        <v>4439</v>
      </c>
      <c r="B4123" s="189" t="s">
        <v>8377</v>
      </c>
      <c r="C4123" s="189" t="s">
        <v>6413</v>
      </c>
      <c r="D4123" s="189" t="s">
        <v>8634</v>
      </c>
      <c r="E4123" s="189" t="s">
        <v>8638</v>
      </c>
      <c r="F4123" s="189" t="s">
        <v>5937</v>
      </c>
      <c r="G4123" s="273">
        <v>5526</v>
      </c>
      <c r="H4123" s="189" t="s">
        <v>2321</v>
      </c>
      <c r="I4123" s="273">
        <v>50108</v>
      </c>
      <c r="J4123" s="189" t="s">
        <v>6066</v>
      </c>
      <c r="K4123" s="189" t="s">
        <v>17674</v>
      </c>
    </row>
    <row r="4124" spans="1:11" x14ac:dyDescent="0.25">
      <c r="A4124" s="189" t="s">
        <v>4439</v>
      </c>
      <c r="B4124" s="189" t="s">
        <v>8377</v>
      </c>
      <c r="C4124" s="189" t="s">
        <v>4752</v>
      </c>
      <c r="D4124" s="189" t="s">
        <v>8634</v>
      </c>
      <c r="E4124" s="189" t="s">
        <v>8640</v>
      </c>
      <c r="F4124" s="189" t="s">
        <v>5188</v>
      </c>
      <c r="G4124" s="273">
        <v>5527</v>
      </c>
      <c r="H4124" s="189" t="s">
        <v>8639</v>
      </c>
      <c r="I4124" s="273">
        <v>50108</v>
      </c>
      <c r="J4124" s="189" t="s">
        <v>6066</v>
      </c>
      <c r="K4124" s="189" t="s">
        <v>17671</v>
      </c>
    </row>
    <row r="4125" spans="1:11" x14ac:dyDescent="0.25">
      <c r="A4125" s="189" t="s">
        <v>4439</v>
      </c>
      <c r="B4125" s="189" t="s">
        <v>8377</v>
      </c>
      <c r="C4125" s="189" t="s">
        <v>4752</v>
      </c>
      <c r="D4125" s="189" t="s">
        <v>8634</v>
      </c>
      <c r="E4125" s="189" t="s">
        <v>8640</v>
      </c>
      <c r="F4125" s="189" t="s">
        <v>5188</v>
      </c>
      <c r="G4125" s="273">
        <v>4414</v>
      </c>
      <c r="H4125" s="189" t="s">
        <v>2983</v>
      </c>
      <c r="I4125" s="273">
        <v>50108</v>
      </c>
      <c r="J4125" s="189" t="s">
        <v>6066</v>
      </c>
      <c r="K4125" s="189" t="s">
        <v>17699</v>
      </c>
    </row>
    <row r="4126" spans="1:11" x14ac:dyDescent="0.25">
      <c r="A4126" s="189" t="s">
        <v>4439</v>
      </c>
      <c r="B4126" s="189" t="s">
        <v>8377</v>
      </c>
      <c r="C4126" s="189" t="s">
        <v>4752</v>
      </c>
      <c r="D4126" s="189" t="s">
        <v>8634</v>
      </c>
      <c r="E4126" s="189" t="s">
        <v>8640</v>
      </c>
      <c r="F4126" s="189" t="s">
        <v>5188</v>
      </c>
      <c r="G4126" s="273">
        <v>4413</v>
      </c>
      <c r="H4126" s="189" t="s">
        <v>2321</v>
      </c>
      <c r="I4126" s="273">
        <v>50108</v>
      </c>
      <c r="J4126" s="189" t="s">
        <v>6066</v>
      </c>
      <c r="K4126" s="189" t="s">
        <v>17672</v>
      </c>
    </row>
    <row r="4127" spans="1:11" x14ac:dyDescent="0.25">
      <c r="A4127" s="189" t="s">
        <v>4439</v>
      </c>
      <c r="B4127" s="189" t="s">
        <v>8377</v>
      </c>
      <c r="C4127" s="189" t="s">
        <v>4752</v>
      </c>
      <c r="D4127" s="189" t="s">
        <v>8634</v>
      </c>
      <c r="E4127" s="189" t="s">
        <v>8641</v>
      </c>
      <c r="F4127" s="189" t="s">
        <v>8642</v>
      </c>
      <c r="G4127" s="273">
        <v>5530</v>
      </c>
      <c r="H4127" s="189" t="s">
        <v>2983</v>
      </c>
      <c r="I4127" s="273">
        <v>50108</v>
      </c>
      <c r="J4127" s="189" t="s">
        <v>6066</v>
      </c>
      <c r="K4127" s="189" t="s">
        <v>17763</v>
      </c>
    </row>
    <row r="4128" spans="1:11" x14ac:dyDescent="0.25">
      <c r="A4128" s="189" t="s">
        <v>4439</v>
      </c>
      <c r="B4128" s="189" t="s">
        <v>8377</v>
      </c>
      <c r="C4128" s="189" t="s">
        <v>4752</v>
      </c>
      <c r="D4128" s="189" t="s">
        <v>8634</v>
      </c>
      <c r="E4128" s="189" t="s">
        <v>8641</v>
      </c>
      <c r="F4128" s="189" t="s">
        <v>8642</v>
      </c>
      <c r="G4128" s="273">
        <v>5531</v>
      </c>
      <c r="H4128" s="189" t="s">
        <v>2321</v>
      </c>
      <c r="I4128" s="273">
        <v>60350</v>
      </c>
      <c r="J4128" s="189" t="s">
        <v>2065</v>
      </c>
      <c r="K4128" s="189" t="s">
        <v>17668</v>
      </c>
    </row>
    <row r="4129" spans="1:11" x14ac:dyDescent="0.25">
      <c r="A4129" s="189" t="s">
        <v>4439</v>
      </c>
      <c r="B4129" s="189" t="s">
        <v>8377</v>
      </c>
      <c r="C4129" s="189" t="s">
        <v>4752</v>
      </c>
      <c r="D4129" s="189" t="s">
        <v>8634</v>
      </c>
      <c r="E4129" s="189" t="s">
        <v>16002</v>
      </c>
      <c r="F4129" s="189" t="s">
        <v>16001</v>
      </c>
      <c r="G4129" s="273">
        <v>7531</v>
      </c>
      <c r="H4129" s="189" t="s">
        <v>2321</v>
      </c>
      <c r="I4129" s="273">
        <v>50108</v>
      </c>
      <c r="J4129" s="189" t="s">
        <v>6066</v>
      </c>
      <c r="K4129" s="189" t="s">
        <v>17667</v>
      </c>
    </row>
    <row r="4130" spans="1:11" x14ac:dyDescent="0.25">
      <c r="A4130" s="189" t="s">
        <v>4439</v>
      </c>
      <c r="B4130" s="189" t="s">
        <v>8377</v>
      </c>
      <c r="C4130" s="189" t="s">
        <v>4752</v>
      </c>
      <c r="D4130" s="189" t="s">
        <v>8634</v>
      </c>
      <c r="E4130" s="189" t="s">
        <v>8644</v>
      </c>
      <c r="F4130" s="189" t="s">
        <v>8645</v>
      </c>
      <c r="G4130" s="273">
        <v>5532</v>
      </c>
      <c r="H4130" s="189" t="s">
        <v>2983</v>
      </c>
      <c r="I4130" s="273">
        <v>60350</v>
      </c>
      <c r="J4130" s="189" t="s">
        <v>2065</v>
      </c>
      <c r="K4130" s="189" t="s">
        <v>17675</v>
      </c>
    </row>
    <row r="4131" spans="1:11" x14ac:dyDescent="0.25">
      <c r="A4131" s="189" t="s">
        <v>4439</v>
      </c>
      <c r="B4131" s="189" t="s">
        <v>8377</v>
      </c>
      <c r="C4131" s="189" t="s">
        <v>4752</v>
      </c>
      <c r="D4131" s="189" t="s">
        <v>8634</v>
      </c>
      <c r="E4131" s="189" t="s">
        <v>8644</v>
      </c>
      <c r="F4131" s="189" t="s">
        <v>8645</v>
      </c>
      <c r="G4131" s="273">
        <v>5533</v>
      </c>
      <c r="H4131" s="189" t="s">
        <v>2321</v>
      </c>
      <c r="I4131" s="273">
        <v>50108</v>
      </c>
      <c r="J4131" s="189" t="s">
        <v>6066</v>
      </c>
      <c r="K4131" s="189" t="s">
        <v>17763</v>
      </c>
    </row>
    <row r="4132" spans="1:11" x14ac:dyDescent="0.25">
      <c r="A4132" s="189" t="s">
        <v>4439</v>
      </c>
      <c r="B4132" s="189" t="s">
        <v>8377</v>
      </c>
      <c r="C4132" s="189" t="s">
        <v>4752</v>
      </c>
      <c r="D4132" s="189" t="s">
        <v>8634</v>
      </c>
      <c r="E4132" s="189" t="s">
        <v>8646</v>
      </c>
      <c r="F4132" s="189" t="s">
        <v>6585</v>
      </c>
      <c r="G4132" s="273">
        <v>5534</v>
      </c>
      <c r="H4132" s="189" t="s">
        <v>8647</v>
      </c>
      <c r="I4132" s="273">
        <v>60350</v>
      </c>
      <c r="J4132" s="189" t="s">
        <v>2065</v>
      </c>
      <c r="K4132" s="189" t="s">
        <v>17675</v>
      </c>
    </row>
    <row r="4133" spans="1:11" x14ac:dyDescent="0.25">
      <c r="A4133" s="189" t="s">
        <v>4439</v>
      </c>
      <c r="B4133" s="189" t="s">
        <v>8377</v>
      </c>
      <c r="C4133" s="189" t="s">
        <v>4752</v>
      </c>
      <c r="D4133" s="189" t="s">
        <v>8634</v>
      </c>
      <c r="E4133" s="189" t="s">
        <v>8646</v>
      </c>
      <c r="F4133" s="189" t="s">
        <v>6585</v>
      </c>
      <c r="G4133" s="273">
        <v>5535</v>
      </c>
      <c r="H4133" s="189" t="s">
        <v>2983</v>
      </c>
      <c r="I4133" s="273">
        <v>50108</v>
      </c>
      <c r="J4133" s="189" t="s">
        <v>6066</v>
      </c>
      <c r="K4133" s="189" t="s">
        <v>17698</v>
      </c>
    </row>
    <row r="4134" spans="1:11" x14ac:dyDescent="0.25">
      <c r="A4134" s="189" t="s">
        <v>4439</v>
      </c>
      <c r="B4134" s="189" t="s">
        <v>8377</v>
      </c>
      <c r="C4134" s="189" t="s">
        <v>4752</v>
      </c>
      <c r="D4134" s="189" t="s">
        <v>8634</v>
      </c>
      <c r="E4134" s="189" t="s">
        <v>8646</v>
      </c>
      <c r="F4134" s="189" t="s">
        <v>6585</v>
      </c>
      <c r="G4134" s="273">
        <v>5536</v>
      </c>
      <c r="H4134" s="189" t="s">
        <v>2321</v>
      </c>
      <c r="I4134" s="273">
        <v>50108</v>
      </c>
      <c r="J4134" s="189" t="s">
        <v>6066</v>
      </c>
      <c r="K4134" s="189" t="s">
        <v>17974</v>
      </c>
    </row>
    <row r="4135" spans="1:11" x14ac:dyDescent="0.25">
      <c r="A4135" s="189" t="s">
        <v>4439</v>
      </c>
      <c r="B4135" s="189" t="s">
        <v>8377</v>
      </c>
      <c r="C4135" s="189" t="s">
        <v>4752</v>
      </c>
      <c r="D4135" s="189" t="s">
        <v>8634</v>
      </c>
      <c r="E4135" s="189" t="s">
        <v>8648</v>
      </c>
      <c r="F4135" s="189" t="s">
        <v>8649</v>
      </c>
      <c r="G4135" s="273">
        <v>5537</v>
      </c>
      <c r="H4135" s="189" t="s">
        <v>2983</v>
      </c>
      <c r="I4135" s="273">
        <v>50108</v>
      </c>
      <c r="J4135" s="189" t="s">
        <v>6066</v>
      </c>
      <c r="K4135" s="189" t="s">
        <v>17682</v>
      </c>
    </row>
    <row r="4136" spans="1:11" x14ac:dyDescent="0.25">
      <c r="A4136" s="189" t="s">
        <v>4439</v>
      </c>
      <c r="B4136" s="189" t="s">
        <v>8377</v>
      </c>
      <c r="C4136" s="189" t="s">
        <v>4752</v>
      </c>
      <c r="D4136" s="189" t="s">
        <v>8634</v>
      </c>
      <c r="E4136" s="189" t="s">
        <v>8648</v>
      </c>
      <c r="F4136" s="189" t="s">
        <v>8649</v>
      </c>
      <c r="G4136" s="273">
        <v>5538</v>
      </c>
      <c r="H4136" s="189" t="s">
        <v>2321</v>
      </c>
      <c r="I4136" s="273">
        <v>50108</v>
      </c>
      <c r="J4136" s="189" t="s">
        <v>6066</v>
      </c>
      <c r="K4136" s="189" t="s">
        <v>17722</v>
      </c>
    </row>
    <row r="4137" spans="1:11" x14ac:dyDescent="0.25">
      <c r="A4137" s="189" t="s">
        <v>4439</v>
      </c>
      <c r="B4137" s="189" t="s">
        <v>8377</v>
      </c>
      <c r="C4137" s="189" t="s">
        <v>4752</v>
      </c>
      <c r="D4137" s="189" t="s">
        <v>8634</v>
      </c>
      <c r="E4137" s="189" t="s">
        <v>8650</v>
      </c>
      <c r="F4137" s="189" t="s">
        <v>8651</v>
      </c>
      <c r="G4137" s="273">
        <v>5539</v>
      </c>
      <c r="H4137" s="189" t="s">
        <v>2983</v>
      </c>
      <c r="I4137" s="273">
        <v>50108</v>
      </c>
      <c r="J4137" s="189" t="s">
        <v>6066</v>
      </c>
      <c r="K4137" s="189" t="s">
        <v>17675</v>
      </c>
    </row>
    <row r="4138" spans="1:11" x14ac:dyDescent="0.25">
      <c r="A4138" s="189" t="s">
        <v>4439</v>
      </c>
      <c r="B4138" s="189" t="s">
        <v>8377</v>
      </c>
      <c r="C4138" s="189" t="s">
        <v>4752</v>
      </c>
      <c r="D4138" s="189" t="s">
        <v>8634</v>
      </c>
      <c r="E4138" s="189" t="s">
        <v>8650</v>
      </c>
      <c r="F4138" s="189" t="s">
        <v>8651</v>
      </c>
      <c r="G4138" s="273">
        <v>5540</v>
      </c>
      <c r="H4138" s="189" t="s">
        <v>2321</v>
      </c>
      <c r="I4138" s="273">
        <v>50108</v>
      </c>
      <c r="J4138" s="189" t="s">
        <v>6066</v>
      </c>
      <c r="K4138" s="189" t="s">
        <v>17712</v>
      </c>
    </row>
    <row r="4139" spans="1:11" x14ac:dyDescent="0.25">
      <c r="A4139" s="189" t="s">
        <v>4439</v>
      </c>
      <c r="B4139" s="189" t="s">
        <v>8377</v>
      </c>
      <c r="C4139" s="189" t="s">
        <v>4752</v>
      </c>
      <c r="D4139" s="189" t="s">
        <v>8634</v>
      </c>
      <c r="E4139" s="189" t="s">
        <v>8652</v>
      </c>
      <c r="F4139" s="189" t="s">
        <v>8653</v>
      </c>
      <c r="G4139" s="273">
        <v>5541</v>
      </c>
      <c r="H4139" s="189" t="s">
        <v>2321</v>
      </c>
      <c r="I4139" s="273">
        <v>50108</v>
      </c>
      <c r="J4139" s="189" t="s">
        <v>6066</v>
      </c>
      <c r="K4139" s="189" t="s">
        <v>17694</v>
      </c>
    </row>
    <row r="4140" spans="1:11" x14ac:dyDescent="0.25">
      <c r="A4140" s="189" t="s">
        <v>4439</v>
      </c>
      <c r="B4140" s="189" t="s">
        <v>8377</v>
      </c>
      <c r="C4140" s="189" t="s">
        <v>4752</v>
      </c>
      <c r="D4140" s="189" t="s">
        <v>8634</v>
      </c>
      <c r="E4140" s="189" t="s">
        <v>8654</v>
      </c>
      <c r="F4140" s="189" t="s">
        <v>8655</v>
      </c>
      <c r="G4140" s="273">
        <v>5542</v>
      </c>
      <c r="H4140" s="189" t="s">
        <v>2983</v>
      </c>
      <c r="I4140" s="273">
        <v>60350</v>
      </c>
      <c r="J4140" s="189" t="s">
        <v>2065</v>
      </c>
      <c r="K4140" s="189" t="s">
        <v>17722</v>
      </c>
    </row>
    <row r="4141" spans="1:11" x14ac:dyDescent="0.25">
      <c r="A4141" s="189" t="s">
        <v>4439</v>
      </c>
      <c r="B4141" s="189" t="s">
        <v>8377</v>
      </c>
      <c r="C4141" s="189" t="s">
        <v>4752</v>
      </c>
      <c r="D4141" s="189" t="s">
        <v>8634</v>
      </c>
      <c r="E4141" s="189" t="s">
        <v>8654</v>
      </c>
      <c r="F4141" s="189" t="s">
        <v>8655</v>
      </c>
      <c r="G4141" s="273">
        <v>5543</v>
      </c>
      <c r="H4141" s="189" t="s">
        <v>2321</v>
      </c>
      <c r="I4141" s="273">
        <v>50108</v>
      </c>
      <c r="J4141" s="189" t="s">
        <v>6066</v>
      </c>
      <c r="K4141" s="189" t="s">
        <v>17699</v>
      </c>
    </row>
    <row r="4142" spans="1:11" x14ac:dyDescent="0.25">
      <c r="A4142" s="189" t="s">
        <v>4439</v>
      </c>
      <c r="B4142" s="189" t="s">
        <v>8377</v>
      </c>
      <c r="C4142" s="189" t="s">
        <v>8656</v>
      </c>
      <c r="D4142" s="189" t="s">
        <v>8657</v>
      </c>
      <c r="E4142" s="189" t="s">
        <v>8658</v>
      </c>
      <c r="F4142" s="189" t="s">
        <v>8659</v>
      </c>
      <c r="G4142" s="273">
        <v>5273</v>
      </c>
      <c r="H4142" s="189" t="s">
        <v>3283</v>
      </c>
      <c r="I4142" s="273">
        <v>50131</v>
      </c>
      <c r="J4142" s="189" t="s">
        <v>8660</v>
      </c>
      <c r="K4142" s="189" t="s">
        <v>17673</v>
      </c>
    </row>
    <row r="4143" spans="1:11" x14ac:dyDescent="0.25">
      <c r="A4143" s="189" t="s">
        <v>4439</v>
      </c>
      <c r="B4143" s="189" t="s">
        <v>8377</v>
      </c>
      <c r="C4143" s="189" t="s">
        <v>8656</v>
      </c>
      <c r="D4143" s="189" t="s">
        <v>8657</v>
      </c>
      <c r="E4143" s="189" t="s">
        <v>8658</v>
      </c>
      <c r="F4143" s="189" t="s">
        <v>8659</v>
      </c>
      <c r="G4143" s="273">
        <v>5274</v>
      </c>
      <c r="H4143" s="189" t="s">
        <v>2259</v>
      </c>
      <c r="I4143" s="273">
        <v>50131</v>
      </c>
      <c r="J4143" s="189" t="s">
        <v>8660</v>
      </c>
      <c r="K4143" s="189" t="s">
        <v>17707</v>
      </c>
    </row>
    <row r="4144" spans="1:11" x14ac:dyDescent="0.25">
      <c r="A4144" s="189" t="s">
        <v>4439</v>
      </c>
      <c r="B4144" s="189" t="s">
        <v>8377</v>
      </c>
      <c r="C4144" s="189" t="s">
        <v>8656</v>
      </c>
      <c r="D4144" s="189" t="s">
        <v>8657</v>
      </c>
      <c r="E4144" s="189" t="s">
        <v>8658</v>
      </c>
      <c r="F4144" s="189" t="s">
        <v>8659</v>
      </c>
      <c r="G4144" s="273">
        <v>5275</v>
      </c>
      <c r="H4144" s="189" t="s">
        <v>2224</v>
      </c>
      <c r="I4144" s="273">
        <v>50131</v>
      </c>
      <c r="J4144" s="189" t="s">
        <v>8660</v>
      </c>
      <c r="K4144" s="189" t="s">
        <v>17678</v>
      </c>
    </row>
    <row r="4145" spans="1:11" x14ac:dyDescent="0.25">
      <c r="A4145" s="189" t="s">
        <v>4439</v>
      </c>
      <c r="B4145" s="189" t="s">
        <v>8377</v>
      </c>
      <c r="C4145" s="189" t="s">
        <v>8656</v>
      </c>
      <c r="D4145" s="189" t="s">
        <v>8657</v>
      </c>
      <c r="E4145" s="189" t="s">
        <v>8661</v>
      </c>
      <c r="F4145" s="189" t="s">
        <v>8662</v>
      </c>
      <c r="G4145" s="273">
        <v>5276</v>
      </c>
      <c r="H4145" s="189" t="s">
        <v>8663</v>
      </c>
      <c r="I4145" s="273">
        <v>60350</v>
      </c>
      <c r="J4145" s="189" t="s">
        <v>2065</v>
      </c>
      <c r="K4145" s="189" t="s">
        <v>17695</v>
      </c>
    </row>
    <row r="4146" spans="1:11" x14ac:dyDescent="0.25">
      <c r="A4146" s="189" t="s">
        <v>4439</v>
      </c>
      <c r="B4146" s="189" t="s">
        <v>8377</v>
      </c>
      <c r="C4146" s="189" t="s">
        <v>8656</v>
      </c>
      <c r="D4146" s="189" t="s">
        <v>8657</v>
      </c>
      <c r="E4146" s="189" t="s">
        <v>8661</v>
      </c>
      <c r="F4146" s="189" t="s">
        <v>8662</v>
      </c>
      <c r="G4146" s="273">
        <v>5277</v>
      </c>
      <c r="H4146" s="189" t="s">
        <v>2259</v>
      </c>
      <c r="I4146" s="273">
        <v>50131</v>
      </c>
      <c r="J4146" s="189" t="s">
        <v>8660</v>
      </c>
      <c r="K4146" s="189" t="s">
        <v>17673</v>
      </c>
    </row>
    <row r="4147" spans="1:11" x14ac:dyDescent="0.25">
      <c r="A4147" s="189" t="s">
        <v>4439</v>
      </c>
      <c r="B4147" s="189" t="s">
        <v>8377</v>
      </c>
      <c r="C4147" s="189" t="s">
        <v>8656</v>
      </c>
      <c r="D4147" s="189" t="s">
        <v>8657</v>
      </c>
      <c r="E4147" s="189" t="s">
        <v>8664</v>
      </c>
      <c r="F4147" s="189" t="s">
        <v>8665</v>
      </c>
      <c r="G4147" s="273">
        <v>5279</v>
      </c>
      <c r="H4147" s="189" t="s">
        <v>3283</v>
      </c>
      <c r="I4147" s="273">
        <v>60350</v>
      </c>
      <c r="J4147" s="189" t="s">
        <v>2065</v>
      </c>
      <c r="K4147" s="189" t="s">
        <v>17763</v>
      </c>
    </row>
    <row r="4148" spans="1:11" x14ac:dyDescent="0.25">
      <c r="A4148" s="189" t="s">
        <v>4439</v>
      </c>
      <c r="B4148" s="189" t="s">
        <v>8377</v>
      </c>
      <c r="C4148" s="189" t="s">
        <v>8656</v>
      </c>
      <c r="D4148" s="189" t="s">
        <v>8657</v>
      </c>
      <c r="E4148" s="189" t="s">
        <v>8664</v>
      </c>
      <c r="F4148" s="189" t="s">
        <v>8665</v>
      </c>
      <c r="G4148" s="273">
        <v>5280</v>
      </c>
      <c r="H4148" s="189" t="s">
        <v>2259</v>
      </c>
      <c r="I4148" s="273">
        <v>50131</v>
      </c>
      <c r="J4148" s="189" t="s">
        <v>8660</v>
      </c>
      <c r="K4148" s="189" t="s">
        <v>17673</v>
      </c>
    </row>
    <row r="4149" spans="1:11" x14ac:dyDescent="0.25">
      <c r="A4149" s="189" t="s">
        <v>4439</v>
      </c>
      <c r="B4149" s="189" t="s">
        <v>8377</v>
      </c>
      <c r="C4149" s="189" t="s">
        <v>8656</v>
      </c>
      <c r="D4149" s="189" t="s">
        <v>8657</v>
      </c>
      <c r="E4149" s="189" t="s">
        <v>8664</v>
      </c>
      <c r="F4149" s="189" t="s">
        <v>8665</v>
      </c>
      <c r="G4149" s="273">
        <v>5281</v>
      </c>
      <c r="H4149" s="189" t="s">
        <v>2224</v>
      </c>
      <c r="I4149" s="273">
        <v>50131</v>
      </c>
      <c r="J4149" s="189" t="s">
        <v>8660</v>
      </c>
      <c r="K4149" s="189" t="s">
        <v>17674</v>
      </c>
    </row>
    <row r="4150" spans="1:11" x14ac:dyDescent="0.25">
      <c r="A4150" s="189" t="s">
        <v>4439</v>
      </c>
      <c r="B4150" s="189" t="s">
        <v>8377</v>
      </c>
      <c r="C4150" s="189" t="s">
        <v>8656</v>
      </c>
      <c r="D4150" s="189" t="s">
        <v>8657</v>
      </c>
      <c r="E4150" s="189" t="s">
        <v>8666</v>
      </c>
      <c r="F4150" s="189" t="s">
        <v>8667</v>
      </c>
      <c r="G4150" s="273">
        <v>5282</v>
      </c>
      <c r="H4150" s="189" t="s">
        <v>3283</v>
      </c>
      <c r="I4150" s="273">
        <v>60350</v>
      </c>
      <c r="J4150" s="189" t="s">
        <v>2065</v>
      </c>
      <c r="K4150" s="189" t="s">
        <v>17695</v>
      </c>
    </row>
    <row r="4151" spans="1:11" x14ac:dyDescent="0.25">
      <c r="A4151" s="189" t="s">
        <v>4439</v>
      </c>
      <c r="B4151" s="189" t="s">
        <v>8377</v>
      </c>
      <c r="C4151" s="189" t="s">
        <v>8656</v>
      </c>
      <c r="D4151" s="189" t="s">
        <v>8657</v>
      </c>
      <c r="E4151" s="189" t="s">
        <v>8666</v>
      </c>
      <c r="F4151" s="189" t="s">
        <v>8667</v>
      </c>
      <c r="G4151" s="273">
        <v>5283</v>
      </c>
      <c r="H4151" s="189" t="s">
        <v>2259</v>
      </c>
      <c r="I4151" s="273">
        <v>50131</v>
      </c>
      <c r="J4151" s="189" t="s">
        <v>8660</v>
      </c>
      <c r="K4151" s="189" t="s">
        <v>17695</v>
      </c>
    </row>
    <row r="4152" spans="1:11" x14ac:dyDescent="0.25">
      <c r="A4152" s="189" t="s">
        <v>4439</v>
      </c>
      <c r="B4152" s="189" t="s">
        <v>8377</v>
      </c>
      <c r="C4152" s="189" t="s">
        <v>8656</v>
      </c>
      <c r="D4152" s="189" t="s">
        <v>8657</v>
      </c>
      <c r="E4152" s="189" t="s">
        <v>8666</v>
      </c>
      <c r="F4152" s="189" t="s">
        <v>8667</v>
      </c>
      <c r="G4152" s="273">
        <v>5284</v>
      </c>
      <c r="H4152" s="189" t="s">
        <v>2224</v>
      </c>
      <c r="I4152" s="273">
        <v>50131</v>
      </c>
      <c r="J4152" s="189" t="s">
        <v>8660</v>
      </c>
      <c r="K4152" s="189" t="s">
        <v>17672</v>
      </c>
    </row>
    <row r="4153" spans="1:11" x14ac:dyDescent="0.25">
      <c r="A4153" s="189" t="s">
        <v>4439</v>
      </c>
      <c r="B4153" s="189" t="s">
        <v>8377</v>
      </c>
      <c r="C4153" s="189" t="s">
        <v>8656</v>
      </c>
      <c r="D4153" s="189" t="s">
        <v>8657</v>
      </c>
      <c r="E4153" s="189" t="s">
        <v>8668</v>
      </c>
      <c r="F4153" s="189" t="s">
        <v>8382</v>
      </c>
      <c r="G4153" s="273">
        <v>5285</v>
      </c>
      <c r="H4153" s="189" t="s">
        <v>8406</v>
      </c>
      <c r="I4153" s="273">
        <v>50131</v>
      </c>
      <c r="J4153" s="189" t="s">
        <v>8660</v>
      </c>
      <c r="K4153" s="189" t="s">
        <v>17698</v>
      </c>
    </row>
    <row r="4154" spans="1:11" x14ac:dyDescent="0.25">
      <c r="A4154" s="189" t="s">
        <v>4439</v>
      </c>
      <c r="B4154" s="189" t="s">
        <v>8377</v>
      </c>
      <c r="C4154" s="189" t="s">
        <v>8656</v>
      </c>
      <c r="D4154" s="189" t="s">
        <v>8657</v>
      </c>
      <c r="E4154" s="189" t="s">
        <v>8668</v>
      </c>
      <c r="F4154" s="189" t="s">
        <v>8382</v>
      </c>
      <c r="G4154" s="273">
        <v>5286</v>
      </c>
      <c r="H4154" s="189" t="s">
        <v>2259</v>
      </c>
      <c r="I4154" s="273">
        <v>50001</v>
      </c>
      <c r="J4154" s="189" t="s">
        <v>8574</v>
      </c>
      <c r="K4154" s="189" t="s">
        <v>17674</v>
      </c>
    </row>
    <row r="4155" spans="1:11" x14ac:dyDescent="0.25">
      <c r="A4155" s="189" t="s">
        <v>4439</v>
      </c>
      <c r="B4155" s="189" t="s">
        <v>8377</v>
      </c>
      <c r="C4155" s="189" t="s">
        <v>5099</v>
      </c>
      <c r="D4155" s="189" t="s">
        <v>8669</v>
      </c>
      <c r="E4155" s="189" t="s">
        <v>8672</v>
      </c>
      <c r="F4155" s="189" t="s">
        <v>8673</v>
      </c>
      <c r="G4155" s="273">
        <v>5287</v>
      </c>
      <c r="H4155" s="189" t="s">
        <v>8671</v>
      </c>
      <c r="I4155" s="273">
        <v>50005</v>
      </c>
      <c r="J4155" s="189" t="s">
        <v>8472</v>
      </c>
      <c r="K4155" s="189" t="s">
        <v>17673</v>
      </c>
    </row>
    <row r="4156" spans="1:11" x14ac:dyDescent="0.25">
      <c r="A4156" s="189" t="s">
        <v>4439</v>
      </c>
      <c r="B4156" s="189" t="s">
        <v>8377</v>
      </c>
      <c r="C4156" s="189" t="s">
        <v>5099</v>
      </c>
      <c r="D4156" s="189" t="s">
        <v>8669</v>
      </c>
      <c r="E4156" s="189" t="s">
        <v>8672</v>
      </c>
      <c r="F4156" s="189" t="s">
        <v>8673</v>
      </c>
      <c r="G4156" s="273">
        <v>5288</v>
      </c>
      <c r="H4156" s="189" t="s">
        <v>8674</v>
      </c>
      <c r="I4156" s="273">
        <v>50005</v>
      </c>
      <c r="J4156" s="189" t="s">
        <v>8472</v>
      </c>
      <c r="K4156" s="189" t="s">
        <v>17678</v>
      </c>
    </row>
    <row r="4157" spans="1:11" x14ac:dyDescent="0.25">
      <c r="A4157" s="189" t="s">
        <v>4439</v>
      </c>
      <c r="B4157" s="189" t="s">
        <v>8377</v>
      </c>
      <c r="C4157" s="189" t="s">
        <v>5099</v>
      </c>
      <c r="D4157" s="189" t="s">
        <v>8669</v>
      </c>
      <c r="E4157" s="189" t="s">
        <v>8672</v>
      </c>
      <c r="F4157" s="189" t="s">
        <v>8673</v>
      </c>
      <c r="G4157" s="273">
        <v>5289</v>
      </c>
      <c r="H4157" s="189" t="s">
        <v>2259</v>
      </c>
      <c r="I4157" s="273">
        <v>50005</v>
      </c>
      <c r="J4157" s="189" t="s">
        <v>8472</v>
      </c>
      <c r="K4157" s="189" t="s">
        <v>17675</v>
      </c>
    </row>
    <row r="4158" spans="1:11" x14ac:dyDescent="0.25">
      <c r="A4158" s="189" t="s">
        <v>4439</v>
      </c>
      <c r="B4158" s="189" t="s">
        <v>8377</v>
      </c>
      <c r="C4158" s="189" t="s">
        <v>5099</v>
      </c>
      <c r="D4158" s="189" t="s">
        <v>8669</v>
      </c>
      <c r="E4158" s="189" t="s">
        <v>8672</v>
      </c>
      <c r="F4158" s="189" t="s">
        <v>8673</v>
      </c>
      <c r="G4158" s="273">
        <v>5290</v>
      </c>
      <c r="H4158" s="189" t="s">
        <v>8675</v>
      </c>
      <c r="I4158" s="273">
        <v>50005</v>
      </c>
      <c r="J4158" s="189" t="s">
        <v>8472</v>
      </c>
      <c r="K4158" s="189" t="s">
        <v>17678</v>
      </c>
    </row>
    <row r="4159" spans="1:11" x14ac:dyDescent="0.25">
      <c r="A4159" s="189" t="s">
        <v>4439</v>
      </c>
      <c r="B4159" s="189" t="s">
        <v>8377</v>
      </c>
      <c r="C4159" s="189" t="s">
        <v>5099</v>
      </c>
      <c r="D4159" s="189" t="s">
        <v>8669</v>
      </c>
      <c r="E4159" s="189" t="s">
        <v>8672</v>
      </c>
      <c r="F4159" s="189" t="s">
        <v>8673</v>
      </c>
      <c r="G4159" s="273">
        <v>5291</v>
      </c>
      <c r="H4159" s="189" t="s">
        <v>8676</v>
      </c>
      <c r="I4159" s="273">
        <v>50005</v>
      </c>
      <c r="J4159" s="189" t="s">
        <v>8472</v>
      </c>
      <c r="K4159" s="189" t="s">
        <v>17699</v>
      </c>
    </row>
    <row r="4160" spans="1:11" x14ac:dyDescent="0.25">
      <c r="A4160" s="189" t="s">
        <v>4439</v>
      </c>
      <c r="B4160" s="189" t="s">
        <v>8377</v>
      </c>
      <c r="C4160" s="189" t="s">
        <v>5099</v>
      </c>
      <c r="D4160" s="189" t="s">
        <v>8669</v>
      </c>
      <c r="E4160" s="189" t="s">
        <v>8677</v>
      </c>
      <c r="F4160" s="189" t="s">
        <v>8678</v>
      </c>
      <c r="G4160" s="273">
        <v>5292</v>
      </c>
      <c r="H4160" s="189" t="s">
        <v>2259</v>
      </c>
      <c r="I4160" s="273">
        <v>50005</v>
      </c>
      <c r="J4160" s="189" t="s">
        <v>8472</v>
      </c>
      <c r="K4160" s="189" t="s">
        <v>17675</v>
      </c>
    </row>
    <row r="4161" spans="1:11" x14ac:dyDescent="0.25">
      <c r="A4161" s="189" t="s">
        <v>4439</v>
      </c>
      <c r="B4161" s="189" t="s">
        <v>8377</v>
      </c>
      <c r="C4161" s="189" t="s">
        <v>5099</v>
      </c>
      <c r="D4161" s="189" t="s">
        <v>8669</v>
      </c>
      <c r="E4161" s="189" t="s">
        <v>8677</v>
      </c>
      <c r="F4161" s="189" t="s">
        <v>8678</v>
      </c>
      <c r="G4161" s="273">
        <v>5293</v>
      </c>
      <c r="H4161" s="189" t="s">
        <v>8679</v>
      </c>
      <c r="I4161" s="273">
        <v>60350</v>
      </c>
      <c r="J4161" s="189" t="s">
        <v>2065</v>
      </c>
      <c r="K4161" s="189" t="s">
        <v>17695</v>
      </c>
    </row>
    <row r="4162" spans="1:11" x14ac:dyDescent="0.25">
      <c r="A4162" s="189" t="s">
        <v>4439</v>
      </c>
      <c r="B4162" s="189" t="s">
        <v>8377</v>
      </c>
      <c r="C4162" s="189" t="s">
        <v>5099</v>
      </c>
      <c r="D4162" s="189" t="s">
        <v>8669</v>
      </c>
      <c r="E4162" s="189" t="s">
        <v>8677</v>
      </c>
      <c r="F4162" s="189" t="s">
        <v>8678</v>
      </c>
      <c r="G4162" s="273">
        <v>5294</v>
      </c>
      <c r="H4162" s="189" t="s">
        <v>8680</v>
      </c>
      <c r="I4162" s="273">
        <v>60350</v>
      </c>
      <c r="J4162" s="189" t="s">
        <v>2065</v>
      </c>
      <c r="K4162" s="189" t="s">
        <v>17693</v>
      </c>
    </row>
    <row r="4163" spans="1:11" x14ac:dyDescent="0.25">
      <c r="A4163" s="189" t="s">
        <v>4439</v>
      </c>
      <c r="B4163" s="189" t="s">
        <v>8377</v>
      </c>
      <c r="C4163" s="189" t="s">
        <v>4629</v>
      </c>
      <c r="D4163" s="189" t="s">
        <v>8681</v>
      </c>
      <c r="E4163" s="189" t="s">
        <v>8683</v>
      </c>
      <c r="F4163" s="189" t="s">
        <v>8684</v>
      </c>
      <c r="G4163" s="273">
        <v>5295</v>
      </c>
      <c r="H4163" s="189" t="s">
        <v>2259</v>
      </c>
      <c r="I4163" s="273">
        <v>50109</v>
      </c>
      <c r="J4163" s="189" t="s">
        <v>7074</v>
      </c>
      <c r="K4163" s="189" t="s">
        <v>17674</v>
      </c>
    </row>
    <row r="4164" spans="1:11" x14ac:dyDescent="0.25">
      <c r="A4164" s="189" t="s">
        <v>4439</v>
      </c>
      <c r="B4164" s="189" t="s">
        <v>8377</v>
      </c>
      <c r="C4164" s="189" t="s">
        <v>4629</v>
      </c>
      <c r="D4164" s="189" t="s">
        <v>8681</v>
      </c>
      <c r="E4164" s="189" t="s">
        <v>8683</v>
      </c>
      <c r="F4164" s="189" t="s">
        <v>8684</v>
      </c>
      <c r="G4164" s="273">
        <v>5296</v>
      </c>
      <c r="H4164" s="189" t="s">
        <v>3230</v>
      </c>
      <c r="I4164" s="273">
        <v>50109</v>
      </c>
      <c r="J4164" s="189" t="s">
        <v>7074</v>
      </c>
      <c r="K4164" s="189" t="s">
        <v>17722</v>
      </c>
    </row>
    <row r="4165" spans="1:11" x14ac:dyDescent="0.25">
      <c r="A4165" s="189" t="s">
        <v>4439</v>
      </c>
      <c r="B4165" s="189" t="s">
        <v>8377</v>
      </c>
      <c r="C4165" s="189" t="s">
        <v>4629</v>
      </c>
      <c r="D4165" s="189" t="s">
        <v>8681</v>
      </c>
      <c r="E4165" s="189" t="s">
        <v>8683</v>
      </c>
      <c r="F4165" s="189" t="s">
        <v>8684</v>
      </c>
      <c r="G4165" s="273">
        <v>5297</v>
      </c>
      <c r="H4165" s="189" t="s">
        <v>4986</v>
      </c>
      <c r="I4165" s="273">
        <v>50109</v>
      </c>
      <c r="J4165" s="189" t="s">
        <v>7074</v>
      </c>
      <c r="K4165" s="189" t="s">
        <v>17681</v>
      </c>
    </row>
    <row r="4166" spans="1:11" x14ac:dyDescent="0.25">
      <c r="A4166" s="189" t="s">
        <v>4439</v>
      </c>
      <c r="B4166" s="189" t="s">
        <v>8377</v>
      </c>
      <c r="C4166" s="189" t="s">
        <v>4629</v>
      </c>
      <c r="D4166" s="189" t="s">
        <v>8681</v>
      </c>
      <c r="E4166" s="189" t="s">
        <v>8685</v>
      </c>
      <c r="F4166" s="189" t="s">
        <v>8623</v>
      </c>
      <c r="G4166" s="273">
        <v>5298</v>
      </c>
      <c r="H4166" s="189" t="s">
        <v>5937</v>
      </c>
      <c r="I4166" s="273">
        <v>50109</v>
      </c>
      <c r="J4166" s="189" t="s">
        <v>7074</v>
      </c>
      <c r="K4166" s="189" t="s">
        <v>17675</v>
      </c>
    </row>
    <row r="4167" spans="1:11" x14ac:dyDescent="0.25">
      <c r="A4167" s="189" t="s">
        <v>4439</v>
      </c>
      <c r="B4167" s="189" t="s">
        <v>8377</v>
      </c>
      <c r="C4167" s="189" t="s">
        <v>4629</v>
      </c>
      <c r="D4167" s="189" t="s">
        <v>8681</v>
      </c>
      <c r="E4167" s="189" t="s">
        <v>8685</v>
      </c>
      <c r="F4167" s="189" t="s">
        <v>8623</v>
      </c>
      <c r="G4167" s="273">
        <v>5300</v>
      </c>
      <c r="H4167" s="189" t="s">
        <v>8382</v>
      </c>
      <c r="I4167" s="273">
        <v>50109</v>
      </c>
      <c r="J4167" s="189" t="s">
        <v>7074</v>
      </c>
      <c r="K4167" s="189" t="s">
        <v>17688</v>
      </c>
    </row>
    <row r="4168" spans="1:11" x14ac:dyDescent="0.25">
      <c r="A4168" s="189" t="s">
        <v>4439</v>
      </c>
      <c r="B4168" s="189" t="s">
        <v>8377</v>
      </c>
      <c r="C4168" s="189" t="s">
        <v>4629</v>
      </c>
      <c r="D4168" s="189" t="s">
        <v>8681</v>
      </c>
      <c r="E4168" s="189" t="s">
        <v>8686</v>
      </c>
      <c r="F4168" s="189" t="s">
        <v>8687</v>
      </c>
      <c r="G4168" s="273">
        <v>3607</v>
      </c>
      <c r="H4168" s="189" t="s">
        <v>8687</v>
      </c>
      <c r="I4168" s="273">
        <v>60350</v>
      </c>
      <c r="J4168" s="189" t="s">
        <v>2065</v>
      </c>
      <c r="K4168" s="189" t="s">
        <v>17673</v>
      </c>
    </row>
    <row r="4169" spans="1:11" x14ac:dyDescent="0.25">
      <c r="A4169" s="189" t="s">
        <v>4439</v>
      </c>
      <c r="B4169" s="189" t="s">
        <v>8377</v>
      </c>
      <c r="C4169" s="189" t="s">
        <v>4629</v>
      </c>
      <c r="D4169" s="189" t="s">
        <v>8681</v>
      </c>
      <c r="E4169" s="189" t="s">
        <v>8688</v>
      </c>
      <c r="F4169" s="189" t="s">
        <v>8689</v>
      </c>
      <c r="G4169" s="273">
        <v>5301</v>
      </c>
      <c r="H4169" s="189" t="s">
        <v>2259</v>
      </c>
      <c r="I4169" s="273">
        <v>50109</v>
      </c>
      <c r="J4169" s="189" t="s">
        <v>7074</v>
      </c>
      <c r="K4169" s="189" t="s">
        <v>17674</v>
      </c>
    </row>
    <row r="4170" spans="1:11" x14ac:dyDescent="0.25">
      <c r="A4170" s="189" t="s">
        <v>4439</v>
      </c>
      <c r="B4170" s="189" t="s">
        <v>8377</v>
      </c>
      <c r="C4170" s="189" t="s">
        <v>4629</v>
      </c>
      <c r="D4170" s="189" t="s">
        <v>8681</v>
      </c>
      <c r="E4170" s="189" t="s">
        <v>8688</v>
      </c>
      <c r="F4170" s="189" t="s">
        <v>8689</v>
      </c>
      <c r="G4170" s="273">
        <v>5302</v>
      </c>
      <c r="H4170" s="189" t="s">
        <v>3230</v>
      </c>
      <c r="I4170" s="273">
        <v>50109</v>
      </c>
      <c r="J4170" s="189" t="s">
        <v>7074</v>
      </c>
      <c r="K4170" s="189" t="s">
        <v>17678</v>
      </c>
    </row>
    <row r="4171" spans="1:11" x14ac:dyDescent="0.25">
      <c r="A4171" s="189" t="s">
        <v>4439</v>
      </c>
      <c r="B4171" s="189" t="s">
        <v>8377</v>
      </c>
      <c r="C4171" s="189" t="s">
        <v>4629</v>
      </c>
      <c r="D4171" s="189" t="s">
        <v>8681</v>
      </c>
      <c r="E4171" s="189" t="s">
        <v>8688</v>
      </c>
      <c r="F4171" s="189" t="s">
        <v>8689</v>
      </c>
      <c r="G4171" s="273">
        <v>5303</v>
      </c>
      <c r="H4171" s="189" t="s">
        <v>4986</v>
      </c>
      <c r="I4171" s="273">
        <v>50109</v>
      </c>
      <c r="J4171" s="189" t="s">
        <v>7074</v>
      </c>
      <c r="K4171" s="189" t="s">
        <v>17722</v>
      </c>
    </row>
    <row r="4172" spans="1:11" x14ac:dyDescent="0.25">
      <c r="A4172" s="189" t="s">
        <v>4439</v>
      </c>
      <c r="B4172" s="189" t="s">
        <v>8377</v>
      </c>
      <c r="C4172" s="189" t="s">
        <v>4629</v>
      </c>
      <c r="D4172" s="189" t="s">
        <v>8681</v>
      </c>
      <c r="E4172" s="189" t="s">
        <v>8690</v>
      </c>
      <c r="F4172" s="189" t="s">
        <v>8691</v>
      </c>
      <c r="G4172" s="273">
        <v>3606</v>
      </c>
      <c r="H4172" s="189" t="s">
        <v>8691</v>
      </c>
      <c r="I4172" s="273">
        <v>50109</v>
      </c>
      <c r="J4172" s="189" t="s">
        <v>7074</v>
      </c>
      <c r="K4172" s="189" t="s">
        <v>17673</v>
      </c>
    </row>
    <row r="4173" spans="1:11" x14ac:dyDescent="0.25">
      <c r="A4173" s="189" t="s">
        <v>4439</v>
      </c>
      <c r="B4173" s="189" t="s">
        <v>8377</v>
      </c>
      <c r="C4173" s="189" t="s">
        <v>4629</v>
      </c>
      <c r="D4173" s="189" t="s">
        <v>8681</v>
      </c>
      <c r="E4173" s="189" t="s">
        <v>8692</v>
      </c>
      <c r="F4173" s="189" t="s">
        <v>8693</v>
      </c>
      <c r="G4173" s="273">
        <v>5629</v>
      </c>
      <c r="H4173" s="189" t="s">
        <v>2259</v>
      </c>
      <c r="I4173" s="273">
        <v>50109</v>
      </c>
      <c r="J4173" s="189" t="s">
        <v>7074</v>
      </c>
      <c r="K4173" s="189" t="s">
        <v>17707</v>
      </c>
    </row>
    <row r="4174" spans="1:11" x14ac:dyDescent="0.25">
      <c r="A4174" s="189" t="s">
        <v>4439</v>
      </c>
      <c r="B4174" s="189" t="s">
        <v>8377</v>
      </c>
      <c r="C4174" s="189" t="s">
        <v>4629</v>
      </c>
      <c r="D4174" s="189" t="s">
        <v>8681</v>
      </c>
      <c r="E4174" s="189" t="s">
        <v>8692</v>
      </c>
      <c r="F4174" s="189" t="s">
        <v>8693</v>
      </c>
      <c r="G4174" s="273">
        <v>5304</v>
      </c>
      <c r="H4174" s="189" t="s">
        <v>2781</v>
      </c>
      <c r="I4174" s="273">
        <v>50109</v>
      </c>
      <c r="J4174" s="189" t="s">
        <v>7074</v>
      </c>
      <c r="K4174" s="189" t="s">
        <v>17763</v>
      </c>
    </row>
    <row r="4175" spans="1:11" x14ac:dyDescent="0.25">
      <c r="A4175" s="189" t="s">
        <v>4439</v>
      </c>
      <c r="B4175" s="189" t="s">
        <v>8377</v>
      </c>
      <c r="C4175" s="189" t="s">
        <v>4629</v>
      </c>
      <c r="D4175" s="189" t="s">
        <v>8681</v>
      </c>
      <c r="E4175" s="189" t="s">
        <v>8692</v>
      </c>
      <c r="F4175" s="189" t="s">
        <v>8693</v>
      </c>
      <c r="G4175" s="273">
        <v>5305</v>
      </c>
      <c r="H4175" s="189" t="s">
        <v>5683</v>
      </c>
      <c r="I4175" s="273">
        <v>50109</v>
      </c>
      <c r="J4175" s="189" t="s">
        <v>7074</v>
      </c>
      <c r="K4175" s="189" t="s">
        <v>17724</v>
      </c>
    </row>
    <row r="4176" spans="1:11" x14ac:dyDescent="0.25">
      <c r="A4176" s="189" t="s">
        <v>4439</v>
      </c>
      <c r="B4176" s="189" t="s">
        <v>8377</v>
      </c>
      <c r="C4176" s="189" t="s">
        <v>4629</v>
      </c>
      <c r="D4176" s="189" t="s">
        <v>8681</v>
      </c>
      <c r="E4176" s="189" t="s">
        <v>8692</v>
      </c>
      <c r="F4176" s="189" t="s">
        <v>8693</v>
      </c>
      <c r="G4176" s="273">
        <v>5306</v>
      </c>
      <c r="H4176" s="189" t="s">
        <v>8694</v>
      </c>
      <c r="I4176" s="273">
        <v>50109</v>
      </c>
      <c r="J4176" s="189" t="s">
        <v>7074</v>
      </c>
      <c r="K4176" s="189" t="s">
        <v>17724</v>
      </c>
    </row>
    <row r="4177" spans="1:11" x14ac:dyDescent="0.25">
      <c r="A4177" s="189" t="s">
        <v>4439</v>
      </c>
      <c r="B4177" s="189" t="s">
        <v>8377</v>
      </c>
      <c r="C4177" s="189" t="s">
        <v>4629</v>
      </c>
      <c r="D4177" s="189" t="s">
        <v>8681</v>
      </c>
      <c r="E4177" s="189" t="s">
        <v>8695</v>
      </c>
      <c r="F4177" s="189" t="s">
        <v>8696</v>
      </c>
      <c r="G4177" s="273">
        <v>5307</v>
      </c>
      <c r="H4177" s="189" t="s">
        <v>2259</v>
      </c>
      <c r="I4177" s="273">
        <v>50109</v>
      </c>
      <c r="J4177" s="189" t="s">
        <v>7074</v>
      </c>
      <c r="K4177" s="189" t="s">
        <v>17675</v>
      </c>
    </row>
    <row r="4178" spans="1:11" x14ac:dyDescent="0.25">
      <c r="A4178" s="189" t="s">
        <v>4439</v>
      </c>
      <c r="B4178" s="189" t="s">
        <v>8377</v>
      </c>
      <c r="C4178" s="189" t="s">
        <v>4629</v>
      </c>
      <c r="D4178" s="189" t="s">
        <v>8681</v>
      </c>
      <c r="E4178" s="189" t="s">
        <v>8695</v>
      </c>
      <c r="F4178" s="189" t="s">
        <v>8696</v>
      </c>
      <c r="G4178" s="273">
        <v>5308</v>
      </c>
      <c r="H4178" s="189" t="s">
        <v>3230</v>
      </c>
      <c r="I4178" s="273">
        <v>50109</v>
      </c>
      <c r="J4178" s="189" t="s">
        <v>7074</v>
      </c>
      <c r="K4178" s="189" t="s">
        <v>17698</v>
      </c>
    </row>
    <row r="4179" spans="1:11" x14ac:dyDescent="0.25">
      <c r="A4179" s="189" t="s">
        <v>4439</v>
      </c>
      <c r="B4179" s="189" t="s">
        <v>8377</v>
      </c>
      <c r="C4179" s="189" t="s">
        <v>4629</v>
      </c>
      <c r="D4179" s="189" t="s">
        <v>8681</v>
      </c>
      <c r="E4179" s="189" t="s">
        <v>8695</v>
      </c>
      <c r="F4179" s="189" t="s">
        <v>8696</v>
      </c>
      <c r="G4179" s="273">
        <v>5309</v>
      </c>
      <c r="H4179" s="189" t="s">
        <v>4986</v>
      </c>
      <c r="I4179" s="273">
        <v>50109</v>
      </c>
      <c r="J4179" s="189" t="s">
        <v>7074</v>
      </c>
      <c r="K4179" s="189" t="s">
        <v>17680</v>
      </c>
    </row>
    <row r="4180" spans="1:11" x14ac:dyDescent="0.25">
      <c r="A4180" s="189" t="s">
        <v>4439</v>
      </c>
      <c r="B4180" s="189" t="s">
        <v>8377</v>
      </c>
      <c r="C4180" s="189" t="s">
        <v>7676</v>
      </c>
      <c r="D4180" s="189" t="s">
        <v>8698</v>
      </c>
      <c r="E4180" s="189" t="s">
        <v>8699</v>
      </c>
      <c r="F4180" s="189" t="s">
        <v>5112</v>
      </c>
      <c r="G4180" s="273">
        <v>5310</v>
      </c>
      <c r="H4180" s="189" t="s">
        <v>8700</v>
      </c>
      <c r="I4180" s="273">
        <v>50110</v>
      </c>
      <c r="J4180" s="189" t="s">
        <v>5111</v>
      </c>
      <c r="K4180" s="189" t="s">
        <v>17706</v>
      </c>
    </row>
    <row r="4181" spans="1:11" x14ac:dyDescent="0.25">
      <c r="A4181" s="189" t="s">
        <v>4439</v>
      </c>
      <c r="B4181" s="189" t="s">
        <v>8377</v>
      </c>
      <c r="C4181" s="189" t="s">
        <v>7676</v>
      </c>
      <c r="D4181" s="189" t="s">
        <v>8698</v>
      </c>
      <c r="E4181" s="189" t="s">
        <v>8699</v>
      </c>
      <c r="F4181" s="189" t="s">
        <v>5112</v>
      </c>
      <c r="G4181" s="273">
        <v>5312</v>
      </c>
      <c r="H4181" s="189" t="s">
        <v>8701</v>
      </c>
      <c r="I4181" s="273">
        <v>60350</v>
      </c>
      <c r="J4181" s="189" t="s">
        <v>2065</v>
      </c>
      <c r="K4181" s="189" t="s">
        <v>17668</v>
      </c>
    </row>
    <row r="4182" spans="1:11" x14ac:dyDescent="0.25">
      <c r="A4182" s="189" t="s">
        <v>4439</v>
      </c>
      <c r="B4182" s="189" t="s">
        <v>8377</v>
      </c>
      <c r="C4182" s="189" t="s">
        <v>7676</v>
      </c>
      <c r="D4182" s="189" t="s">
        <v>8698</v>
      </c>
      <c r="E4182" s="189" t="s">
        <v>8702</v>
      </c>
      <c r="F4182" s="189" t="s">
        <v>6788</v>
      </c>
      <c r="G4182" s="273">
        <v>5315</v>
      </c>
      <c r="H4182" s="189" t="s">
        <v>8701</v>
      </c>
      <c r="I4182" s="273">
        <v>50110</v>
      </c>
      <c r="J4182" s="189" t="s">
        <v>5111</v>
      </c>
      <c r="K4182" s="189" t="s">
        <v>17727</v>
      </c>
    </row>
    <row r="4183" spans="1:11" x14ac:dyDescent="0.25">
      <c r="A4183" s="189" t="s">
        <v>4439</v>
      </c>
      <c r="B4183" s="189" t="s">
        <v>8377</v>
      </c>
      <c r="C4183" s="189" t="s">
        <v>7676</v>
      </c>
      <c r="D4183" s="189" t="s">
        <v>8698</v>
      </c>
      <c r="E4183" s="189" t="s">
        <v>8703</v>
      </c>
      <c r="F4183" s="189" t="s">
        <v>6792</v>
      </c>
      <c r="G4183" s="273">
        <v>5316</v>
      </c>
      <c r="H4183" s="189" t="s">
        <v>8700</v>
      </c>
      <c r="I4183" s="273">
        <v>50110</v>
      </c>
      <c r="J4183" s="189" t="s">
        <v>5111</v>
      </c>
      <c r="K4183" s="189" t="s">
        <v>17908</v>
      </c>
    </row>
    <row r="4184" spans="1:11" x14ac:dyDescent="0.25">
      <c r="A4184" s="189" t="s">
        <v>4439</v>
      </c>
      <c r="B4184" s="189" t="s">
        <v>8377</v>
      </c>
      <c r="C4184" s="189" t="s">
        <v>7676</v>
      </c>
      <c r="D4184" s="189" t="s">
        <v>8698</v>
      </c>
      <c r="E4184" s="189" t="s">
        <v>8703</v>
      </c>
      <c r="F4184" s="189" t="s">
        <v>6792</v>
      </c>
      <c r="G4184" s="273">
        <v>5318</v>
      </c>
      <c r="H4184" s="189" t="s">
        <v>8701</v>
      </c>
      <c r="I4184" s="273">
        <v>50110</v>
      </c>
      <c r="J4184" s="189" t="s">
        <v>5111</v>
      </c>
      <c r="K4184" s="189" t="s">
        <v>17695</v>
      </c>
    </row>
    <row r="4185" spans="1:11" x14ac:dyDescent="0.25">
      <c r="A4185" s="189" t="s">
        <v>4439</v>
      </c>
      <c r="B4185" s="189" t="s">
        <v>8377</v>
      </c>
      <c r="C4185" s="189" t="s">
        <v>7676</v>
      </c>
      <c r="D4185" s="189" t="s">
        <v>8698</v>
      </c>
      <c r="E4185" s="189" t="s">
        <v>8704</v>
      </c>
      <c r="F4185" s="189" t="s">
        <v>5115</v>
      </c>
      <c r="G4185" s="273">
        <v>5319</v>
      </c>
      <c r="H4185" s="189" t="s">
        <v>8700</v>
      </c>
      <c r="I4185" s="273">
        <v>50110</v>
      </c>
      <c r="J4185" s="189" t="s">
        <v>5111</v>
      </c>
      <c r="K4185" s="189" t="s">
        <v>17673</v>
      </c>
    </row>
    <row r="4186" spans="1:11" x14ac:dyDescent="0.25">
      <c r="A4186" s="189" t="s">
        <v>4439</v>
      </c>
      <c r="B4186" s="189" t="s">
        <v>8377</v>
      </c>
      <c r="C4186" s="189" t="s">
        <v>7676</v>
      </c>
      <c r="D4186" s="189" t="s">
        <v>8698</v>
      </c>
      <c r="E4186" s="189" t="s">
        <v>8704</v>
      </c>
      <c r="F4186" s="189" t="s">
        <v>5115</v>
      </c>
      <c r="G4186" s="273">
        <v>5321</v>
      </c>
      <c r="H4186" s="189" t="s">
        <v>8701</v>
      </c>
      <c r="I4186" s="273">
        <v>50110</v>
      </c>
      <c r="J4186" s="189" t="s">
        <v>5111</v>
      </c>
      <c r="K4186" s="189" t="s">
        <v>17740</v>
      </c>
    </row>
    <row r="4187" spans="1:11" x14ac:dyDescent="0.25">
      <c r="A4187" s="189" t="s">
        <v>4439</v>
      </c>
      <c r="B4187" s="189" t="s">
        <v>8377</v>
      </c>
      <c r="C4187" s="189" t="s">
        <v>7676</v>
      </c>
      <c r="D4187" s="189" t="s">
        <v>8698</v>
      </c>
      <c r="E4187" s="189" t="s">
        <v>8705</v>
      </c>
      <c r="F4187" s="189" t="s">
        <v>6793</v>
      </c>
      <c r="G4187" s="273">
        <v>5322</v>
      </c>
      <c r="H4187" s="189" t="s">
        <v>8700</v>
      </c>
      <c r="I4187" s="273">
        <v>50110</v>
      </c>
      <c r="J4187" s="189" t="s">
        <v>5111</v>
      </c>
      <c r="K4187" s="189" t="s">
        <v>17683</v>
      </c>
    </row>
    <row r="4188" spans="1:11" x14ac:dyDescent="0.25">
      <c r="A4188" s="189" t="s">
        <v>4439</v>
      </c>
      <c r="B4188" s="189" t="s">
        <v>8377</v>
      </c>
      <c r="C4188" s="189" t="s">
        <v>7676</v>
      </c>
      <c r="D4188" s="189" t="s">
        <v>8698</v>
      </c>
      <c r="E4188" s="189" t="s">
        <v>8705</v>
      </c>
      <c r="F4188" s="189" t="s">
        <v>6793</v>
      </c>
      <c r="G4188" s="273">
        <v>5324</v>
      </c>
      <c r="H4188" s="189" t="s">
        <v>8701</v>
      </c>
      <c r="I4188" s="273">
        <v>50110</v>
      </c>
      <c r="J4188" s="189" t="s">
        <v>5111</v>
      </c>
      <c r="K4188" s="189" t="s">
        <v>17768</v>
      </c>
    </row>
    <row r="4189" spans="1:11" x14ac:dyDescent="0.25">
      <c r="A4189" s="189" t="s">
        <v>4439</v>
      </c>
      <c r="B4189" s="189" t="s">
        <v>8377</v>
      </c>
      <c r="C4189" s="189" t="s">
        <v>7676</v>
      </c>
      <c r="D4189" s="189" t="s">
        <v>8698</v>
      </c>
      <c r="E4189" s="189" t="s">
        <v>8706</v>
      </c>
      <c r="F4189" s="189" t="s">
        <v>6802</v>
      </c>
      <c r="G4189" s="273">
        <v>5325</v>
      </c>
      <c r="H4189" s="189" t="s">
        <v>8406</v>
      </c>
      <c r="I4189" s="273">
        <v>50110</v>
      </c>
      <c r="J4189" s="189" t="s">
        <v>5111</v>
      </c>
      <c r="K4189" s="189" t="s">
        <v>17721</v>
      </c>
    </row>
    <row r="4190" spans="1:11" x14ac:dyDescent="0.25">
      <c r="A4190" s="189" t="s">
        <v>4439</v>
      </c>
      <c r="B4190" s="189" t="s">
        <v>8377</v>
      </c>
      <c r="C4190" s="189" t="s">
        <v>7676</v>
      </c>
      <c r="D4190" s="189" t="s">
        <v>8698</v>
      </c>
      <c r="E4190" s="189" t="s">
        <v>8707</v>
      </c>
      <c r="F4190" s="189" t="s">
        <v>8382</v>
      </c>
      <c r="G4190" s="273">
        <v>5327</v>
      </c>
      <c r="H4190" s="189" t="s">
        <v>8700</v>
      </c>
      <c r="I4190" s="273">
        <v>50110</v>
      </c>
      <c r="J4190" s="189" t="s">
        <v>5111</v>
      </c>
      <c r="K4190" s="189" t="s">
        <v>17667</v>
      </c>
    </row>
    <row r="4191" spans="1:11" x14ac:dyDescent="0.25">
      <c r="A4191" s="189" t="s">
        <v>4439</v>
      </c>
      <c r="B4191" s="189" t="s">
        <v>8377</v>
      </c>
      <c r="C4191" s="189" t="s">
        <v>7676</v>
      </c>
      <c r="D4191" s="189" t="s">
        <v>8698</v>
      </c>
      <c r="E4191" s="189" t="s">
        <v>8707</v>
      </c>
      <c r="F4191" s="189" t="s">
        <v>8382</v>
      </c>
      <c r="G4191" s="273">
        <v>5329</v>
      </c>
      <c r="H4191" s="189" t="s">
        <v>8701</v>
      </c>
      <c r="I4191" s="273">
        <v>50110</v>
      </c>
      <c r="J4191" s="189" t="s">
        <v>5111</v>
      </c>
      <c r="K4191" s="189" t="s">
        <v>17763</v>
      </c>
    </row>
    <row r="4192" spans="1:11" x14ac:dyDescent="0.25">
      <c r="A4192" s="189" t="s">
        <v>4439</v>
      </c>
      <c r="B4192" s="189" t="s">
        <v>8377</v>
      </c>
      <c r="C4192" s="189" t="s">
        <v>7676</v>
      </c>
      <c r="D4192" s="189" t="s">
        <v>8698</v>
      </c>
      <c r="E4192" s="189" t="s">
        <v>8708</v>
      </c>
      <c r="F4192" s="189" t="s">
        <v>5116</v>
      </c>
      <c r="G4192" s="273">
        <v>5330</v>
      </c>
      <c r="H4192" s="189" t="s">
        <v>8700</v>
      </c>
      <c r="I4192" s="273">
        <v>60350</v>
      </c>
      <c r="J4192" s="189" t="s">
        <v>2065</v>
      </c>
      <c r="K4192" s="189" t="s">
        <v>17675</v>
      </c>
    </row>
    <row r="4193" spans="1:11" x14ac:dyDescent="0.25">
      <c r="A4193" s="189" t="s">
        <v>4439</v>
      </c>
      <c r="B4193" s="189" t="s">
        <v>8377</v>
      </c>
      <c r="C4193" s="189" t="s">
        <v>7676</v>
      </c>
      <c r="D4193" s="189" t="s">
        <v>8698</v>
      </c>
      <c r="E4193" s="189" t="s">
        <v>8708</v>
      </c>
      <c r="F4193" s="189" t="s">
        <v>5116</v>
      </c>
      <c r="G4193" s="273">
        <v>5332</v>
      </c>
      <c r="H4193" s="189" t="s">
        <v>8701</v>
      </c>
      <c r="I4193" s="273">
        <v>50122</v>
      </c>
      <c r="J4193" s="189" t="s">
        <v>8545</v>
      </c>
      <c r="K4193" s="189" t="s">
        <v>17724</v>
      </c>
    </row>
    <row r="4194" spans="1:11" x14ac:dyDescent="0.25">
      <c r="A4194" s="189" t="s">
        <v>4439</v>
      </c>
      <c r="B4194" s="189" t="s">
        <v>8377</v>
      </c>
      <c r="C4194" s="189" t="s">
        <v>7815</v>
      </c>
      <c r="D4194" s="189" t="s">
        <v>8709</v>
      </c>
      <c r="E4194" s="189" t="s">
        <v>8712</v>
      </c>
      <c r="F4194" s="189" t="s">
        <v>8713</v>
      </c>
      <c r="G4194" s="273">
        <v>5333</v>
      </c>
      <c r="H4194" s="189" t="s">
        <v>3283</v>
      </c>
      <c r="I4194" s="273">
        <v>50105</v>
      </c>
      <c r="J4194" s="189" t="s">
        <v>8714</v>
      </c>
      <c r="K4194" s="189" t="s">
        <v>17678</v>
      </c>
    </row>
    <row r="4195" spans="1:11" x14ac:dyDescent="0.25">
      <c r="A4195" s="189" t="s">
        <v>4439</v>
      </c>
      <c r="B4195" s="189" t="s">
        <v>8377</v>
      </c>
      <c r="C4195" s="189" t="s">
        <v>7815</v>
      </c>
      <c r="D4195" s="189" t="s">
        <v>8709</v>
      </c>
      <c r="E4195" s="189" t="s">
        <v>8712</v>
      </c>
      <c r="F4195" s="189" t="s">
        <v>8713</v>
      </c>
      <c r="G4195" s="273">
        <v>5334</v>
      </c>
      <c r="H4195" s="189" t="s">
        <v>2259</v>
      </c>
      <c r="I4195" s="273">
        <v>50105</v>
      </c>
      <c r="J4195" s="189" t="s">
        <v>8714</v>
      </c>
      <c r="K4195" s="189" t="s">
        <v>17678</v>
      </c>
    </row>
    <row r="4196" spans="1:11" x14ac:dyDescent="0.25">
      <c r="A4196" s="189" t="s">
        <v>4439</v>
      </c>
      <c r="B4196" s="189" t="s">
        <v>8377</v>
      </c>
      <c r="C4196" s="189" t="s">
        <v>7815</v>
      </c>
      <c r="D4196" s="189" t="s">
        <v>8709</v>
      </c>
      <c r="E4196" s="189" t="s">
        <v>8712</v>
      </c>
      <c r="F4196" s="189" t="s">
        <v>8713</v>
      </c>
      <c r="G4196" s="273">
        <v>5335</v>
      </c>
      <c r="H4196" s="189" t="s">
        <v>2224</v>
      </c>
      <c r="I4196" s="273">
        <v>50105</v>
      </c>
      <c r="J4196" s="189" t="s">
        <v>8714</v>
      </c>
      <c r="K4196" s="189" t="s">
        <v>17667</v>
      </c>
    </row>
    <row r="4197" spans="1:11" x14ac:dyDescent="0.25">
      <c r="A4197" s="189" t="s">
        <v>4439</v>
      </c>
      <c r="B4197" s="189" t="s">
        <v>8377</v>
      </c>
      <c r="C4197" s="189" t="s">
        <v>7815</v>
      </c>
      <c r="D4197" s="189" t="s">
        <v>8709</v>
      </c>
      <c r="E4197" s="189" t="s">
        <v>8716</v>
      </c>
      <c r="F4197" s="189" t="s">
        <v>8717</v>
      </c>
      <c r="G4197" s="273">
        <v>5336</v>
      </c>
      <c r="H4197" s="189" t="s">
        <v>8718</v>
      </c>
      <c r="I4197" s="273">
        <v>50105</v>
      </c>
      <c r="J4197" s="189" t="s">
        <v>8714</v>
      </c>
      <c r="K4197" s="189" t="s">
        <v>17695</v>
      </c>
    </row>
    <row r="4198" spans="1:11" x14ac:dyDescent="0.25">
      <c r="A4198" s="189" t="s">
        <v>4439</v>
      </c>
      <c r="B4198" s="189" t="s">
        <v>8377</v>
      </c>
      <c r="C4198" s="189" t="s">
        <v>7815</v>
      </c>
      <c r="D4198" s="189" t="s">
        <v>8709</v>
      </c>
      <c r="E4198" s="189" t="s">
        <v>8716</v>
      </c>
      <c r="F4198" s="189" t="s">
        <v>8717</v>
      </c>
      <c r="G4198" s="273">
        <v>5337</v>
      </c>
      <c r="H4198" s="189" t="s">
        <v>8719</v>
      </c>
      <c r="I4198" s="273">
        <v>50105</v>
      </c>
      <c r="J4198" s="189" t="s">
        <v>8714</v>
      </c>
      <c r="K4198" s="189" t="s">
        <v>17724</v>
      </c>
    </row>
    <row r="4199" spans="1:11" x14ac:dyDescent="0.25">
      <c r="A4199" s="189" t="s">
        <v>4439</v>
      </c>
      <c r="B4199" s="189" t="s">
        <v>8377</v>
      </c>
      <c r="C4199" s="189" t="s">
        <v>7815</v>
      </c>
      <c r="D4199" s="189" t="s">
        <v>8709</v>
      </c>
      <c r="E4199" s="189" t="s">
        <v>8716</v>
      </c>
      <c r="F4199" s="189" t="s">
        <v>8717</v>
      </c>
      <c r="G4199" s="273">
        <v>5338</v>
      </c>
      <c r="H4199" s="189" t="s">
        <v>8720</v>
      </c>
      <c r="I4199" s="273">
        <v>50105</v>
      </c>
      <c r="J4199" s="189" t="s">
        <v>8714</v>
      </c>
      <c r="K4199" s="189" t="s">
        <v>17698</v>
      </c>
    </row>
    <row r="4200" spans="1:11" x14ac:dyDescent="0.25">
      <c r="A4200" s="189" t="s">
        <v>4439</v>
      </c>
      <c r="B4200" s="189" t="s">
        <v>8377</v>
      </c>
      <c r="C4200" s="189" t="s">
        <v>7815</v>
      </c>
      <c r="D4200" s="189" t="s">
        <v>8709</v>
      </c>
      <c r="E4200" s="189" t="s">
        <v>8716</v>
      </c>
      <c r="F4200" s="189" t="s">
        <v>8717</v>
      </c>
      <c r="G4200" s="273">
        <v>5339</v>
      </c>
      <c r="H4200" s="189" t="s">
        <v>2259</v>
      </c>
      <c r="I4200" s="273">
        <v>60350</v>
      </c>
      <c r="J4200" s="189" t="s">
        <v>2065</v>
      </c>
      <c r="K4200" s="189" t="s">
        <v>17673</v>
      </c>
    </row>
    <row r="4201" spans="1:11" x14ac:dyDescent="0.25">
      <c r="A4201" s="189" t="s">
        <v>4439</v>
      </c>
      <c r="B4201" s="189" t="s">
        <v>8377</v>
      </c>
      <c r="C4201" s="189" t="s">
        <v>7815</v>
      </c>
      <c r="D4201" s="189" t="s">
        <v>8709</v>
      </c>
      <c r="E4201" s="189" t="s">
        <v>8721</v>
      </c>
      <c r="F4201" s="189" t="s">
        <v>8722</v>
      </c>
      <c r="G4201" s="273">
        <v>5340</v>
      </c>
      <c r="H4201" s="189" t="s">
        <v>5937</v>
      </c>
      <c r="I4201" s="273">
        <v>50105</v>
      </c>
      <c r="J4201" s="189" t="s">
        <v>8714</v>
      </c>
      <c r="K4201" s="189" t="s">
        <v>17680</v>
      </c>
    </row>
    <row r="4202" spans="1:11" x14ac:dyDescent="0.25">
      <c r="A4202" s="189" t="s">
        <v>4439</v>
      </c>
      <c r="B4202" s="189" t="s">
        <v>8377</v>
      </c>
      <c r="C4202" s="189" t="s">
        <v>7815</v>
      </c>
      <c r="D4202" s="189" t="s">
        <v>8709</v>
      </c>
      <c r="E4202" s="189" t="s">
        <v>8721</v>
      </c>
      <c r="F4202" s="189" t="s">
        <v>8722</v>
      </c>
      <c r="G4202" s="273">
        <v>5341</v>
      </c>
      <c r="H4202" s="189" t="s">
        <v>2259</v>
      </c>
      <c r="I4202" s="273">
        <v>50105</v>
      </c>
      <c r="J4202" s="189" t="s">
        <v>8714</v>
      </c>
      <c r="K4202" s="189" t="s">
        <v>17673</v>
      </c>
    </row>
    <row r="4203" spans="1:11" x14ac:dyDescent="0.25">
      <c r="A4203" s="189" t="s">
        <v>4439</v>
      </c>
      <c r="B4203" s="189" t="s">
        <v>8377</v>
      </c>
      <c r="C4203" s="189" t="s">
        <v>7815</v>
      </c>
      <c r="D4203" s="189" t="s">
        <v>8709</v>
      </c>
      <c r="E4203" s="189" t="s">
        <v>8721</v>
      </c>
      <c r="F4203" s="189" t="s">
        <v>8722</v>
      </c>
      <c r="G4203" s="273">
        <v>5342</v>
      </c>
      <c r="H4203" s="189" t="s">
        <v>8382</v>
      </c>
      <c r="I4203" s="273">
        <v>50105</v>
      </c>
      <c r="J4203" s="189" t="s">
        <v>8714</v>
      </c>
      <c r="K4203" s="189" t="s">
        <v>17685</v>
      </c>
    </row>
    <row r="4204" spans="1:11" x14ac:dyDescent="0.25">
      <c r="A4204" s="189" t="s">
        <v>4439</v>
      </c>
      <c r="B4204" s="189" t="s">
        <v>8377</v>
      </c>
      <c r="C4204" s="189" t="s">
        <v>7815</v>
      </c>
      <c r="D4204" s="189" t="s">
        <v>8709</v>
      </c>
      <c r="E4204" s="189" t="s">
        <v>8723</v>
      </c>
      <c r="F4204" s="189" t="s">
        <v>8724</v>
      </c>
      <c r="G4204" s="273">
        <v>5343</v>
      </c>
      <c r="H4204" s="189" t="s">
        <v>3283</v>
      </c>
      <c r="I4204" s="273">
        <v>60350</v>
      </c>
      <c r="J4204" s="189" t="s">
        <v>2065</v>
      </c>
      <c r="K4204" s="189" t="s">
        <v>17672</v>
      </c>
    </row>
    <row r="4205" spans="1:11" x14ac:dyDescent="0.25">
      <c r="A4205" s="189" t="s">
        <v>4439</v>
      </c>
      <c r="B4205" s="189" t="s">
        <v>8377</v>
      </c>
      <c r="C4205" s="189" t="s">
        <v>7815</v>
      </c>
      <c r="D4205" s="189" t="s">
        <v>8709</v>
      </c>
      <c r="E4205" s="189" t="s">
        <v>8723</v>
      </c>
      <c r="F4205" s="189" t="s">
        <v>8724</v>
      </c>
      <c r="G4205" s="273">
        <v>5345</v>
      </c>
      <c r="H4205" s="189" t="s">
        <v>2224</v>
      </c>
      <c r="I4205" s="273">
        <v>50105</v>
      </c>
      <c r="J4205" s="189" t="s">
        <v>8714</v>
      </c>
      <c r="K4205" s="189" t="s">
        <v>17696</v>
      </c>
    </row>
    <row r="4206" spans="1:11" x14ac:dyDescent="0.25">
      <c r="A4206" s="189" t="s">
        <v>4439</v>
      </c>
      <c r="B4206" s="189" t="s">
        <v>8377</v>
      </c>
      <c r="C4206" s="189" t="s">
        <v>7815</v>
      </c>
      <c r="D4206" s="189" t="s">
        <v>8709</v>
      </c>
      <c r="E4206" s="189" t="s">
        <v>8729</v>
      </c>
      <c r="F4206" s="189" t="s">
        <v>8730</v>
      </c>
      <c r="G4206" s="273">
        <v>5347</v>
      </c>
      <c r="H4206" s="189" t="s">
        <v>2259</v>
      </c>
      <c r="I4206" s="273">
        <v>60350</v>
      </c>
      <c r="J4206" s="189" t="s">
        <v>2065</v>
      </c>
      <c r="K4206" s="189" t="s">
        <v>17707</v>
      </c>
    </row>
    <row r="4207" spans="1:11" x14ac:dyDescent="0.25">
      <c r="A4207" s="189" t="s">
        <v>4439</v>
      </c>
      <c r="B4207" s="189" t="s">
        <v>8377</v>
      </c>
      <c r="C4207" s="189" t="s">
        <v>7815</v>
      </c>
      <c r="D4207" s="189" t="s">
        <v>8709</v>
      </c>
      <c r="E4207" s="189" t="s">
        <v>8729</v>
      </c>
      <c r="F4207" s="189" t="s">
        <v>8730</v>
      </c>
      <c r="G4207" s="273">
        <v>5348</v>
      </c>
      <c r="H4207" s="189" t="s">
        <v>2224</v>
      </c>
      <c r="I4207" s="273">
        <v>50105</v>
      </c>
      <c r="J4207" s="189" t="s">
        <v>8714</v>
      </c>
      <c r="K4207" s="189" t="s">
        <v>17672</v>
      </c>
    </row>
    <row r="4208" spans="1:11" x14ac:dyDescent="0.25">
      <c r="A4208" s="189" t="s">
        <v>4439</v>
      </c>
      <c r="B4208" s="189" t="s">
        <v>8377</v>
      </c>
      <c r="C4208" s="189" t="s">
        <v>7815</v>
      </c>
      <c r="D4208" s="189" t="s">
        <v>8709</v>
      </c>
      <c r="E4208" s="189" t="s">
        <v>8731</v>
      </c>
      <c r="F4208" s="189" t="s">
        <v>8732</v>
      </c>
      <c r="G4208" s="273">
        <v>5349</v>
      </c>
      <c r="H4208" s="189" t="s">
        <v>3283</v>
      </c>
      <c r="I4208" s="273">
        <v>50105</v>
      </c>
      <c r="J4208" s="189" t="s">
        <v>8714</v>
      </c>
      <c r="K4208" s="189" t="s">
        <v>17724</v>
      </c>
    </row>
    <row r="4209" spans="1:11" x14ac:dyDescent="0.25">
      <c r="A4209" s="189" t="s">
        <v>4439</v>
      </c>
      <c r="B4209" s="189" t="s">
        <v>8377</v>
      </c>
      <c r="C4209" s="189" t="s">
        <v>7815</v>
      </c>
      <c r="D4209" s="189" t="s">
        <v>8709</v>
      </c>
      <c r="E4209" s="189" t="s">
        <v>8731</v>
      </c>
      <c r="F4209" s="189" t="s">
        <v>8732</v>
      </c>
      <c r="G4209" s="273">
        <v>5350</v>
      </c>
      <c r="H4209" s="189" t="s">
        <v>2259</v>
      </c>
      <c r="I4209" s="273">
        <v>60350</v>
      </c>
      <c r="J4209" s="189" t="s">
        <v>2065</v>
      </c>
      <c r="K4209" s="189" t="s">
        <v>17673</v>
      </c>
    </row>
    <row r="4210" spans="1:11" x14ac:dyDescent="0.25">
      <c r="A4210" s="189" t="s">
        <v>4439</v>
      </c>
      <c r="B4210" s="189" t="s">
        <v>8377</v>
      </c>
      <c r="C4210" s="189" t="s">
        <v>7815</v>
      </c>
      <c r="D4210" s="189" t="s">
        <v>8709</v>
      </c>
      <c r="E4210" s="189" t="s">
        <v>8731</v>
      </c>
      <c r="F4210" s="189" t="s">
        <v>8732</v>
      </c>
      <c r="G4210" s="273">
        <v>5351</v>
      </c>
      <c r="H4210" s="189" t="s">
        <v>2224</v>
      </c>
      <c r="I4210" s="273">
        <v>60350</v>
      </c>
      <c r="J4210" s="189" t="s">
        <v>2065</v>
      </c>
      <c r="K4210" s="189" t="s">
        <v>17698</v>
      </c>
    </row>
    <row r="4211" spans="1:11" x14ac:dyDescent="0.25">
      <c r="A4211" s="189" t="s">
        <v>4439</v>
      </c>
      <c r="B4211" s="189" t="s">
        <v>8377</v>
      </c>
      <c r="C4211" s="189" t="s">
        <v>7815</v>
      </c>
      <c r="D4211" s="189" t="s">
        <v>8709</v>
      </c>
      <c r="E4211" s="189" t="s">
        <v>8733</v>
      </c>
      <c r="F4211" s="189" t="s">
        <v>5286</v>
      </c>
      <c r="G4211" s="273">
        <v>5352</v>
      </c>
      <c r="H4211" s="189" t="s">
        <v>3283</v>
      </c>
      <c r="I4211" s="273">
        <v>50105</v>
      </c>
      <c r="J4211" s="189" t="s">
        <v>8714</v>
      </c>
      <c r="K4211" s="189" t="s">
        <v>17673</v>
      </c>
    </row>
    <row r="4212" spans="1:11" x14ac:dyDescent="0.25">
      <c r="A4212" s="189" t="s">
        <v>4439</v>
      </c>
      <c r="B4212" s="189" t="s">
        <v>8377</v>
      </c>
      <c r="C4212" s="189" t="s">
        <v>7815</v>
      </c>
      <c r="D4212" s="189" t="s">
        <v>8709</v>
      </c>
      <c r="E4212" s="189" t="s">
        <v>8733</v>
      </c>
      <c r="F4212" s="189" t="s">
        <v>5286</v>
      </c>
      <c r="G4212" s="273">
        <v>5353</v>
      </c>
      <c r="H4212" s="189" t="s">
        <v>2259</v>
      </c>
      <c r="I4212" s="273">
        <v>60350</v>
      </c>
      <c r="J4212" s="189" t="s">
        <v>2065</v>
      </c>
      <c r="K4212" s="189" t="s">
        <v>17707</v>
      </c>
    </row>
    <row r="4213" spans="1:11" x14ac:dyDescent="0.25">
      <c r="A4213" s="189" t="s">
        <v>4439</v>
      </c>
      <c r="B4213" s="189" t="s">
        <v>8377</v>
      </c>
      <c r="C4213" s="189" t="s">
        <v>7815</v>
      </c>
      <c r="D4213" s="189" t="s">
        <v>8709</v>
      </c>
      <c r="E4213" s="189" t="s">
        <v>8733</v>
      </c>
      <c r="F4213" s="189" t="s">
        <v>5286</v>
      </c>
      <c r="G4213" s="273">
        <v>5354</v>
      </c>
      <c r="H4213" s="189" t="s">
        <v>2224</v>
      </c>
      <c r="I4213" s="273">
        <v>50105</v>
      </c>
      <c r="J4213" s="189" t="s">
        <v>8714</v>
      </c>
      <c r="K4213" s="189" t="s">
        <v>17673</v>
      </c>
    </row>
    <row r="4214" spans="1:11" x14ac:dyDescent="0.25">
      <c r="A4214" s="189" t="s">
        <v>4439</v>
      </c>
      <c r="B4214" s="189" t="s">
        <v>8377</v>
      </c>
      <c r="C4214" s="189" t="s">
        <v>6711</v>
      </c>
      <c r="D4214" s="189" t="s">
        <v>8734</v>
      </c>
      <c r="E4214" s="189" t="s">
        <v>8735</v>
      </c>
      <c r="F4214" s="189" t="s">
        <v>5937</v>
      </c>
      <c r="G4214" s="273">
        <v>7485</v>
      </c>
      <c r="H4214" s="189" t="s">
        <v>8736</v>
      </c>
      <c r="I4214" s="273">
        <v>50117</v>
      </c>
      <c r="J4214" s="189" t="s">
        <v>8480</v>
      </c>
      <c r="K4214" s="189" t="s">
        <v>17775</v>
      </c>
    </row>
    <row r="4215" spans="1:11" x14ac:dyDescent="0.25">
      <c r="A4215" s="189" t="s">
        <v>4439</v>
      </c>
      <c r="B4215" s="189" t="s">
        <v>8377</v>
      </c>
      <c r="C4215" s="189" t="s">
        <v>6711</v>
      </c>
      <c r="D4215" s="189" t="s">
        <v>8734</v>
      </c>
      <c r="E4215" s="189" t="s">
        <v>8735</v>
      </c>
      <c r="F4215" s="189" t="s">
        <v>5937</v>
      </c>
      <c r="G4215" s="273">
        <v>7486</v>
      </c>
      <c r="H4215" s="189" t="s">
        <v>8737</v>
      </c>
      <c r="I4215" s="273">
        <v>50117</v>
      </c>
      <c r="J4215" s="189" t="s">
        <v>8480</v>
      </c>
      <c r="K4215" s="189" t="s">
        <v>17691</v>
      </c>
    </row>
    <row r="4216" spans="1:11" x14ac:dyDescent="0.25">
      <c r="A4216" s="189" t="s">
        <v>4439</v>
      </c>
      <c r="B4216" s="189" t="s">
        <v>8377</v>
      </c>
      <c r="C4216" s="189" t="s">
        <v>6711</v>
      </c>
      <c r="D4216" s="189" t="s">
        <v>8734</v>
      </c>
      <c r="E4216" s="189" t="s">
        <v>8735</v>
      </c>
      <c r="F4216" s="189" t="s">
        <v>5937</v>
      </c>
      <c r="G4216" s="273">
        <v>5356</v>
      </c>
      <c r="H4216" s="189" t="s">
        <v>2259</v>
      </c>
      <c r="I4216" s="273">
        <v>50117</v>
      </c>
      <c r="J4216" s="189" t="s">
        <v>8480</v>
      </c>
      <c r="K4216" s="189" t="s">
        <v>17778</v>
      </c>
    </row>
    <row r="4217" spans="1:11" x14ac:dyDescent="0.25">
      <c r="A4217" s="189" t="s">
        <v>4439</v>
      </c>
      <c r="B4217" s="189" t="s">
        <v>8377</v>
      </c>
      <c r="C4217" s="189" t="s">
        <v>6711</v>
      </c>
      <c r="D4217" s="189" t="s">
        <v>8734</v>
      </c>
      <c r="E4217" s="189" t="s">
        <v>8738</v>
      </c>
      <c r="F4217" s="189" t="s">
        <v>5937</v>
      </c>
      <c r="G4217" s="273">
        <v>4471</v>
      </c>
      <c r="H4217" s="189" t="s">
        <v>8739</v>
      </c>
      <c r="I4217" s="273">
        <v>60350</v>
      </c>
      <c r="J4217" s="189" t="s">
        <v>2065</v>
      </c>
      <c r="K4217" s="189" t="s">
        <v>17680</v>
      </c>
    </row>
    <row r="4218" spans="1:11" x14ac:dyDescent="0.25">
      <c r="A4218" s="189" t="s">
        <v>4439</v>
      </c>
      <c r="B4218" s="189" t="s">
        <v>8377</v>
      </c>
      <c r="C4218" s="189" t="s">
        <v>6711</v>
      </c>
      <c r="D4218" s="189" t="s">
        <v>8734</v>
      </c>
      <c r="E4218" s="189" t="s">
        <v>8735</v>
      </c>
      <c r="F4218" s="189" t="s">
        <v>5937</v>
      </c>
      <c r="G4218" s="273">
        <v>5357</v>
      </c>
      <c r="H4218" s="189" t="s">
        <v>8739</v>
      </c>
      <c r="I4218" s="273">
        <v>50117</v>
      </c>
      <c r="J4218" s="189" t="s">
        <v>8480</v>
      </c>
      <c r="K4218" s="189" t="s">
        <v>17698</v>
      </c>
    </row>
    <row r="4219" spans="1:11" x14ac:dyDescent="0.25">
      <c r="A4219" s="189" t="s">
        <v>4439</v>
      </c>
      <c r="B4219" s="189" t="s">
        <v>8377</v>
      </c>
      <c r="C4219" s="189" t="s">
        <v>6711</v>
      </c>
      <c r="D4219" s="189" t="s">
        <v>8734</v>
      </c>
      <c r="E4219" s="189" t="s">
        <v>8742</v>
      </c>
      <c r="F4219" s="189" t="s">
        <v>8743</v>
      </c>
      <c r="G4219" s="273">
        <v>5358</v>
      </c>
      <c r="H4219" s="189" t="s">
        <v>2259</v>
      </c>
      <c r="I4219" s="273">
        <v>50117</v>
      </c>
      <c r="J4219" s="189" t="s">
        <v>8480</v>
      </c>
      <c r="K4219" s="189" t="s">
        <v>17698</v>
      </c>
    </row>
    <row r="4220" spans="1:11" x14ac:dyDescent="0.25">
      <c r="A4220" s="189" t="s">
        <v>4439</v>
      </c>
      <c r="B4220" s="189" t="s">
        <v>8377</v>
      </c>
      <c r="C4220" s="189" t="s">
        <v>6711</v>
      </c>
      <c r="D4220" s="189" t="s">
        <v>8734</v>
      </c>
      <c r="E4220" s="189" t="s">
        <v>8742</v>
      </c>
      <c r="F4220" s="189" t="s">
        <v>8743</v>
      </c>
      <c r="G4220" s="273">
        <v>4474</v>
      </c>
      <c r="H4220" s="189" t="s">
        <v>8744</v>
      </c>
      <c r="I4220" s="273">
        <v>50117</v>
      </c>
      <c r="J4220" s="189" t="s">
        <v>8480</v>
      </c>
      <c r="K4220" s="189" t="s">
        <v>17710</v>
      </c>
    </row>
    <row r="4221" spans="1:11" x14ac:dyDescent="0.25">
      <c r="A4221" s="189" t="s">
        <v>4439</v>
      </c>
      <c r="B4221" s="189" t="s">
        <v>8377</v>
      </c>
      <c r="C4221" s="189" t="s">
        <v>6711</v>
      </c>
      <c r="D4221" s="189" t="s">
        <v>8734</v>
      </c>
      <c r="E4221" s="189" t="s">
        <v>8742</v>
      </c>
      <c r="F4221" s="189" t="s">
        <v>8743</v>
      </c>
      <c r="G4221" s="273">
        <v>4472</v>
      </c>
      <c r="H4221" s="189" t="s">
        <v>3216</v>
      </c>
      <c r="I4221" s="273">
        <v>50117</v>
      </c>
      <c r="J4221" s="189" t="s">
        <v>8480</v>
      </c>
      <c r="K4221" s="189" t="s">
        <v>17724</v>
      </c>
    </row>
    <row r="4222" spans="1:11" x14ac:dyDescent="0.25">
      <c r="A4222" s="189" t="s">
        <v>4439</v>
      </c>
      <c r="B4222" s="189" t="s">
        <v>8377</v>
      </c>
      <c r="C4222" s="189" t="s">
        <v>6711</v>
      </c>
      <c r="D4222" s="189" t="s">
        <v>8734</v>
      </c>
      <c r="E4222" s="189" t="s">
        <v>8745</v>
      </c>
      <c r="F4222" s="189" t="s">
        <v>6228</v>
      </c>
      <c r="G4222" s="273">
        <v>4476</v>
      </c>
      <c r="H4222" s="189" t="s">
        <v>3266</v>
      </c>
      <c r="I4222" s="273">
        <v>60350</v>
      </c>
      <c r="J4222" s="189" t="s">
        <v>2065</v>
      </c>
      <c r="K4222" s="189" t="s">
        <v>17698</v>
      </c>
    </row>
    <row r="4223" spans="1:11" x14ac:dyDescent="0.25">
      <c r="A4223" s="189" t="s">
        <v>4439</v>
      </c>
      <c r="B4223" s="189" t="s">
        <v>8377</v>
      </c>
      <c r="C4223" s="189" t="s">
        <v>6711</v>
      </c>
      <c r="D4223" s="189" t="s">
        <v>8734</v>
      </c>
      <c r="E4223" s="189" t="s">
        <v>8745</v>
      </c>
      <c r="F4223" s="189" t="s">
        <v>6228</v>
      </c>
      <c r="G4223" s="273">
        <v>4475</v>
      </c>
      <c r="H4223" s="189" t="s">
        <v>8747</v>
      </c>
      <c r="I4223" s="273">
        <v>50117</v>
      </c>
      <c r="J4223" s="189" t="s">
        <v>8480</v>
      </c>
      <c r="K4223" s="189" t="s">
        <v>17886</v>
      </c>
    </row>
    <row r="4224" spans="1:11" x14ac:dyDescent="0.25">
      <c r="A4224" s="189" t="s">
        <v>4439</v>
      </c>
      <c r="B4224" s="189" t="s">
        <v>8377</v>
      </c>
      <c r="C4224" s="189" t="s">
        <v>6711</v>
      </c>
      <c r="D4224" s="189" t="s">
        <v>8734</v>
      </c>
      <c r="E4224" s="189" t="s">
        <v>8746</v>
      </c>
      <c r="F4224" s="189" t="s">
        <v>6228</v>
      </c>
      <c r="G4224" s="273">
        <v>5363</v>
      </c>
      <c r="H4224" s="189" t="s">
        <v>2259</v>
      </c>
      <c r="I4224" s="273">
        <v>50111</v>
      </c>
      <c r="J4224" s="189" t="s">
        <v>8455</v>
      </c>
      <c r="K4224" s="189" t="s">
        <v>17674</v>
      </c>
    </row>
    <row r="4225" spans="1:11" x14ac:dyDescent="0.25">
      <c r="A4225" s="189" t="s">
        <v>4439</v>
      </c>
      <c r="B4225" s="189" t="s">
        <v>8377</v>
      </c>
      <c r="C4225" s="189" t="s">
        <v>6711</v>
      </c>
      <c r="D4225" s="189" t="s">
        <v>8734</v>
      </c>
      <c r="E4225" s="189" t="s">
        <v>8748</v>
      </c>
      <c r="F4225" s="189" t="s">
        <v>8381</v>
      </c>
      <c r="G4225" s="273">
        <v>4477</v>
      </c>
      <c r="H4225" s="189" t="s">
        <v>7091</v>
      </c>
      <c r="I4225" s="273">
        <v>50117</v>
      </c>
      <c r="J4225" s="189" t="s">
        <v>8480</v>
      </c>
      <c r="K4225" s="189" t="s">
        <v>17722</v>
      </c>
    </row>
    <row r="4226" spans="1:11" x14ac:dyDescent="0.25">
      <c r="A4226" s="189" t="s">
        <v>4439</v>
      </c>
      <c r="B4226" s="189" t="s">
        <v>8377</v>
      </c>
      <c r="C4226" s="189" t="s">
        <v>6711</v>
      </c>
      <c r="D4226" s="189" t="s">
        <v>8734</v>
      </c>
      <c r="E4226" s="189" t="s">
        <v>8748</v>
      </c>
      <c r="F4226" s="189" t="s">
        <v>8381</v>
      </c>
      <c r="G4226" s="273">
        <v>4478</v>
      </c>
      <c r="H4226" s="189" t="s">
        <v>8660</v>
      </c>
      <c r="I4226" s="273">
        <v>50117</v>
      </c>
      <c r="J4226" s="189" t="s">
        <v>8480</v>
      </c>
      <c r="K4226" s="189" t="s">
        <v>17724</v>
      </c>
    </row>
    <row r="4227" spans="1:11" x14ac:dyDescent="0.25">
      <c r="A4227" s="189" t="s">
        <v>4439</v>
      </c>
      <c r="B4227" s="189" t="s">
        <v>8377</v>
      </c>
      <c r="C4227" s="189" t="s">
        <v>6711</v>
      </c>
      <c r="D4227" s="189" t="s">
        <v>8734</v>
      </c>
      <c r="E4227" s="189" t="s">
        <v>8750</v>
      </c>
      <c r="F4227" s="189" t="s">
        <v>8382</v>
      </c>
      <c r="G4227" s="273">
        <v>7487</v>
      </c>
      <c r="H4227" s="189" t="s">
        <v>4164</v>
      </c>
      <c r="I4227" s="273">
        <v>50117</v>
      </c>
      <c r="J4227" s="189" t="s">
        <v>8480</v>
      </c>
      <c r="K4227" s="189" t="s">
        <v>17722</v>
      </c>
    </row>
    <row r="4228" spans="1:11" x14ac:dyDescent="0.25">
      <c r="A4228" s="189" t="s">
        <v>4439</v>
      </c>
      <c r="B4228" s="189" t="s">
        <v>8377</v>
      </c>
      <c r="C4228" s="189" t="s">
        <v>6711</v>
      </c>
      <c r="D4228" s="189" t="s">
        <v>8734</v>
      </c>
      <c r="E4228" s="189" t="s">
        <v>8750</v>
      </c>
      <c r="F4228" s="189" t="s">
        <v>8382</v>
      </c>
      <c r="G4228" s="273">
        <v>7488</v>
      </c>
      <c r="H4228" s="189" t="s">
        <v>8382</v>
      </c>
      <c r="I4228" s="273">
        <v>50117</v>
      </c>
      <c r="J4228" s="189" t="s">
        <v>8480</v>
      </c>
      <c r="K4228" s="189" t="s">
        <v>17675</v>
      </c>
    </row>
    <row r="4229" spans="1:11" x14ac:dyDescent="0.25">
      <c r="A4229" s="189" t="s">
        <v>4439</v>
      </c>
      <c r="B4229" s="189" t="s">
        <v>8377</v>
      </c>
      <c r="C4229" s="189" t="s">
        <v>2369</v>
      </c>
      <c r="D4229" s="189" t="s">
        <v>8751</v>
      </c>
      <c r="E4229" s="189" t="s">
        <v>8752</v>
      </c>
      <c r="F4229" s="189" t="s">
        <v>3114</v>
      </c>
      <c r="G4229" s="273">
        <v>5442</v>
      </c>
      <c r="H4229" s="189" t="s">
        <v>5748</v>
      </c>
      <c r="I4229" s="273">
        <v>50125</v>
      </c>
      <c r="J4229" s="189" t="s">
        <v>8753</v>
      </c>
      <c r="K4229" s="189" t="s">
        <v>17678</v>
      </c>
    </row>
    <row r="4230" spans="1:11" x14ac:dyDescent="0.25">
      <c r="A4230" s="189" t="s">
        <v>4439</v>
      </c>
      <c r="B4230" s="189" t="s">
        <v>8377</v>
      </c>
      <c r="C4230" s="189" t="s">
        <v>2369</v>
      </c>
      <c r="D4230" s="189" t="s">
        <v>8751</v>
      </c>
      <c r="E4230" s="189" t="s">
        <v>8752</v>
      </c>
      <c r="F4230" s="189" t="s">
        <v>3114</v>
      </c>
      <c r="G4230" s="273">
        <v>5443</v>
      </c>
      <c r="H4230" s="189" t="s">
        <v>8754</v>
      </c>
      <c r="I4230" s="273">
        <v>50125</v>
      </c>
      <c r="J4230" s="189" t="s">
        <v>8753</v>
      </c>
      <c r="K4230" s="189" t="s">
        <v>17722</v>
      </c>
    </row>
    <row r="4231" spans="1:11" x14ac:dyDescent="0.25">
      <c r="A4231" s="189" t="s">
        <v>4439</v>
      </c>
      <c r="B4231" s="189" t="s">
        <v>8377</v>
      </c>
      <c r="C4231" s="189" t="s">
        <v>2369</v>
      </c>
      <c r="D4231" s="189" t="s">
        <v>8751</v>
      </c>
      <c r="E4231" s="189" t="s">
        <v>8752</v>
      </c>
      <c r="F4231" s="189" t="s">
        <v>3114</v>
      </c>
      <c r="G4231" s="273">
        <v>5444</v>
      </c>
      <c r="H4231" s="189" t="s">
        <v>8755</v>
      </c>
      <c r="I4231" s="273">
        <v>60350</v>
      </c>
      <c r="J4231" s="189" t="s">
        <v>2065</v>
      </c>
      <c r="K4231" s="189" t="s">
        <v>17668</v>
      </c>
    </row>
    <row r="4232" spans="1:11" x14ac:dyDescent="0.25">
      <c r="A4232" s="189" t="s">
        <v>4439</v>
      </c>
      <c r="B4232" s="189" t="s">
        <v>8377</v>
      </c>
      <c r="C4232" s="189" t="s">
        <v>2369</v>
      </c>
      <c r="D4232" s="189" t="s">
        <v>8751</v>
      </c>
      <c r="E4232" s="189" t="s">
        <v>8756</v>
      </c>
      <c r="F4232" s="189" t="s">
        <v>8757</v>
      </c>
      <c r="G4232" s="273">
        <v>5445</v>
      </c>
      <c r="H4232" s="189" t="s">
        <v>5748</v>
      </c>
      <c r="I4232" s="273">
        <v>50125</v>
      </c>
      <c r="J4232" s="189" t="s">
        <v>8753</v>
      </c>
      <c r="K4232" s="189" t="s">
        <v>17674</v>
      </c>
    </row>
    <row r="4233" spans="1:11" x14ac:dyDescent="0.25">
      <c r="A4233" s="189" t="s">
        <v>4439</v>
      </c>
      <c r="B4233" s="189" t="s">
        <v>8377</v>
      </c>
      <c r="C4233" s="189" t="s">
        <v>2369</v>
      </c>
      <c r="D4233" s="189" t="s">
        <v>8751</v>
      </c>
      <c r="E4233" s="189" t="s">
        <v>8756</v>
      </c>
      <c r="F4233" s="189" t="s">
        <v>8757</v>
      </c>
      <c r="G4233" s="273">
        <v>5446</v>
      </c>
      <c r="H4233" s="189" t="s">
        <v>8754</v>
      </c>
      <c r="I4233" s="273">
        <v>50125</v>
      </c>
      <c r="J4233" s="189" t="s">
        <v>8753</v>
      </c>
      <c r="K4233" s="189" t="s">
        <v>17681</v>
      </c>
    </row>
    <row r="4234" spans="1:11" x14ac:dyDescent="0.25">
      <c r="A4234" s="189" t="s">
        <v>4439</v>
      </c>
      <c r="B4234" s="189" t="s">
        <v>8377</v>
      </c>
      <c r="C4234" s="189" t="s">
        <v>2369</v>
      </c>
      <c r="D4234" s="189" t="s">
        <v>8751</v>
      </c>
      <c r="E4234" s="189" t="s">
        <v>8756</v>
      </c>
      <c r="F4234" s="189" t="s">
        <v>8757</v>
      </c>
      <c r="G4234" s="273">
        <v>5447</v>
      </c>
      <c r="H4234" s="189" t="s">
        <v>8755</v>
      </c>
      <c r="I4234" s="273">
        <v>50124</v>
      </c>
      <c r="J4234" s="189" t="s">
        <v>8758</v>
      </c>
      <c r="K4234" s="189" t="s">
        <v>17695</v>
      </c>
    </row>
    <row r="4235" spans="1:11" x14ac:dyDescent="0.25">
      <c r="A4235" s="189" t="s">
        <v>4439</v>
      </c>
      <c r="B4235" s="189" t="s">
        <v>8377</v>
      </c>
      <c r="C4235" s="189" t="s">
        <v>4066</v>
      </c>
      <c r="D4235" s="189" t="s">
        <v>8759</v>
      </c>
      <c r="E4235" s="189" t="s">
        <v>8760</v>
      </c>
      <c r="F4235" s="189" t="s">
        <v>5467</v>
      </c>
      <c r="G4235" s="273">
        <v>5366</v>
      </c>
      <c r="H4235" s="189" t="s">
        <v>8396</v>
      </c>
      <c r="I4235" s="273">
        <v>50116</v>
      </c>
      <c r="J4235" s="189" t="s">
        <v>5357</v>
      </c>
      <c r="K4235" s="189" t="s">
        <v>17722</v>
      </c>
    </row>
    <row r="4236" spans="1:11" x14ac:dyDescent="0.25">
      <c r="A4236" s="189" t="s">
        <v>4439</v>
      </c>
      <c r="B4236" s="189" t="s">
        <v>8377</v>
      </c>
      <c r="C4236" s="189" t="s">
        <v>4066</v>
      </c>
      <c r="D4236" s="189" t="s">
        <v>8759</v>
      </c>
      <c r="E4236" s="189" t="s">
        <v>8760</v>
      </c>
      <c r="F4236" s="189" t="s">
        <v>5467</v>
      </c>
      <c r="G4236" s="273">
        <v>5367</v>
      </c>
      <c r="H4236" s="189" t="s">
        <v>2259</v>
      </c>
      <c r="I4236" s="273">
        <v>50116</v>
      </c>
      <c r="J4236" s="189" t="s">
        <v>5357</v>
      </c>
      <c r="K4236" s="189" t="s">
        <v>17675</v>
      </c>
    </row>
    <row r="4237" spans="1:11" x14ac:dyDescent="0.25">
      <c r="A4237" s="189" t="s">
        <v>4439</v>
      </c>
      <c r="B4237" s="189" t="s">
        <v>8377</v>
      </c>
      <c r="C4237" s="189" t="s">
        <v>4066</v>
      </c>
      <c r="D4237" s="189" t="s">
        <v>8759</v>
      </c>
      <c r="E4237" s="189" t="s">
        <v>8761</v>
      </c>
      <c r="F4237" s="189" t="s">
        <v>3283</v>
      </c>
      <c r="G4237" s="273">
        <v>5369</v>
      </c>
      <c r="H4237" s="189" t="s">
        <v>8396</v>
      </c>
      <c r="I4237" s="273">
        <v>50116</v>
      </c>
      <c r="J4237" s="189" t="s">
        <v>5357</v>
      </c>
      <c r="K4237" s="189" t="s">
        <v>17706</v>
      </c>
    </row>
    <row r="4238" spans="1:11" x14ac:dyDescent="0.25">
      <c r="A4238" s="189" t="s">
        <v>4439</v>
      </c>
      <c r="B4238" s="189" t="s">
        <v>8377</v>
      </c>
      <c r="C4238" s="189" t="s">
        <v>4066</v>
      </c>
      <c r="D4238" s="189" t="s">
        <v>8759</v>
      </c>
      <c r="E4238" s="189" t="s">
        <v>8761</v>
      </c>
      <c r="F4238" s="189" t="s">
        <v>3283</v>
      </c>
      <c r="G4238" s="273">
        <v>5370</v>
      </c>
      <c r="H4238" s="189" t="s">
        <v>2259</v>
      </c>
      <c r="I4238" s="273">
        <v>50116</v>
      </c>
      <c r="J4238" s="189" t="s">
        <v>5357</v>
      </c>
      <c r="K4238" s="189" t="s">
        <v>17722</v>
      </c>
    </row>
    <row r="4239" spans="1:11" x14ac:dyDescent="0.25">
      <c r="A4239" s="189" t="s">
        <v>4439</v>
      </c>
      <c r="B4239" s="189" t="s">
        <v>8377</v>
      </c>
      <c r="C4239" s="189" t="s">
        <v>4066</v>
      </c>
      <c r="D4239" s="189" t="s">
        <v>8759</v>
      </c>
      <c r="E4239" s="189" t="s">
        <v>8761</v>
      </c>
      <c r="F4239" s="189" t="s">
        <v>3283</v>
      </c>
      <c r="G4239" s="273">
        <v>5371</v>
      </c>
      <c r="H4239" s="189" t="s">
        <v>8382</v>
      </c>
      <c r="I4239" s="273">
        <v>50116</v>
      </c>
      <c r="J4239" s="189" t="s">
        <v>5357</v>
      </c>
      <c r="K4239" s="189" t="s">
        <v>17667</v>
      </c>
    </row>
    <row r="4240" spans="1:11" x14ac:dyDescent="0.25">
      <c r="A4240" s="189" t="s">
        <v>4439</v>
      </c>
      <c r="B4240" s="189" t="s">
        <v>8377</v>
      </c>
      <c r="C4240" s="189" t="s">
        <v>4066</v>
      </c>
      <c r="D4240" s="189" t="s">
        <v>8759</v>
      </c>
      <c r="E4240" s="189" t="s">
        <v>8764</v>
      </c>
      <c r="F4240" s="189" t="s">
        <v>8403</v>
      </c>
      <c r="G4240" s="273">
        <v>5372</v>
      </c>
      <c r="H4240" s="189" t="s">
        <v>8396</v>
      </c>
      <c r="I4240" s="273">
        <v>50116</v>
      </c>
      <c r="J4240" s="189" t="s">
        <v>5357</v>
      </c>
      <c r="K4240" s="189" t="s">
        <v>17673</v>
      </c>
    </row>
    <row r="4241" spans="1:11" x14ac:dyDescent="0.25">
      <c r="A4241" s="189" t="s">
        <v>4439</v>
      </c>
      <c r="B4241" s="189" t="s">
        <v>8377</v>
      </c>
      <c r="C4241" s="189" t="s">
        <v>5560</v>
      </c>
      <c r="D4241" s="189" t="s">
        <v>8765</v>
      </c>
      <c r="E4241" s="189" t="s">
        <v>8766</v>
      </c>
      <c r="F4241" s="189" t="s">
        <v>8767</v>
      </c>
      <c r="G4241" s="273">
        <v>5452</v>
      </c>
      <c r="H4241" s="189" t="s">
        <v>3283</v>
      </c>
      <c r="I4241" s="273">
        <v>50004</v>
      </c>
      <c r="J4241" s="189" t="s">
        <v>6379</v>
      </c>
      <c r="K4241" s="189" t="s">
        <v>17700</v>
      </c>
    </row>
    <row r="4242" spans="1:11" x14ac:dyDescent="0.25">
      <c r="A4242" s="189" t="s">
        <v>4439</v>
      </c>
      <c r="B4242" s="189" t="s">
        <v>8377</v>
      </c>
      <c r="C4242" s="189" t="s">
        <v>5560</v>
      </c>
      <c r="D4242" s="189" t="s">
        <v>8765</v>
      </c>
      <c r="E4242" s="189" t="s">
        <v>8766</v>
      </c>
      <c r="F4242" s="189" t="s">
        <v>8767</v>
      </c>
      <c r="G4242" s="273">
        <v>5453</v>
      </c>
      <c r="H4242" s="189" t="s">
        <v>2259</v>
      </c>
      <c r="I4242" s="273">
        <v>50004</v>
      </c>
      <c r="J4242" s="189" t="s">
        <v>6379</v>
      </c>
      <c r="K4242" s="189" t="s">
        <v>17678</v>
      </c>
    </row>
    <row r="4243" spans="1:11" x14ac:dyDescent="0.25">
      <c r="A4243" s="189" t="s">
        <v>4439</v>
      </c>
      <c r="B4243" s="189" t="s">
        <v>8377</v>
      </c>
      <c r="C4243" s="189" t="s">
        <v>5560</v>
      </c>
      <c r="D4243" s="189" t="s">
        <v>8765</v>
      </c>
      <c r="E4243" s="189" t="s">
        <v>8766</v>
      </c>
      <c r="F4243" s="189" t="s">
        <v>8767</v>
      </c>
      <c r="G4243" s="273">
        <v>5454</v>
      </c>
      <c r="H4243" s="189" t="s">
        <v>2224</v>
      </c>
      <c r="I4243" s="273">
        <v>50004</v>
      </c>
      <c r="J4243" s="189" t="s">
        <v>6379</v>
      </c>
      <c r="K4243" s="189" t="s">
        <v>17698</v>
      </c>
    </row>
    <row r="4244" spans="1:11" x14ac:dyDescent="0.25">
      <c r="A4244" s="189" t="s">
        <v>4439</v>
      </c>
      <c r="B4244" s="189" t="s">
        <v>8377</v>
      </c>
      <c r="C4244" s="189" t="s">
        <v>5560</v>
      </c>
      <c r="D4244" s="189" t="s">
        <v>8765</v>
      </c>
      <c r="E4244" s="189" t="s">
        <v>8768</v>
      </c>
      <c r="F4244" s="189" t="s">
        <v>8623</v>
      </c>
      <c r="G4244" s="273">
        <v>5455</v>
      </c>
      <c r="H4244" s="189" t="s">
        <v>3283</v>
      </c>
      <c r="I4244" s="273">
        <v>50004</v>
      </c>
      <c r="J4244" s="189" t="s">
        <v>6379</v>
      </c>
      <c r="K4244" s="189" t="s">
        <v>17680</v>
      </c>
    </row>
    <row r="4245" spans="1:11" x14ac:dyDescent="0.25">
      <c r="A4245" s="189" t="s">
        <v>4439</v>
      </c>
      <c r="B4245" s="189" t="s">
        <v>8377</v>
      </c>
      <c r="C4245" s="189" t="s">
        <v>5560</v>
      </c>
      <c r="D4245" s="189" t="s">
        <v>8765</v>
      </c>
      <c r="E4245" s="189" t="s">
        <v>8768</v>
      </c>
      <c r="F4245" s="189" t="s">
        <v>8623</v>
      </c>
      <c r="G4245" s="273">
        <v>5456</v>
      </c>
      <c r="H4245" s="189" t="s">
        <v>2259</v>
      </c>
      <c r="I4245" s="273">
        <v>60350</v>
      </c>
      <c r="J4245" s="189" t="s">
        <v>2065</v>
      </c>
      <c r="K4245" s="189" t="s">
        <v>17707</v>
      </c>
    </row>
    <row r="4246" spans="1:11" x14ac:dyDescent="0.25">
      <c r="A4246" s="189" t="s">
        <v>4439</v>
      </c>
      <c r="B4246" s="189" t="s">
        <v>8377</v>
      </c>
      <c r="C4246" s="189" t="s">
        <v>5560</v>
      </c>
      <c r="D4246" s="189" t="s">
        <v>8765</v>
      </c>
      <c r="E4246" s="189" t="s">
        <v>8768</v>
      </c>
      <c r="F4246" s="189" t="s">
        <v>8623</v>
      </c>
      <c r="G4246" s="273">
        <v>5457</v>
      </c>
      <c r="H4246" s="189" t="s">
        <v>2224</v>
      </c>
      <c r="I4246" s="273">
        <v>50004</v>
      </c>
      <c r="J4246" s="189" t="s">
        <v>6379</v>
      </c>
      <c r="K4246" s="189" t="s">
        <v>17691</v>
      </c>
    </row>
    <row r="4247" spans="1:11" x14ac:dyDescent="0.25">
      <c r="A4247" s="189" t="s">
        <v>4439</v>
      </c>
      <c r="B4247" s="189" t="s">
        <v>8377</v>
      </c>
      <c r="C4247" s="189" t="s">
        <v>5560</v>
      </c>
      <c r="D4247" s="189" t="s">
        <v>8765</v>
      </c>
      <c r="E4247" s="189" t="s">
        <v>8769</v>
      </c>
      <c r="F4247" s="189" t="s">
        <v>8770</v>
      </c>
      <c r="G4247" s="273">
        <v>5458</v>
      </c>
      <c r="H4247" s="189" t="s">
        <v>3283</v>
      </c>
      <c r="I4247" s="273">
        <v>60350</v>
      </c>
      <c r="J4247" s="189" t="s">
        <v>2065</v>
      </c>
      <c r="K4247" s="189" t="s">
        <v>17724</v>
      </c>
    </row>
    <row r="4248" spans="1:11" x14ac:dyDescent="0.25">
      <c r="A4248" s="189" t="s">
        <v>4439</v>
      </c>
      <c r="B4248" s="189" t="s">
        <v>8377</v>
      </c>
      <c r="C4248" s="189" t="s">
        <v>5560</v>
      </c>
      <c r="D4248" s="189" t="s">
        <v>8765</v>
      </c>
      <c r="E4248" s="189" t="s">
        <v>8769</v>
      </c>
      <c r="F4248" s="189" t="s">
        <v>8770</v>
      </c>
      <c r="G4248" s="273">
        <v>5459</v>
      </c>
      <c r="H4248" s="189" t="s">
        <v>2259</v>
      </c>
      <c r="I4248" s="273">
        <v>50004</v>
      </c>
      <c r="J4248" s="189" t="s">
        <v>6379</v>
      </c>
      <c r="K4248" s="189" t="s">
        <v>17678</v>
      </c>
    </row>
    <row r="4249" spans="1:11" x14ac:dyDescent="0.25">
      <c r="A4249" s="189" t="s">
        <v>4439</v>
      </c>
      <c r="B4249" s="189" t="s">
        <v>8377</v>
      </c>
      <c r="C4249" s="189" t="s">
        <v>5560</v>
      </c>
      <c r="D4249" s="189" t="s">
        <v>8765</v>
      </c>
      <c r="E4249" s="189" t="s">
        <v>8769</v>
      </c>
      <c r="F4249" s="189" t="s">
        <v>8770</v>
      </c>
      <c r="G4249" s="273">
        <v>5460</v>
      </c>
      <c r="H4249" s="189" t="s">
        <v>2224</v>
      </c>
      <c r="I4249" s="273">
        <v>50004</v>
      </c>
      <c r="J4249" s="189" t="s">
        <v>6379</v>
      </c>
      <c r="K4249" s="189" t="s">
        <v>17724</v>
      </c>
    </row>
    <row r="4250" spans="1:11" x14ac:dyDescent="0.25">
      <c r="A4250" s="189" t="s">
        <v>4439</v>
      </c>
      <c r="B4250" s="189" t="s">
        <v>8377</v>
      </c>
      <c r="C4250" s="189" t="s">
        <v>5560</v>
      </c>
      <c r="D4250" s="189" t="s">
        <v>8765</v>
      </c>
      <c r="E4250" s="189" t="s">
        <v>8771</v>
      </c>
      <c r="F4250" s="189" t="s">
        <v>8772</v>
      </c>
      <c r="G4250" s="273">
        <v>5461</v>
      </c>
      <c r="H4250" s="189" t="s">
        <v>3283</v>
      </c>
      <c r="I4250" s="273">
        <v>50004</v>
      </c>
      <c r="J4250" s="189" t="s">
        <v>6379</v>
      </c>
      <c r="K4250" s="189" t="s">
        <v>17739</v>
      </c>
    </row>
    <row r="4251" spans="1:11" x14ac:dyDescent="0.25">
      <c r="A4251" s="189" t="s">
        <v>4439</v>
      </c>
      <c r="B4251" s="189" t="s">
        <v>8377</v>
      </c>
      <c r="C4251" s="189" t="s">
        <v>5560</v>
      </c>
      <c r="D4251" s="189" t="s">
        <v>8765</v>
      </c>
      <c r="E4251" s="189" t="s">
        <v>8771</v>
      </c>
      <c r="F4251" s="189" t="s">
        <v>8772</v>
      </c>
      <c r="G4251" s="273">
        <v>5463</v>
      </c>
      <c r="H4251" s="189" t="s">
        <v>2224</v>
      </c>
      <c r="I4251" s="273">
        <v>50004</v>
      </c>
      <c r="J4251" s="189" t="s">
        <v>6379</v>
      </c>
      <c r="K4251" s="189" t="s">
        <v>17683</v>
      </c>
    </row>
    <row r="4252" spans="1:11" x14ac:dyDescent="0.25">
      <c r="A4252" s="189" t="s">
        <v>4439</v>
      </c>
      <c r="B4252" s="189" t="s">
        <v>8377</v>
      </c>
      <c r="C4252" s="189" t="s">
        <v>5560</v>
      </c>
      <c r="D4252" s="189" t="s">
        <v>8765</v>
      </c>
      <c r="E4252" s="189" t="s">
        <v>8774</v>
      </c>
      <c r="F4252" s="189" t="s">
        <v>8775</v>
      </c>
      <c r="G4252" s="273">
        <v>7440</v>
      </c>
      <c r="H4252" s="189" t="s">
        <v>3283</v>
      </c>
      <c r="I4252" s="273">
        <v>60350</v>
      </c>
      <c r="J4252" s="189" t="s">
        <v>2065</v>
      </c>
      <c r="K4252" s="189" t="s">
        <v>17707</v>
      </c>
    </row>
    <row r="4253" spans="1:11" x14ac:dyDescent="0.25">
      <c r="A4253" s="189" t="s">
        <v>4439</v>
      </c>
      <c r="B4253" s="189" t="s">
        <v>8377</v>
      </c>
      <c r="C4253" s="189" t="s">
        <v>5560</v>
      </c>
      <c r="D4253" s="189" t="s">
        <v>8765</v>
      </c>
      <c r="E4253" s="189" t="s">
        <v>8774</v>
      </c>
      <c r="F4253" s="189" t="s">
        <v>8775</v>
      </c>
      <c r="G4253" s="273">
        <v>5464</v>
      </c>
      <c r="H4253" s="189" t="s">
        <v>2259</v>
      </c>
      <c r="I4253" s="273">
        <v>50004</v>
      </c>
      <c r="J4253" s="189" t="s">
        <v>6379</v>
      </c>
      <c r="K4253" s="189" t="s">
        <v>17673</v>
      </c>
    </row>
    <row r="4254" spans="1:11" x14ac:dyDescent="0.25">
      <c r="A4254" s="189" t="s">
        <v>4439</v>
      </c>
      <c r="B4254" s="189" t="s">
        <v>8377</v>
      </c>
      <c r="C4254" s="189" t="s">
        <v>5560</v>
      </c>
      <c r="D4254" s="189" t="s">
        <v>8765</v>
      </c>
      <c r="E4254" s="189" t="s">
        <v>8774</v>
      </c>
      <c r="F4254" s="189" t="s">
        <v>8775</v>
      </c>
      <c r="G4254" s="273">
        <v>5465</v>
      </c>
      <c r="H4254" s="189" t="s">
        <v>2224</v>
      </c>
      <c r="I4254" s="273">
        <v>50004</v>
      </c>
      <c r="J4254" s="189" t="s">
        <v>6379</v>
      </c>
      <c r="K4254" s="189" t="s">
        <v>17763</v>
      </c>
    </row>
    <row r="4255" spans="1:11" x14ac:dyDescent="0.25">
      <c r="A4255" s="189" t="s">
        <v>4439</v>
      </c>
      <c r="B4255" s="189" t="s">
        <v>8377</v>
      </c>
      <c r="C4255" s="189" t="s">
        <v>5677</v>
      </c>
      <c r="D4255" s="189" t="s">
        <v>8776</v>
      </c>
      <c r="E4255" s="189" t="s">
        <v>8777</v>
      </c>
      <c r="F4255" s="189" t="s">
        <v>5937</v>
      </c>
      <c r="G4255" s="273">
        <v>5375</v>
      </c>
      <c r="H4255" s="189" t="s">
        <v>3283</v>
      </c>
      <c r="I4255" s="273">
        <v>50003</v>
      </c>
      <c r="J4255" s="189" t="s">
        <v>3164</v>
      </c>
      <c r="K4255" s="189" t="s">
        <v>17674</v>
      </c>
    </row>
    <row r="4256" spans="1:11" x14ac:dyDescent="0.25">
      <c r="A4256" s="189" t="s">
        <v>4439</v>
      </c>
      <c r="B4256" s="189" t="s">
        <v>8377</v>
      </c>
      <c r="C4256" s="189" t="s">
        <v>5677</v>
      </c>
      <c r="D4256" s="189" t="s">
        <v>8776</v>
      </c>
      <c r="E4256" s="189" t="s">
        <v>8777</v>
      </c>
      <c r="F4256" s="189" t="s">
        <v>5937</v>
      </c>
      <c r="G4256" s="273">
        <v>5376</v>
      </c>
      <c r="H4256" s="189" t="s">
        <v>8778</v>
      </c>
      <c r="I4256" s="273">
        <v>50003</v>
      </c>
      <c r="J4256" s="189" t="s">
        <v>3164</v>
      </c>
      <c r="K4256" s="189" t="s">
        <v>17694</v>
      </c>
    </row>
    <row r="4257" spans="1:11" x14ac:dyDescent="0.25">
      <c r="A4257" s="189" t="s">
        <v>4439</v>
      </c>
      <c r="B4257" s="189" t="s">
        <v>8377</v>
      </c>
      <c r="C4257" s="189" t="s">
        <v>5677</v>
      </c>
      <c r="D4257" s="189" t="s">
        <v>8776</v>
      </c>
      <c r="E4257" s="189" t="s">
        <v>8777</v>
      </c>
      <c r="F4257" s="189" t="s">
        <v>5937</v>
      </c>
      <c r="G4257" s="273">
        <v>5377</v>
      </c>
      <c r="H4257" s="189" t="s">
        <v>2259</v>
      </c>
      <c r="I4257" s="273">
        <v>50003</v>
      </c>
      <c r="J4257" s="189" t="s">
        <v>3164</v>
      </c>
      <c r="K4257" s="189" t="s">
        <v>17675</v>
      </c>
    </row>
    <row r="4258" spans="1:11" x14ac:dyDescent="0.25">
      <c r="A4258" s="189" t="s">
        <v>4439</v>
      </c>
      <c r="B4258" s="189" t="s">
        <v>8377</v>
      </c>
      <c r="C4258" s="189" t="s">
        <v>5677</v>
      </c>
      <c r="D4258" s="189" t="s">
        <v>8776</v>
      </c>
      <c r="E4258" s="189" t="s">
        <v>8779</v>
      </c>
      <c r="F4258" s="189" t="s">
        <v>8776</v>
      </c>
      <c r="G4258" s="273">
        <v>2676</v>
      </c>
      <c r="H4258" s="189" t="s">
        <v>8780</v>
      </c>
      <c r="I4258" s="273">
        <v>60350</v>
      </c>
      <c r="J4258" s="189" t="s">
        <v>2065</v>
      </c>
      <c r="K4258" s="189" t="s">
        <v>17674</v>
      </c>
    </row>
    <row r="4259" spans="1:11" x14ac:dyDescent="0.25">
      <c r="A4259" s="189" t="s">
        <v>4439</v>
      </c>
      <c r="B4259" s="189" t="s">
        <v>8377</v>
      </c>
      <c r="C4259" s="189" t="s">
        <v>5677</v>
      </c>
      <c r="D4259" s="189" t="s">
        <v>8776</v>
      </c>
      <c r="E4259" s="189" t="s">
        <v>8782</v>
      </c>
      <c r="F4259" s="189" t="s">
        <v>8730</v>
      </c>
      <c r="G4259" s="273">
        <v>5378</v>
      </c>
      <c r="H4259" s="189" t="s">
        <v>7012</v>
      </c>
      <c r="I4259" s="273">
        <v>50003</v>
      </c>
      <c r="J4259" s="189" t="s">
        <v>3164</v>
      </c>
      <c r="K4259" s="189" t="s">
        <v>17672</v>
      </c>
    </row>
    <row r="4260" spans="1:11" x14ac:dyDescent="0.25">
      <c r="A4260" s="189" t="s">
        <v>4439</v>
      </c>
      <c r="B4260" s="189" t="s">
        <v>8377</v>
      </c>
      <c r="C4260" s="189" t="s">
        <v>5677</v>
      </c>
      <c r="D4260" s="189" t="s">
        <v>8776</v>
      </c>
      <c r="E4260" s="189" t="s">
        <v>8782</v>
      </c>
      <c r="F4260" s="189" t="s">
        <v>8730</v>
      </c>
      <c r="G4260" s="273">
        <v>5379</v>
      </c>
      <c r="H4260" s="189" t="s">
        <v>3283</v>
      </c>
      <c r="I4260" s="273">
        <v>50003</v>
      </c>
      <c r="J4260" s="189" t="s">
        <v>3164</v>
      </c>
      <c r="K4260" s="189" t="s">
        <v>17724</v>
      </c>
    </row>
    <row r="4261" spans="1:11" x14ac:dyDescent="0.25">
      <c r="A4261" s="189" t="s">
        <v>4439</v>
      </c>
      <c r="B4261" s="189" t="s">
        <v>8377</v>
      </c>
      <c r="C4261" s="189" t="s">
        <v>5677</v>
      </c>
      <c r="D4261" s="189" t="s">
        <v>8776</v>
      </c>
      <c r="E4261" s="189" t="s">
        <v>8782</v>
      </c>
      <c r="F4261" s="189" t="s">
        <v>8730</v>
      </c>
      <c r="G4261" s="273">
        <v>5380</v>
      </c>
      <c r="H4261" s="189" t="s">
        <v>8778</v>
      </c>
      <c r="I4261" s="273">
        <v>50003</v>
      </c>
      <c r="J4261" s="189" t="s">
        <v>3164</v>
      </c>
      <c r="K4261" s="189" t="s">
        <v>17700</v>
      </c>
    </row>
    <row r="4262" spans="1:11" x14ac:dyDescent="0.25">
      <c r="A4262" s="189" t="s">
        <v>4439</v>
      </c>
      <c r="B4262" s="189" t="s">
        <v>8377</v>
      </c>
      <c r="C4262" s="189" t="s">
        <v>5677</v>
      </c>
      <c r="D4262" s="189" t="s">
        <v>8776</v>
      </c>
      <c r="E4262" s="189" t="s">
        <v>8782</v>
      </c>
      <c r="F4262" s="189" t="s">
        <v>8730</v>
      </c>
      <c r="G4262" s="273">
        <v>5381</v>
      </c>
      <c r="H4262" s="189" t="s">
        <v>2259</v>
      </c>
      <c r="I4262" s="273">
        <v>50003</v>
      </c>
      <c r="J4262" s="189" t="s">
        <v>3164</v>
      </c>
      <c r="K4262" s="189" t="s">
        <v>17678</v>
      </c>
    </row>
    <row r="4263" spans="1:11" x14ac:dyDescent="0.25">
      <c r="A4263" s="189" t="s">
        <v>4439</v>
      </c>
      <c r="B4263" s="189" t="s">
        <v>8377</v>
      </c>
      <c r="C4263" s="189" t="s">
        <v>5677</v>
      </c>
      <c r="D4263" s="189" t="s">
        <v>8776</v>
      </c>
      <c r="E4263" s="189" t="s">
        <v>8783</v>
      </c>
      <c r="F4263" s="189" t="s">
        <v>8784</v>
      </c>
      <c r="G4263" s="273">
        <v>5382</v>
      </c>
      <c r="H4263" s="189" t="s">
        <v>7012</v>
      </c>
      <c r="I4263" s="273">
        <v>50003</v>
      </c>
      <c r="J4263" s="189" t="s">
        <v>3164</v>
      </c>
      <c r="K4263" s="189" t="s">
        <v>17668</v>
      </c>
    </row>
    <row r="4264" spans="1:11" x14ac:dyDescent="0.25">
      <c r="A4264" s="189" t="s">
        <v>4439</v>
      </c>
      <c r="B4264" s="189" t="s">
        <v>8377</v>
      </c>
      <c r="C4264" s="189" t="s">
        <v>5677</v>
      </c>
      <c r="D4264" s="189" t="s">
        <v>8776</v>
      </c>
      <c r="E4264" s="189" t="s">
        <v>8783</v>
      </c>
      <c r="F4264" s="189" t="s">
        <v>8784</v>
      </c>
      <c r="G4264" s="273">
        <v>5383</v>
      </c>
      <c r="H4264" s="189" t="s">
        <v>3283</v>
      </c>
      <c r="I4264" s="273">
        <v>50003</v>
      </c>
      <c r="J4264" s="189" t="s">
        <v>3164</v>
      </c>
      <c r="K4264" s="189" t="s">
        <v>17698</v>
      </c>
    </row>
    <row r="4265" spans="1:11" x14ac:dyDescent="0.25">
      <c r="A4265" s="189" t="s">
        <v>4439</v>
      </c>
      <c r="B4265" s="189" t="s">
        <v>8377</v>
      </c>
      <c r="C4265" s="189" t="s">
        <v>5677</v>
      </c>
      <c r="D4265" s="189" t="s">
        <v>8776</v>
      </c>
      <c r="E4265" s="189" t="s">
        <v>8783</v>
      </c>
      <c r="F4265" s="189" t="s">
        <v>8784</v>
      </c>
      <c r="G4265" s="273">
        <v>5384</v>
      </c>
      <c r="H4265" s="189" t="s">
        <v>8778</v>
      </c>
      <c r="I4265" s="273">
        <v>50003</v>
      </c>
      <c r="J4265" s="189" t="s">
        <v>3164</v>
      </c>
      <c r="K4265" s="189" t="s">
        <v>17674</v>
      </c>
    </row>
    <row r="4266" spans="1:11" x14ac:dyDescent="0.25">
      <c r="A4266" s="189" t="s">
        <v>4439</v>
      </c>
      <c r="B4266" s="189" t="s">
        <v>8377</v>
      </c>
      <c r="C4266" s="189" t="s">
        <v>5677</v>
      </c>
      <c r="D4266" s="189" t="s">
        <v>8776</v>
      </c>
      <c r="E4266" s="189" t="s">
        <v>8783</v>
      </c>
      <c r="F4266" s="189" t="s">
        <v>8784</v>
      </c>
      <c r="G4266" s="273">
        <v>5385</v>
      </c>
      <c r="H4266" s="189" t="s">
        <v>2259</v>
      </c>
      <c r="I4266" s="273">
        <v>60350</v>
      </c>
      <c r="J4266" s="189" t="s">
        <v>2065</v>
      </c>
      <c r="K4266" s="189" t="s">
        <v>17675</v>
      </c>
    </row>
    <row r="4267" spans="1:11" x14ac:dyDescent="0.25">
      <c r="A4267" s="189" t="s">
        <v>4439</v>
      </c>
      <c r="B4267" s="189" t="s">
        <v>8377</v>
      </c>
      <c r="C4267" s="189" t="s">
        <v>5677</v>
      </c>
      <c r="D4267" s="189" t="s">
        <v>8776</v>
      </c>
      <c r="E4267" s="189" t="s">
        <v>8785</v>
      </c>
      <c r="F4267" s="189" t="s">
        <v>4308</v>
      </c>
      <c r="G4267" s="273">
        <v>5386</v>
      </c>
      <c r="H4267" s="189" t="s">
        <v>3185</v>
      </c>
      <c r="I4267" s="273">
        <v>50003</v>
      </c>
      <c r="J4267" s="189" t="s">
        <v>3164</v>
      </c>
      <c r="K4267" s="189" t="s">
        <v>17700</v>
      </c>
    </row>
    <row r="4268" spans="1:11" x14ac:dyDescent="0.25">
      <c r="A4268" s="189" t="s">
        <v>4439</v>
      </c>
      <c r="B4268" s="189" t="s">
        <v>8377</v>
      </c>
      <c r="C4268" s="189" t="s">
        <v>5677</v>
      </c>
      <c r="D4268" s="189" t="s">
        <v>8776</v>
      </c>
      <c r="E4268" s="189" t="s">
        <v>8785</v>
      </c>
      <c r="F4268" s="189" t="s">
        <v>4308</v>
      </c>
      <c r="G4268" s="273">
        <v>5388</v>
      </c>
      <c r="H4268" s="189" t="s">
        <v>8786</v>
      </c>
      <c r="I4268" s="273">
        <v>50003</v>
      </c>
      <c r="J4268" s="189" t="s">
        <v>3164</v>
      </c>
      <c r="K4268" s="189" t="s">
        <v>17678</v>
      </c>
    </row>
    <row r="4269" spans="1:11" x14ac:dyDescent="0.25">
      <c r="A4269" s="189" t="s">
        <v>4439</v>
      </c>
      <c r="B4269" s="189" t="s">
        <v>8377</v>
      </c>
      <c r="C4269" s="189" t="s">
        <v>5677</v>
      </c>
      <c r="D4269" s="189" t="s">
        <v>8776</v>
      </c>
      <c r="E4269" s="189" t="s">
        <v>8785</v>
      </c>
      <c r="F4269" s="189" t="s">
        <v>4308</v>
      </c>
      <c r="G4269" s="273">
        <v>7513</v>
      </c>
      <c r="H4269" s="189" t="s">
        <v>3392</v>
      </c>
      <c r="I4269" s="273">
        <v>50119</v>
      </c>
      <c r="J4269" s="189" t="s">
        <v>2198</v>
      </c>
      <c r="K4269" s="189" t="s">
        <v>17703</v>
      </c>
    </row>
    <row r="4270" spans="1:11" x14ac:dyDescent="0.25">
      <c r="A4270" s="189" t="s">
        <v>4439</v>
      </c>
      <c r="B4270" s="189" t="s">
        <v>8377</v>
      </c>
      <c r="C4270" s="189" t="s">
        <v>5677</v>
      </c>
      <c r="D4270" s="189" t="s">
        <v>8776</v>
      </c>
      <c r="E4270" s="189" t="s">
        <v>8787</v>
      </c>
      <c r="F4270" s="189" t="s">
        <v>8788</v>
      </c>
      <c r="G4270" s="273">
        <v>5389</v>
      </c>
      <c r="H4270" s="189" t="s">
        <v>7012</v>
      </c>
      <c r="I4270" s="273">
        <v>50003</v>
      </c>
      <c r="J4270" s="189" t="s">
        <v>3164</v>
      </c>
      <c r="K4270" s="189" t="s">
        <v>17678</v>
      </c>
    </row>
    <row r="4271" spans="1:11" x14ac:dyDescent="0.25">
      <c r="A4271" s="189" t="s">
        <v>4439</v>
      </c>
      <c r="B4271" s="189" t="s">
        <v>8377</v>
      </c>
      <c r="C4271" s="189" t="s">
        <v>5677</v>
      </c>
      <c r="D4271" s="189" t="s">
        <v>8776</v>
      </c>
      <c r="E4271" s="189" t="s">
        <v>8787</v>
      </c>
      <c r="F4271" s="189" t="s">
        <v>8788</v>
      </c>
      <c r="G4271" s="273">
        <v>5390</v>
      </c>
      <c r="H4271" s="189" t="s">
        <v>3283</v>
      </c>
      <c r="I4271" s="273">
        <v>50003</v>
      </c>
      <c r="J4271" s="189" t="s">
        <v>3164</v>
      </c>
      <c r="K4271" s="189" t="s">
        <v>17667</v>
      </c>
    </row>
    <row r="4272" spans="1:11" x14ac:dyDescent="0.25">
      <c r="A4272" s="189" t="s">
        <v>4439</v>
      </c>
      <c r="B4272" s="189" t="s">
        <v>8377</v>
      </c>
      <c r="C4272" s="189" t="s">
        <v>5677</v>
      </c>
      <c r="D4272" s="189" t="s">
        <v>8776</v>
      </c>
      <c r="E4272" s="189" t="s">
        <v>8787</v>
      </c>
      <c r="F4272" s="189" t="s">
        <v>8788</v>
      </c>
      <c r="G4272" s="273">
        <v>5391</v>
      </c>
      <c r="H4272" s="189" t="s">
        <v>8778</v>
      </c>
      <c r="I4272" s="273">
        <v>50003</v>
      </c>
      <c r="J4272" s="189" t="s">
        <v>3164</v>
      </c>
      <c r="K4272" s="189" t="s">
        <v>17675</v>
      </c>
    </row>
    <row r="4273" spans="1:11" x14ac:dyDescent="0.25">
      <c r="A4273" s="189" t="s">
        <v>4439</v>
      </c>
      <c r="B4273" s="189" t="s">
        <v>8377</v>
      </c>
      <c r="C4273" s="189" t="s">
        <v>5677</v>
      </c>
      <c r="D4273" s="189" t="s">
        <v>8776</v>
      </c>
      <c r="E4273" s="189" t="s">
        <v>8787</v>
      </c>
      <c r="F4273" s="189" t="s">
        <v>8788</v>
      </c>
      <c r="G4273" s="273">
        <v>5392</v>
      </c>
      <c r="H4273" s="189" t="s">
        <v>2259</v>
      </c>
      <c r="I4273" s="273">
        <v>50003</v>
      </c>
      <c r="J4273" s="189" t="s">
        <v>3164</v>
      </c>
      <c r="K4273" s="189" t="s">
        <v>17673</v>
      </c>
    </row>
    <row r="4274" spans="1:11" x14ac:dyDescent="0.25">
      <c r="A4274" s="189" t="s">
        <v>4439</v>
      </c>
      <c r="B4274" s="189" t="s">
        <v>8377</v>
      </c>
      <c r="C4274" s="189" t="s">
        <v>5677</v>
      </c>
      <c r="D4274" s="189" t="s">
        <v>8776</v>
      </c>
      <c r="E4274" s="189" t="s">
        <v>8789</v>
      </c>
      <c r="F4274" s="189" t="s">
        <v>8382</v>
      </c>
      <c r="G4274" s="273">
        <v>5393</v>
      </c>
      <c r="H4274" s="189" t="s">
        <v>7012</v>
      </c>
      <c r="I4274" s="273">
        <v>50003</v>
      </c>
      <c r="J4274" s="189" t="s">
        <v>3164</v>
      </c>
      <c r="K4274" s="189" t="s">
        <v>17675</v>
      </c>
    </row>
    <row r="4275" spans="1:11" x14ac:dyDescent="0.25">
      <c r="A4275" s="189" t="s">
        <v>4439</v>
      </c>
      <c r="B4275" s="189" t="s">
        <v>8377</v>
      </c>
      <c r="C4275" s="189" t="s">
        <v>5677</v>
      </c>
      <c r="D4275" s="189" t="s">
        <v>8776</v>
      </c>
      <c r="E4275" s="189" t="s">
        <v>8789</v>
      </c>
      <c r="F4275" s="189" t="s">
        <v>8382</v>
      </c>
      <c r="G4275" s="273">
        <v>5394</v>
      </c>
      <c r="H4275" s="189" t="s">
        <v>3283</v>
      </c>
      <c r="I4275" s="273">
        <v>60350</v>
      </c>
      <c r="J4275" s="189" t="s">
        <v>2065</v>
      </c>
      <c r="K4275" s="189" t="s">
        <v>17707</v>
      </c>
    </row>
    <row r="4276" spans="1:11" x14ac:dyDescent="0.25">
      <c r="A4276" s="189" t="s">
        <v>4439</v>
      </c>
      <c r="B4276" s="189" t="s">
        <v>8377</v>
      </c>
      <c r="C4276" s="189" t="s">
        <v>5677</v>
      </c>
      <c r="D4276" s="189" t="s">
        <v>8776</v>
      </c>
      <c r="E4276" s="189" t="s">
        <v>8790</v>
      </c>
      <c r="F4276" s="189" t="s">
        <v>5286</v>
      </c>
      <c r="G4276" s="273">
        <v>5396</v>
      </c>
      <c r="H4276" s="189" t="s">
        <v>7012</v>
      </c>
      <c r="I4276" s="273">
        <v>50003</v>
      </c>
      <c r="J4276" s="189" t="s">
        <v>3164</v>
      </c>
      <c r="K4276" s="189" t="s">
        <v>17700</v>
      </c>
    </row>
    <row r="4277" spans="1:11" x14ac:dyDescent="0.25">
      <c r="A4277" s="189" t="s">
        <v>4439</v>
      </c>
      <c r="B4277" s="189" t="s">
        <v>8377</v>
      </c>
      <c r="C4277" s="189" t="s">
        <v>5677</v>
      </c>
      <c r="D4277" s="189" t="s">
        <v>8776</v>
      </c>
      <c r="E4277" s="189" t="s">
        <v>8790</v>
      </c>
      <c r="F4277" s="189" t="s">
        <v>5286</v>
      </c>
      <c r="G4277" s="273">
        <v>5397</v>
      </c>
      <c r="H4277" s="189" t="s">
        <v>3283</v>
      </c>
      <c r="I4277" s="273">
        <v>50003</v>
      </c>
      <c r="J4277" s="189" t="s">
        <v>3164</v>
      </c>
      <c r="K4277" s="189" t="s">
        <v>17707</v>
      </c>
    </row>
    <row r="4278" spans="1:11" x14ac:dyDescent="0.25">
      <c r="A4278" s="189" t="s">
        <v>4439</v>
      </c>
      <c r="B4278" s="189" t="s">
        <v>8377</v>
      </c>
      <c r="C4278" s="189" t="s">
        <v>5677</v>
      </c>
      <c r="D4278" s="189" t="s">
        <v>8776</v>
      </c>
      <c r="E4278" s="189" t="s">
        <v>8791</v>
      </c>
      <c r="F4278" s="189" t="s">
        <v>5754</v>
      </c>
      <c r="G4278" s="273">
        <v>5400</v>
      </c>
      <c r="H4278" s="189" t="s">
        <v>7012</v>
      </c>
      <c r="I4278" s="273">
        <v>50003</v>
      </c>
      <c r="J4278" s="189" t="s">
        <v>3164</v>
      </c>
      <c r="K4278" s="189" t="s">
        <v>17724</v>
      </c>
    </row>
    <row r="4279" spans="1:11" x14ac:dyDescent="0.25">
      <c r="A4279" s="189" t="s">
        <v>4439</v>
      </c>
      <c r="B4279" s="189" t="s">
        <v>8377</v>
      </c>
      <c r="C4279" s="189" t="s">
        <v>5677</v>
      </c>
      <c r="D4279" s="189" t="s">
        <v>8776</v>
      </c>
      <c r="E4279" s="189" t="s">
        <v>8791</v>
      </c>
      <c r="F4279" s="189" t="s">
        <v>5754</v>
      </c>
      <c r="G4279" s="273">
        <v>5401</v>
      </c>
      <c r="H4279" s="189" t="s">
        <v>8778</v>
      </c>
      <c r="I4279" s="273">
        <v>50003</v>
      </c>
      <c r="J4279" s="189" t="s">
        <v>3164</v>
      </c>
      <c r="K4279" s="189" t="s">
        <v>17698</v>
      </c>
    </row>
    <row r="4280" spans="1:11" x14ac:dyDescent="0.25">
      <c r="A4280" s="189" t="s">
        <v>4439</v>
      </c>
      <c r="B4280" s="189" t="s">
        <v>8377</v>
      </c>
      <c r="C4280" s="189" t="s">
        <v>5677</v>
      </c>
      <c r="D4280" s="189" t="s">
        <v>8776</v>
      </c>
      <c r="E4280" s="189" t="s">
        <v>8791</v>
      </c>
      <c r="F4280" s="189" t="s">
        <v>5754</v>
      </c>
      <c r="G4280" s="273">
        <v>5402</v>
      </c>
      <c r="H4280" s="189" t="s">
        <v>2259</v>
      </c>
      <c r="I4280" s="273">
        <v>50003</v>
      </c>
      <c r="J4280" s="189" t="s">
        <v>3164</v>
      </c>
      <c r="K4280" s="189" t="s">
        <v>17674</v>
      </c>
    </row>
    <row r="4281" spans="1:11" x14ac:dyDescent="0.25">
      <c r="A4281" s="189" t="s">
        <v>4439</v>
      </c>
      <c r="B4281" s="189" t="s">
        <v>8377</v>
      </c>
      <c r="C4281" s="189" t="s">
        <v>4806</v>
      </c>
      <c r="D4281" s="189" t="s">
        <v>8792</v>
      </c>
      <c r="E4281" s="189" t="s">
        <v>8793</v>
      </c>
      <c r="F4281" s="189" t="s">
        <v>6909</v>
      </c>
      <c r="G4281" s="273">
        <v>5846</v>
      </c>
      <c r="H4281" s="189" t="s">
        <v>8794</v>
      </c>
      <c r="I4281" s="273">
        <v>50001</v>
      </c>
      <c r="J4281" s="189" t="s">
        <v>8574</v>
      </c>
      <c r="K4281" s="189" t="s">
        <v>17674</v>
      </c>
    </row>
    <row r="4282" spans="1:11" x14ac:dyDescent="0.25">
      <c r="A4282" s="189" t="s">
        <v>4439</v>
      </c>
      <c r="B4282" s="189" t="s">
        <v>8377</v>
      </c>
      <c r="C4282" s="189" t="s">
        <v>4806</v>
      </c>
      <c r="D4282" s="189" t="s">
        <v>8792</v>
      </c>
      <c r="E4282" s="189" t="s">
        <v>8795</v>
      </c>
      <c r="F4282" s="189" t="s">
        <v>8796</v>
      </c>
      <c r="G4282" s="273">
        <v>5587</v>
      </c>
      <c r="H4282" s="189" t="s">
        <v>8406</v>
      </c>
      <c r="I4282" s="273">
        <v>50001</v>
      </c>
      <c r="J4282" s="189" t="s">
        <v>8574</v>
      </c>
      <c r="K4282" s="189" t="s">
        <v>17724</v>
      </c>
    </row>
    <row r="4283" spans="1:11" x14ac:dyDescent="0.25">
      <c r="A4283" s="189" t="s">
        <v>4439</v>
      </c>
      <c r="B4283" s="189" t="s">
        <v>8377</v>
      </c>
      <c r="C4283" s="189" t="s">
        <v>4806</v>
      </c>
      <c r="D4283" s="189" t="s">
        <v>8792</v>
      </c>
      <c r="E4283" s="189" t="s">
        <v>8797</v>
      </c>
      <c r="F4283" s="189" t="s">
        <v>8798</v>
      </c>
      <c r="G4283" s="273">
        <v>5583</v>
      </c>
      <c r="H4283" s="189" t="s">
        <v>8406</v>
      </c>
      <c r="I4283" s="273">
        <v>50001</v>
      </c>
      <c r="J4283" s="189" t="s">
        <v>8574</v>
      </c>
      <c r="K4283" s="189" t="s">
        <v>17724</v>
      </c>
    </row>
    <row r="4284" spans="1:11" x14ac:dyDescent="0.25">
      <c r="A4284" s="189" t="s">
        <v>4439</v>
      </c>
      <c r="B4284" s="189" t="s">
        <v>8377</v>
      </c>
      <c r="C4284" s="189" t="s">
        <v>4806</v>
      </c>
      <c r="D4284" s="189" t="s">
        <v>8792</v>
      </c>
      <c r="E4284" s="189" t="s">
        <v>8797</v>
      </c>
      <c r="F4284" s="189" t="s">
        <v>8798</v>
      </c>
      <c r="G4284" s="273">
        <v>5584</v>
      </c>
      <c r="H4284" s="189" t="s">
        <v>2259</v>
      </c>
      <c r="I4284" s="273">
        <v>50001</v>
      </c>
      <c r="J4284" s="189" t="s">
        <v>8574</v>
      </c>
      <c r="K4284" s="189" t="s">
        <v>17724</v>
      </c>
    </row>
    <row r="4285" spans="1:11" x14ac:dyDescent="0.25">
      <c r="A4285" s="189" t="s">
        <v>4439</v>
      </c>
      <c r="B4285" s="189" t="s">
        <v>8377</v>
      </c>
      <c r="C4285" s="189" t="s">
        <v>4806</v>
      </c>
      <c r="D4285" s="189" t="s">
        <v>8792</v>
      </c>
      <c r="E4285" s="189" t="s">
        <v>8800</v>
      </c>
      <c r="F4285" s="189" t="s">
        <v>8801</v>
      </c>
      <c r="G4285" s="273">
        <v>5589</v>
      </c>
      <c r="H4285" s="189" t="s">
        <v>2055</v>
      </c>
      <c r="I4285" s="273">
        <v>50001</v>
      </c>
      <c r="J4285" s="189" t="s">
        <v>8574</v>
      </c>
      <c r="K4285" s="189" t="s">
        <v>17678</v>
      </c>
    </row>
    <row r="4286" spans="1:11" x14ac:dyDescent="0.25">
      <c r="A4286" s="189" t="s">
        <v>4439</v>
      </c>
      <c r="B4286" s="189" t="s">
        <v>8377</v>
      </c>
      <c r="C4286" s="189" t="s">
        <v>4806</v>
      </c>
      <c r="D4286" s="189" t="s">
        <v>8792</v>
      </c>
      <c r="E4286" s="189" t="s">
        <v>8800</v>
      </c>
      <c r="F4286" s="189" t="s">
        <v>8801</v>
      </c>
      <c r="G4286" s="273">
        <v>5590</v>
      </c>
      <c r="H4286" s="189" t="s">
        <v>8802</v>
      </c>
      <c r="I4286" s="273">
        <v>60350</v>
      </c>
      <c r="J4286" s="189" t="s">
        <v>2065</v>
      </c>
      <c r="K4286" s="189" t="s">
        <v>17700</v>
      </c>
    </row>
    <row r="4287" spans="1:11" x14ac:dyDescent="0.25">
      <c r="A4287" s="189" t="s">
        <v>4439</v>
      </c>
      <c r="B4287" s="189" t="s">
        <v>8377</v>
      </c>
      <c r="C4287" s="189" t="s">
        <v>4806</v>
      </c>
      <c r="D4287" s="189" t="s">
        <v>8792</v>
      </c>
      <c r="E4287" s="189" t="s">
        <v>8800</v>
      </c>
      <c r="F4287" s="189" t="s">
        <v>8801</v>
      </c>
      <c r="G4287" s="273">
        <v>5591</v>
      </c>
      <c r="H4287" s="189" t="s">
        <v>8803</v>
      </c>
      <c r="I4287" s="273">
        <v>50001</v>
      </c>
      <c r="J4287" s="189" t="s">
        <v>8574</v>
      </c>
      <c r="K4287" s="189" t="s">
        <v>17695</v>
      </c>
    </row>
    <row r="4288" spans="1:11" x14ac:dyDescent="0.25">
      <c r="A4288" s="189" t="s">
        <v>4439</v>
      </c>
      <c r="B4288" s="189" t="s">
        <v>8377</v>
      </c>
      <c r="C4288" s="189" t="s">
        <v>4806</v>
      </c>
      <c r="D4288" s="189" t="s">
        <v>8792</v>
      </c>
      <c r="E4288" s="189" t="s">
        <v>8800</v>
      </c>
      <c r="F4288" s="189" t="s">
        <v>8801</v>
      </c>
      <c r="G4288" s="273">
        <v>5592</v>
      </c>
      <c r="H4288" s="189" t="s">
        <v>2259</v>
      </c>
      <c r="I4288" s="273">
        <v>50001</v>
      </c>
      <c r="J4288" s="189" t="s">
        <v>8574</v>
      </c>
      <c r="K4288" s="189" t="s">
        <v>17672</v>
      </c>
    </row>
    <row r="4289" spans="1:11" x14ac:dyDescent="0.25">
      <c r="A4289" s="189" t="s">
        <v>4439</v>
      </c>
      <c r="B4289" s="189" t="s">
        <v>8377</v>
      </c>
      <c r="C4289" s="189" t="s">
        <v>4806</v>
      </c>
      <c r="D4289" s="189" t="s">
        <v>8792</v>
      </c>
      <c r="E4289" s="189" t="s">
        <v>8804</v>
      </c>
      <c r="F4289" s="189" t="s">
        <v>8805</v>
      </c>
      <c r="G4289" s="273">
        <v>5593</v>
      </c>
      <c r="H4289" s="189" t="s">
        <v>8406</v>
      </c>
      <c r="I4289" s="273">
        <v>60350</v>
      </c>
      <c r="J4289" s="189" t="s">
        <v>2065</v>
      </c>
      <c r="K4289" s="189" t="s">
        <v>17672</v>
      </c>
    </row>
    <row r="4290" spans="1:11" x14ac:dyDescent="0.25">
      <c r="A4290" s="189" t="s">
        <v>4439</v>
      </c>
      <c r="B4290" s="189" t="s">
        <v>8377</v>
      </c>
      <c r="C4290" s="189" t="s">
        <v>4806</v>
      </c>
      <c r="D4290" s="189" t="s">
        <v>8792</v>
      </c>
      <c r="E4290" s="189" t="s">
        <v>8804</v>
      </c>
      <c r="F4290" s="189" t="s">
        <v>8805</v>
      </c>
      <c r="G4290" s="273">
        <v>5594</v>
      </c>
      <c r="H4290" s="189" t="s">
        <v>2259</v>
      </c>
      <c r="I4290" s="273">
        <v>50001</v>
      </c>
      <c r="J4290" s="189" t="s">
        <v>8574</v>
      </c>
      <c r="K4290" s="189" t="s">
        <v>17673</v>
      </c>
    </row>
    <row r="4291" spans="1:11" x14ac:dyDescent="0.25">
      <c r="A4291" s="189" t="s">
        <v>4439</v>
      </c>
      <c r="B4291" s="189" t="s">
        <v>8377</v>
      </c>
      <c r="C4291" s="189" t="s">
        <v>4806</v>
      </c>
      <c r="D4291" s="189" t="s">
        <v>8792</v>
      </c>
      <c r="E4291" s="189" t="s">
        <v>8806</v>
      </c>
      <c r="F4291" s="189" t="s">
        <v>8807</v>
      </c>
      <c r="G4291" s="273">
        <v>5595</v>
      </c>
      <c r="H4291" s="189" t="s">
        <v>8406</v>
      </c>
      <c r="I4291" s="273">
        <v>50001</v>
      </c>
      <c r="J4291" s="189" t="s">
        <v>8574</v>
      </c>
      <c r="K4291" s="189" t="s">
        <v>17672</v>
      </c>
    </row>
    <row r="4292" spans="1:11" x14ac:dyDescent="0.25">
      <c r="A4292" s="189" t="s">
        <v>4439</v>
      </c>
      <c r="B4292" s="189" t="s">
        <v>8377</v>
      </c>
      <c r="C4292" s="189" t="s">
        <v>4806</v>
      </c>
      <c r="D4292" s="189" t="s">
        <v>8792</v>
      </c>
      <c r="E4292" s="189" t="s">
        <v>8806</v>
      </c>
      <c r="F4292" s="189" t="s">
        <v>8807</v>
      </c>
      <c r="G4292" s="273">
        <v>5596</v>
      </c>
      <c r="H4292" s="189" t="s">
        <v>2259</v>
      </c>
      <c r="I4292" s="273">
        <v>60350</v>
      </c>
      <c r="J4292" s="189" t="s">
        <v>2065</v>
      </c>
      <c r="K4292" s="189" t="s">
        <v>17707</v>
      </c>
    </row>
    <row r="4293" spans="1:11" x14ac:dyDescent="0.25">
      <c r="A4293" s="189" t="s">
        <v>4439</v>
      </c>
      <c r="B4293" s="189" t="s">
        <v>8377</v>
      </c>
      <c r="C4293" s="189" t="s">
        <v>4806</v>
      </c>
      <c r="D4293" s="189" t="s">
        <v>8792</v>
      </c>
      <c r="E4293" s="189" t="s">
        <v>8808</v>
      </c>
      <c r="F4293" s="189" t="s">
        <v>8809</v>
      </c>
      <c r="G4293" s="273">
        <v>5597</v>
      </c>
      <c r="H4293" s="189" t="s">
        <v>3283</v>
      </c>
      <c r="I4293" s="273">
        <v>50001</v>
      </c>
      <c r="J4293" s="189" t="s">
        <v>8574</v>
      </c>
      <c r="K4293" s="189" t="s">
        <v>17722</v>
      </c>
    </row>
    <row r="4294" spans="1:11" x14ac:dyDescent="0.25">
      <c r="A4294" s="189" t="s">
        <v>4439</v>
      </c>
      <c r="B4294" s="189" t="s">
        <v>8377</v>
      </c>
      <c r="C4294" s="189" t="s">
        <v>4806</v>
      </c>
      <c r="D4294" s="189" t="s">
        <v>8792</v>
      </c>
      <c r="E4294" s="189" t="s">
        <v>8808</v>
      </c>
      <c r="F4294" s="189" t="s">
        <v>8809</v>
      </c>
      <c r="G4294" s="273">
        <v>5598</v>
      </c>
      <c r="H4294" s="189" t="s">
        <v>2259</v>
      </c>
      <c r="I4294" s="273">
        <v>50001</v>
      </c>
      <c r="J4294" s="189" t="s">
        <v>8574</v>
      </c>
      <c r="K4294" s="189" t="s">
        <v>17707</v>
      </c>
    </row>
    <row r="4295" spans="1:11" x14ac:dyDescent="0.25">
      <c r="A4295" s="189" t="s">
        <v>4439</v>
      </c>
      <c r="B4295" s="189" t="s">
        <v>8377</v>
      </c>
      <c r="C4295" s="189" t="s">
        <v>4806</v>
      </c>
      <c r="D4295" s="189" t="s">
        <v>8792</v>
      </c>
      <c r="E4295" s="189" t="s">
        <v>8808</v>
      </c>
      <c r="F4295" s="189" t="s">
        <v>8809</v>
      </c>
      <c r="G4295" s="273">
        <v>5599</v>
      </c>
      <c r="H4295" s="189" t="s">
        <v>2224</v>
      </c>
      <c r="I4295" s="273">
        <v>50001</v>
      </c>
      <c r="J4295" s="189" t="s">
        <v>8574</v>
      </c>
      <c r="K4295" s="189" t="s">
        <v>17695</v>
      </c>
    </row>
    <row r="4296" spans="1:11" x14ac:dyDescent="0.25">
      <c r="A4296" s="189" t="s">
        <v>4439</v>
      </c>
      <c r="B4296" s="189" t="s">
        <v>8377</v>
      </c>
      <c r="C4296" s="189" t="s">
        <v>4806</v>
      </c>
      <c r="D4296" s="189" t="s">
        <v>8792</v>
      </c>
      <c r="E4296" s="189" t="s">
        <v>8810</v>
      </c>
      <c r="F4296" s="189" t="s">
        <v>8811</v>
      </c>
      <c r="G4296" s="273">
        <v>5600</v>
      </c>
      <c r="H4296" s="189" t="s">
        <v>8406</v>
      </c>
      <c r="I4296" s="273">
        <v>50001</v>
      </c>
      <c r="J4296" s="189" t="s">
        <v>8574</v>
      </c>
      <c r="K4296" s="189" t="s">
        <v>17727</v>
      </c>
    </row>
    <row r="4297" spans="1:11" x14ac:dyDescent="0.25">
      <c r="A4297" s="189" t="s">
        <v>4439</v>
      </c>
      <c r="B4297" s="189" t="s">
        <v>8377</v>
      </c>
      <c r="C4297" s="189" t="s">
        <v>4806</v>
      </c>
      <c r="D4297" s="189" t="s">
        <v>8792</v>
      </c>
      <c r="E4297" s="189" t="s">
        <v>8810</v>
      </c>
      <c r="F4297" s="189" t="s">
        <v>8811</v>
      </c>
      <c r="G4297" s="273">
        <v>5601</v>
      </c>
      <c r="H4297" s="189" t="s">
        <v>2259</v>
      </c>
      <c r="I4297" s="273">
        <v>60350</v>
      </c>
      <c r="J4297" s="189" t="s">
        <v>2065</v>
      </c>
      <c r="K4297" s="189" t="s">
        <v>17724</v>
      </c>
    </row>
    <row r="4298" spans="1:11" x14ac:dyDescent="0.25">
      <c r="A4298" s="189" t="s">
        <v>4439</v>
      </c>
      <c r="B4298" s="189" t="s">
        <v>8377</v>
      </c>
      <c r="C4298" s="189" t="s">
        <v>7735</v>
      </c>
      <c r="D4298" s="189" t="s">
        <v>8812</v>
      </c>
      <c r="E4298" s="189" t="s">
        <v>8813</v>
      </c>
      <c r="F4298" s="189" t="s">
        <v>8814</v>
      </c>
      <c r="G4298" s="273">
        <v>5403</v>
      </c>
      <c r="H4298" s="189" t="s">
        <v>8814</v>
      </c>
      <c r="I4298" s="273">
        <v>50007</v>
      </c>
      <c r="J4298" s="189" t="s">
        <v>8407</v>
      </c>
      <c r="K4298" s="189" t="s">
        <v>17678</v>
      </c>
    </row>
    <row r="4299" spans="1:11" x14ac:dyDescent="0.25">
      <c r="A4299" s="189" t="s">
        <v>4439</v>
      </c>
      <c r="B4299" s="189" t="s">
        <v>8377</v>
      </c>
      <c r="C4299" s="189" t="s">
        <v>7735</v>
      </c>
      <c r="D4299" s="189" t="s">
        <v>8812</v>
      </c>
      <c r="E4299" s="189" t="s">
        <v>8815</v>
      </c>
      <c r="F4299" s="189" t="s">
        <v>2963</v>
      </c>
      <c r="G4299" s="273">
        <v>5405</v>
      </c>
      <c r="H4299" s="189" t="s">
        <v>8406</v>
      </c>
      <c r="I4299" s="273">
        <v>50007</v>
      </c>
      <c r="J4299" s="189" t="s">
        <v>8407</v>
      </c>
      <c r="K4299" s="189" t="s">
        <v>17675</v>
      </c>
    </row>
    <row r="4300" spans="1:11" x14ac:dyDescent="0.25">
      <c r="A4300" s="189" t="s">
        <v>4439</v>
      </c>
      <c r="B4300" s="189" t="s">
        <v>8377</v>
      </c>
      <c r="C4300" s="189" t="s">
        <v>7735</v>
      </c>
      <c r="D4300" s="189" t="s">
        <v>8812</v>
      </c>
      <c r="E4300" s="189" t="s">
        <v>8815</v>
      </c>
      <c r="F4300" s="189" t="s">
        <v>2963</v>
      </c>
      <c r="G4300" s="273">
        <v>5406</v>
      </c>
      <c r="H4300" s="189" t="s">
        <v>2259</v>
      </c>
      <c r="I4300" s="273">
        <v>50007</v>
      </c>
      <c r="J4300" s="189" t="s">
        <v>8407</v>
      </c>
      <c r="K4300" s="189" t="s">
        <v>17707</v>
      </c>
    </row>
    <row r="4301" spans="1:11" x14ac:dyDescent="0.25">
      <c r="A4301" s="189" t="s">
        <v>4439</v>
      </c>
      <c r="B4301" s="189" t="s">
        <v>8377</v>
      </c>
      <c r="C4301" s="189" t="s">
        <v>7735</v>
      </c>
      <c r="D4301" s="189" t="s">
        <v>8812</v>
      </c>
      <c r="E4301" s="189" t="s">
        <v>8816</v>
      </c>
      <c r="F4301" s="189" t="s">
        <v>8817</v>
      </c>
      <c r="G4301" s="273">
        <v>5407</v>
      </c>
      <c r="H4301" s="189" t="s">
        <v>8406</v>
      </c>
      <c r="I4301" s="273">
        <v>50007</v>
      </c>
      <c r="J4301" s="189" t="s">
        <v>8407</v>
      </c>
      <c r="K4301" s="189" t="s">
        <v>17693</v>
      </c>
    </row>
    <row r="4302" spans="1:11" x14ac:dyDescent="0.25">
      <c r="A4302" s="189" t="s">
        <v>4439</v>
      </c>
      <c r="B4302" s="189" t="s">
        <v>8377</v>
      </c>
      <c r="C4302" s="189" t="s">
        <v>7735</v>
      </c>
      <c r="D4302" s="189" t="s">
        <v>8812</v>
      </c>
      <c r="E4302" s="189" t="s">
        <v>8818</v>
      </c>
      <c r="F4302" s="189" t="s">
        <v>8819</v>
      </c>
      <c r="G4302" s="273">
        <v>5409</v>
      </c>
      <c r="H4302" s="189" t="s">
        <v>3283</v>
      </c>
      <c r="I4302" s="273">
        <v>50007</v>
      </c>
      <c r="J4302" s="189" t="s">
        <v>8407</v>
      </c>
      <c r="K4302" s="189" t="s">
        <v>17724</v>
      </c>
    </row>
    <row r="4303" spans="1:11" x14ac:dyDescent="0.25">
      <c r="A4303" s="189" t="s">
        <v>4439</v>
      </c>
      <c r="B4303" s="189" t="s">
        <v>8377</v>
      </c>
      <c r="C4303" s="189" t="s">
        <v>7735</v>
      </c>
      <c r="D4303" s="189" t="s">
        <v>8812</v>
      </c>
      <c r="E4303" s="189" t="s">
        <v>8818</v>
      </c>
      <c r="F4303" s="189" t="s">
        <v>8819</v>
      </c>
      <c r="G4303" s="273">
        <v>5410</v>
      </c>
      <c r="H4303" s="189" t="s">
        <v>8449</v>
      </c>
      <c r="I4303" s="273">
        <v>50007</v>
      </c>
      <c r="J4303" s="189" t="s">
        <v>8407</v>
      </c>
      <c r="K4303" s="189" t="s">
        <v>17700</v>
      </c>
    </row>
    <row r="4304" spans="1:11" x14ac:dyDescent="0.25">
      <c r="A4304" s="189" t="s">
        <v>4439</v>
      </c>
      <c r="B4304" s="189" t="s">
        <v>8377</v>
      </c>
      <c r="C4304" s="189" t="s">
        <v>7735</v>
      </c>
      <c r="D4304" s="189" t="s">
        <v>8812</v>
      </c>
      <c r="E4304" s="189" t="s">
        <v>8818</v>
      </c>
      <c r="F4304" s="189" t="s">
        <v>8819</v>
      </c>
      <c r="G4304" s="273">
        <v>5411</v>
      </c>
      <c r="H4304" s="189" t="s">
        <v>2259</v>
      </c>
      <c r="I4304" s="273">
        <v>50007</v>
      </c>
      <c r="J4304" s="189" t="s">
        <v>8407</v>
      </c>
      <c r="K4304" s="189" t="s">
        <v>17674</v>
      </c>
    </row>
    <row r="4305" spans="1:11" x14ac:dyDescent="0.25">
      <c r="A4305" s="189" t="s">
        <v>4439</v>
      </c>
      <c r="B4305" s="189" t="s">
        <v>8377</v>
      </c>
      <c r="C4305" s="189" t="s">
        <v>7735</v>
      </c>
      <c r="D4305" s="189" t="s">
        <v>8812</v>
      </c>
      <c r="E4305" s="189" t="s">
        <v>8820</v>
      </c>
      <c r="F4305" s="189" t="s">
        <v>8821</v>
      </c>
      <c r="G4305" s="273">
        <v>5412</v>
      </c>
      <c r="H4305" s="189" t="s">
        <v>8406</v>
      </c>
      <c r="I4305" s="273">
        <v>50007</v>
      </c>
      <c r="J4305" s="189" t="s">
        <v>8407</v>
      </c>
      <c r="K4305" s="189" t="s">
        <v>17693</v>
      </c>
    </row>
    <row r="4306" spans="1:11" x14ac:dyDescent="0.25">
      <c r="A4306" s="189" t="s">
        <v>4439</v>
      </c>
      <c r="B4306" s="189" t="s">
        <v>8377</v>
      </c>
      <c r="C4306" s="189" t="s">
        <v>7735</v>
      </c>
      <c r="D4306" s="189" t="s">
        <v>8812</v>
      </c>
      <c r="E4306" s="189" t="s">
        <v>8820</v>
      </c>
      <c r="F4306" s="189" t="s">
        <v>8821</v>
      </c>
      <c r="G4306" s="273">
        <v>5413</v>
      </c>
      <c r="H4306" s="189" t="s">
        <v>2259</v>
      </c>
      <c r="I4306" s="273">
        <v>60350</v>
      </c>
      <c r="J4306" s="189" t="s">
        <v>2065</v>
      </c>
      <c r="K4306" s="189" t="s">
        <v>17674</v>
      </c>
    </row>
    <row r="4307" spans="1:11" x14ac:dyDescent="0.25">
      <c r="A4307" s="189" t="s">
        <v>4439</v>
      </c>
      <c r="B4307" s="189" t="s">
        <v>8377</v>
      </c>
      <c r="C4307" s="189" t="s">
        <v>7735</v>
      </c>
      <c r="D4307" s="189" t="s">
        <v>8812</v>
      </c>
      <c r="E4307" s="189" t="s">
        <v>8822</v>
      </c>
      <c r="F4307" s="189" t="s">
        <v>8566</v>
      </c>
      <c r="G4307" s="273">
        <v>7441</v>
      </c>
      <c r="H4307" s="189" t="s">
        <v>8566</v>
      </c>
      <c r="I4307" s="273">
        <v>60350</v>
      </c>
      <c r="J4307" s="189" t="s">
        <v>2065</v>
      </c>
      <c r="K4307" s="189" t="s">
        <v>17674</v>
      </c>
    </row>
    <row r="4308" spans="1:11" x14ac:dyDescent="0.25">
      <c r="A4308" s="189" t="s">
        <v>4439</v>
      </c>
      <c r="B4308" s="189" t="s">
        <v>8377</v>
      </c>
      <c r="C4308" s="189" t="s">
        <v>7735</v>
      </c>
      <c r="D4308" s="189" t="s">
        <v>8812</v>
      </c>
      <c r="E4308" s="189" t="s">
        <v>8823</v>
      </c>
      <c r="F4308" s="189" t="s">
        <v>8824</v>
      </c>
      <c r="G4308" s="273">
        <v>5415</v>
      </c>
      <c r="H4308" s="189" t="s">
        <v>8406</v>
      </c>
      <c r="I4308" s="273">
        <v>50007</v>
      </c>
      <c r="J4308" s="189" t="s">
        <v>8407</v>
      </c>
      <c r="K4308" s="189" t="s">
        <v>17724</v>
      </c>
    </row>
    <row r="4309" spans="1:11" x14ac:dyDescent="0.25">
      <c r="A4309" s="189" t="s">
        <v>4439</v>
      </c>
      <c r="B4309" s="189" t="s">
        <v>8377</v>
      </c>
      <c r="C4309" s="189" t="s">
        <v>7735</v>
      </c>
      <c r="D4309" s="189" t="s">
        <v>8812</v>
      </c>
      <c r="E4309" s="189" t="s">
        <v>8823</v>
      </c>
      <c r="F4309" s="189" t="s">
        <v>8824</v>
      </c>
      <c r="G4309" s="273">
        <v>5416</v>
      </c>
      <c r="H4309" s="189" t="s">
        <v>2259</v>
      </c>
      <c r="I4309" s="273">
        <v>50002</v>
      </c>
      <c r="J4309" s="189" t="s">
        <v>8487</v>
      </c>
      <c r="K4309" s="189" t="s">
        <v>17707</v>
      </c>
    </row>
    <row r="4310" spans="1:11" x14ac:dyDescent="0.25">
      <c r="A4310" s="189" t="s">
        <v>4439</v>
      </c>
      <c r="B4310" s="189" t="s">
        <v>8377</v>
      </c>
      <c r="C4310" s="189" t="s">
        <v>7735</v>
      </c>
      <c r="D4310" s="189" t="s">
        <v>8812</v>
      </c>
      <c r="E4310" s="189" t="s">
        <v>8825</v>
      </c>
      <c r="F4310" s="189" t="s">
        <v>8826</v>
      </c>
      <c r="G4310" s="273">
        <v>5417</v>
      </c>
      <c r="H4310" s="189" t="s">
        <v>8406</v>
      </c>
      <c r="I4310" s="273">
        <v>50007</v>
      </c>
      <c r="J4310" s="189" t="s">
        <v>8407</v>
      </c>
      <c r="K4310" s="189" t="s">
        <v>17695</v>
      </c>
    </row>
    <row r="4311" spans="1:11" x14ac:dyDescent="0.25">
      <c r="A4311" s="189" t="s">
        <v>4439</v>
      </c>
      <c r="B4311" s="189" t="s">
        <v>8377</v>
      </c>
      <c r="C4311" s="189" t="s">
        <v>7735</v>
      </c>
      <c r="D4311" s="189" t="s">
        <v>8812</v>
      </c>
      <c r="E4311" s="189" t="s">
        <v>8825</v>
      </c>
      <c r="F4311" s="189" t="s">
        <v>8826</v>
      </c>
      <c r="G4311" s="273">
        <v>5419</v>
      </c>
      <c r="H4311" s="189" t="s">
        <v>8382</v>
      </c>
      <c r="I4311" s="273">
        <v>50007</v>
      </c>
      <c r="J4311" s="189" t="s">
        <v>8407</v>
      </c>
      <c r="K4311" s="189" t="s">
        <v>17674</v>
      </c>
    </row>
    <row r="4312" spans="1:11" x14ac:dyDescent="0.25">
      <c r="A4312" s="189" t="s">
        <v>4439</v>
      </c>
      <c r="B4312" s="189" t="s">
        <v>8377</v>
      </c>
      <c r="C4312" s="189" t="s">
        <v>7735</v>
      </c>
      <c r="D4312" s="189" t="s">
        <v>8812</v>
      </c>
      <c r="E4312" s="189" t="s">
        <v>8827</v>
      </c>
      <c r="F4312" s="189" t="s">
        <v>8828</v>
      </c>
      <c r="G4312" s="273">
        <v>5420</v>
      </c>
      <c r="H4312" s="189" t="s">
        <v>8829</v>
      </c>
      <c r="I4312" s="273">
        <v>60350</v>
      </c>
      <c r="J4312" s="189" t="s">
        <v>2065</v>
      </c>
      <c r="K4312" s="189" t="s">
        <v>17678</v>
      </c>
    </row>
    <row r="4313" spans="1:11" x14ac:dyDescent="0.25">
      <c r="A4313" s="189" t="s">
        <v>4439</v>
      </c>
      <c r="B4313" s="189" t="s">
        <v>8377</v>
      </c>
      <c r="C4313" s="189" t="s">
        <v>7735</v>
      </c>
      <c r="D4313" s="189" t="s">
        <v>8812</v>
      </c>
      <c r="E4313" s="189" t="s">
        <v>8827</v>
      </c>
      <c r="F4313" s="189" t="s">
        <v>8828</v>
      </c>
      <c r="G4313" s="273">
        <v>5421</v>
      </c>
      <c r="H4313" s="189" t="s">
        <v>2259</v>
      </c>
      <c r="I4313" s="273">
        <v>50007</v>
      </c>
      <c r="J4313" s="189" t="s">
        <v>8407</v>
      </c>
      <c r="K4313" s="189" t="s">
        <v>17675</v>
      </c>
    </row>
    <row r="4314" spans="1:11" x14ac:dyDescent="0.25">
      <c r="A4314" s="189" t="s">
        <v>4439</v>
      </c>
      <c r="B4314" s="189" t="s">
        <v>8377</v>
      </c>
      <c r="C4314" s="189" t="s">
        <v>7735</v>
      </c>
      <c r="D4314" s="189" t="s">
        <v>8812</v>
      </c>
      <c r="E4314" s="189" t="s">
        <v>8827</v>
      </c>
      <c r="F4314" s="189" t="s">
        <v>8828</v>
      </c>
      <c r="G4314" s="273">
        <v>5422</v>
      </c>
      <c r="H4314" s="189" t="s">
        <v>4986</v>
      </c>
      <c r="I4314" s="273">
        <v>60350</v>
      </c>
      <c r="J4314" s="189" t="s">
        <v>2065</v>
      </c>
      <c r="K4314" s="189" t="s">
        <v>17684</v>
      </c>
    </row>
    <row r="4315" spans="1:11" x14ac:dyDescent="0.25">
      <c r="A4315" s="189" t="s">
        <v>4439</v>
      </c>
      <c r="B4315" s="189" t="s">
        <v>8377</v>
      </c>
      <c r="C4315" s="189" t="s">
        <v>7735</v>
      </c>
      <c r="D4315" s="189" t="s">
        <v>8812</v>
      </c>
      <c r="E4315" s="189" t="s">
        <v>8830</v>
      </c>
      <c r="F4315" s="189" t="s">
        <v>8651</v>
      </c>
      <c r="G4315" s="273">
        <v>5423</v>
      </c>
      <c r="H4315" s="189" t="s">
        <v>7012</v>
      </c>
      <c r="I4315" s="273">
        <v>50007</v>
      </c>
      <c r="J4315" s="189" t="s">
        <v>8407</v>
      </c>
      <c r="K4315" s="189" t="s">
        <v>17674</v>
      </c>
    </row>
    <row r="4316" spans="1:11" x14ac:dyDescent="0.25">
      <c r="A4316" s="189" t="s">
        <v>4439</v>
      </c>
      <c r="B4316" s="189" t="s">
        <v>8377</v>
      </c>
      <c r="C4316" s="189" t="s">
        <v>7735</v>
      </c>
      <c r="D4316" s="189" t="s">
        <v>8812</v>
      </c>
      <c r="E4316" s="189" t="s">
        <v>8830</v>
      </c>
      <c r="F4316" s="189" t="s">
        <v>8651</v>
      </c>
      <c r="G4316" s="273">
        <v>5424</v>
      </c>
      <c r="H4316" s="189" t="s">
        <v>3283</v>
      </c>
      <c r="I4316" s="273">
        <v>50007</v>
      </c>
      <c r="J4316" s="189" t="s">
        <v>8407</v>
      </c>
      <c r="K4316" s="189" t="s">
        <v>17763</v>
      </c>
    </row>
    <row r="4317" spans="1:11" x14ac:dyDescent="0.25">
      <c r="A4317" s="189" t="s">
        <v>4439</v>
      </c>
      <c r="B4317" s="189" t="s">
        <v>8377</v>
      </c>
      <c r="C4317" s="189" t="s">
        <v>7735</v>
      </c>
      <c r="D4317" s="189" t="s">
        <v>8812</v>
      </c>
      <c r="E4317" s="189" t="s">
        <v>8830</v>
      </c>
      <c r="F4317" s="189" t="s">
        <v>8651</v>
      </c>
      <c r="G4317" s="273">
        <v>5425</v>
      </c>
      <c r="H4317" s="189" t="s">
        <v>2259</v>
      </c>
      <c r="I4317" s="273">
        <v>60350</v>
      </c>
      <c r="J4317" s="189" t="s">
        <v>2065</v>
      </c>
      <c r="K4317" s="189" t="s">
        <v>17707</v>
      </c>
    </row>
    <row r="4318" spans="1:11" x14ac:dyDescent="0.25">
      <c r="A4318" s="189" t="s">
        <v>4439</v>
      </c>
      <c r="B4318" s="189" t="s">
        <v>8377</v>
      </c>
      <c r="C4318" s="189" t="s">
        <v>7735</v>
      </c>
      <c r="D4318" s="189" t="s">
        <v>8812</v>
      </c>
      <c r="E4318" s="189" t="s">
        <v>8831</v>
      </c>
      <c r="F4318" s="189" t="s">
        <v>8499</v>
      </c>
      <c r="G4318" s="273">
        <v>7442</v>
      </c>
      <c r="H4318" s="189" t="s">
        <v>3283</v>
      </c>
      <c r="I4318" s="273">
        <v>50002</v>
      </c>
      <c r="J4318" s="189" t="s">
        <v>8487</v>
      </c>
      <c r="K4318" s="189" t="s">
        <v>17673</v>
      </c>
    </row>
    <row r="4319" spans="1:11" x14ac:dyDescent="0.25">
      <c r="A4319" s="189" t="s">
        <v>4439</v>
      </c>
      <c r="B4319" s="189" t="s">
        <v>8377</v>
      </c>
      <c r="C4319" s="189" t="s">
        <v>7735</v>
      </c>
      <c r="D4319" s="189" t="s">
        <v>8812</v>
      </c>
      <c r="E4319" s="189" t="s">
        <v>8832</v>
      </c>
      <c r="F4319" s="189" t="s">
        <v>8833</v>
      </c>
      <c r="G4319" s="273">
        <v>5426</v>
      </c>
      <c r="H4319" s="189" t="s">
        <v>2259</v>
      </c>
      <c r="I4319" s="273">
        <v>50108</v>
      </c>
      <c r="J4319" s="189" t="s">
        <v>6066</v>
      </c>
      <c r="K4319" s="189" t="s">
        <v>17674</v>
      </c>
    </row>
    <row r="4320" spans="1:11" x14ac:dyDescent="0.25">
      <c r="A4320" s="189" t="s">
        <v>4439</v>
      </c>
      <c r="B4320" s="189" t="s">
        <v>8377</v>
      </c>
      <c r="C4320" s="189" t="s">
        <v>7735</v>
      </c>
      <c r="D4320" s="189" t="s">
        <v>8812</v>
      </c>
      <c r="E4320" s="189" t="s">
        <v>8832</v>
      </c>
      <c r="F4320" s="189" t="s">
        <v>8833</v>
      </c>
      <c r="G4320" s="273">
        <v>5427</v>
      </c>
      <c r="H4320" s="189" t="s">
        <v>2211</v>
      </c>
      <c r="I4320" s="273">
        <v>50007</v>
      </c>
      <c r="J4320" s="189" t="s">
        <v>8407</v>
      </c>
      <c r="K4320" s="189" t="s">
        <v>17774</v>
      </c>
    </row>
    <row r="4321" spans="1:11" x14ac:dyDescent="0.25">
      <c r="A4321" s="189" t="s">
        <v>4439</v>
      </c>
      <c r="B4321" s="189" t="s">
        <v>8377</v>
      </c>
      <c r="C4321" s="189" t="s">
        <v>7735</v>
      </c>
      <c r="D4321" s="189" t="s">
        <v>8812</v>
      </c>
      <c r="E4321" s="189" t="s">
        <v>8832</v>
      </c>
      <c r="F4321" s="189" t="s">
        <v>8833</v>
      </c>
      <c r="G4321" s="273">
        <v>5428</v>
      </c>
      <c r="H4321" s="189" t="s">
        <v>8407</v>
      </c>
      <c r="I4321" s="273">
        <v>50007</v>
      </c>
      <c r="J4321" s="189" t="s">
        <v>8407</v>
      </c>
      <c r="K4321" s="189" t="s">
        <v>17693</v>
      </c>
    </row>
    <row r="4322" spans="1:11" x14ac:dyDescent="0.25">
      <c r="A4322" s="189" t="s">
        <v>4439</v>
      </c>
      <c r="B4322" s="189" t="s">
        <v>8377</v>
      </c>
      <c r="C4322" s="189" t="s">
        <v>6502</v>
      </c>
      <c r="D4322" s="189" t="s">
        <v>8835</v>
      </c>
      <c r="E4322" s="189" t="s">
        <v>8836</v>
      </c>
      <c r="F4322" s="189" t="s">
        <v>8541</v>
      </c>
      <c r="G4322" s="273">
        <v>5602</v>
      </c>
      <c r="H4322" s="189" t="s">
        <v>8406</v>
      </c>
      <c r="I4322" s="273">
        <v>50106</v>
      </c>
      <c r="J4322" s="189" t="s">
        <v>8834</v>
      </c>
      <c r="K4322" s="189" t="s">
        <v>17722</v>
      </c>
    </row>
    <row r="4323" spans="1:11" x14ac:dyDescent="0.25">
      <c r="A4323" s="189" t="s">
        <v>4439</v>
      </c>
      <c r="B4323" s="189" t="s">
        <v>8377</v>
      </c>
      <c r="C4323" s="189" t="s">
        <v>6502</v>
      </c>
      <c r="D4323" s="189" t="s">
        <v>8835</v>
      </c>
      <c r="E4323" s="189" t="s">
        <v>8836</v>
      </c>
      <c r="F4323" s="189" t="s">
        <v>8541</v>
      </c>
      <c r="G4323" s="273">
        <v>5603</v>
      </c>
      <c r="H4323" s="189" t="s">
        <v>2259</v>
      </c>
      <c r="I4323" s="273">
        <v>50106</v>
      </c>
      <c r="J4323" s="189" t="s">
        <v>8834</v>
      </c>
      <c r="K4323" s="189" t="s">
        <v>17707</v>
      </c>
    </row>
    <row r="4324" spans="1:11" x14ac:dyDescent="0.25">
      <c r="A4324" s="189" t="s">
        <v>4439</v>
      </c>
      <c r="B4324" s="189" t="s">
        <v>8377</v>
      </c>
      <c r="C4324" s="189" t="s">
        <v>6502</v>
      </c>
      <c r="D4324" s="189" t="s">
        <v>8835</v>
      </c>
      <c r="E4324" s="189" t="s">
        <v>8837</v>
      </c>
      <c r="F4324" s="189" t="s">
        <v>8546</v>
      </c>
      <c r="G4324" s="273">
        <v>5604</v>
      </c>
      <c r="H4324" s="189" t="s">
        <v>8406</v>
      </c>
      <c r="I4324" s="273">
        <v>50106</v>
      </c>
      <c r="J4324" s="189" t="s">
        <v>8834</v>
      </c>
      <c r="K4324" s="189" t="s">
        <v>17722</v>
      </c>
    </row>
    <row r="4325" spans="1:11" x14ac:dyDescent="0.25">
      <c r="A4325" s="189" t="s">
        <v>4439</v>
      </c>
      <c r="B4325" s="189" t="s">
        <v>8377</v>
      </c>
      <c r="C4325" s="189" t="s">
        <v>6502</v>
      </c>
      <c r="D4325" s="189" t="s">
        <v>8835</v>
      </c>
      <c r="E4325" s="189" t="s">
        <v>8838</v>
      </c>
      <c r="F4325" s="189" t="s">
        <v>8839</v>
      </c>
      <c r="G4325" s="273">
        <v>5606</v>
      </c>
      <c r="H4325" s="189" t="s">
        <v>7012</v>
      </c>
      <c r="I4325" s="273">
        <v>50106</v>
      </c>
      <c r="J4325" s="189" t="s">
        <v>8834</v>
      </c>
      <c r="K4325" s="189" t="s">
        <v>17673</v>
      </c>
    </row>
    <row r="4326" spans="1:11" x14ac:dyDescent="0.25">
      <c r="A4326" s="189" t="s">
        <v>4439</v>
      </c>
      <c r="B4326" s="189" t="s">
        <v>8377</v>
      </c>
      <c r="C4326" s="189" t="s">
        <v>6502</v>
      </c>
      <c r="D4326" s="189" t="s">
        <v>8835</v>
      </c>
      <c r="E4326" s="189" t="s">
        <v>8838</v>
      </c>
      <c r="F4326" s="189" t="s">
        <v>8839</v>
      </c>
      <c r="G4326" s="273">
        <v>5607</v>
      </c>
      <c r="H4326" s="189" t="s">
        <v>8406</v>
      </c>
      <c r="I4326" s="273">
        <v>50106</v>
      </c>
      <c r="J4326" s="189" t="s">
        <v>8834</v>
      </c>
      <c r="K4326" s="189" t="s">
        <v>17667</v>
      </c>
    </row>
    <row r="4327" spans="1:11" x14ac:dyDescent="0.25">
      <c r="A4327" s="189" t="s">
        <v>4439</v>
      </c>
      <c r="B4327" s="189" t="s">
        <v>8377</v>
      </c>
      <c r="C4327" s="189" t="s">
        <v>6502</v>
      </c>
      <c r="D4327" s="189" t="s">
        <v>8835</v>
      </c>
      <c r="E4327" s="189" t="s">
        <v>8838</v>
      </c>
      <c r="F4327" s="189" t="s">
        <v>8839</v>
      </c>
      <c r="G4327" s="273">
        <v>5608</v>
      </c>
      <c r="H4327" s="189" t="s">
        <v>2259</v>
      </c>
      <c r="I4327" s="273">
        <v>50106</v>
      </c>
      <c r="J4327" s="189" t="s">
        <v>8834</v>
      </c>
      <c r="K4327" s="189" t="s">
        <v>17675</v>
      </c>
    </row>
    <row r="4328" spans="1:11" x14ac:dyDescent="0.25">
      <c r="A4328" s="189" t="s">
        <v>4439</v>
      </c>
      <c r="B4328" s="189" t="s">
        <v>8377</v>
      </c>
      <c r="C4328" s="189" t="s">
        <v>6502</v>
      </c>
      <c r="D4328" s="189" t="s">
        <v>8835</v>
      </c>
      <c r="E4328" s="189" t="s">
        <v>8838</v>
      </c>
      <c r="F4328" s="189" t="s">
        <v>8839</v>
      </c>
      <c r="G4328" s="273">
        <v>5609</v>
      </c>
      <c r="H4328" s="189" t="s">
        <v>8382</v>
      </c>
      <c r="I4328" s="273">
        <v>50106</v>
      </c>
      <c r="J4328" s="189" t="s">
        <v>8834</v>
      </c>
      <c r="K4328" s="189" t="s">
        <v>17724</v>
      </c>
    </row>
    <row r="4329" spans="1:11" x14ac:dyDescent="0.25">
      <c r="A4329" s="189" t="s">
        <v>4439</v>
      </c>
      <c r="B4329" s="189" t="s">
        <v>8377</v>
      </c>
      <c r="C4329" s="189" t="s">
        <v>6502</v>
      </c>
      <c r="D4329" s="189" t="s">
        <v>8835</v>
      </c>
      <c r="E4329" s="189" t="s">
        <v>8840</v>
      </c>
      <c r="F4329" s="189" t="s">
        <v>5348</v>
      </c>
      <c r="G4329" s="273">
        <v>5610</v>
      </c>
      <c r="H4329" s="189" t="s">
        <v>7012</v>
      </c>
      <c r="I4329" s="273">
        <v>50106</v>
      </c>
      <c r="J4329" s="189" t="s">
        <v>8834</v>
      </c>
      <c r="K4329" s="189" t="s">
        <v>17724</v>
      </c>
    </row>
    <row r="4330" spans="1:11" x14ac:dyDescent="0.25">
      <c r="A4330" s="189" t="s">
        <v>4439</v>
      </c>
      <c r="B4330" s="189" t="s">
        <v>8377</v>
      </c>
      <c r="C4330" s="189" t="s">
        <v>6502</v>
      </c>
      <c r="D4330" s="189" t="s">
        <v>8835</v>
      </c>
      <c r="E4330" s="189" t="s">
        <v>8840</v>
      </c>
      <c r="F4330" s="189" t="s">
        <v>5348</v>
      </c>
      <c r="G4330" s="273">
        <v>5611</v>
      </c>
      <c r="H4330" s="189" t="s">
        <v>8406</v>
      </c>
      <c r="I4330" s="273">
        <v>50106</v>
      </c>
      <c r="J4330" s="189" t="s">
        <v>8834</v>
      </c>
      <c r="K4330" s="189" t="s">
        <v>17696</v>
      </c>
    </row>
    <row r="4331" spans="1:11" x14ac:dyDescent="0.25">
      <c r="A4331" s="189" t="s">
        <v>4439</v>
      </c>
      <c r="B4331" s="189" t="s">
        <v>8377</v>
      </c>
      <c r="C4331" s="189" t="s">
        <v>6502</v>
      </c>
      <c r="D4331" s="189" t="s">
        <v>8835</v>
      </c>
      <c r="E4331" s="189" t="s">
        <v>8840</v>
      </c>
      <c r="F4331" s="189" t="s">
        <v>5348</v>
      </c>
      <c r="G4331" s="273">
        <v>5612</v>
      </c>
      <c r="H4331" s="189" t="s">
        <v>2259</v>
      </c>
      <c r="I4331" s="273">
        <v>50106</v>
      </c>
      <c r="J4331" s="189" t="s">
        <v>8834</v>
      </c>
      <c r="K4331" s="189" t="s">
        <v>17675</v>
      </c>
    </row>
    <row r="4332" spans="1:11" x14ac:dyDescent="0.25">
      <c r="A4332" s="189" t="s">
        <v>4439</v>
      </c>
      <c r="B4332" s="189" t="s">
        <v>8377</v>
      </c>
      <c r="C4332" s="189" t="s">
        <v>6502</v>
      </c>
      <c r="D4332" s="189" t="s">
        <v>8835</v>
      </c>
      <c r="E4332" s="189" t="s">
        <v>8840</v>
      </c>
      <c r="F4332" s="189" t="s">
        <v>5348</v>
      </c>
      <c r="G4332" s="273">
        <v>5613</v>
      </c>
      <c r="H4332" s="189" t="s">
        <v>8382</v>
      </c>
      <c r="I4332" s="273">
        <v>50106</v>
      </c>
      <c r="J4332" s="189" t="s">
        <v>8834</v>
      </c>
      <c r="K4332" s="189" t="s">
        <v>17722</v>
      </c>
    </row>
    <row r="4333" spans="1:11" x14ac:dyDescent="0.25">
      <c r="A4333" s="189" t="s">
        <v>4439</v>
      </c>
      <c r="B4333" s="189" t="s">
        <v>8377</v>
      </c>
      <c r="C4333" s="189" t="s">
        <v>6502</v>
      </c>
      <c r="D4333" s="189" t="s">
        <v>8835</v>
      </c>
      <c r="E4333" s="189" t="s">
        <v>8841</v>
      </c>
      <c r="F4333" s="189" t="s">
        <v>8842</v>
      </c>
      <c r="G4333" s="273">
        <v>5614</v>
      </c>
      <c r="H4333" s="189" t="s">
        <v>7012</v>
      </c>
      <c r="I4333" s="273">
        <v>50106</v>
      </c>
      <c r="J4333" s="189" t="s">
        <v>8834</v>
      </c>
      <c r="K4333" s="189" t="s">
        <v>17673</v>
      </c>
    </row>
    <row r="4334" spans="1:11" x14ac:dyDescent="0.25">
      <c r="A4334" s="189" t="s">
        <v>4439</v>
      </c>
      <c r="B4334" s="189" t="s">
        <v>8377</v>
      </c>
      <c r="C4334" s="189" t="s">
        <v>6502</v>
      </c>
      <c r="D4334" s="189" t="s">
        <v>8835</v>
      </c>
      <c r="E4334" s="189" t="s">
        <v>8841</v>
      </c>
      <c r="F4334" s="189" t="s">
        <v>8842</v>
      </c>
      <c r="G4334" s="273">
        <v>5615</v>
      </c>
      <c r="H4334" s="189" t="s">
        <v>8406</v>
      </c>
      <c r="I4334" s="273">
        <v>50106</v>
      </c>
      <c r="J4334" s="189" t="s">
        <v>8834</v>
      </c>
      <c r="K4334" s="189" t="s">
        <v>17667</v>
      </c>
    </row>
    <row r="4335" spans="1:11" x14ac:dyDescent="0.25">
      <c r="A4335" s="189" t="s">
        <v>4439</v>
      </c>
      <c r="B4335" s="189" t="s">
        <v>8377</v>
      </c>
      <c r="C4335" s="189" t="s">
        <v>6502</v>
      </c>
      <c r="D4335" s="189" t="s">
        <v>8835</v>
      </c>
      <c r="E4335" s="189" t="s">
        <v>8841</v>
      </c>
      <c r="F4335" s="189" t="s">
        <v>8842</v>
      </c>
      <c r="G4335" s="273">
        <v>5616</v>
      </c>
      <c r="H4335" s="189" t="s">
        <v>2259</v>
      </c>
      <c r="I4335" s="273">
        <v>50106</v>
      </c>
      <c r="J4335" s="189" t="s">
        <v>8834</v>
      </c>
      <c r="K4335" s="189" t="s">
        <v>17673</v>
      </c>
    </row>
    <row r="4336" spans="1:11" x14ac:dyDescent="0.25">
      <c r="A4336" s="189" t="s">
        <v>4439</v>
      </c>
      <c r="B4336" s="189" t="s">
        <v>8377</v>
      </c>
      <c r="C4336" s="189" t="s">
        <v>6502</v>
      </c>
      <c r="D4336" s="189" t="s">
        <v>8835</v>
      </c>
      <c r="E4336" s="189" t="s">
        <v>8841</v>
      </c>
      <c r="F4336" s="189" t="s">
        <v>8842</v>
      </c>
      <c r="G4336" s="273">
        <v>5617</v>
      </c>
      <c r="H4336" s="189" t="s">
        <v>8843</v>
      </c>
      <c r="I4336" s="273">
        <v>50106</v>
      </c>
      <c r="J4336" s="189" t="s">
        <v>8834</v>
      </c>
      <c r="K4336" s="189" t="s">
        <v>17695</v>
      </c>
    </row>
    <row r="4337" spans="1:11" x14ac:dyDescent="0.25">
      <c r="A4337" s="189" t="s">
        <v>4439</v>
      </c>
      <c r="B4337" s="189" t="s">
        <v>8377</v>
      </c>
      <c r="C4337" s="189" t="s">
        <v>6502</v>
      </c>
      <c r="D4337" s="189" t="s">
        <v>8835</v>
      </c>
      <c r="E4337" s="189" t="s">
        <v>8841</v>
      </c>
      <c r="F4337" s="189" t="s">
        <v>8842</v>
      </c>
      <c r="G4337" s="273">
        <v>5618</v>
      </c>
      <c r="H4337" s="189" t="s">
        <v>8382</v>
      </c>
      <c r="I4337" s="273">
        <v>50106</v>
      </c>
      <c r="J4337" s="189" t="s">
        <v>8834</v>
      </c>
      <c r="K4337" s="189" t="s">
        <v>17684</v>
      </c>
    </row>
    <row r="4338" spans="1:11" x14ac:dyDescent="0.25">
      <c r="A4338" s="189" t="s">
        <v>4439</v>
      </c>
      <c r="B4338" s="189" t="s">
        <v>8377</v>
      </c>
      <c r="C4338" s="189" t="s">
        <v>8844</v>
      </c>
      <c r="D4338" s="189" t="s">
        <v>8845</v>
      </c>
      <c r="E4338" s="189" t="s">
        <v>8846</v>
      </c>
      <c r="F4338" s="189" t="s">
        <v>8847</v>
      </c>
      <c r="G4338" s="273">
        <v>5619</v>
      </c>
      <c r="H4338" s="189" t="s">
        <v>8848</v>
      </c>
      <c r="I4338" s="273">
        <v>60350</v>
      </c>
      <c r="J4338" s="189" t="s">
        <v>2065</v>
      </c>
      <c r="K4338" s="189" t="s">
        <v>17673</v>
      </c>
    </row>
    <row r="4339" spans="1:11" x14ac:dyDescent="0.25">
      <c r="A4339" s="189" t="s">
        <v>4439</v>
      </c>
      <c r="B4339" s="189" t="s">
        <v>8377</v>
      </c>
      <c r="C4339" s="189" t="s">
        <v>8844</v>
      </c>
      <c r="D4339" s="189" t="s">
        <v>8845</v>
      </c>
      <c r="E4339" s="189" t="s">
        <v>8846</v>
      </c>
      <c r="F4339" s="189" t="s">
        <v>8847</v>
      </c>
      <c r="G4339" s="273">
        <v>5620</v>
      </c>
      <c r="H4339" s="189" t="s">
        <v>2259</v>
      </c>
      <c r="I4339" s="273">
        <v>50133</v>
      </c>
      <c r="J4339" s="189" t="s">
        <v>8488</v>
      </c>
      <c r="K4339" s="189" t="s">
        <v>17707</v>
      </c>
    </row>
    <row r="4340" spans="1:11" x14ac:dyDescent="0.25">
      <c r="A4340" s="189" t="s">
        <v>4439</v>
      </c>
      <c r="B4340" s="189" t="s">
        <v>8377</v>
      </c>
      <c r="C4340" s="189" t="s">
        <v>8844</v>
      </c>
      <c r="D4340" s="189" t="s">
        <v>8845</v>
      </c>
      <c r="E4340" s="189" t="s">
        <v>8846</v>
      </c>
      <c r="F4340" s="189" t="s">
        <v>8847</v>
      </c>
      <c r="G4340" s="273">
        <v>5621</v>
      </c>
      <c r="H4340" s="189" t="s">
        <v>8850</v>
      </c>
      <c r="I4340" s="273">
        <v>50129</v>
      </c>
      <c r="J4340" s="189" t="s">
        <v>8849</v>
      </c>
      <c r="K4340" s="189" t="s">
        <v>17678</v>
      </c>
    </row>
    <row r="4341" spans="1:11" x14ac:dyDescent="0.25">
      <c r="A4341" s="189" t="s">
        <v>4439</v>
      </c>
      <c r="B4341" s="189" t="s">
        <v>8377</v>
      </c>
      <c r="C4341" s="189" t="s">
        <v>8844</v>
      </c>
      <c r="D4341" s="189" t="s">
        <v>8845</v>
      </c>
      <c r="E4341" s="189" t="s">
        <v>8851</v>
      </c>
      <c r="F4341" s="189" t="s">
        <v>8852</v>
      </c>
      <c r="G4341" s="273">
        <v>5622</v>
      </c>
      <c r="H4341" s="189" t="s">
        <v>8848</v>
      </c>
      <c r="I4341" s="273">
        <v>50129</v>
      </c>
      <c r="J4341" s="189" t="s">
        <v>8849</v>
      </c>
      <c r="K4341" s="189" t="s">
        <v>17673</v>
      </c>
    </row>
    <row r="4342" spans="1:11" x14ac:dyDescent="0.25">
      <c r="A4342" s="189" t="s">
        <v>4439</v>
      </c>
      <c r="B4342" s="189" t="s">
        <v>8377</v>
      </c>
      <c r="C4342" s="189" t="s">
        <v>8844</v>
      </c>
      <c r="D4342" s="189" t="s">
        <v>8845</v>
      </c>
      <c r="E4342" s="189" t="s">
        <v>8851</v>
      </c>
      <c r="F4342" s="189" t="s">
        <v>8852</v>
      </c>
      <c r="G4342" s="273">
        <v>5624</v>
      </c>
      <c r="H4342" s="189" t="s">
        <v>8850</v>
      </c>
      <c r="I4342" s="273">
        <v>50129</v>
      </c>
      <c r="J4342" s="189" t="s">
        <v>8849</v>
      </c>
      <c r="K4342" s="189" t="s">
        <v>17678</v>
      </c>
    </row>
    <row r="4343" spans="1:11" x14ac:dyDescent="0.25">
      <c r="A4343" s="189" t="s">
        <v>4439</v>
      </c>
      <c r="B4343" s="189" t="s">
        <v>8377</v>
      </c>
      <c r="C4343" s="189" t="s">
        <v>8844</v>
      </c>
      <c r="D4343" s="189" t="s">
        <v>8845</v>
      </c>
      <c r="E4343" s="189" t="s">
        <v>8853</v>
      </c>
      <c r="F4343" s="189" t="s">
        <v>8854</v>
      </c>
      <c r="G4343" s="273">
        <v>5625</v>
      </c>
      <c r="H4343" s="189" t="s">
        <v>8848</v>
      </c>
      <c r="I4343" s="273">
        <v>60350</v>
      </c>
      <c r="J4343" s="189" t="s">
        <v>2065</v>
      </c>
      <c r="K4343" s="189" t="s">
        <v>17678</v>
      </c>
    </row>
    <row r="4344" spans="1:11" x14ac:dyDescent="0.25">
      <c r="A4344" s="189" t="s">
        <v>4439</v>
      </c>
      <c r="B4344" s="189" t="s">
        <v>8377</v>
      </c>
      <c r="C4344" s="189" t="s">
        <v>8844</v>
      </c>
      <c r="D4344" s="189" t="s">
        <v>8845</v>
      </c>
      <c r="E4344" s="189" t="s">
        <v>8853</v>
      </c>
      <c r="F4344" s="189" t="s">
        <v>8854</v>
      </c>
      <c r="G4344" s="273">
        <v>5626</v>
      </c>
      <c r="H4344" s="189" t="s">
        <v>2259</v>
      </c>
      <c r="I4344" s="273">
        <v>50129</v>
      </c>
      <c r="J4344" s="189" t="s">
        <v>8849</v>
      </c>
      <c r="K4344" s="189" t="s">
        <v>17707</v>
      </c>
    </row>
    <row r="4345" spans="1:11" x14ac:dyDescent="0.25">
      <c r="A4345" s="189" t="s">
        <v>4439</v>
      </c>
      <c r="B4345" s="189" t="s">
        <v>8377</v>
      </c>
      <c r="C4345" s="189" t="s">
        <v>8844</v>
      </c>
      <c r="D4345" s="189" t="s">
        <v>8845</v>
      </c>
      <c r="E4345" s="189" t="s">
        <v>8853</v>
      </c>
      <c r="F4345" s="189" t="s">
        <v>8854</v>
      </c>
      <c r="G4345" s="273">
        <v>5627</v>
      </c>
      <c r="H4345" s="189" t="s">
        <v>8850</v>
      </c>
      <c r="I4345" s="273">
        <v>50129</v>
      </c>
      <c r="J4345" s="189" t="s">
        <v>8849</v>
      </c>
      <c r="K4345" s="189" t="s">
        <v>17673</v>
      </c>
    </row>
    <row r="4346" spans="1:11" x14ac:dyDescent="0.25">
      <c r="A4346" s="189" t="s">
        <v>4439</v>
      </c>
      <c r="B4346" s="189" t="s">
        <v>8377</v>
      </c>
      <c r="C4346" s="189" t="s">
        <v>8855</v>
      </c>
      <c r="D4346" s="189" t="s">
        <v>8856</v>
      </c>
      <c r="E4346" s="189" t="s">
        <v>8857</v>
      </c>
      <c r="F4346" s="189" t="s">
        <v>8858</v>
      </c>
      <c r="G4346" s="273">
        <v>5544</v>
      </c>
      <c r="H4346" s="189" t="s">
        <v>5778</v>
      </c>
      <c r="I4346" s="273">
        <v>50114</v>
      </c>
      <c r="J4346" s="189" t="s">
        <v>8549</v>
      </c>
      <c r="K4346" s="189" t="s">
        <v>17673</v>
      </c>
    </row>
    <row r="4347" spans="1:11" x14ac:dyDescent="0.25">
      <c r="A4347" s="189" t="s">
        <v>4439</v>
      </c>
      <c r="B4347" s="189" t="s">
        <v>8377</v>
      </c>
      <c r="C4347" s="189" t="s">
        <v>8855</v>
      </c>
      <c r="D4347" s="189" t="s">
        <v>8856</v>
      </c>
      <c r="E4347" s="189" t="s">
        <v>8857</v>
      </c>
      <c r="F4347" s="189" t="s">
        <v>8858</v>
      </c>
      <c r="G4347" s="273">
        <v>5545</v>
      </c>
      <c r="H4347" s="189" t="s">
        <v>8859</v>
      </c>
      <c r="I4347" s="273">
        <v>50114</v>
      </c>
      <c r="J4347" s="189" t="s">
        <v>8549</v>
      </c>
      <c r="K4347" s="189" t="s">
        <v>17724</v>
      </c>
    </row>
    <row r="4348" spans="1:11" x14ac:dyDescent="0.25">
      <c r="A4348" s="189" t="s">
        <v>4439</v>
      </c>
      <c r="B4348" s="189" t="s">
        <v>8377</v>
      </c>
      <c r="C4348" s="189" t="s">
        <v>8855</v>
      </c>
      <c r="D4348" s="189" t="s">
        <v>8856</v>
      </c>
      <c r="E4348" s="189" t="s">
        <v>8860</v>
      </c>
      <c r="F4348" s="189" t="s">
        <v>2331</v>
      </c>
      <c r="G4348" s="273">
        <v>5546</v>
      </c>
      <c r="H4348" s="189" t="s">
        <v>6029</v>
      </c>
      <c r="I4348" s="273">
        <v>50114</v>
      </c>
      <c r="J4348" s="189" t="s">
        <v>8549</v>
      </c>
      <c r="K4348" s="189" t="s">
        <v>17684</v>
      </c>
    </row>
    <row r="4349" spans="1:11" x14ac:dyDescent="0.25">
      <c r="A4349" s="189" t="s">
        <v>4439</v>
      </c>
      <c r="B4349" s="189" t="s">
        <v>8377</v>
      </c>
      <c r="C4349" s="189" t="s">
        <v>8855</v>
      </c>
      <c r="D4349" s="189" t="s">
        <v>8856</v>
      </c>
      <c r="E4349" s="189" t="s">
        <v>8860</v>
      </c>
      <c r="F4349" s="189" t="s">
        <v>2331</v>
      </c>
      <c r="G4349" s="273">
        <v>5547</v>
      </c>
      <c r="H4349" s="189" t="s">
        <v>8861</v>
      </c>
      <c r="I4349" s="273">
        <v>50114</v>
      </c>
      <c r="J4349" s="189" t="s">
        <v>8549</v>
      </c>
      <c r="K4349" s="189" t="s">
        <v>17672</v>
      </c>
    </row>
    <row r="4350" spans="1:11" x14ac:dyDescent="0.25">
      <c r="A4350" s="189" t="s">
        <v>4439</v>
      </c>
      <c r="B4350" s="189" t="s">
        <v>8377</v>
      </c>
      <c r="C4350" s="189" t="s">
        <v>8855</v>
      </c>
      <c r="D4350" s="189" t="s">
        <v>8856</v>
      </c>
      <c r="E4350" s="189" t="s">
        <v>8860</v>
      </c>
      <c r="F4350" s="189" t="s">
        <v>2331</v>
      </c>
      <c r="G4350" s="273">
        <v>5548</v>
      </c>
      <c r="H4350" s="189" t="s">
        <v>2327</v>
      </c>
      <c r="I4350" s="273">
        <v>50114</v>
      </c>
      <c r="J4350" s="189" t="s">
        <v>8549</v>
      </c>
      <c r="K4350" s="189" t="s">
        <v>17698</v>
      </c>
    </row>
    <row r="4351" spans="1:11" x14ac:dyDescent="0.25">
      <c r="A4351" s="189" t="s">
        <v>4439</v>
      </c>
      <c r="B4351" s="189" t="s">
        <v>8377</v>
      </c>
      <c r="C4351" s="189" t="s">
        <v>8855</v>
      </c>
      <c r="D4351" s="189" t="s">
        <v>8856</v>
      </c>
      <c r="E4351" s="189" t="s">
        <v>8862</v>
      </c>
      <c r="F4351" s="189" t="s">
        <v>6066</v>
      </c>
      <c r="G4351" s="273">
        <v>5549</v>
      </c>
      <c r="H4351" s="189" t="s">
        <v>5577</v>
      </c>
      <c r="I4351" s="273">
        <v>50114</v>
      </c>
      <c r="J4351" s="189" t="s">
        <v>8549</v>
      </c>
      <c r="K4351" s="189" t="s">
        <v>17696</v>
      </c>
    </row>
    <row r="4352" spans="1:11" x14ac:dyDescent="0.25">
      <c r="A4352" s="189" t="s">
        <v>4439</v>
      </c>
      <c r="B4352" s="189" t="s">
        <v>8377</v>
      </c>
      <c r="C4352" s="189" t="s">
        <v>8855</v>
      </c>
      <c r="D4352" s="189" t="s">
        <v>8856</v>
      </c>
      <c r="E4352" s="189" t="s">
        <v>8862</v>
      </c>
      <c r="F4352" s="189" t="s">
        <v>6066</v>
      </c>
      <c r="G4352" s="273">
        <v>5550</v>
      </c>
      <c r="H4352" s="189" t="s">
        <v>8863</v>
      </c>
      <c r="I4352" s="273">
        <v>50114</v>
      </c>
      <c r="J4352" s="189" t="s">
        <v>8549</v>
      </c>
      <c r="K4352" s="189" t="s">
        <v>17668</v>
      </c>
    </row>
    <row r="4353" spans="1:11" x14ac:dyDescent="0.25">
      <c r="A4353" s="189" t="s">
        <v>4439</v>
      </c>
      <c r="B4353" s="189" t="s">
        <v>8377</v>
      </c>
      <c r="C4353" s="189" t="s">
        <v>8855</v>
      </c>
      <c r="D4353" s="189" t="s">
        <v>8856</v>
      </c>
      <c r="E4353" s="189" t="s">
        <v>8864</v>
      </c>
      <c r="F4353" s="189" t="s">
        <v>6008</v>
      </c>
      <c r="G4353" s="273">
        <v>5551</v>
      </c>
      <c r="H4353" s="189" t="s">
        <v>2331</v>
      </c>
      <c r="I4353" s="273">
        <v>50114</v>
      </c>
      <c r="J4353" s="189" t="s">
        <v>8549</v>
      </c>
      <c r="K4353" s="189" t="s">
        <v>17698</v>
      </c>
    </row>
    <row r="4354" spans="1:11" x14ac:dyDescent="0.25">
      <c r="A4354" s="189" t="s">
        <v>4439</v>
      </c>
      <c r="B4354" s="189" t="s">
        <v>8377</v>
      </c>
      <c r="C4354" s="189" t="s">
        <v>8855</v>
      </c>
      <c r="D4354" s="189" t="s">
        <v>8856</v>
      </c>
      <c r="E4354" s="189" t="s">
        <v>8864</v>
      </c>
      <c r="F4354" s="189" t="s">
        <v>6008</v>
      </c>
      <c r="G4354" s="273">
        <v>5552</v>
      </c>
      <c r="H4354" s="189" t="s">
        <v>6008</v>
      </c>
      <c r="I4354" s="273">
        <v>50114</v>
      </c>
      <c r="J4354" s="189" t="s">
        <v>8549</v>
      </c>
      <c r="K4354" s="189" t="s">
        <v>17761</v>
      </c>
    </row>
    <row r="4355" spans="1:11" x14ac:dyDescent="0.25">
      <c r="A4355" s="189" t="s">
        <v>4439</v>
      </c>
      <c r="B4355" s="189" t="s">
        <v>8377</v>
      </c>
      <c r="C4355" s="189" t="s">
        <v>8855</v>
      </c>
      <c r="D4355" s="189" t="s">
        <v>8856</v>
      </c>
      <c r="E4355" s="189" t="s">
        <v>8864</v>
      </c>
      <c r="F4355" s="189" t="s">
        <v>6008</v>
      </c>
      <c r="G4355" s="273">
        <v>5554</v>
      </c>
      <c r="H4355" s="189" t="s">
        <v>8865</v>
      </c>
      <c r="I4355" s="273">
        <v>50114</v>
      </c>
      <c r="J4355" s="189" t="s">
        <v>8549</v>
      </c>
      <c r="K4355" s="189" t="s">
        <v>17695</v>
      </c>
    </row>
    <row r="4356" spans="1:11" x14ac:dyDescent="0.25">
      <c r="A4356" s="189" t="s">
        <v>4439</v>
      </c>
      <c r="B4356" s="189" t="s">
        <v>8377</v>
      </c>
      <c r="C4356" s="189" t="s">
        <v>8855</v>
      </c>
      <c r="D4356" s="189" t="s">
        <v>8856</v>
      </c>
      <c r="E4356" s="189" t="s">
        <v>8866</v>
      </c>
      <c r="F4356" s="189" t="s">
        <v>8867</v>
      </c>
      <c r="G4356" s="273">
        <v>5555</v>
      </c>
      <c r="H4356" s="189" t="s">
        <v>3209</v>
      </c>
      <c r="I4356" s="273">
        <v>50114</v>
      </c>
      <c r="J4356" s="189" t="s">
        <v>8549</v>
      </c>
      <c r="K4356" s="189" t="s">
        <v>17710</v>
      </c>
    </row>
    <row r="4357" spans="1:11" x14ac:dyDescent="0.25">
      <c r="A4357" s="189" t="s">
        <v>4439</v>
      </c>
      <c r="B4357" s="189" t="s">
        <v>8377</v>
      </c>
      <c r="C4357" s="189" t="s">
        <v>8855</v>
      </c>
      <c r="D4357" s="189" t="s">
        <v>8856</v>
      </c>
      <c r="E4357" s="189" t="s">
        <v>8866</v>
      </c>
      <c r="F4357" s="189" t="s">
        <v>8867</v>
      </c>
      <c r="G4357" s="273">
        <v>5556</v>
      </c>
      <c r="H4357" s="189" t="s">
        <v>8337</v>
      </c>
      <c r="I4357" s="273">
        <v>50114</v>
      </c>
      <c r="J4357" s="189" t="s">
        <v>8549</v>
      </c>
      <c r="K4357" s="189" t="s">
        <v>17689</v>
      </c>
    </row>
    <row r="4358" spans="1:11" x14ac:dyDescent="0.25">
      <c r="A4358" s="189" t="s">
        <v>4439</v>
      </c>
      <c r="B4358" s="189" t="s">
        <v>8377</v>
      </c>
      <c r="C4358" s="189" t="s">
        <v>8855</v>
      </c>
      <c r="D4358" s="189" t="s">
        <v>8856</v>
      </c>
      <c r="E4358" s="189" t="s">
        <v>8866</v>
      </c>
      <c r="F4358" s="189" t="s">
        <v>8867</v>
      </c>
      <c r="G4358" s="273">
        <v>5557</v>
      </c>
      <c r="H4358" s="189" t="s">
        <v>8655</v>
      </c>
      <c r="I4358" s="273">
        <v>50114</v>
      </c>
      <c r="J4358" s="189" t="s">
        <v>8549</v>
      </c>
      <c r="K4358" s="189" t="s">
        <v>17696</v>
      </c>
    </row>
    <row r="4359" spans="1:11" x14ac:dyDescent="0.25">
      <c r="A4359" s="189" t="s">
        <v>4439</v>
      </c>
      <c r="B4359" s="189" t="s">
        <v>8377</v>
      </c>
      <c r="C4359" s="189" t="s">
        <v>8855</v>
      </c>
      <c r="D4359" s="189" t="s">
        <v>8856</v>
      </c>
      <c r="E4359" s="189" t="s">
        <v>8866</v>
      </c>
      <c r="F4359" s="189" t="s">
        <v>8867</v>
      </c>
      <c r="G4359" s="273">
        <v>5558</v>
      </c>
      <c r="H4359" s="189" t="s">
        <v>8868</v>
      </c>
      <c r="I4359" s="273">
        <v>50114</v>
      </c>
      <c r="J4359" s="189" t="s">
        <v>8549</v>
      </c>
      <c r="K4359" s="189" t="s">
        <v>17722</v>
      </c>
    </row>
    <row r="4360" spans="1:11" x14ac:dyDescent="0.25">
      <c r="A4360" s="189" t="s">
        <v>4439</v>
      </c>
      <c r="B4360" s="189" t="s">
        <v>8377</v>
      </c>
      <c r="C4360" s="189" t="s">
        <v>8855</v>
      </c>
      <c r="D4360" s="189" t="s">
        <v>8856</v>
      </c>
      <c r="E4360" s="189" t="s">
        <v>8869</v>
      </c>
      <c r="F4360" s="189" t="s">
        <v>6632</v>
      </c>
      <c r="G4360" s="273">
        <v>5559</v>
      </c>
      <c r="H4360" s="189" t="s">
        <v>8870</v>
      </c>
      <c r="I4360" s="273">
        <v>50114</v>
      </c>
      <c r="J4360" s="189" t="s">
        <v>8549</v>
      </c>
      <c r="K4360" s="189" t="s">
        <v>17680</v>
      </c>
    </row>
    <row r="4361" spans="1:11" x14ac:dyDescent="0.25">
      <c r="A4361" s="189" t="s">
        <v>4439</v>
      </c>
      <c r="B4361" s="189" t="s">
        <v>8377</v>
      </c>
      <c r="C4361" s="189" t="s">
        <v>8855</v>
      </c>
      <c r="D4361" s="189" t="s">
        <v>8856</v>
      </c>
      <c r="E4361" s="189" t="s">
        <v>8869</v>
      </c>
      <c r="F4361" s="189" t="s">
        <v>6632</v>
      </c>
      <c r="G4361" s="273">
        <v>5560</v>
      </c>
      <c r="H4361" s="189" t="s">
        <v>3064</v>
      </c>
      <c r="I4361" s="273">
        <v>50104</v>
      </c>
      <c r="J4361" s="189" t="s">
        <v>3163</v>
      </c>
      <c r="K4361" s="189" t="s">
        <v>17675</v>
      </c>
    </row>
    <row r="4362" spans="1:11" x14ac:dyDescent="0.25">
      <c r="A4362" s="189" t="s">
        <v>4439</v>
      </c>
      <c r="B4362" s="189" t="s">
        <v>8377</v>
      </c>
      <c r="C4362" s="189" t="s">
        <v>8855</v>
      </c>
      <c r="D4362" s="189" t="s">
        <v>8856</v>
      </c>
      <c r="E4362" s="189" t="s">
        <v>8869</v>
      </c>
      <c r="F4362" s="189" t="s">
        <v>6632</v>
      </c>
      <c r="G4362" s="273">
        <v>5561</v>
      </c>
      <c r="H4362" s="189" t="s">
        <v>8871</v>
      </c>
      <c r="I4362" s="273">
        <v>50114</v>
      </c>
      <c r="J4362" s="189" t="s">
        <v>8549</v>
      </c>
      <c r="K4362" s="189" t="s">
        <v>17672</v>
      </c>
    </row>
    <row r="4363" spans="1:11" x14ac:dyDescent="0.25">
      <c r="A4363" s="189" t="s">
        <v>4439</v>
      </c>
      <c r="B4363" s="189" t="s">
        <v>8377</v>
      </c>
      <c r="C4363" s="189" t="s">
        <v>8855</v>
      </c>
      <c r="D4363" s="189" t="s">
        <v>8856</v>
      </c>
      <c r="E4363" s="189" t="s">
        <v>8869</v>
      </c>
      <c r="F4363" s="189" t="s">
        <v>6632</v>
      </c>
      <c r="G4363" s="273">
        <v>5562</v>
      </c>
      <c r="H4363" s="189" t="s">
        <v>8872</v>
      </c>
      <c r="I4363" s="273">
        <v>50114</v>
      </c>
      <c r="J4363" s="189" t="s">
        <v>8549</v>
      </c>
      <c r="K4363" s="189" t="s">
        <v>17670</v>
      </c>
    </row>
    <row r="4364" spans="1:11" x14ac:dyDescent="0.25">
      <c r="A4364" s="189" t="s">
        <v>4439</v>
      </c>
      <c r="B4364" s="189" t="s">
        <v>8377</v>
      </c>
      <c r="C4364" s="189" t="s">
        <v>8855</v>
      </c>
      <c r="D4364" s="189" t="s">
        <v>8856</v>
      </c>
      <c r="E4364" s="189" t="s">
        <v>8869</v>
      </c>
      <c r="F4364" s="189" t="s">
        <v>6632</v>
      </c>
      <c r="G4364" s="273">
        <v>5563</v>
      </c>
      <c r="H4364" s="189" t="s">
        <v>6634</v>
      </c>
      <c r="I4364" s="273">
        <v>50114</v>
      </c>
      <c r="J4364" s="189" t="s">
        <v>8549</v>
      </c>
      <c r="K4364" s="189" t="s">
        <v>17763</v>
      </c>
    </row>
    <row r="4365" spans="1:11" x14ac:dyDescent="0.25">
      <c r="A4365" s="189" t="s">
        <v>4439</v>
      </c>
      <c r="B4365" s="189" t="s">
        <v>8377</v>
      </c>
      <c r="C4365" s="189" t="s">
        <v>8855</v>
      </c>
      <c r="D4365" s="189" t="s">
        <v>8856</v>
      </c>
      <c r="E4365" s="189" t="s">
        <v>8869</v>
      </c>
      <c r="F4365" s="189" t="s">
        <v>6632</v>
      </c>
      <c r="G4365" s="273">
        <v>5565</v>
      </c>
      <c r="H4365" s="189" t="s">
        <v>8873</v>
      </c>
      <c r="I4365" s="273">
        <v>50114</v>
      </c>
      <c r="J4365" s="189" t="s">
        <v>8549</v>
      </c>
      <c r="K4365" s="189" t="s">
        <v>17671</v>
      </c>
    </row>
    <row r="4366" spans="1:11" x14ac:dyDescent="0.25">
      <c r="A4366" s="189" t="s">
        <v>4439</v>
      </c>
      <c r="B4366" s="189" t="s">
        <v>8377</v>
      </c>
      <c r="C4366" s="189" t="s">
        <v>8855</v>
      </c>
      <c r="D4366" s="189" t="s">
        <v>8856</v>
      </c>
      <c r="E4366" s="189" t="s">
        <v>8869</v>
      </c>
      <c r="F4366" s="189" t="s">
        <v>6632</v>
      </c>
      <c r="G4366" s="273">
        <v>5566</v>
      </c>
      <c r="H4366" s="189" t="s">
        <v>7971</v>
      </c>
      <c r="I4366" s="273">
        <v>50114</v>
      </c>
      <c r="J4366" s="189" t="s">
        <v>8549</v>
      </c>
      <c r="K4366" s="189" t="s">
        <v>17682</v>
      </c>
    </row>
    <row r="4367" spans="1:11" x14ac:dyDescent="0.25">
      <c r="A4367" s="189" t="s">
        <v>4439</v>
      </c>
      <c r="B4367" s="189" t="s">
        <v>8377</v>
      </c>
      <c r="C4367" s="189" t="s">
        <v>8855</v>
      </c>
      <c r="D4367" s="189" t="s">
        <v>8856</v>
      </c>
      <c r="E4367" s="189" t="s">
        <v>8874</v>
      </c>
      <c r="F4367" s="189" t="s">
        <v>2260</v>
      </c>
      <c r="G4367" s="273">
        <v>5568</v>
      </c>
      <c r="H4367" s="189" t="s">
        <v>8875</v>
      </c>
      <c r="I4367" s="273">
        <v>50114</v>
      </c>
      <c r="J4367" s="189" t="s">
        <v>8549</v>
      </c>
      <c r="K4367" s="189" t="s">
        <v>17762</v>
      </c>
    </row>
    <row r="4368" spans="1:11" x14ac:dyDescent="0.25">
      <c r="A4368" s="189" t="s">
        <v>4439</v>
      </c>
      <c r="B4368" s="189" t="s">
        <v>8377</v>
      </c>
      <c r="C4368" s="189" t="s">
        <v>8855</v>
      </c>
      <c r="D4368" s="189" t="s">
        <v>8856</v>
      </c>
      <c r="E4368" s="189" t="s">
        <v>8876</v>
      </c>
      <c r="F4368" s="189" t="s">
        <v>8877</v>
      </c>
      <c r="G4368" s="273">
        <v>5569</v>
      </c>
      <c r="H4368" s="189" t="s">
        <v>7012</v>
      </c>
      <c r="I4368" s="273">
        <v>50115</v>
      </c>
      <c r="J4368" s="189" t="s">
        <v>7039</v>
      </c>
      <c r="K4368" s="189" t="s">
        <v>17680</v>
      </c>
    </row>
    <row r="4369" spans="1:11" x14ac:dyDescent="0.25">
      <c r="A4369" s="189" t="s">
        <v>4439</v>
      </c>
      <c r="B4369" s="189" t="s">
        <v>8377</v>
      </c>
      <c r="C4369" s="189" t="s">
        <v>8855</v>
      </c>
      <c r="D4369" s="189" t="s">
        <v>8856</v>
      </c>
      <c r="E4369" s="189" t="s">
        <v>8876</v>
      </c>
      <c r="F4369" s="189" t="s">
        <v>8877</v>
      </c>
      <c r="G4369" s="273">
        <v>5570</v>
      </c>
      <c r="H4369" s="189" t="s">
        <v>3513</v>
      </c>
      <c r="I4369" s="273">
        <v>50115</v>
      </c>
      <c r="J4369" s="189" t="s">
        <v>7039</v>
      </c>
      <c r="K4369" s="189" t="s">
        <v>17696</v>
      </c>
    </row>
    <row r="4370" spans="1:11" x14ac:dyDescent="0.25">
      <c r="A4370" s="189" t="s">
        <v>4439</v>
      </c>
      <c r="B4370" s="189" t="s">
        <v>8377</v>
      </c>
      <c r="C4370" s="189" t="s">
        <v>6271</v>
      </c>
      <c r="D4370" s="189" t="s">
        <v>8878</v>
      </c>
      <c r="E4370" s="189" t="s">
        <v>8880</v>
      </c>
      <c r="F4370" s="189" t="s">
        <v>8881</v>
      </c>
      <c r="G4370" s="273">
        <v>5429</v>
      </c>
      <c r="H4370" s="189" t="s">
        <v>8882</v>
      </c>
      <c r="I4370" s="273">
        <v>50115</v>
      </c>
      <c r="J4370" s="189" t="s">
        <v>7039</v>
      </c>
      <c r="K4370" s="189" t="s">
        <v>17673</v>
      </c>
    </row>
    <row r="4371" spans="1:11" x14ac:dyDescent="0.25">
      <c r="A4371" s="189" t="s">
        <v>4439</v>
      </c>
      <c r="B4371" s="189" t="s">
        <v>8377</v>
      </c>
      <c r="C4371" s="189" t="s">
        <v>6271</v>
      </c>
      <c r="D4371" s="189" t="s">
        <v>8878</v>
      </c>
      <c r="E4371" s="189" t="s">
        <v>8880</v>
      </c>
      <c r="F4371" s="189" t="s">
        <v>8881</v>
      </c>
      <c r="G4371" s="273">
        <v>5431</v>
      </c>
      <c r="H4371" s="189" t="s">
        <v>8883</v>
      </c>
      <c r="I4371" s="273">
        <v>50115</v>
      </c>
      <c r="J4371" s="189" t="s">
        <v>7039</v>
      </c>
      <c r="K4371" s="189" t="s">
        <v>17674</v>
      </c>
    </row>
    <row r="4372" spans="1:11" x14ac:dyDescent="0.25">
      <c r="A4372" s="189" t="s">
        <v>4439</v>
      </c>
      <c r="B4372" s="189" t="s">
        <v>8377</v>
      </c>
      <c r="C4372" s="189" t="s">
        <v>6271</v>
      </c>
      <c r="D4372" s="189" t="s">
        <v>8878</v>
      </c>
      <c r="E4372" s="189" t="s">
        <v>8880</v>
      </c>
      <c r="F4372" s="189" t="s">
        <v>8881</v>
      </c>
      <c r="G4372" s="273">
        <v>5432</v>
      </c>
      <c r="H4372" s="189" t="s">
        <v>6008</v>
      </c>
      <c r="I4372" s="273">
        <v>50115</v>
      </c>
      <c r="J4372" s="189" t="s">
        <v>7039</v>
      </c>
      <c r="K4372" s="189" t="s">
        <v>17680</v>
      </c>
    </row>
    <row r="4373" spans="1:11" x14ac:dyDescent="0.25">
      <c r="A4373" s="189" t="s">
        <v>4439</v>
      </c>
      <c r="B4373" s="189" t="s">
        <v>8377</v>
      </c>
      <c r="C4373" s="189" t="s">
        <v>6271</v>
      </c>
      <c r="D4373" s="189" t="s">
        <v>8878</v>
      </c>
      <c r="E4373" s="189" t="s">
        <v>8880</v>
      </c>
      <c r="F4373" s="189" t="s">
        <v>8881</v>
      </c>
      <c r="G4373" s="273">
        <v>5433</v>
      </c>
      <c r="H4373" s="189" t="s">
        <v>2259</v>
      </c>
      <c r="I4373" s="273">
        <v>50115</v>
      </c>
      <c r="J4373" s="189" t="s">
        <v>7039</v>
      </c>
      <c r="K4373" s="189" t="s">
        <v>17724</v>
      </c>
    </row>
    <row r="4374" spans="1:11" x14ac:dyDescent="0.25">
      <c r="A4374" s="189" t="s">
        <v>4439</v>
      </c>
      <c r="B4374" s="189" t="s">
        <v>8377</v>
      </c>
      <c r="C4374" s="189" t="s">
        <v>6271</v>
      </c>
      <c r="D4374" s="189" t="s">
        <v>8878</v>
      </c>
      <c r="E4374" s="189" t="s">
        <v>8884</v>
      </c>
      <c r="F4374" s="189" t="s">
        <v>8885</v>
      </c>
      <c r="G4374" s="273">
        <v>5434</v>
      </c>
      <c r="H4374" s="189" t="s">
        <v>3283</v>
      </c>
      <c r="I4374" s="273">
        <v>60350</v>
      </c>
      <c r="J4374" s="189" t="s">
        <v>2065</v>
      </c>
      <c r="K4374" s="189" t="s">
        <v>17740</v>
      </c>
    </row>
    <row r="4375" spans="1:11" x14ac:dyDescent="0.25">
      <c r="A4375" s="189" t="s">
        <v>4439</v>
      </c>
      <c r="B4375" s="189" t="s">
        <v>8377</v>
      </c>
      <c r="C4375" s="189" t="s">
        <v>6271</v>
      </c>
      <c r="D4375" s="189" t="s">
        <v>8878</v>
      </c>
      <c r="E4375" s="189" t="s">
        <v>8884</v>
      </c>
      <c r="F4375" s="189" t="s">
        <v>8885</v>
      </c>
      <c r="G4375" s="273">
        <v>5435</v>
      </c>
      <c r="H4375" s="189" t="s">
        <v>2259</v>
      </c>
      <c r="I4375" s="273">
        <v>50115</v>
      </c>
      <c r="J4375" s="189" t="s">
        <v>7039</v>
      </c>
      <c r="K4375" s="189" t="s">
        <v>17722</v>
      </c>
    </row>
    <row r="4376" spans="1:11" x14ac:dyDescent="0.25">
      <c r="A4376" s="189" t="s">
        <v>4439</v>
      </c>
      <c r="B4376" s="189" t="s">
        <v>8377</v>
      </c>
      <c r="C4376" s="189" t="s">
        <v>6271</v>
      </c>
      <c r="D4376" s="189" t="s">
        <v>8878</v>
      </c>
      <c r="E4376" s="189" t="s">
        <v>8884</v>
      </c>
      <c r="F4376" s="189" t="s">
        <v>8885</v>
      </c>
      <c r="G4376" s="273">
        <v>5436</v>
      </c>
      <c r="H4376" s="189" t="s">
        <v>8886</v>
      </c>
      <c r="I4376" s="273">
        <v>50115</v>
      </c>
      <c r="J4376" s="189" t="s">
        <v>7039</v>
      </c>
      <c r="K4376" s="189" t="s">
        <v>17722</v>
      </c>
    </row>
    <row r="4377" spans="1:11" x14ac:dyDescent="0.25">
      <c r="A4377" s="189" t="s">
        <v>4439</v>
      </c>
      <c r="B4377" s="189" t="s">
        <v>8377</v>
      </c>
      <c r="C4377" s="189" t="s">
        <v>6271</v>
      </c>
      <c r="D4377" s="189" t="s">
        <v>8878</v>
      </c>
      <c r="E4377" s="189" t="s">
        <v>8887</v>
      </c>
      <c r="F4377" s="189" t="s">
        <v>3217</v>
      </c>
      <c r="G4377" s="273">
        <v>5437</v>
      </c>
      <c r="H4377" s="189" t="s">
        <v>6031</v>
      </c>
      <c r="I4377" s="273">
        <v>50115</v>
      </c>
      <c r="J4377" s="189" t="s">
        <v>7039</v>
      </c>
      <c r="K4377" s="189" t="s">
        <v>17681</v>
      </c>
    </row>
    <row r="4378" spans="1:11" x14ac:dyDescent="0.25">
      <c r="A4378" s="189" t="s">
        <v>4439</v>
      </c>
      <c r="B4378" s="189" t="s">
        <v>8377</v>
      </c>
      <c r="C4378" s="189" t="s">
        <v>6271</v>
      </c>
      <c r="D4378" s="189" t="s">
        <v>8878</v>
      </c>
      <c r="E4378" s="189" t="s">
        <v>8887</v>
      </c>
      <c r="F4378" s="189" t="s">
        <v>3217</v>
      </c>
      <c r="G4378" s="273">
        <v>5438</v>
      </c>
      <c r="H4378" s="189" t="s">
        <v>8592</v>
      </c>
      <c r="I4378" s="273">
        <v>50115</v>
      </c>
      <c r="J4378" s="189" t="s">
        <v>7039</v>
      </c>
      <c r="K4378" s="189" t="s">
        <v>17698</v>
      </c>
    </row>
    <row r="4379" spans="1:11" x14ac:dyDescent="0.25">
      <c r="A4379" s="189" t="s">
        <v>4439</v>
      </c>
      <c r="B4379" s="189" t="s">
        <v>8377</v>
      </c>
      <c r="C4379" s="189" t="s">
        <v>6271</v>
      </c>
      <c r="D4379" s="189" t="s">
        <v>8878</v>
      </c>
      <c r="E4379" s="189" t="s">
        <v>8887</v>
      </c>
      <c r="F4379" s="189" t="s">
        <v>3217</v>
      </c>
      <c r="G4379" s="273">
        <v>5439</v>
      </c>
      <c r="H4379" s="189" t="s">
        <v>8803</v>
      </c>
      <c r="I4379" s="273">
        <v>50115</v>
      </c>
      <c r="J4379" s="189" t="s">
        <v>7039</v>
      </c>
      <c r="K4379" s="189" t="s">
        <v>17714</v>
      </c>
    </row>
    <row r="4380" spans="1:11" x14ac:dyDescent="0.25">
      <c r="A4380" s="189" t="s">
        <v>4439</v>
      </c>
      <c r="B4380" s="189" t="s">
        <v>8377</v>
      </c>
      <c r="C4380" s="189" t="s">
        <v>6271</v>
      </c>
      <c r="D4380" s="189" t="s">
        <v>8878</v>
      </c>
      <c r="E4380" s="189" t="s">
        <v>8887</v>
      </c>
      <c r="F4380" s="189" t="s">
        <v>3217</v>
      </c>
      <c r="G4380" s="273">
        <v>5440</v>
      </c>
      <c r="H4380" s="189" t="s">
        <v>6008</v>
      </c>
      <c r="I4380" s="273">
        <v>50115</v>
      </c>
      <c r="J4380" s="189" t="s">
        <v>7039</v>
      </c>
      <c r="K4380" s="189" t="s">
        <v>17673</v>
      </c>
    </row>
    <row r="4381" spans="1:11" x14ac:dyDescent="0.25">
      <c r="A4381" s="189" t="s">
        <v>4439</v>
      </c>
      <c r="B4381" s="189" t="s">
        <v>8377</v>
      </c>
      <c r="C4381" s="189" t="s">
        <v>6271</v>
      </c>
      <c r="D4381" s="189" t="s">
        <v>8878</v>
      </c>
      <c r="E4381" s="189" t="s">
        <v>8887</v>
      </c>
      <c r="F4381" s="189" t="s">
        <v>3217</v>
      </c>
      <c r="G4381" s="273">
        <v>5441</v>
      </c>
      <c r="H4381" s="189" t="s">
        <v>2259</v>
      </c>
      <c r="I4381" s="273">
        <v>50115</v>
      </c>
      <c r="J4381" s="189" t="s">
        <v>7039</v>
      </c>
      <c r="K4381" s="189" t="s">
        <v>17695</v>
      </c>
    </row>
    <row r="4382" spans="1:11" x14ac:dyDescent="0.25">
      <c r="A4382" s="189" t="s">
        <v>4439</v>
      </c>
      <c r="B4382" s="189" t="s">
        <v>8377</v>
      </c>
      <c r="C4382" s="189" t="s">
        <v>8888</v>
      </c>
      <c r="D4382" s="189" t="s">
        <v>8455</v>
      </c>
      <c r="E4382" s="189" t="s">
        <v>8889</v>
      </c>
      <c r="F4382" s="189" t="s">
        <v>8890</v>
      </c>
      <c r="G4382" s="273">
        <v>4792</v>
      </c>
      <c r="H4382" s="189" t="s">
        <v>8891</v>
      </c>
      <c r="I4382" s="273">
        <v>50008</v>
      </c>
      <c r="J4382" s="189" t="s">
        <v>8892</v>
      </c>
      <c r="K4382" s="189" t="s">
        <v>17668</v>
      </c>
    </row>
    <row r="4383" spans="1:11" x14ac:dyDescent="0.25">
      <c r="A4383" s="189" t="s">
        <v>4439</v>
      </c>
      <c r="B4383" s="189" t="s">
        <v>8377</v>
      </c>
      <c r="C4383" s="189" t="s">
        <v>8888</v>
      </c>
      <c r="D4383" s="189" t="s">
        <v>8455</v>
      </c>
      <c r="E4383" s="189" t="s">
        <v>8889</v>
      </c>
      <c r="F4383" s="189" t="s">
        <v>8890</v>
      </c>
      <c r="G4383" s="273">
        <v>3149</v>
      </c>
      <c r="H4383" s="189" t="s">
        <v>8893</v>
      </c>
      <c r="I4383" s="273">
        <v>50008</v>
      </c>
      <c r="J4383" s="189" t="s">
        <v>8892</v>
      </c>
      <c r="K4383" s="189" t="s">
        <v>17668</v>
      </c>
    </row>
    <row r="4384" spans="1:11" x14ac:dyDescent="0.25">
      <c r="A4384" s="189" t="s">
        <v>4439</v>
      </c>
      <c r="B4384" s="189" t="s">
        <v>8377</v>
      </c>
      <c r="C4384" s="189" t="s">
        <v>8888</v>
      </c>
      <c r="D4384" s="189" t="s">
        <v>8455</v>
      </c>
      <c r="E4384" s="189" t="s">
        <v>8894</v>
      </c>
      <c r="F4384" s="189" t="s">
        <v>8455</v>
      </c>
      <c r="G4384" s="273">
        <v>4071</v>
      </c>
      <c r="H4384" s="189" t="s">
        <v>8455</v>
      </c>
      <c r="I4384" s="273">
        <v>50111</v>
      </c>
      <c r="J4384" s="189" t="s">
        <v>8455</v>
      </c>
      <c r="K4384" s="189" t="s">
        <v>17682</v>
      </c>
    </row>
    <row r="4385" spans="1:11" x14ac:dyDescent="0.25">
      <c r="A4385" s="189" t="s">
        <v>4439</v>
      </c>
      <c r="B4385" s="189" t="s">
        <v>8377</v>
      </c>
      <c r="C4385" s="189" t="s">
        <v>8895</v>
      </c>
      <c r="D4385" s="189" t="s">
        <v>8896</v>
      </c>
      <c r="E4385" s="189" t="s">
        <v>4964</v>
      </c>
      <c r="F4385" s="189" t="s">
        <v>8896</v>
      </c>
      <c r="G4385" s="273">
        <v>1206</v>
      </c>
      <c r="H4385" s="189" t="s">
        <v>8896</v>
      </c>
      <c r="I4385" s="273">
        <v>50126</v>
      </c>
      <c r="J4385" s="189" t="s">
        <v>3337</v>
      </c>
      <c r="K4385" s="189" t="s">
        <v>17707</v>
      </c>
    </row>
    <row r="4386" spans="1:11" x14ac:dyDescent="0.25">
      <c r="A4386" s="189" t="s">
        <v>3522</v>
      </c>
      <c r="B4386" s="189" t="s">
        <v>3118</v>
      </c>
      <c r="C4386" s="189" t="s">
        <v>8897</v>
      </c>
      <c r="D4386" s="189" t="s">
        <v>8898</v>
      </c>
      <c r="E4386" s="189" t="s">
        <v>6188</v>
      </c>
      <c r="F4386" s="189" t="s">
        <v>8899</v>
      </c>
      <c r="G4386" s="273">
        <v>1267</v>
      </c>
      <c r="H4386" s="189" t="s">
        <v>8900</v>
      </c>
      <c r="I4386" s="273">
        <v>60350</v>
      </c>
      <c r="J4386" s="189" t="s">
        <v>2065</v>
      </c>
      <c r="K4386" s="189" t="s">
        <v>17675</v>
      </c>
    </row>
    <row r="4387" spans="1:11" x14ac:dyDescent="0.25">
      <c r="A4387" s="189" t="s">
        <v>3522</v>
      </c>
      <c r="B4387" s="189" t="s">
        <v>3118</v>
      </c>
      <c r="C4387" s="189" t="s">
        <v>8897</v>
      </c>
      <c r="D4387" s="189" t="s">
        <v>8898</v>
      </c>
      <c r="E4387" s="189" t="s">
        <v>6188</v>
      </c>
      <c r="F4387" s="189" t="s">
        <v>8899</v>
      </c>
      <c r="G4387" s="273">
        <v>2294</v>
      </c>
      <c r="H4387" s="189" t="s">
        <v>8901</v>
      </c>
      <c r="I4387" s="273">
        <v>60350</v>
      </c>
      <c r="J4387" s="189" t="s">
        <v>2065</v>
      </c>
      <c r="K4387" s="189" t="s">
        <v>17673</v>
      </c>
    </row>
    <row r="4388" spans="1:11" x14ac:dyDescent="0.25">
      <c r="A4388" s="189" t="s">
        <v>3522</v>
      </c>
      <c r="B4388" s="189" t="s">
        <v>3118</v>
      </c>
      <c r="C4388" s="189" t="s">
        <v>8897</v>
      </c>
      <c r="D4388" s="189" t="s">
        <v>8898</v>
      </c>
      <c r="E4388" s="189" t="s">
        <v>6188</v>
      </c>
      <c r="F4388" s="189" t="s">
        <v>8899</v>
      </c>
      <c r="G4388" s="273">
        <v>3238</v>
      </c>
      <c r="H4388" s="189" t="s">
        <v>8902</v>
      </c>
      <c r="I4388" s="273">
        <v>60350</v>
      </c>
      <c r="J4388" s="189" t="s">
        <v>2065</v>
      </c>
      <c r="K4388" s="189" t="s">
        <v>17671</v>
      </c>
    </row>
    <row r="4389" spans="1:11" x14ac:dyDescent="0.25">
      <c r="A4389" s="189" t="s">
        <v>3522</v>
      </c>
      <c r="B4389" s="189" t="s">
        <v>3118</v>
      </c>
      <c r="C4389" s="189" t="s">
        <v>8897</v>
      </c>
      <c r="D4389" s="189" t="s">
        <v>8898</v>
      </c>
      <c r="E4389" s="189" t="s">
        <v>6188</v>
      </c>
      <c r="F4389" s="189" t="s">
        <v>8899</v>
      </c>
      <c r="G4389" s="273">
        <v>3239</v>
      </c>
      <c r="H4389" s="189" t="s">
        <v>8904</v>
      </c>
      <c r="I4389" s="273">
        <v>70126</v>
      </c>
      <c r="J4389" s="189" t="s">
        <v>8905</v>
      </c>
      <c r="K4389" s="189" t="s">
        <v>17670</v>
      </c>
    </row>
    <row r="4390" spans="1:11" x14ac:dyDescent="0.25">
      <c r="A4390" s="189" t="s">
        <v>3522</v>
      </c>
      <c r="B4390" s="189" t="s">
        <v>3118</v>
      </c>
      <c r="C4390" s="189" t="s">
        <v>8897</v>
      </c>
      <c r="D4390" s="189" t="s">
        <v>8898</v>
      </c>
      <c r="E4390" s="189" t="s">
        <v>6188</v>
      </c>
      <c r="F4390" s="189" t="s">
        <v>8899</v>
      </c>
      <c r="G4390" s="273">
        <v>6066</v>
      </c>
      <c r="H4390" s="189" t="s">
        <v>8906</v>
      </c>
      <c r="I4390" s="273">
        <v>60350</v>
      </c>
      <c r="J4390" s="189" t="s">
        <v>2065</v>
      </c>
      <c r="K4390" s="189" t="s">
        <v>17675</v>
      </c>
    </row>
    <row r="4391" spans="1:11" x14ac:dyDescent="0.25">
      <c r="A4391" s="189" t="s">
        <v>3522</v>
      </c>
      <c r="B4391" s="189" t="s">
        <v>3118</v>
      </c>
      <c r="C4391" s="189" t="s">
        <v>8897</v>
      </c>
      <c r="D4391" s="189" t="s">
        <v>8898</v>
      </c>
      <c r="E4391" s="189" t="s">
        <v>6188</v>
      </c>
      <c r="F4391" s="189" t="s">
        <v>8899</v>
      </c>
      <c r="G4391" s="273">
        <v>6067</v>
      </c>
      <c r="H4391" s="189" t="s">
        <v>8908</v>
      </c>
      <c r="I4391" s="273">
        <v>60350</v>
      </c>
      <c r="J4391" s="189" t="s">
        <v>2065</v>
      </c>
      <c r="K4391" s="189" t="s">
        <v>17674</v>
      </c>
    </row>
    <row r="4392" spans="1:11" x14ac:dyDescent="0.25">
      <c r="A4392" s="189" t="s">
        <v>3522</v>
      </c>
      <c r="B4392" s="189" t="s">
        <v>3118</v>
      </c>
      <c r="C4392" s="189" t="s">
        <v>8897</v>
      </c>
      <c r="D4392" s="189" t="s">
        <v>8898</v>
      </c>
      <c r="E4392" s="189" t="s">
        <v>8909</v>
      </c>
      <c r="F4392" s="189" t="s">
        <v>8910</v>
      </c>
      <c r="G4392" s="273">
        <v>2295</v>
      </c>
      <c r="H4392" s="189" t="s">
        <v>8911</v>
      </c>
      <c r="I4392" s="273">
        <v>60350</v>
      </c>
      <c r="J4392" s="189" t="s">
        <v>2065</v>
      </c>
      <c r="K4392" s="189" t="s">
        <v>17675</v>
      </c>
    </row>
    <row r="4393" spans="1:11" x14ac:dyDescent="0.25">
      <c r="A4393" s="189" t="s">
        <v>3522</v>
      </c>
      <c r="B4393" s="189" t="s">
        <v>3118</v>
      </c>
      <c r="C4393" s="189" t="s">
        <v>8897</v>
      </c>
      <c r="D4393" s="189" t="s">
        <v>8898</v>
      </c>
      <c r="E4393" s="189" t="s">
        <v>8909</v>
      </c>
      <c r="F4393" s="189" t="s">
        <v>8910</v>
      </c>
      <c r="G4393" s="273">
        <v>2296</v>
      </c>
      <c r="H4393" s="189" t="s">
        <v>8912</v>
      </c>
      <c r="I4393" s="273">
        <v>14</v>
      </c>
      <c r="J4393" s="189" t="s">
        <v>8913</v>
      </c>
      <c r="K4393" s="189" t="s">
        <v>17712</v>
      </c>
    </row>
    <row r="4394" spans="1:11" x14ac:dyDescent="0.25">
      <c r="A4394" s="189" t="s">
        <v>3522</v>
      </c>
      <c r="B4394" s="189" t="s">
        <v>3118</v>
      </c>
      <c r="C4394" s="189" t="s">
        <v>8670</v>
      </c>
      <c r="D4394" s="189" t="s">
        <v>8914</v>
      </c>
      <c r="E4394" s="189" t="s">
        <v>8915</v>
      </c>
      <c r="F4394" s="189" t="s">
        <v>8916</v>
      </c>
      <c r="G4394" s="273">
        <v>1172</v>
      </c>
      <c r="H4394" s="189" t="s">
        <v>8917</v>
      </c>
      <c r="I4394" s="273">
        <v>64803</v>
      </c>
      <c r="J4394" s="189" t="s">
        <v>3697</v>
      </c>
      <c r="K4394" s="189" t="s">
        <v>17674</v>
      </c>
    </row>
    <row r="4395" spans="1:11" x14ac:dyDescent="0.25">
      <c r="A4395" s="189" t="s">
        <v>3522</v>
      </c>
      <c r="B4395" s="189" t="s">
        <v>3118</v>
      </c>
      <c r="C4395" s="189" t="s">
        <v>8670</v>
      </c>
      <c r="D4395" s="189" t="s">
        <v>8914</v>
      </c>
      <c r="E4395" s="189" t="s">
        <v>8915</v>
      </c>
      <c r="F4395" s="189" t="s">
        <v>8916</v>
      </c>
      <c r="G4395" s="273">
        <v>1265</v>
      </c>
      <c r="H4395" s="189" t="s">
        <v>8918</v>
      </c>
      <c r="I4395" s="273">
        <v>7</v>
      </c>
      <c r="J4395" s="189" t="s">
        <v>8907</v>
      </c>
      <c r="K4395" s="189" t="s">
        <v>17674</v>
      </c>
    </row>
    <row r="4396" spans="1:11" x14ac:dyDescent="0.25">
      <c r="A4396" s="189" t="s">
        <v>3522</v>
      </c>
      <c r="B4396" s="189" t="s">
        <v>3118</v>
      </c>
      <c r="C4396" s="189" t="s">
        <v>8670</v>
      </c>
      <c r="D4396" s="189" t="s">
        <v>8914</v>
      </c>
      <c r="E4396" s="189" t="s">
        <v>8920</v>
      </c>
      <c r="F4396" s="189" t="s">
        <v>8921</v>
      </c>
      <c r="G4396" s="273">
        <v>826</v>
      </c>
      <c r="H4396" s="189" t="s">
        <v>8922</v>
      </c>
      <c r="I4396" s="273">
        <v>7</v>
      </c>
      <c r="J4396" s="189" t="s">
        <v>8907</v>
      </c>
      <c r="K4396" s="189" t="s">
        <v>17722</v>
      </c>
    </row>
    <row r="4397" spans="1:11" x14ac:dyDescent="0.25">
      <c r="A4397" s="189" t="s">
        <v>3522</v>
      </c>
      <c r="B4397" s="189" t="s">
        <v>3118</v>
      </c>
      <c r="C4397" s="189" t="s">
        <v>8670</v>
      </c>
      <c r="D4397" s="189" t="s">
        <v>8914</v>
      </c>
      <c r="E4397" s="189" t="s">
        <v>8920</v>
      </c>
      <c r="F4397" s="189" t="s">
        <v>8921</v>
      </c>
      <c r="G4397" s="273">
        <v>2319</v>
      </c>
      <c r="H4397" s="189" t="s">
        <v>8917</v>
      </c>
      <c r="I4397" s="273">
        <v>7</v>
      </c>
      <c r="J4397" s="189" t="s">
        <v>8907</v>
      </c>
      <c r="K4397" s="189" t="s">
        <v>17707</v>
      </c>
    </row>
    <row r="4398" spans="1:11" x14ac:dyDescent="0.25">
      <c r="A4398" s="189" t="s">
        <v>3522</v>
      </c>
      <c r="B4398" s="189" t="s">
        <v>3118</v>
      </c>
      <c r="C4398" s="189" t="s">
        <v>8670</v>
      </c>
      <c r="D4398" s="189" t="s">
        <v>8914</v>
      </c>
      <c r="E4398" s="189" t="s">
        <v>8920</v>
      </c>
      <c r="F4398" s="189" t="s">
        <v>8921</v>
      </c>
      <c r="G4398" s="273">
        <v>2307</v>
      </c>
      <c r="H4398" s="189" t="s">
        <v>8923</v>
      </c>
      <c r="I4398" s="273">
        <v>8</v>
      </c>
      <c r="J4398" s="189" t="s">
        <v>8903</v>
      </c>
      <c r="K4398" s="189" t="s">
        <v>17698</v>
      </c>
    </row>
    <row r="4399" spans="1:11" x14ac:dyDescent="0.25">
      <c r="A4399" s="189" t="s">
        <v>3522</v>
      </c>
      <c r="B4399" s="189" t="s">
        <v>3118</v>
      </c>
      <c r="C4399" s="189" t="s">
        <v>8670</v>
      </c>
      <c r="D4399" s="189" t="s">
        <v>8914</v>
      </c>
      <c r="E4399" s="189" t="s">
        <v>8920</v>
      </c>
      <c r="F4399" s="189" t="s">
        <v>8921</v>
      </c>
      <c r="G4399" s="273">
        <v>3781</v>
      </c>
      <c r="H4399" s="189" t="s">
        <v>8925</v>
      </c>
      <c r="I4399" s="273">
        <v>70110</v>
      </c>
      <c r="J4399" s="189" t="s">
        <v>8926</v>
      </c>
      <c r="K4399" s="189" t="s">
        <v>17698</v>
      </c>
    </row>
    <row r="4400" spans="1:11" x14ac:dyDescent="0.25">
      <c r="A4400" s="189" t="s">
        <v>3522</v>
      </c>
      <c r="B4400" s="189" t="s">
        <v>3118</v>
      </c>
      <c r="C4400" s="189" t="s">
        <v>8670</v>
      </c>
      <c r="D4400" s="189" t="s">
        <v>8914</v>
      </c>
      <c r="E4400" s="189" t="s">
        <v>8920</v>
      </c>
      <c r="F4400" s="189" t="s">
        <v>8921</v>
      </c>
      <c r="G4400" s="273">
        <v>3234</v>
      </c>
      <c r="H4400" s="189" t="s">
        <v>4986</v>
      </c>
      <c r="I4400" s="273">
        <v>70130</v>
      </c>
      <c r="J4400" s="189" t="s">
        <v>8927</v>
      </c>
      <c r="K4400" s="189" t="s">
        <v>17707</v>
      </c>
    </row>
    <row r="4401" spans="1:11" x14ac:dyDescent="0.25">
      <c r="A4401" s="189" t="s">
        <v>3522</v>
      </c>
      <c r="B4401" s="189" t="s">
        <v>3118</v>
      </c>
      <c r="C4401" s="189" t="s">
        <v>6568</v>
      </c>
      <c r="D4401" s="189" t="s">
        <v>8928</v>
      </c>
      <c r="E4401" s="189" t="s">
        <v>8929</v>
      </c>
      <c r="F4401" s="189" t="s">
        <v>8922</v>
      </c>
      <c r="G4401" s="273">
        <v>6068</v>
      </c>
      <c r="H4401" s="189" t="s">
        <v>3283</v>
      </c>
      <c r="I4401" s="273">
        <v>60350</v>
      </c>
      <c r="J4401" s="189" t="s">
        <v>2065</v>
      </c>
      <c r="K4401" s="189" t="s">
        <v>17735</v>
      </c>
    </row>
    <row r="4402" spans="1:11" x14ac:dyDescent="0.25">
      <c r="A4402" s="189" t="s">
        <v>3522</v>
      </c>
      <c r="B4402" s="189" t="s">
        <v>3118</v>
      </c>
      <c r="C4402" s="189" t="s">
        <v>6568</v>
      </c>
      <c r="D4402" s="189" t="s">
        <v>8928</v>
      </c>
      <c r="E4402" s="189" t="s">
        <v>8929</v>
      </c>
      <c r="F4402" s="189" t="s">
        <v>8922</v>
      </c>
      <c r="G4402" s="273">
        <v>1171</v>
      </c>
      <c r="H4402" s="189" t="s">
        <v>8922</v>
      </c>
      <c r="I4402" s="273">
        <v>70116</v>
      </c>
      <c r="J4402" s="189" t="s">
        <v>8930</v>
      </c>
      <c r="K4402" s="189" t="s">
        <v>17682</v>
      </c>
    </row>
    <row r="4403" spans="1:11" x14ac:dyDescent="0.25">
      <c r="A4403" s="189" t="s">
        <v>3522</v>
      </c>
      <c r="B4403" s="189" t="s">
        <v>3118</v>
      </c>
      <c r="C4403" s="189" t="s">
        <v>6568</v>
      </c>
      <c r="D4403" s="189" t="s">
        <v>8928</v>
      </c>
      <c r="E4403" s="189" t="s">
        <v>8929</v>
      </c>
      <c r="F4403" s="189" t="s">
        <v>8922</v>
      </c>
      <c r="G4403" s="273">
        <v>6069</v>
      </c>
      <c r="H4403" s="189" t="s">
        <v>2224</v>
      </c>
      <c r="I4403" s="273">
        <v>60350</v>
      </c>
      <c r="J4403" s="189" t="s">
        <v>2065</v>
      </c>
      <c r="K4403" s="189" t="s">
        <v>17668</v>
      </c>
    </row>
    <row r="4404" spans="1:11" x14ac:dyDescent="0.25">
      <c r="A4404" s="189" t="s">
        <v>3522</v>
      </c>
      <c r="B4404" s="189" t="s">
        <v>3118</v>
      </c>
      <c r="C4404" s="189" t="s">
        <v>6568</v>
      </c>
      <c r="D4404" s="189" t="s">
        <v>8928</v>
      </c>
      <c r="E4404" s="189" t="s">
        <v>8931</v>
      </c>
      <c r="F4404" s="189" t="s">
        <v>8923</v>
      </c>
      <c r="G4404" s="273">
        <v>6070</v>
      </c>
      <c r="H4404" s="189" t="s">
        <v>3283</v>
      </c>
      <c r="I4404" s="273">
        <v>60350</v>
      </c>
      <c r="J4404" s="189" t="s">
        <v>2065</v>
      </c>
      <c r="K4404" s="189" t="s">
        <v>17776</v>
      </c>
    </row>
    <row r="4405" spans="1:11" x14ac:dyDescent="0.25">
      <c r="A4405" s="189" t="s">
        <v>3522</v>
      </c>
      <c r="B4405" s="189" t="s">
        <v>3118</v>
      </c>
      <c r="C4405" s="189" t="s">
        <v>6568</v>
      </c>
      <c r="D4405" s="189" t="s">
        <v>8928</v>
      </c>
      <c r="E4405" s="189" t="s">
        <v>8931</v>
      </c>
      <c r="F4405" s="189" t="s">
        <v>8923</v>
      </c>
      <c r="G4405" s="273">
        <v>6071</v>
      </c>
      <c r="H4405" s="189" t="s">
        <v>2224</v>
      </c>
      <c r="I4405" s="273">
        <v>18</v>
      </c>
      <c r="J4405" s="189" t="s">
        <v>8932</v>
      </c>
      <c r="K4405" s="189" t="s">
        <v>17714</v>
      </c>
    </row>
    <row r="4406" spans="1:11" x14ac:dyDescent="0.25">
      <c r="A4406" s="189" t="s">
        <v>3522</v>
      </c>
      <c r="B4406" s="189" t="s">
        <v>3118</v>
      </c>
      <c r="C4406" s="189" t="s">
        <v>6568</v>
      </c>
      <c r="D4406" s="189" t="s">
        <v>8928</v>
      </c>
      <c r="E4406" s="189" t="s">
        <v>8933</v>
      </c>
      <c r="F4406" s="189" t="s">
        <v>8934</v>
      </c>
      <c r="G4406" s="273">
        <v>6072</v>
      </c>
      <c r="H4406" s="189" t="s">
        <v>8935</v>
      </c>
      <c r="I4406" s="273">
        <v>60350</v>
      </c>
      <c r="J4406" s="189" t="s">
        <v>2065</v>
      </c>
      <c r="K4406" s="189" t="s">
        <v>17779</v>
      </c>
    </row>
    <row r="4407" spans="1:11" x14ac:dyDescent="0.25">
      <c r="A4407" s="189" t="s">
        <v>3522</v>
      </c>
      <c r="B4407" s="189" t="s">
        <v>3118</v>
      </c>
      <c r="C4407" s="189" t="s">
        <v>6568</v>
      </c>
      <c r="D4407" s="189" t="s">
        <v>8928</v>
      </c>
      <c r="E4407" s="189" t="s">
        <v>8933</v>
      </c>
      <c r="F4407" s="189" t="s">
        <v>8934</v>
      </c>
      <c r="G4407" s="273">
        <v>6073</v>
      </c>
      <c r="H4407" s="189" t="s">
        <v>8936</v>
      </c>
      <c r="I4407" s="273">
        <v>60350</v>
      </c>
      <c r="J4407" s="189" t="s">
        <v>2065</v>
      </c>
      <c r="K4407" s="189" t="s">
        <v>17674</v>
      </c>
    </row>
    <row r="4408" spans="1:11" x14ac:dyDescent="0.25">
      <c r="A4408" s="189" t="s">
        <v>3522</v>
      </c>
      <c r="B4408" s="189" t="s">
        <v>3118</v>
      </c>
      <c r="C4408" s="189" t="s">
        <v>5601</v>
      </c>
      <c r="D4408" s="189" t="s">
        <v>8937</v>
      </c>
      <c r="E4408" s="189" t="s">
        <v>8938</v>
      </c>
      <c r="F4408" s="189" t="s">
        <v>8917</v>
      </c>
      <c r="G4408" s="273">
        <v>6074</v>
      </c>
      <c r="H4408" s="189" t="s">
        <v>3283</v>
      </c>
      <c r="I4408" s="273">
        <v>60350</v>
      </c>
      <c r="J4408" s="189" t="s">
        <v>2065</v>
      </c>
      <c r="K4408" s="189" t="s">
        <v>17857</v>
      </c>
    </row>
    <row r="4409" spans="1:11" x14ac:dyDescent="0.25">
      <c r="A4409" s="189" t="s">
        <v>3522</v>
      </c>
      <c r="B4409" s="189" t="s">
        <v>3118</v>
      </c>
      <c r="C4409" s="189" t="s">
        <v>5601</v>
      </c>
      <c r="D4409" s="189" t="s">
        <v>8937</v>
      </c>
      <c r="E4409" s="189" t="s">
        <v>8938</v>
      </c>
      <c r="F4409" s="189" t="s">
        <v>8917</v>
      </c>
      <c r="G4409" s="273">
        <v>6075</v>
      </c>
      <c r="H4409" s="189" t="s">
        <v>2224</v>
      </c>
      <c r="I4409" s="273">
        <v>70120</v>
      </c>
      <c r="J4409" s="189" t="s">
        <v>8939</v>
      </c>
      <c r="K4409" s="189" t="s">
        <v>17673</v>
      </c>
    </row>
    <row r="4410" spans="1:11" x14ac:dyDescent="0.25">
      <c r="A4410" s="189" t="s">
        <v>3522</v>
      </c>
      <c r="B4410" s="189" t="s">
        <v>3118</v>
      </c>
      <c r="C4410" s="189" t="s">
        <v>5601</v>
      </c>
      <c r="D4410" s="189" t="s">
        <v>8937</v>
      </c>
      <c r="E4410" s="189" t="s">
        <v>8940</v>
      </c>
      <c r="F4410" s="189" t="s">
        <v>8924</v>
      </c>
      <c r="G4410" s="273">
        <v>6076</v>
      </c>
      <c r="H4410" s="189" t="s">
        <v>3283</v>
      </c>
      <c r="I4410" s="273">
        <v>60350</v>
      </c>
      <c r="J4410" s="189" t="s">
        <v>2065</v>
      </c>
      <c r="K4410" s="189" t="s">
        <v>17695</v>
      </c>
    </row>
    <row r="4411" spans="1:11" x14ac:dyDescent="0.25">
      <c r="A4411" s="189" t="s">
        <v>3522</v>
      </c>
      <c r="B4411" s="189" t="s">
        <v>3118</v>
      </c>
      <c r="C4411" s="189" t="s">
        <v>5601</v>
      </c>
      <c r="D4411" s="189" t="s">
        <v>8937</v>
      </c>
      <c r="E4411" s="189" t="s">
        <v>8940</v>
      </c>
      <c r="F4411" s="189" t="s">
        <v>8924</v>
      </c>
      <c r="G4411" s="273">
        <v>6077</v>
      </c>
      <c r="H4411" s="189" t="s">
        <v>2224</v>
      </c>
      <c r="I4411" s="273">
        <v>60350</v>
      </c>
      <c r="J4411" s="189" t="s">
        <v>2065</v>
      </c>
      <c r="K4411" s="189" t="s">
        <v>17678</v>
      </c>
    </row>
    <row r="4412" spans="1:11" x14ac:dyDescent="0.25">
      <c r="A4412" s="189" t="s">
        <v>3522</v>
      </c>
      <c r="B4412" s="189" t="s">
        <v>3118</v>
      </c>
      <c r="C4412" s="189" t="s">
        <v>2926</v>
      </c>
      <c r="D4412" s="189" t="s">
        <v>8941</v>
      </c>
      <c r="E4412" s="189" t="s">
        <v>8942</v>
      </c>
      <c r="F4412" s="189" t="s">
        <v>8943</v>
      </c>
      <c r="G4412" s="273">
        <v>6078</v>
      </c>
      <c r="H4412" s="189" t="s">
        <v>3283</v>
      </c>
      <c r="I4412" s="273">
        <v>60350</v>
      </c>
      <c r="J4412" s="189" t="s">
        <v>2065</v>
      </c>
      <c r="K4412" s="189" t="s">
        <v>17739</v>
      </c>
    </row>
    <row r="4413" spans="1:11" x14ac:dyDescent="0.25">
      <c r="A4413" s="189" t="s">
        <v>3522</v>
      </c>
      <c r="B4413" s="189" t="s">
        <v>3118</v>
      </c>
      <c r="C4413" s="189" t="s">
        <v>2926</v>
      </c>
      <c r="D4413" s="189" t="s">
        <v>8941</v>
      </c>
      <c r="E4413" s="189" t="s">
        <v>8942</v>
      </c>
      <c r="F4413" s="189" t="s">
        <v>8943</v>
      </c>
      <c r="G4413" s="273">
        <v>6079</v>
      </c>
      <c r="H4413" s="189" t="s">
        <v>2224</v>
      </c>
      <c r="I4413" s="273">
        <v>70130</v>
      </c>
      <c r="J4413" s="189" t="s">
        <v>8927</v>
      </c>
      <c r="K4413" s="189" t="s">
        <v>17675</v>
      </c>
    </row>
    <row r="4414" spans="1:11" x14ac:dyDescent="0.25">
      <c r="A4414" s="189" t="s">
        <v>3522</v>
      </c>
      <c r="B4414" s="189" t="s">
        <v>3118</v>
      </c>
      <c r="C4414" s="189" t="s">
        <v>2926</v>
      </c>
      <c r="D4414" s="189" t="s">
        <v>8941</v>
      </c>
      <c r="E4414" s="189" t="s">
        <v>8944</v>
      </c>
      <c r="F4414" s="189" t="s">
        <v>8945</v>
      </c>
      <c r="G4414" s="273">
        <v>6080</v>
      </c>
      <c r="H4414" s="189" t="s">
        <v>3283</v>
      </c>
      <c r="I4414" s="273">
        <v>60350</v>
      </c>
      <c r="J4414" s="189" t="s">
        <v>2065</v>
      </c>
      <c r="K4414" s="189" t="s">
        <v>17724</v>
      </c>
    </row>
    <row r="4415" spans="1:11" x14ac:dyDescent="0.25">
      <c r="A4415" s="189" t="s">
        <v>3522</v>
      </c>
      <c r="B4415" s="189" t="s">
        <v>3118</v>
      </c>
      <c r="C4415" s="189" t="s">
        <v>2413</v>
      </c>
      <c r="D4415" s="189" t="s">
        <v>8946</v>
      </c>
      <c r="E4415" s="189" t="s">
        <v>8947</v>
      </c>
      <c r="F4415" s="189" t="s">
        <v>8948</v>
      </c>
      <c r="G4415" s="273">
        <v>6096</v>
      </c>
      <c r="H4415" s="189" t="s">
        <v>8949</v>
      </c>
      <c r="I4415" s="273">
        <v>18</v>
      </c>
      <c r="J4415" s="189" t="s">
        <v>8932</v>
      </c>
      <c r="K4415" s="189" t="s">
        <v>17792</v>
      </c>
    </row>
    <row r="4416" spans="1:11" x14ac:dyDescent="0.25">
      <c r="A4416" s="189" t="s">
        <v>3522</v>
      </c>
      <c r="B4416" s="189" t="s">
        <v>3118</v>
      </c>
      <c r="C4416" s="189" t="s">
        <v>2413</v>
      </c>
      <c r="D4416" s="189" t="s">
        <v>8946</v>
      </c>
      <c r="E4416" s="189" t="s">
        <v>8947</v>
      </c>
      <c r="F4416" s="189" t="s">
        <v>8948</v>
      </c>
      <c r="G4416" s="273">
        <v>6097</v>
      </c>
      <c r="H4416" s="189" t="s">
        <v>8950</v>
      </c>
      <c r="I4416" s="273">
        <v>18</v>
      </c>
      <c r="J4416" s="189" t="s">
        <v>8932</v>
      </c>
      <c r="K4416" s="189" t="s">
        <v>17727</v>
      </c>
    </row>
    <row r="4417" spans="1:11" x14ac:dyDescent="0.25">
      <c r="A4417" s="189" t="s">
        <v>3522</v>
      </c>
      <c r="B4417" s="189" t="s">
        <v>3118</v>
      </c>
      <c r="C4417" s="189" t="s">
        <v>2413</v>
      </c>
      <c r="D4417" s="189" t="s">
        <v>8946</v>
      </c>
      <c r="E4417" s="189" t="s">
        <v>8951</v>
      </c>
      <c r="F4417" s="189" t="s">
        <v>8952</v>
      </c>
      <c r="G4417" s="273">
        <v>6098</v>
      </c>
      <c r="H4417" s="189" t="s">
        <v>8953</v>
      </c>
      <c r="I4417" s="273">
        <v>18</v>
      </c>
      <c r="J4417" s="189" t="s">
        <v>8932</v>
      </c>
      <c r="K4417" s="189" t="s">
        <v>17691</v>
      </c>
    </row>
    <row r="4418" spans="1:11" x14ac:dyDescent="0.25">
      <c r="A4418" s="189" t="s">
        <v>3522</v>
      </c>
      <c r="B4418" s="189" t="s">
        <v>3118</v>
      </c>
      <c r="C4418" s="189" t="s">
        <v>2413</v>
      </c>
      <c r="D4418" s="189" t="s">
        <v>8946</v>
      </c>
      <c r="E4418" s="189" t="s">
        <v>8951</v>
      </c>
      <c r="F4418" s="189" t="s">
        <v>8952</v>
      </c>
      <c r="G4418" s="273">
        <v>6099</v>
      </c>
      <c r="H4418" s="189" t="s">
        <v>8954</v>
      </c>
      <c r="I4418" s="273">
        <v>18</v>
      </c>
      <c r="J4418" s="189" t="s">
        <v>8932</v>
      </c>
      <c r="K4418" s="189" t="s">
        <v>17679</v>
      </c>
    </row>
    <row r="4419" spans="1:11" x14ac:dyDescent="0.25">
      <c r="A4419" s="189" t="s">
        <v>3522</v>
      </c>
      <c r="B4419" s="189" t="s">
        <v>3118</v>
      </c>
      <c r="C4419" s="189" t="s">
        <v>2413</v>
      </c>
      <c r="D4419" s="189" t="s">
        <v>8946</v>
      </c>
      <c r="E4419" s="189" t="s">
        <v>8951</v>
      </c>
      <c r="F4419" s="189" t="s">
        <v>8952</v>
      </c>
      <c r="G4419" s="273">
        <v>6100</v>
      </c>
      <c r="H4419" s="189" t="s">
        <v>8955</v>
      </c>
      <c r="I4419" s="273">
        <v>18</v>
      </c>
      <c r="J4419" s="189" t="s">
        <v>8932</v>
      </c>
      <c r="K4419" s="189" t="s">
        <v>17792</v>
      </c>
    </row>
    <row r="4420" spans="1:11" x14ac:dyDescent="0.25">
      <c r="A4420" s="189" t="s">
        <v>3522</v>
      </c>
      <c r="B4420" s="189" t="s">
        <v>3118</v>
      </c>
      <c r="C4420" s="189" t="s">
        <v>2413</v>
      </c>
      <c r="D4420" s="189" t="s">
        <v>8946</v>
      </c>
      <c r="E4420" s="189" t="s">
        <v>8956</v>
      </c>
      <c r="F4420" s="189" t="s">
        <v>8957</v>
      </c>
      <c r="G4420" s="273">
        <v>6101</v>
      </c>
      <c r="H4420" s="189" t="s">
        <v>8958</v>
      </c>
      <c r="I4420" s="273">
        <v>60350</v>
      </c>
      <c r="J4420" s="189" t="s">
        <v>2065</v>
      </c>
      <c r="K4420" s="189" t="s">
        <v>17678</v>
      </c>
    </row>
    <row r="4421" spans="1:11" x14ac:dyDescent="0.25">
      <c r="A4421" s="189" t="s">
        <v>3522</v>
      </c>
      <c r="B4421" s="189" t="s">
        <v>3118</v>
      </c>
      <c r="C4421" s="189" t="s">
        <v>2413</v>
      </c>
      <c r="D4421" s="189" t="s">
        <v>8946</v>
      </c>
      <c r="E4421" s="189" t="s">
        <v>8956</v>
      </c>
      <c r="F4421" s="189" t="s">
        <v>8957</v>
      </c>
      <c r="G4421" s="273">
        <v>6102</v>
      </c>
      <c r="H4421" s="189" t="s">
        <v>8959</v>
      </c>
      <c r="I4421" s="273">
        <v>18</v>
      </c>
      <c r="J4421" s="189" t="s">
        <v>8932</v>
      </c>
      <c r="K4421" s="189" t="s">
        <v>17727</v>
      </c>
    </row>
    <row r="4422" spans="1:11" x14ac:dyDescent="0.25">
      <c r="A4422" s="189" t="s">
        <v>3522</v>
      </c>
      <c r="B4422" s="189" t="s">
        <v>3118</v>
      </c>
      <c r="C4422" s="189" t="s">
        <v>2413</v>
      </c>
      <c r="D4422" s="189" t="s">
        <v>8946</v>
      </c>
      <c r="E4422" s="189" t="s">
        <v>8960</v>
      </c>
      <c r="F4422" s="189" t="s">
        <v>8961</v>
      </c>
      <c r="G4422" s="273">
        <v>6103</v>
      </c>
      <c r="H4422" s="189" t="s">
        <v>8961</v>
      </c>
      <c r="I4422" s="273">
        <v>18</v>
      </c>
      <c r="J4422" s="189" t="s">
        <v>8932</v>
      </c>
      <c r="K4422" s="189" t="s">
        <v>17682</v>
      </c>
    </row>
    <row r="4423" spans="1:11" x14ac:dyDescent="0.25">
      <c r="A4423" s="189" t="s">
        <v>3522</v>
      </c>
      <c r="B4423" s="189" t="s">
        <v>3118</v>
      </c>
      <c r="C4423" s="189" t="s">
        <v>2413</v>
      </c>
      <c r="D4423" s="189" t="s">
        <v>8946</v>
      </c>
      <c r="E4423" s="189" t="s">
        <v>8962</v>
      </c>
      <c r="F4423" s="189" t="s">
        <v>8963</v>
      </c>
      <c r="G4423" s="273">
        <v>6104</v>
      </c>
      <c r="H4423" s="189" t="s">
        <v>8964</v>
      </c>
      <c r="I4423" s="273">
        <v>18</v>
      </c>
      <c r="J4423" s="189" t="s">
        <v>8932</v>
      </c>
      <c r="K4423" s="189" t="s">
        <v>17758</v>
      </c>
    </row>
    <row r="4424" spans="1:11" x14ac:dyDescent="0.25">
      <c r="A4424" s="189" t="s">
        <v>3522</v>
      </c>
      <c r="B4424" s="189" t="s">
        <v>3118</v>
      </c>
      <c r="C4424" s="189" t="s">
        <v>2413</v>
      </c>
      <c r="D4424" s="189" t="s">
        <v>8946</v>
      </c>
      <c r="E4424" s="189" t="s">
        <v>8965</v>
      </c>
      <c r="F4424" s="189" t="s">
        <v>8966</v>
      </c>
      <c r="G4424" s="273">
        <v>3247</v>
      </c>
      <c r="H4424" s="189" t="s">
        <v>8967</v>
      </c>
      <c r="I4424" s="273">
        <v>18</v>
      </c>
      <c r="J4424" s="189" t="s">
        <v>8932</v>
      </c>
      <c r="K4424" s="189" t="s">
        <v>17722</v>
      </c>
    </row>
    <row r="4425" spans="1:11" x14ac:dyDescent="0.25">
      <c r="A4425" s="189" t="s">
        <v>3522</v>
      </c>
      <c r="B4425" s="189" t="s">
        <v>3118</v>
      </c>
      <c r="C4425" s="189" t="s">
        <v>2413</v>
      </c>
      <c r="D4425" s="189" t="s">
        <v>8946</v>
      </c>
      <c r="E4425" s="189" t="s">
        <v>8965</v>
      </c>
      <c r="F4425" s="189" t="s">
        <v>8966</v>
      </c>
      <c r="G4425" s="273">
        <v>2305</v>
      </c>
      <c r="H4425" s="189" t="s">
        <v>8968</v>
      </c>
      <c r="I4425" s="273">
        <v>18</v>
      </c>
      <c r="J4425" s="189" t="s">
        <v>8932</v>
      </c>
      <c r="K4425" s="189" t="s">
        <v>17674</v>
      </c>
    </row>
    <row r="4426" spans="1:11" x14ac:dyDescent="0.25">
      <c r="A4426" s="189" t="s">
        <v>3522</v>
      </c>
      <c r="B4426" s="189" t="s">
        <v>3118</v>
      </c>
      <c r="C4426" s="189" t="s">
        <v>2413</v>
      </c>
      <c r="D4426" s="189" t="s">
        <v>8946</v>
      </c>
      <c r="E4426" s="189" t="s">
        <v>8965</v>
      </c>
      <c r="F4426" s="189" t="s">
        <v>8966</v>
      </c>
      <c r="G4426" s="273">
        <v>3248</v>
      </c>
      <c r="H4426" s="189" t="s">
        <v>8969</v>
      </c>
      <c r="I4426" s="273">
        <v>18</v>
      </c>
      <c r="J4426" s="189" t="s">
        <v>8932</v>
      </c>
      <c r="K4426" s="189" t="s">
        <v>17674</v>
      </c>
    </row>
    <row r="4427" spans="1:11" x14ac:dyDescent="0.25">
      <c r="A4427" s="189" t="s">
        <v>3522</v>
      </c>
      <c r="B4427" s="189" t="s">
        <v>3118</v>
      </c>
      <c r="C4427" s="189" t="s">
        <v>2413</v>
      </c>
      <c r="D4427" s="189" t="s">
        <v>8946</v>
      </c>
      <c r="E4427" s="189" t="s">
        <v>8970</v>
      </c>
      <c r="F4427" s="189" t="s">
        <v>8971</v>
      </c>
      <c r="G4427" s="273">
        <v>6105</v>
      </c>
      <c r="H4427" s="189" t="s">
        <v>8972</v>
      </c>
      <c r="I4427" s="273">
        <v>60350</v>
      </c>
      <c r="J4427" s="189" t="s">
        <v>2065</v>
      </c>
      <c r="K4427" s="189" t="s">
        <v>17792</v>
      </c>
    </row>
    <row r="4428" spans="1:11" x14ac:dyDescent="0.25">
      <c r="A4428" s="189" t="s">
        <v>3522</v>
      </c>
      <c r="B4428" s="189" t="s">
        <v>3118</v>
      </c>
      <c r="C4428" s="189" t="s">
        <v>2413</v>
      </c>
      <c r="D4428" s="189" t="s">
        <v>8946</v>
      </c>
      <c r="E4428" s="189" t="s">
        <v>8970</v>
      </c>
      <c r="F4428" s="189" t="s">
        <v>8971</v>
      </c>
      <c r="G4428" s="273">
        <v>6106</v>
      </c>
      <c r="H4428" s="189" t="s">
        <v>8973</v>
      </c>
      <c r="I4428" s="273">
        <v>18</v>
      </c>
      <c r="J4428" s="189" t="s">
        <v>8932</v>
      </c>
      <c r="K4428" s="189" t="s">
        <v>17792</v>
      </c>
    </row>
    <row r="4429" spans="1:11" x14ac:dyDescent="0.25">
      <c r="A4429" s="189" t="s">
        <v>3522</v>
      </c>
      <c r="B4429" s="189" t="s">
        <v>3118</v>
      </c>
      <c r="C4429" s="189" t="s">
        <v>2413</v>
      </c>
      <c r="D4429" s="189" t="s">
        <v>8946</v>
      </c>
      <c r="E4429" s="189" t="s">
        <v>8974</v>
      </c>
      <c r="F4429" s="189" t="s">
        <v>8975</v>
      </c>
      <c r="G4429" s="273">
        <v>6107</v>
      </c>
      <c r="H4429" s="189" t="s">
        <v>8976</v>
      </c>
      <c r="I4429" s="273">
        <v>18</v>
      </c>
      <c r="J4429" s="189" t="s">
        <v>8932</v>
      </c>
      <c r="K4429" s="189" t="s">
        <v>17684</v>
      </c>
    </row>
    <row r="4430" spans="1:11" x14ac:dyDescent="0.25">
      <c r="A4430" s="189" t="s">
        <v>3522</v>
      </c>
      <c r="B4430" s="189" t="s">
        <v>3118</v>
      </c>
      <c r="C4430" s="189" t="s">
        <v>2413</v>
      </c>
      <c r="D4430" s="189" t="s">
        <v>8946</v>
      </c>
      <c r="E4430" s="189" t="s">
        <v>8974</v>
      </c>
      <c r="F4430" s="189" t="s">
        <v>8975</v>
      </c>
      <c r="G4430" s="273">
        <v>6108</v>
      </c>
      <c r="H4430" s="189" t="s">
        <v>8977</v>
      </c>
      <c r="I4430" s="273">
        <v>18</v>
      </c>
      <c r="J4430" s="189" t="s">
        <v>8932</v>
      </c>
      <c r="K4430" s="189" t="s">
        <v>17673</v>
      </c>
    </row>
    <row r="4431" spans="1:11" x14ac:dyDescent="0.25">
      <c r="A4431" s="189" t="s">
        <v>3522</v>
      </c>
      <c r="B4431" s="189" t="s">
        <v>3118</v>
      </c>
      <c r="C4431" s="189" t="s">
        <v>7441</v>
      </c>
      <c r="D4431" s="189" t="s">
        <v>8978</v>
      </c>
      <c r="E4431" s="189" t="s">
        <v>8979</v>
      </c>
      <c r="F4431" s="189" t="s">
        <v>8978</v>
      </c>
      <c r="G4431" s="273">
        <v>4671</v>
      </c>
      <c r="H4431" s="189" t="s">
        <v>8980</v>
      </c>
      <c r="I4431" s="273">
        <v>90868</v>
      </c>
      <c r="J4431" s="189" t="s">
        <v>3365</v>
      </c>
      <c r="K4431" s="189" t="s">
        <v>17667</v>
      </c>
    </row>
    <row r="4432" spans="1:11" x14ac:dyDescent="0.25">
      <c r="A4432" s="189" t="s">
        <v>3522</v>
      </c>
      <c r="B4432" s="189" t="s">
        <v>3118</v>
      </c>
      <c r="C4432" s="189" t="s">
        <v>5237</v>
      </c>
      <c r="D4432" s="189" t="s">
        <v>8981</v>
      </c>
      <c r="E4432" s="189" t="s">
        <v>8982</v>
      </c>
      <c r="F4432" s="189" t="s">
        <v>8983</v>
      </c>
      <c r="G4432" s="273">
        <v>2298</v>
      </c>
      <c r="H4432" s="189" t="s">
        <v>8984</v>
      </c>
      <c r="I4432" s="273">
        <v>60350</v>
      </c>
      <c r="J4432" s="189" t="s">
        <v>2065</v>
      </c>
      <c r="K4432" s="189" t="s">
        <v>17707</v>
      </c>
    </row>
    <row r="4433" spans="1:11" x14ac:dyDescent="0.25">
      <c r="A4433" s="189" t="s">
        <v>3522</v>
      </c>
      <c r="B4433" s="189" t="s">
        <v>3118</v>
      </c>
      <c r="C4433" s="189" t="s">
        <v>5237</v>
      </c>
      <c r="D4433" s="189" t="s">
        <v>8981</v>
      </c>
      <c r="E4433" s="189" t="s">
        <v>8985</v>
      </c>
      <c r="F4433" s="189" t="s">
        <v>8986</v>
      </c>
      <c r="G4433" s="273">
        <v>6082</v>
      </c>
      <c r="H4433" s="189" t="s">
        <v>8987</v>
      </c>
      <c r="I4433" s="273">
        <v>5</v>
      </c>
      <c r="J4433" s="189" t="s">
        <v>8988</v>
      </c>
      <c r="K4433" s="189" t="s">
        <v>17724</v>
      </c>
    </row>
    <row r="4434" spans="1:11" x14ac:dyDescent="0.25">
      <c r="A4434" s="189" t="s">
        <v>3522</v>
      </c>
      <c r="B4434" s="189" t="s">
        <v>3118</v>
      </c>
      <c r="C4434" s="189" t="s">
        <v>5237</v>
      </c>
      <c r="D4434" s="189" t="s">
        <v>8981</v>
      </c>
      <c r="E4434" s="189" t="s">
        <v>8989</v>
      </c>
      <c r="F4434" s="189" t="s">
        <v>8981</v>
      </c>
      <c r="G4434" s="273">
        <v>824</v>
      </c>
      <c r="H4434" s="189" t="s">
        <v>8990</v>
      </c>
      <c r="I4434" s="273">
        <v>8</v>
      </c>
      <c r="J4434" s="189" t="s">
        <v>8903</v>
      </c>
      <c r="K4434" s="189" t="s">
        <v>17724</v>
      </c>
    </row>
    <row r="4435" spans="1:11" x14ac:dyDescent="0.25">
      <c r="A4435" s="189" t="s">
        <v>3522</v>
      </c>
      <c r="B4435" s="189" t="s">
        <v>3118</v>
      </c>
      <c r="C4435" s="189" t="s">
        <v>5237</v>
      </c>
      <c r="D4435" s="189" t="s">
        <v>8981</v>
      </c>
      <c r="E4435" s="189" t="s">
        <v>8991</v>
      </c>
      <c r="F4435" s="189" t="s">
        <v>8992</v>
      </c>
      <c r="G4435" s="273">
        <v>6083</v>
      </c>
      <c r="H4435" s="189" t="s">
        <v>8992</v>
      </c>
      <c r="I4435" s="273">
        <v>60350</v>
      </c>
      <c r="J4435" s="189" t="s">
        <v>2065</v>
      </c>
      <c r="K4435" s="189" t="s">
        <v>17698</v>
      </c>
    </row>
    <row r="4436" spans="1:11" x14ac:dyDescent="0.25">
      <c r="A4436" s="189" t="s">
        <v>3522</v>
      </c>
      <c r="B4436" s="189" t="s">
        <v>3118</v>
      </c>
      <c r="C4436" s="189" t="s">
        <v>5237</v>
      </c>
      <c r="D4436" s="189" t="s">
        <v>8981</v>
      </c>
      <c r="E4436" s="189" t="s">
        <v>8993</v>
      </c>
      <c r="F4436" s="189" t="s">
        <v>8994</v>
      </c>
      <c r="G4436" s="273">
        <v>6084</v>
      </c>
      <c r="H4436" s="189" t="s">
        <v>3283</v>
      </c>
      <c r="I4436" s="273">
        <v>60350</v>
      </c>
      <c r="J4436" s="189" t="s">
        <v>2065</v>
      </c>
      <c r="K4436" s="189" t="s">
        <v>17857</v>
      </c>
    </row>
    <row r="4437" spans="1:11" x14ac:dyDescent="0.25">
      <c r="A4437" s="189" t="s">
        <v>3522</v>
      </c>
      <c r="B4437" s="189" t="s">
        <v>3118</v>
      </c>
      <c r="C4437" s="189" t="s">
        <v>5237</v>
      </c>
      <c r="D4437" s="189" t="s">
        <v>8981</v>
      </c>
      <c r="E4437" s="189" t="s">
        <v>8993</v>
      </c>
      <c r="F4437" s="189" t="s">
        <v>8994</v>
      </c>
      <c r="G4437" s="273">
        <v>6085</v>
      </c>
      <c r="H4437" s="189" t="s">
        <v>2224</v>
      </c>
      <c r="I4437" s="273">
        <v>60350</v>
      </c>
      <c r="J4437" s="189" t="s">
        <v>2065</v>
      </c>
      <c r="K4437" s="189" t="s">
        <v>17678</v>
      </c>
    </row>
    <row r="4438" spans="1:11" x14ac:dyDescent="0.25">
      <c r="A4438" s="189" t="s">
        <v>3522</v>
      </c>
      <c r="B4438" s="189" t="s">
        <v>3118</v>
      </c>
      <c r="C4438" s="189" t="s">
        <v>5265</v>
      </c>
      <c r="D4438" s="189" t="s">
        <v>6649</v>
      </c>
      <c r="E4438" s="189" t="s">
        <v>8995</v>
      </c>
      <c r="F4438" s="189" t="s">
        <v>8996</v>
      </c>
      <c r="G4438" s="273">
        <v>3242</v>
      </c>
      <c r="H4438" s="189" t="s">
        <v>8997</v>
      </c>
      <c r="I4438" s="273">
        <v>60350</v>
      </c>
      <c r="J4438" s="189" t="s">
        <v>2065</v>
      </c>
      <c r="K4438" s="189" t="s">
        <v>17673</v>
      </c>
    </row>
    <row r="4439" spans="1:11" x14ac:dyDescent="0.25">
      <c r="A4439" s="189" t="s">
        <v>3522</v>
      </c>
      <c r="B4439" s="189" t="s">
        <v>3118</v>
      </c>
      <c r="C4439" s="189" t="s">
        <v>5265</v>
      </c>
      <c r="D4439" s="189" t="s">
        <v>6649</v>
      </c>
      <c r="E4439" s="189" t="s">
        <v>8995</v>
      </c>
      <c r="F4439" s="189" t="s">
        <v>8996</v>
      </c>
      <c r="G4439" s="273">
        <v>6086</v>
      </c>
      <c r="H4439" s="189" t="s">
        <v>8999</v>
      </c>
      <c r="I4439" s="273">
        <v>60350</v>
      </c>
      <c r="J4439" s="189" t="s">
        <v>2065</v>
      </c>
      <c r="K4439" s="189" t="s">
        <v>17673</v>
      </c>
    </row>
    <row r="4440" spans="1:11" x14ac:dyDescent="0.25">
      <c r="A4440" s="189" t="s">
        <v>3522</v>
      </c>
      <c r="B4440" s="189" t="s">
        <v>3118</v>
      </c>
      <c r="C4440" s="189" t="s">
        <v>5265</v>
      </c>
      <c r="D4440" s="189" t="s">
        <v>6649</v>
      </c>
      <c r="E4440" s="189" t="s">
        <v>8995</v>
      </c>
      <c r="F4440" s="189" t="s">
        <v>8996</v>
      </c>
      <c r="G4440" s="273">
        <v>1266</v>
      </c>
      <c r="H4440" s="189" t="s">
        <v>9000</v>
      </c>
      <c r="I4440" s="273">
        <v>15</v>
      </c>
      <c r="J4440" s="189" t="s">
        <v>8998</v>
      </c>
      <c r="K4440" s="189" t="s">
        <v>17691</v>
      </c>
    </row>
    <row r="4441" spans="1:11" x14ac:dyDescent="0.25">
      <c r="A4441" s="189" t="s">
        <v>3522</v>
      </c>
      <c r="B4441" s="189" t="s">
        <v>3118</v>
      </c>
      <c r="C4441" s="189" t="s">
        <v>5265</v>
      </c>
      <c r="D4441" s="189" t="s">
        <v>6649</v>
      </c>
      <c r="E4441" s="189" t="s">
        <v>8995</v>
      </c>
      <c r="F4441" s="189" t="s">
        <v>8996</v>
      </c>
      <c r="G4441" s="273">
        <v>4034</v>
      </c>
      <c r="H4441" s="189" t="s">
        <v>9001</v>
      </c>
      <c r="I4441" s="273">
        <v>60350</v>
      </c>
      <c r="J4441" s="189" t="s">
        <v>2065</v>
      </c>
      <c r="K4441" s="189" t="s">
        <v>17710</v>
      </c>
    </row>
    <row r="4442" spans="1:11" x14ac:dyDescent="0.25">
      <c r="A4442" s="189" t="s">
        <v>3522</v>
      </c>
      <c r="B4442" s="189" t="s">
        <v>3118</v>
      </c>
      <c r="C4442" s="189" t="s">
        <v>5265</v>
      </c>
      <c r="D4442" s="189" t="s">
        <v>6649</v>
      </c>
      <c r="E4442" s="189" t="s">
        <v>8995</v>
      </c>
      <c r="F4442" s="189" t="s">
        <v>8996</v>
      </c>
      <c r="G4442" s="273">
        <v>6087</v>
      </c>
      <c r="H4442" s="189" t="s">
        <v>9002</v>
      </c>
      <c r="I4442" s="273">
        <v>60350</v>
      </c>
      <c r="J4442" s="189" t="s">
        <v>2065</v>
      </c>
      <c r="K4442" s="189" t="s">
        <v>17674</v>
      </c>
    </row>
    <row r="4443" spans="1:11" x14ac:dyDescent="0.25">
      <c r="A4443" s="189" t="s">
        <v>3522</v>
      </c>
      <c r="B4443" s="189" t="s">
        <v>3118</v>
      </c>
      <c r="C4443" s="189" t="s">
        <v>5265</v>
      </c>
      <c r="D4443" s="189" t="s">
        <v>6649</v>
      </c>
      <c r="E4443" s="189" t="s">
        <v>8995</v>
      </c>
      <c r="F4443" s="189" t="s">
        <v>8996</v>
      </c>
      <c r="G4443" s="273">
        <v>3243</v>
      </c>
      <c r="H4443" s="189" t="s">
        <v>9003</v>
      </c>
      <c r="I4443" s="273">
        <v>60350</v>
      </c>
      <c r="J4443" s="189" t="s">
        <v>2065</v>
      </c>
      <c r="K4443" s="189" t="s">
        <v>17673</v>
      </c>
    </row>
    <row r="4444" spans="1:11" x14ac:dyDescent="0.25">
      <c r="A4444" s="189" t="s">
        <v>3522</v>
      </c>
      <c r="B4444" s="189" t="s">
        <v>3118</v>
      </c>
      <c r="C4444" s="189" t="s">
        <v>5265</v>
      </c>
      <c r="D4444" s="189" t="s">
        <v>6649</v>
      </c>
      <c r="E4444" s="189" t="s">
        <v>9004</v>
      </c>
      <c r="F4444" s="189" t="s">
        <v>9005</v>
      </c>
      <c r="G4444" s="273">
        <v>6088</v>
      </c>
      <c r="H4444" s="189" t="s">
        <v>9006</v>
      </c>
      <c r="I4444" s="273">
        <v>18</v>
      </c>
      <c r="J4444" s="189" t="s">
        <v>8932</v>
      </c>
      <c r="K4444" s="189" t="s">
        <v>17695</v>
      </c>
    </row>
    <row r="4445" spans="1:11" x14ac:dyDescent="0.25">
      <c r="A4445" s="189" t="s">
        <v>3522</v>
      </c>
      <c r="B4445" s="189" t="s">
        <v>3118</v>
      </c>
      <c r="C4445" s="189" t="s">
        <v>5265</v>
      </c>
      <c r="D4445" s="189" t="s">
        <v>6649</v>
      </c>
      <c r="E4445" s="189" t="s">
        <v>9004</v>
      </c>
      <c r="F4445" s="189" t="s">
        <v>9005</v>
      </c>
      <c r="G4445" s="273">
        <v>6089</v>
      </c>
      <c r="H4445" s="189" t="s">
        <v>9007</v>
      </c>
      <c r="I4445" s="273">
        <v>60350</v>
      </c>
      <c r="J4445" s="189" t="s">
        <v>2065</v>
      </c>
      <c r="K4445" s="189" t="s">
        <v>17673</v>
      </c>
    </row>
    <row r="4446" spans="1:11" x14ac:dyDescent="0.25">
      <c r="A4446" s="189" t="s">
        <v>3522</v>
      </c>
      <c r="B4446" s="189" t="s">
        <v>3118</v>
      </c>
      <c r="C4446" s="189" t="s">
        <v>5265</v>
      </c>
      <c r="D4446" s="189" t="s">
        <v>6649</v>
      </c>
      <c r="E4446" s="189" t="s">
        <v>9004</v>
      </c>
      <c r="F4446" s="189" t="s">
        <v>9005</v>
      </c>
      <c r="G4446" s="273">
        <v>6090</v>
      </c>
      <c r="H4446" s="189" t="s">
        <v>9008</v>
      </c>
      <c r="I4446" s="273">
        <v>60350</v>
      </c>
      <c r="J4446" s="189" t="s">
        <v>2065</v>
      </c>
      <c r="K4446" s="189" t="s">
        <v>17707</v>
      </c>
    </row>
    <row r="4447" spans="1:11" x14ac:dyDescent="0.25">
      <c r="A4447" s="189" t="s">
        <v>3522</v>
      </c>
      <c r="B4447" s="189" t="s">
        <v>3118</v>
      </c>
      <c r="C4447" s="189" t="s">
        <v>5265</v>
      </c>
      <c r="D4447" s="189" t="s">
        <v>6649</v>
      </c>
      <c r="E4447" s="189" t="s">
        <v>9004</v>
      </c>
      <c r="F4447" s="189" t="s">
        <v>9005</v>
      </c>
      <c r="G4447" s="273">
        <v>6091</v>
      </c>
      <c r="H4447" s="189" t="s">
        <v>9009</v>
      </c>
      <c r="I4447" s="273">
        <v>60350</v>
      </c>
      <c r="J4447" s="189" t="s">
        <v>2065</v>
      </c>
      <c r="K4447" s="189" t="s">
        <v>17700</v>
      </c>
    </row>
    <row r="4448" spans="1:11" x14ac:dyDescent="0.25">
      <c r="A4448" s="189" t="s">
        <v>3522</v>
      </c>
      <c r="B4448" s="189" t="s">
        <v>3118</v>
      </c>
      <c r="C4448" s="189" t="s">
        <v>5265</v>
      </c>
      <c r="D4448" s="189" t="s">
        <v>6649</v>
      </c>
      <c r="E4448" s="189" t="s">
        <v>9010</v>
      </c>
      <c r="F4448" s="189" t="s">
        <v>9011</v>
      </c>
      <c r="G4448" s="273">
        <v>2321</v>
      </c>
      <c r="H4448" s="189" t="s">
        <v>9011</v>
      </c>
      <c r="I4448" s="273">
        <v>60350</v>
      </c>
      <c r="J4448" s="189" t="s">
        <v>2065</v>
      </c>
      <c r="K4448" s="189" t="s">
        <v>17698</v>
      </c>
    </row>
    <row r="4449" spans="1:11" x14ac:dyDescent="0.25">
      <c r="A4449" s="189" t="s">
        <v>3522</v>
      </c>
      <c r="B4449" s="189" t="s">
        <v>3118</v>
      </c>
      <c r="C4449" s="189" t="s">
        <v>5265</v>
      </c>
      <c r="D4449" s="189" t="s">
        <v>6649</v>
      </c>
      <c r="E4449" s="189" t="s">
        <v>9012</v>
      </c>
      <c r="F4449" s="189" t="s">
        <v>9013</v>
      </c>
      <c r="G4449" s="273">
        <v>4035</v>
      </c>
      <c r="H4449" s="189" t="s">
        <v>9014</v>
      </c>
      <c r="I4449" s="273">
        <v>60350</v>
      </c>
      <c r="J4449" s="189" t="s">
        <v>2065</v>
      </c>
      <c r="K4449" s="189" t="s">
        <v>17668</v>
      </c>
    </row>
    <row r="4450" spans="1:11" x14ac:dyDescent="0.25">
      <c r="A4450" s="189" t="s">
        <v>3522</v>
      </c>
      <c r="B4450" s="189" t="s">
        <v>3118</v>
      </c>
      <c r="C4450" s="189" t="s">
        <v>5265</v>
      </c>
      <c r="D4450" s="189" t="s">
        <v>6649</v>
      </c>
      <c r="E4450" s="189" t="s">
        <v>9012</v>
      </c>
      <c r="F4450" s="189" t="s">
        <v>9013</v>
      </c>
      <c r="G4450" s="273">
        <v>2292</v>
      </c>
      <c r="H4450" s="189" t="s">
        <v>9015</v>
      </c>
      <c r="I4450" s="273">
        <v>60350</v>
      </c>
      <c r="J4450" s="189" t="s">
        <v>2065</v>
      </c>
      <c r="K4450" s="189" t="s">
        <v>17763</v>
      </c>
    </row>
    <row r="4451" spans="1:11" x14ac:dyDescent="0.25">
      <c r="A4451" s="189" t="s">
        <v>3522</v>
      </c>
      <c r="B4451" s="189" t="s">
        <v>3118</v>
      </c>
      <c r="C4451" s="189" t="s">
        <v>5055</v>
      </c>
      <c r="D4451" s="189" t="s">
        <v>9017</v>
      </c>
      <c r="E4451" s="189" t="s">
        <v>9021</v>
      </c>
      <c r="F4451" s="189" t="s">
        <v>9018</v>
      </c>
      <c r="G4451" s="273">
        <v>6092</v>
      </c>
      <c r="H4451" s="189" t="s">
        <v>3283</v>
      </c>
      <c r="I4451" s="273">
        <v>60350</v>
      </c>
      <c r="J4451" s="189" t="s">
        <v>2065</v>
      </c>
      <c r="K4451" s="189" t="s">
        <v>17673</v>
      </c>
    </row>
    <row r="4452" spans="1:11" x14ac:dyDescent="0.25">
      <c r="A4452" s="189" t="s">
        <v>3522</v>
      </c>
      <c r="B4452" s="189" t="s">
        <v>3118</v>
      </c>
      <c r="C4452" s="189" t="s">
        <v>5055</v>
      </c>
      <c r="D4452" s="189" t="s">
        <v>9017</v>
      </c>
      <c r="E4452" s="189" t="s">
        <v>9021</v>
      </c>
      <c r="F4452" s="189" t="s">
        <v>9018</v>
      </c>
      <c r="G4452" s="273">
        <v>6093</v>
      </c>
      <c r="H4452" s="189" t="s">
        <v>2224</v>
      </c>
      <c r="I4452" s="273">
        <v>60350</v>
      </c>
      <c r="J4452" s="189" t="s">
        <v>2065</v>
      </c>
      <c r="K4452" s="189" t="s">
        <v>17675</v>
      </c>
    </row>
    <row r="4453" spans="1:11" x14ac:dyDescent="0.25">
      <c r="A4453" s="189" t="s">
        <v>3522</v>
      </c>
      <c r="B4453" s="189" t="s">
        <v>3118</v>
      </c>
      <c r="C4453" s="189" t="s">
        <v>5055</v>
      </c>
      <c r="D4453" s="189" t="s">
        <v>9017</v>
      </c>
      <c r="E4453" s="189" t="s">
        <v>9022</v>
      </c>
      <c r="F4453" s="189" t="s">
        <v>9019</v>
      </c>
      <c r="G4453" s="273">
        <v>6094</v>
      </c>
      <c r="H4453" s="189" t="s">
        <v>3283</v>
      </c>
      <c r="I4453" s="273">
        <v>60350</v>
      </c>
      <c r="J4453" s="189" t="s">
        <v>2065</v>
      </c>
      <c r="K4453" s="189" t="s">
        <v>17722</v>
      </c>
    </row>
    <row r="4454" spans="1:11" x14ac:dyDescent="0.25">
      <c r="A4454" s="189" t="s">
        <v>3522</v>
      </c>
      <c r="B4454" s="189" t="s">
        <v>3118</v>
      </c>
      <c r="C4454" s="189" t="s">
        <v>5055</v>
      </c>
      <c r="D4454" s="189" t="s">
        <v>9017</v>
      </c>
      <c r="E4454" s="189" t="s">
        <v>9022</v>
      </c>
      <c r="F4454" s="189" t="s">
        <v>9019</v>
      </c>
      <c r="G4454" s="273">
        <v>6095</v>
      </c>
      <c r="H4454" s="189" t="s">
        <v>2224</v>
      </c>
      <c r="I4454" s="273">
        <v>60350</v>
      </c>
      <c r="J4454" s="189" t="s">
        <v>2065</v>
      </c>
      <c r="K4454" s="189" t="s">
        <v>17684</v>
      </c>
    </row>
    <row r="4455" spans="1:11" x14ac:dyDescent="0.25">
      <c r="A4455" s="189" t="s">
        <v>3522</v>
      </c>
      <c r="B4455" s="189" t="s">
        <v>3118</v>
      </c>
      <c r="C4455" s="189" t="s">
        <v>5127</v>
      </c>
      <c r="D4455" s="189" t="s">
        <v>9023</v>
      </c>
      <c r="E4455" s="189" t="s">
        <v>9024</v>
      </c>
      <c r="F4455" s="189" t="s">
        <v>9025</v>
      </c>
      <c r="G4455" s="273">
        <v>6109</v>
      </c>
      <c r="H4455" s="189" t="s">
        <v>9026</v>
      </c>
      <c r="I4455" s="273">
        <v>18</v>
      </c>
      <c r="J4455" s="189" t="s">
        <v>8932</v>
      </c>
      <c r="K4455" s="189" t="s">
        <v>17695</v>
      </c>
    </row>
    <row r="4456" spans="1:11" x14ac:dyDescent="0.25">
      <c r="A4456" s="189" t="s">
        <v>3522</v>
      </c>
      <c r="B4456" s="189" t="s">
        <v>3118</v>
      </c>
      <c r="C4456" s="189" t="s">
        <v>5127</v>
      </c>
      <c r="D4456" s="189" t="s">
        <v>9023</v>
      </c>
      <c r="E4456" s="189" t="s">
        <v>9024</v>
      </c>
      <c r="F4456" s="189" t="s">
        <v>9025</v>
      </c>
      <c r="G4456" s="273">
        <v>6110</v>
      </c>
      <c r="H4456" s="189" t="s">
        <v>9027</v>
      </c>
      <c r="I4456" s="273">
        <v>60350</v>
      </c>
      <c r="J4456" s="189" t="s">
        <v>2065</v>
      </c>
      <c r="K4456" s="189" t="s">
        <v>17679</v>
      </c>
    </row>
    <row r="4457" spans="1:11" x14ac:dyDescent="0.25">
      <c r="A4457" s="189" t="s">
        <v>3522</v>
      </c>
      <c r="B4457" s="189" t="s">
        <v>3118</v>
      </c>
      <c r="C4457" s="189" t="s">
        <v>6253</v>
      </c>
      <c r="D4457" s="189" t="s">
        <v>9028</v>
      </c>
      <c r="E4457" s="189" t="s">
        <v>9029</v>
      </c>
      <c r="F4457" s="189" t="s">
        <v>9030</v>
      </c>
      <c r="G4457" s="273">
        <v>6111</v>
      </c>
      <c r="H4457" s="189" t="s">
        <v>3283</v>
      </c>
      <c r="I4457" s="273">
        <v>60350</v>
      </c>
      <c r="J4457" s="189" t="s">
        <v>2065</v>
      </c>
      <c r="K4457" s="189" t="s">
        <v>17692</v>
      </c>
    </row>
    <row r="4458" spans="1:11" x14ac:dyDescent="0.25">
      <c r="A4458" s="189" t="s">
        <v>3522</v>
      </c>
      <c r="B4458" s="189" t="s">
        <v>3118</v>
      </c>
      <c r="C4458" s="189" t="s">
        <v>6253</v>
      </c>
      <c r="D4458" s="189" t="s">
        <v>9028</v>
      </c>
      <c r="E4458" s="189" t="s">
        <v>9029</v>
      </c>
      <c r="F4458" s="189" t="s">
        <v>9030</v>
      </c>
      <c r="G4458" s="273">
        <v>6112</v>
      </c>
      <c r="H4458" s="189" t="s">
        <v>2224</v>
      </c>
      <c r="I4458" s="273">
        <v>14</v>
      </c>
      <c r="J4458" s="189" t="s">
        <v>8913</v>
      </c>
      <c r="K4458" s="189" t="s">
        <v>17695</v>
      </c>
    </row>
    <row r="4459" spans="1:11" x14ac:dyDescent="0.25">
      <c r="A4459" s="189" t="s">
        <v>3522</v>
      </c>
      <c r="B4459" s="189" t="s">
        <v>3118</v>
      </c>
      <c r="C4459" s="189" t="s">
        <v>6253</v>
      </c>
      <c r="D4459" s="189" t="s">
        <v>9028</v>
      </c>
      <c r="E4459" s="189" t="s">
        <v>9031</v>
      </c>
      <c r="F4459" s="189" t="s">
        <v>7967</v>
      </c>
      <c r="G4459" s="273">
        <v>6113</v>
      </c>
      <c r="H4459" s="189" t="s">
        <v>3283</v>
      </c>
      <c r="I4459" s="273">
        <v>60350</v>
      </c>
      <c r="J4459" s="189" t="s">
        <v>2065</v>
      </c>
      <c r="K4459" s="189" t="s">
        <v>17695</v>
      </c>
    </row>
    <row r="4460" spans="1:11" x14ac:dyDescent="0.25">
      <c r="A4460" s="189" t="s">
        <v>3522</v>
      </c>
      <c r="B4460" s="189" t="s">
        <v>3118</v>
      </c>
      <c r="C4460" s="189" t="s">
        <v>6253</v>
      </c>
      <c r="D4460" s="189" t="s">
        <v>9028</v>
      </c>
      <c r="E4460" s="189" t="s">
        <v>9031</v>
      </c>
      <c r="F4460" s="189" t="s">
        <v>7967</v>
      </c>
      <c r="G4460" s="273">
        <v>6114</v>
      </c>
      <c r="H4460" s="189" t="s">
        <v>2224</v>
      </c>
      <c r="I4460" s="273">
        <v>60350</v>
      </c>
      <c r="J4460" s="189" t="s">
        <v>2065</v>
      </c>
      <c r="K4460" s="189" t="s">
        <v>17707</v>
      </c>
    </row>
    <row r="4461" spans="1:11" x14ac:dyDescent="0.25">
      <c r="A4461" s="189" t="s">
        <v>3522</v>
      </c>
      <c r="B4461" s="189" t="s">
        <v>3118</v>
      </c>
      <c r="C4461" s="189" t="s">
        <v>6253</v>
      </c>
      <c r="D4461" s="189" t="s">
        <v>9028</v>
      </c>
      <c r="E4461" s="189" t="s">
        <v>9032</v>
      </c>
      <c r="F4461" s="189" t="s">
        <v>9033</v>
      </c>
      <c r="G4461" s="273">
        <v>6115</v>
      </c>
      <c r="H4461" s="189" t="s">
        <v>3283</v>
      </c>
      <c r="I4461" s="273">
        <v>60350</v>
      </c>
      <c r="J4461" s="189" t="s">
        <v>2065</v>
      </c>
      <c r="K4461" s="189" t="s">
        <v>17709</v>
      </c>
    </row>
    <row r="4462" spans="1:11" x14ac:dyDescent="0.25">
      <c r="A4462" s="189" t="s">
        <v>3522</v>
      </c>
      <c r="B4462" s="189" t="s">
        <v>3118</v>
      </c>
      <c r="C4462" s="189" t="s">
        <v>6253</v>
      </c>
      <c r="D4462" s="189" t="s">
        <v>9028</v>
      </c>
      <c r="E4462" s="189" t="s">
        <v>9032</v>
      </c>
      <c r="F4462" s="189" t="s">
        <v>9033</v>
      </c>
      <c r="G4462" s="273">
        <v>6116</v>
      </c>
      <c r="H4462" s="189" t="s">
        <v>2224</v>
      </c>
      <c r="I4462" s="273">
        <v>10</v>
      </c>
      <c r="J4462" s="189" t="s">
        <v>9034</v>
      </c>
      <c r="K4462" s="189" t="s">
        <v>17672</v>
      </c>
    </row>
    <row r="4463" spans="1:11" x14ac:dyDescent="0.25">
      <c r="A4463" s="189" t="s">
        <v>3522</v>
      </c>
      <c r="B4463" s="189" t="s">
        <v>3118</v>
      </c>
      <c r="C4463" s="189" t="s">
        <v>6253</v>
      </c>
      <c r="D4463" s="189" t="s">
        <v>9028</v>
      </c>
      <c r="E4463" s="189" t="s">
        <v>9035</v>
      </c>
      <c r="F4463" s="189" t="s">
        <v>9036</v>
      </c>
      <c r="G4463" s="273">
        <v>6117</v>
      </c>
      <c r="H4463" s="189" t="s">
        <v>3283</v>
      </c>
      <c r="I4463" s="273">
        <v>10</v>
      </c>
      <c r="J4463" s="189" t="s">
        <v>9034</v>
      </c>
      <c r="K4463" s="189" t="s">
        <v>17695</v>
      </c>
    </row>
    <row r="4464" spans="1:11" x14ac:dyDescent="0.25">
      <c r="A4464" s="189" t="s">
        <v>3522</v>
      </c>
      <c r="B4464" s="189" t="s">
        <v>3118</v>
      </c>
      <c r="C4464" s="189" t="s">
        <v>6253</v>
      </c>
      <c r="D4464" s="189" t="s">
        <v>9028</v>
      </c>
      <c r="E4464" s="189" t="s">
        <v>9035</v>
      </c>
      <c r="F4464" s="189" t="s">
        <v>9036</v>
      </c>
      <c r="G4464" s="273">
        <v>6118</v>
      </c>
      <c r="H4464" s="189" t="s">
        <v>2224</v>
      </c>
      <c r="I4464" s="273">
        <v>60350</v>
      </c>
      <c r="J4464" s="189" t="s">
        <v>2065</v>
      </c>
      <c r="K4464" s="189" t="s">
        <v>17697</v>
      </c>
    </row>
    <row r="4465" spans="1:11" x14ac:dyDescent="0.25">
      <c r="A4465" s="189" t="s">
        <v>3522</v>
      </c>
      <c r="B4465" s="189" t="s">
        <v>3118</v>
      </c>
      <c r="C4465" s="189" t="s">
        <v>6253</v>
      </c>
      <c r="D4465" s="189" t="s">
        <v>9028</v>
      </c>
      <c r="E4465" s="189" t="s">
        <v>9037</v>
      </c>
      <c r="F4465" s="189" t="s">
        <v>4481</v>
      </c>
      <c r="G4465" s="273">
        <v>6119</v>
      </c>
      <c r="H4465" s="189" t="s">
        <v>2224</v>
      </c>
      <c r="I4465" s="273">
        <v>60350</v>
      </c>
      <c r="J4465" s="189" t="s">
        <v>2065</v>
      </c>
      <c r="K4465" s="189" t="s">
        <v>17674</v>
      </c>
    </row>
    <row r="4466" spans="1:11" x14ac:dyDescent="0.25">
      <c r="A4466" s="189" t="s">
        <v>3522</v>
      </c>
      <c r="B4466" s="189" t="s">
        <v>3118</v>
      </c>
      <c r="C4466" s="189" t="s">
        <v>6253</v>
      </c>
      <c r="D4466" s="189" t="s">
        <v>9028</v>
      </c>
      <c r="E4466" s="189" t="s">
        <v>9038</v>
      </c>
      <c r="F4466" s="189" t="s">
        <v>9039</v>
      </c>
      <c r="G4466" s="273">
        <v>6120</v>
      </c>
      <c r="H4466" s="189" t="s">
        <v>3283</v>
      </c>
      <c r="I4466" s="273">
        <v>60350</v>
      </c>
      <c r="J4466" s="189" t="s">
        <v>2065</v>
      </c>
      <c r="K4466" s="189" t="s">
        <v>17709</v>
      </c>
    </row>
    <row r="4467" spans="1:11" x14ac:dyDescent="0.25">
      <c r="A4467" s="189" t="s">
        <v>3522</v>
      </c>
      <c r="B4467" s="189" t="s">
        <v>3118</v>
      </c>
      <c r="C4467" s="189" t="s">
        <v>6253</v>
      </c>
      <c r="D4467" s="189" t="s">
        <v>9028</v>
      </c>
      <c r="E4467" s="189" t="s">
        <v>9038</v>
      </c>
      <c r="F4467" s="189" t="s">
        <v>9039</v>
      </c>
      <c r="G4467" s="273">
        <v>6121</v>
      </c>
      <c r="H4467" s="189" t="s">
        <v>2224</v>
      </c>
      <c r="I4467" s="273">
        <v>60350</v>
      </c>
      <c r="J4467" s="189" t="s">
        <v>2065</v>
      </c>
      <c r="K4467" s="189" t="s">
        <v>17696</v>
      </c>
    </row>
    <row r="4468" spans="1:11" x14ac:dyDescent="0.25">
      <c r="A4468" s="189" t="s">
        <v>3522</v>
      </c>
      <c r="B4468" s="189" t="s">
        <v>3118</v>
      </c>
      <c r="C4468" s="189" t="s">
        <v>6253</v>
      </c>
      <c r="D4468" s="189" t="s">
        <v>9028</v>
      </c>
      <c r="E4468" s="189" t="s">
        <v>9040</v>
      </c>
      <c r="F4468" s="189" t="s">
        <v>8977</v>
      </c>
      <c r="G4468" s="273">
        <v>6122</v>
      </c>
      <c r="H4468" s="189" t="s">
        <v>3283</v>
      </c>
      <c r="I4468" s="273">
        <v>60350</v>
      </c>
      <c r="J4468" s="189" t="s">
        <v>2065</v>
      </c>
      <c r="K4468" s="189" t="s">
        <v>17695</v>
      </c>
    </row>
    <row r="4469" spans="1:11" x14ac:dyDescent="0.25">
      <c r="A4469" s="189" t="s">
        <v>3522</v>
      </c>
      <c r="B4469" s="189" t="s">
        <v>3118</v>
      </c>
      <c r="C4469" s="189" t="s">
        <v>6253</v>
      </c>
      <c r="D4469" s="189" t="s">
        <v>9028</v>
      </c>
      <c r="E4469" s="189" t="s">
        <v>9040</v>
      </c>
      <c r="F4469" s="189" t="s">
        <v>8977</v>
      </c>
      <c r="G4469" s="273">
        <v>6123</v>
      </c>
      <c r="H4469" s="189" t="s">
        <v>2224</v>
      </c>
      <c r="I4469" s="273">
        <v>60350</v>
      </c>
      <c r="J4469" s="189" t="s">
        <v>2065</v>
      </c>
      <c r="K4469" s="189" t="s">
        <v>17673</v>
      </c>
    </row>
    <row r="4470" spans="1:11" x14ac:dyDescent="0.25">
      <c r="A4470" s="189" t="s">
        <v>3522</v>
      </c>
      <c r="B4470" s="189" t="s">
        <v>3118</v>
      </c>
      <c r="C4470" s="189" t="s">
        <v>3688</v>
      </c>
      <c r="D4470" s="189" t="s">
        <v>9041</v>
      </c>
      <c r="E4470" s="189" t="s">
        <v>9042</v>
      </c>
      <c r="F4470" s="189" t="s">
        <v>8967</v>
      </c>
      <c r="G4470" s="273">
        <v>6124</v>
      </c>
      <c r="H4470" s="189" t="s">
        <v>9043</v>
      </c>
      <c r="I4470" s="273">
        <v>18</v>
      </c>
      <c r="J4470" s="189" t="s">
        <v>8932</v>
      </c>
      <c r="K4470" s="189" t="s">
        <v>17695</v>
      </c>
    </row>
    <row r="4471" spans="1:11" x14ac:dyDescent="0.25">
      <c r="A4471" s="189" t="s">
        <v>3522</v>
      </c>
      <c r="B4471" s="189" t="s">
        <v>3118</v>
      </c>
      <c r="C4471" s="189" t="s">
        <v>3688</v>
      </c>
      <c r="D4471" s="189" t="s">
        <v>9041</v>
      </c>
      <c r="E4471" s="189" t="s">
        <v>9042</v>
      </c>
      <c r="F4471" s="189" t="s">
        <v>8967</v>
      </c>
      <c r="G4471" s="273">
        <v>1268</v>
      </c>
      <c r="H4471" s="189" t="s">
        <v>4517</v>
      </c>
      <c r="I4471" s="273">
        <v>7</v>
      </c>
      <c r="J4471" s="189" t="s">
        <v>8907</v>
      </c>
      <c r="K4471" s="189" t="s">
        <v>17727</v>
      </c>
    </row>
    <row r="4472" spans="1:11" x14ac:dyDescent="0.25">
      <c r="A4472" s="189" t="s">
        <v>3522</v>
      </c>
      <c r="B4472" s="189" t="s">
        <v>3118</v>
      </c>
      <c r="C4472" s="189" t="s">
        <v>3688</v>
      </c>
      <c r="D4472" s="189" t="s">
        <v>9041</v>
      </c>
      <c r="E4472" s="189" t="s">
        <v>9042</v>
      </c>
      <c r="F4472" s="189" t="s">
        <v>8967</v>
      </c>
      <c r="G4472" s="273">
        <v>6125</v>
      </c>
      <c r="H4472" s="189" t="s">
        <v>4308</v>
      </c>
      <c r="I4472" s="273">
        <v>60350</v>
      </c>
      <c r="J4472" s="189" t="s">
        <v>2065</v>
      </c>
      <c r="K4472" s="189" t="s">
        <v>17673</v>
      </c>
    </row>
    <row r="4473" spans="1:11" x14ac:dyDescent="0.25">
      <c r="A4473" s="189" t="s">
        <v>3522</v>
      </c>
      <c r="B4473" s="189" t="s">
        <v>3118</v>
      </c>
      <c r="C4473" s="189" t="s">
        <v>3688</v>
      </c>
      <c r="D4473" s="189" t="s">
        <v>9041</v>
      </c>
      <c r="E4473" s="189" t="s">
        <v>9044</v>
      </c>
      <c r="F4473" s="189" t="s">
        <v>9045</v>
      </c>
      <c r="G4473" s="273">
        <v>6126</v>
      </c>
      <c r="H4473" s="189" t="s">
        <v>9046</v>
      </c>
      <c r="I4473" s="273">
        <v>60350</v>
      </c>
      <c r="J4473" s="189" t="s">
        <v>2065</v>
      </c>
      <c r="K4473" s="189" t="s">
        <v>17745</v>
      </c>
    </row>
    <row r="4474" spans="1:11" x14ac:dyDescent="0.25">
      <c r="A4474" s="189" t="s">
        <v>3522</v>
      </c>
      <c r="B4474" s="189" t="s">
        <v>3118</v>
      </c>
      <c r="C4474" s="189" t="s">
        <v>3688</v>
      </c>
      <c r="D4474" s="189" t="s">
        <v>9041</v>
      </c>
      <c r="E4474" s="189" t="s">
        <v>9044</v>
      </c>
      <c r="F4474" s="189" t="s">
        <v>9045</v>
      </c>
      <c r="G4474" s="273">
        <v>6127</v>
      </c>
      <c r="H4474" s="189" t="s">
        <v>9047</v>
      </c>
      <c r="I4474" s="273">
        <v>60350</v>
      </c>
      <c r="J4474" s="189" t="s">
        <v>2065</v>
      </c>
      <c r="K4474" s="189" t="s">
        <v>17706</v>
      </c>
    </row>
    <row r="4475" spans="1:11" x14ac:dyDescent="0.25">
      <c r="A4475" s="189" t="s">
        <v>3522</v>
      </c>
      <c r="B4475" s="189" t="s">
        <v>3118</v>
      </c>
      <c r="C4475" s="189" t="s">
        <v>3688</v>
      </c>
      <c r="D4475" s="189" t="s">
        <v>9041</v>
      </c>
      <c r="E4475" s="189" t="s">
        <v>9048</v>
      </c>
      <c r="F4475" s="189" t="s">
        <v>9049</v>
      </c>
      <c r="G4475" s="273">
        <v>6129</v>
      </c>
      <c r="H4475" s="189" t="s">
        <v>9050</v>
      </c>
      <c r="I4475" s="273">
        <v>60350</v>
      </c>
      <c r="J4475" s="189" t="s">
        <v>2065</v>
      </c>
      <c r="K4475" s="189" t="s">
        <v>17677</v>
      </c>
    </row>
    <row r="4476" spans="1:11" x14ac:dyDescent="0.25">
      <c r="A4476" s="189" t="s">
        <v>3522</v>
      </c>
      <c r="B4476" s="189" t="s">
        <v>3118</v>
      </c>
      <c r="C4476" s="189" t="s">
        <v>3688</v>
      </c>
      <c r="D4476" s="189" t="s">
        <v>9041</v>
      </c>
      <c r="E4476" s="189" t="s">
        <v>9048</v>
      </c>
      <c r="F4476" s="189" t="s">
        <v>9049</v>
      </c>
      <c r="G4476" s="273">
        <v>6130</v>
      </c>
      <c r="H4476" s="189" t="s">
        <v>9051</v>
      </c>
      <c r="I4476" s="273">
        <v>60350</v>
      </c>
      <c r="J4476" s="189" t="s">
        <v>2065</v>
      </c>
      <c r="K4476" s="189" t="s">
        <v>17713</v>
      </c>
    </row>
    <row r="4477" spans="1:11" x14ac:dyDescent="0.25">
      <c r="A4477" s="189" t="s">
        <v>3522</v>
      </c>
      <c r="B4477" s="189" t="s">
        <v>3118</v>
      </c>
      <c r="C4477" s="189" t="s">
        <v>3688</v>
      </c>
      <c r="D4477" s="189" t="s">
        <v>9041</v>
      </c>
      <c r="E4477" s="189" t="s">
        <v>9052</v>
      </c>
      <c r="F4477" s="189" t="s">
        <v>9053</v>
      </c>
      <c r="G4477" s="273">
        <v>6128</v>
      </c>
      <c r="H4477" s="189" t="s">
        <v>9054</v>
      </c>
      <c r="I4477" s="273">
        <v>60350</v>
      </c>
      <c r="J4477" s="189" t="s">
        <v>2065</v>
      </c>
      <c r="K4477" s="189" t="s">
        <v>17876</v>
      </c>
    </row>
    <row r="4478" spans="1:11" x14ac:dyDescent="0.25">
      <c r="A4478" s="189" t="s">
        <v>3522</v>
      </c>
      <c r="B4478" s="189" t="s">
        <v>3118</v>
      </c>
      <c r="C4478" s="189" t="s">
        <v>3688</v>
      </c>
      <c r="D4478" s="189" t="s">
        <v>9041</v>
      </c>
      <c r="E4478" s="189" t="s">
        <v>9055</v>
      </c>
      <c r="F4478" s="189" t="s">
        <v>9056</v>
      </c>
      <c r="G4478" s="273">
        <v>6131</v>
      </c>
      <c r="H4478" s="189" t="s">
        <v>9057</v>
      </c>
      <c r="I4478" s="273">
        <v>60350</v>
      </c>
      <c r="J4478" s="189" t="s">
        <v>2065</v>
      </c>
      <c r="K4478" s="189" t="s">
        <v>17698</v>
      </c>
    </row>
    <row r="4479" spans="1:11" x14ac:dyDescent="0.25">
      <c r="A4479" s="189" t="s">
        <v>3522</v>
      </c>
      <c r="B4479" s="189" t="s">
        <v>3118</v>
      </c>
      <c r="C4479" s="189" t="s">
        <v>3688</v>
      </c>
      <c r="D4479" s="189" t="s">
        <v>9041</v>
      </c>
      <c r="E4479" s="189" t="s">
        <v>9058</v>
      </c>
      <c r="F4479" s="189" t="s">
        <v>9059</v>
      </c>
      <c r="G4479" s="273">
        <v>6132</v>
      </c>
      <c r="H4479" s="189" t="s">
        <v>9060</v>
      </c>
      <c r="I4479" s="273">
        <v>60350</v>
      </c>
      <c r="J4479" s="189" t="s">
        <v>2065</v>
      </c>
      <c r="K4479" s="189" t="s">
        <v>17707</v>
      </c>
    </row>
    <row r="4480" spans="1:11" x14ac:dyDescent="0.25">
      <c r="A4480" s="189" t="s">
        <v>3522</v>
      </c>
      <c r="B4480" s="189" t="s">
        <v>3118</v>
      </c>
      <c r="C4480" s="189" t="s">
        <v>3688</v>
      </c>
      <c r="D4480" s="189" t="s">
        <v>9041</v>
      </c>
      <c r="E4480" s="189" t="s">
        <v>9061</v>
      </c>
      <c r="F4480" s="189" t="s">
        <v>9062</v>
      </c>
      <c r="G4480" s="273">
        <v>6133</v>
      </c>
      <c r="H4480" s="189" t="s">
        <v>9063</v>
      </c>
      <c r="I4480" s="273">
        <v>60350</v>
      </c>
      <c r="J4480" s="189" t="s">
        <v>2065</v>
      </c>
      <c r="K4480" s="189" t="s">
        <v>17692</v>
      </c>
    </row>
    <row r="4481" spans="1:11" x14ac:dyDescent="0.25">
      <c r="A4481" s="189" t="s">
        <v>3522</v>
      </c>
      <c r="B4481" s="189" t="s">
        <v>3118</v>
      </c>
      <c r="C4481" s="189" t="s">
        <v>6565</v>
      </c>
      <c r="D4481" s="189" t="s">
        <v>9064</v>
      </c>
      <c r="E4481" s="189" t="s">
        <v>9065</v>
      </c>
      <c r="F4481" s="189" t="s">
        <v>3209</v>
      </c>
      <c r="G4481" s="273">
        <v>6134</v>
      </c>
      <c r="H4481" s="189" t="s">
        <v>9066</v>
      </c>
      <c r="I4481" s="273">
        <v>14</v>
      </c>
      <c r="J4481" s="189" t="s">
        <v>8913</v>
      </c>
      <c r="K4481" s="189" t="s">
        <v>17684</v>
      </c>
    </row>
    <row r="4482" spans="1:11" x14ac:dyDescent="0.25">
      <c r="A4482" s="189" t="s">
        <v>3522</v>
      </c>
      <c r="B4482" s="189" t="s">
        <v>3118</v>
      </c>
      <c r="C4482" s="189" t="s">
        <v>6565</v>
      </c>
      <c r="D4482" s="189" t="s">
        <v>9064</v>
      </c>
      <c r="E4482" s="189" t="s">
        <v>9065</v>
      </c>
      <c r="F4482" s="189" t="s">
        <v>3209</v>
      </c>
      <c r="G4482" s="273">
        <v>6135</v>
      </c>
      <c r="H4482" s="189" t="s">
        <v>2821</v>
      </c>
      <c r="I4482" s="273">
        <v>14</v>
      </c>
      <c r="J4482" s="189" t="s">
        <v>8913</v>
      </c>
      <c r="K4482" s="189" t="s">
        <v>17695</v>
      </c>
    </row>
    <row r="4483" spans="1:11" x14ac:dyDescent="0.25">
      <c r="A4483" s="189" t="s">
        <v>3522</v>
      </c>
      <c r="B4483" s="189" t="s">
        <v>3118</v>
      </c>
      <c r="C4483" s="189" t="s">
        <v>6565</v>
      </c>
      <c r="D4483" s="189" t="s">
        <v>9064</v>
      </c>
      <c r="E4483" s="189" t="s">
        <v>9065</v>
      </c>
      <c r="F4483" s="189" t="s">
        <v>3209</v>
      </c>
      <c r="G4483" s="273">
        <v>6136</v>
      </c>
      <c r="H4483" s="189" t="s">
        <v>9008</v>
      </c>
      <c r="I4483" s="273">
        <v>18</v>
      </c>
      <c r="J4483" s="189" t="s">
        <v>8932</v>
      </c>
      <c r="K4483" s="189" t="s">
        <v>17710</v>
      </c>
    </row>
    <row r="4484" spans="1:11" x14ac:dyDescent="0.25">
      <c r="A4484" s="189" t="s">
        <v>3522</v>
      </c>
      <c r="B4484" s="189" t="s">
        <v>3118</v>
      </c>
      <c r="C4484" s="189" t="s">
        <v>6565</v>
      </c>
      <c r="D4484" s="189" t="s">
        <v>9064</v>
      </c>
      <c r="E4484" s="189" t="s">
        <v>9065</v>
      </c>
      <c r="F4484" s="189" t="s">
        <v>3209</v>
      </c>
      <c r="G4484" s="273">
        <v>6137</v>
      </c>
      <c r="H4484" s="189" t="s">
        <v>9067</v>
      </c>
      <c r="I4484" s="273">
        <v>14</v>
      </c>
      <c r="J4484" s="189" t="s">
        <v>8913</v>
      </c>
      <c r="K4484" s="189" t="s">
        <v>17724</v>
      </c>
    </row>
    <row r="4485" spans="1:11" x14ac:dyDescent="0.25">
      <c r="A4485" s="189" t="s">
        <v>3522</v>
      </c>
      <c r="B4485" s="189" t="s">
        <v>3118</v>
      </c>
      <c r="C4485" s="189" t="s">
        <v>6565</v>
      </c>
      <c r="D4485" s="189" t="s">
        <v>9064</v>
      </c>
      <c r="E4485" s="189" t="s">
        <v>9068</v>
      </c>
      <c r="F4485" s="189" t="s">
        <v>7907</v>
      </c>
      <c r="G4485" s="273">
        <v>6138</v>
      </c>
      <c r="H4485" s="189" t="s">
        <v>9069</v>
      </c>
      <c r="I4485" s="273">
        <v>60350</v>
      </c>
      <c r="J4485" s="189" t="s">
        <v>2065</v>
      </c>
      <c r="K4485" s="189" t="s">
        <v>17673</v>
      </c>
    </row>
    <row r="4486" spans="1:11" x14ac:dyDescent="0.25">
      <c r="A4486" s="189" t="s">
        <v>3522</v>
      </c>
      <c r="B4486" s="189" t="s">
        <v>3118</v>
      </c>
      <c r="C4486" s="189" t="s">
        <v>6565</v>
      </c>
      <c r="D4486" s="189" t="s">
        <v>9064</v>
      </c>
      <c r="E4486" s="189" t="s">
        <v>9068</v>
      </c>
      <c r="F4486" s="189" t="s">
        <v>7907</v>
      </c>
      <c r="G4486" s="273">
        <v>6139</v>
      </c>
      <c r="H4486" s="189" t="s">
        <v>9070</v>
      </c>
      <c r="I4486" s="273">
        <v>60350</v>
      </c>
      <c r="J4486" s="189" t="s">
        <v>2065</v>
      </c>
      <c r="K4486" s="189" t="s">
        <v>17724</v>
      </c>
    </row>
    <row r="4487" spans="1:11" x14ac:dyDescent="0.25">
      <c r="A4487" s="189" t="s">
        <v>3522</v>
      </c>
      <c r="B4487" s="189" t="s">
        <v>3118</v>
      </c>
      <c r="C4487" s="189" t="s">
        <v>6565</v>
      </c>
      <c r="D4487" s="189" t="s">
        <v>9064</v>
      </c>
      <c r="E4487" s="189" t="s">
        <v>9068</v>
      </c>
      <c r="F4487" s="189" t="s">
        <v>7907</v>
      </c>
      <c r="G4487" s="273">
        <v>6140</v>
      </c>
      <c r="H4487" s="189" t="s">
        <v>3347</v>
      </c>
      <c r="I4487" s="273">
        <v>60350</v>
      </c>
      <c r="J4487" s="189" t="s">
        <v>2065</v>
      </c>
      <c r="K4487" s="189" t="s">
        <v>17682</v>
      </c>
    </row>
    <row r="4488" spans="1:11" x14ac:dyDescent="0.25">
      <c r="A4488" s="189" t="s">
        <v>3522</v>
      </c>
      <c r="B4488" s="189" t="s">
        <v>3118</v>
      </c>
      <c r="C4488" s="189" t="s">
        <v>6565</v>
      </c>
      <c r="D4488" s="189" t="s">
        <v>9064</v>
      </c>
      <c r="E4488" s="189" t="s">
        <v>9068</v>
      </c>
      <c r="F4488" s="189" t="s">
        <v>7907</v>
      </c>
      <c r="G4488" s="273">
        <v>6141</v>
      </c>
      <c r="H4488" s="189" t="s">
        <v>2420</v>
      </c>
      <c r="I4488" s="273">
        <v>60350</v>
      </c>
      <c r="J4488" s="189" t="s">
        <v>2065</v>
      </c>
      <c r="K4488" s="189" t="s">
        <v>17688</v>
      </c>
    </row>
    <row r="4489" spans="1:11" x14ac:dyDescent="0.25">
      <c r="A4489" s="189" t="s">
        <v>3522</v>
      </c>
      <c r="B4489" s="189" t="s">
        <v>3118</v>
      </c>
      <c r="C4489" s="189" t="s">
        <v>8879</v>
      </c>
      <c r="D4489" s="189" t="s">
        <v>3305</v>
      </c>
      <c r="E4489" s="189" t="s">
        <v>9071</v>
      </c>
      <c r="F4489" s="189" t="s">
        <v>9072</v>
      </c>
      <c r="G4489" s="273">
        <v>3257</v>
      </c>
      <c r="H4489" s="189" t="s">
        <v>9073</v>
      </c>
      <c r="I4489" s="273">
        <v>70154</v>
      </c>
      <c r="J4489" s="189" t="s">
        <v>9074</v>
      </c>
      <c r="K4489" s="189" t="s">
        <v>17707</v>
      </c>
    </row>
    <row r="4490" spans="1:11" x14ac:dyDescent="0.25">
      <c r="A4490" s="189" t="s">
        <v>3522</v>
      </c>
      <c r="B4490" s="189" t="s">
        <v>3118</v>
      </c>
      <c r="C4490" s="189" t="s">
        <v>8879</v>
      </c>
      <c r="D4490" s="189" t="s">
        <v>3305</v>
      </c>
      <c r="E4490" s="189" t="s">
        <v>9076</v>
      </c>
      <c r="F4490" s="189" t="s">
        <v>9077</v>
      </c>
      <c r="G4490" s="273">
        <v>6144</v>
      </c>
      <c r="H4490" s="189" t="s">
        <v>9078</v>
      </c>
      <c r="I4490" s="273">
        <v>70354</v>
      </c>
      <c r="J4490" s="189" t="s">
        <v>9079</v>
      </c>
      <c r="K4490" s="189" t="s">
        <v>17697</v>
      </c>
    </row>
    <row r="4491" spans="1:11" x14ac:dyDescent="0.25">
      <c r="A4491" s="189" t="s">
        <v>3522</v>
      </c>
      <c r="B4491" s="189" t="s">
        <v>3118</v>
      </c>
      <c r="C4491" s="189" t="s">
        <v>8879</v>
      </c>
      <c r="D4491" s="189" t="s">
        <v>3305</v>
      </c>
      <c r="E4491" s="189" t="s">
        <v>9076</v>
      </c>
      <c r="F4491" s="189" t="s">
        <v>9077</v>
      </c>
      <c r="G4491" s="273">
        <v>6145</v>
      </c>
      <c r="H4491" s="189" t="s">
        <v>4517</v>
      </c>
      <c r="I4491" s="273">
        <v>18</v>
      </c>
      <c r="J4491" s="189" t="s">
        <v>8932</v>
      </c>
      <c r="K4491" s="189" t="s">
        <v>17678</v>
      </c>
    </row>
    <row r="4492" spans="1:11" x14ac:dyDescent="0.25">
      <c r="A4492" s="189" t="s">
        <v>3522</v>
      </c>
      <c r="B4492" s="189" t="s">
        <v>3118</v>
      </c>
      <c r="C4492" s="189" t="s">
        <v>8879</v>
      </c>
      <c r="D4492" s="189" t="s">
        <v>3305</v>
      </c>
      <c r="E4492" s="189" t="s">
        <v>9081</v>
      </c>
      <c r="F4492" s="189" t="s">
        <v>9082</v>
      </c>
      <c r="G4492" s="273">
        <v>830</v>
      </c>
      <c r="H4492" s="189" t="s">
        <v>9073</v>
      </c>
      <c r="I4492" s="273">
        <v>70150</v>
      </c>
      <c r="J4492" s="189" t="s">
        <v>9083</v>
      </c>
      <c r="K4492" s="189" t="s">
        <v>17707</v>
      </c>
    </row>
    <row r="4493" spans="1:11" x14ac:dyDescent="0.25">
      <c r="A4493" s="189" t="s">
        <v>3522</v>
      </c>
      <c r="B4493" s="189" t="s">
        <v>3118</v>
      </c>
      <c r="C4493" s="189" t="s">
        <v>8879</v>
      </c>
      <c r="D4493" s="189" t="s">
        <v>3305</v>
      </c>
      <c r="E4493" s="189" t="s">
        <v>9084</v>
      </c>
      <c r="F4493" s="189" t="s">
        <v>9085</v>
      </c>
      <c r="G4493" s="273">
        <v>6146</v>
      </c>
      <c r="H4493" s="189" t="s">
        <v>8916</v>
      </c>
      <c r="I4493" s="273">
        <v>60350</v>
      </c>
      <c r="J4493" s="189" t="s">
        <v>2065</v>
      </c>
      <c r="K4493" s="189" t="s">
        <v>17685</v>
      </c>
    </row>
    <row r="4494" spans="1:11" x14ac:dyDescent="0.25">
      <c r="A4494" s="189" t="s">
        <v>3522</v>
      </c>
      <c r="B4494" s="189" t="s">
        <v>3118</v>
      </c>
      <c r="C4494" s="189" t="s">
        <v>8879</v>
      </c>
      <c r="D4494" s="189" t="s">
        <v>3305</v>
      </c>
      <c r="E4494" s="189" t="s">
        <v>9084</v>
      </c>
      <c r="F4494" s="189" t="s">
        <v>9085</v>
      </c>
      <c r="G4494" s="273">
        <v>7549</v>
      </c>
      <c r="H4494" s="189" t="s">
        <v>15826</v>
      </c>
      <c r="I4494" s="273">
        <v>60350</v>
      </c>
      <c r="J4494" s="189" t="s">
        <v>2065</v>
      </c>
      <c r="K4494" s="189" t="s">
        <v>17674</v>
      </c>
    </row>
    <row r="4495" spans="1:11" x14ac:dyDescent="0.25">
      <c r="A4495" s="189" t="s">
        <v>3522</v>
      </c>
      <c r="B4495" s="189" t="s">
        <v>3118</v>
      </c>
      <c r="C4495" s="189" t="s">
        <v>8879</v>
      </c>
      <c r="D4495" s="189" t="s">
        <v>3305</v>
      </c>
      <c r="E4495" s="189" t="s">
        <v>9084</v>
      </c>
      <c r="F4495" s="189" t="s">
        <v>9085</v>
      </c>
      <c r="G4495" s="273">
        <v>6147</v>
      </c>
      <c r="H4495" s="189" t="s">
        <v>9086</v>
      </c>
      <c r="I4495" s="273">
        <v>60350</v>
      </c>
      <c r="J4495" s="189" t="s">
        <v>2065</v>
      </c>
      <c r="K4495" s="189" t="s">
        <v>17688</v>
      </c>
    </row>
    <row r="4496" spans="1:11" x14ac:dyDescent="0.25">
      <c r="A4496" s="189" t="s">
        <v>3522</v>
      </c>
      <c r="B4496" s="189" t="s">
        <v>3118</v>
      </c>
      <c r="C4496" s="189" t="s">
        <v>9088</v>
      </c>
      <c r="D4496" s="189" t="s">
        <v>9089</v>
      </c>
      <c r="E4496" s="189" t="s">
        <v>9090</v>
      </c>
      <c r="F4496" s="189" t="s">
        <v>9091</v>
      </c>
      <c r="G4496" s="273">
        <v>6142</v>
      </c>
      <c r="H4496" s="189" t="s">
        <v>2231</v>
      </c>
      <c r="I4496" s="273">
        <v>18</v>
      </c>
      <c r="J4496" s="189" t="s">
        <v>8932</v>
      </c>
      <c r="K4496" s="189" t="s">
        <v>17700</v>
      </c>
    </row>
    <row r="4497" spans="1:11" x14ac:dyDescent="0.25">
      <c r="A4497" s="189" t="s">
        <v>3522</v>
      </c>
      <c r="B4497" s="189" t="s">
        <v>3118</v>
      </c>
      <c r="C4497" s="189" t="s">
        <v>9088</v>
      </c>
      <c r="D4497" s="189" t="s">
        <v>9089</v>
      </c>
      <c r="E4497" s="189" t="s">
        <v>9092</v>
      </c>
      <c r="F4497" s="189" t="s">
        <v>9093</v>
      </c>
      <c r="G4497" s="273">
        <v>2306</v>
      </c>
      <c r="H4497" s="189" t="s">
        <v>8984</v>
      </c>
      <c r="I4497" s="273">
        <v>18</v>
      </c>
      <c r="J4497" s="189" t="s">
        <v>8932</v>
      </c>
      <c r="K4497" s="189" t="s">
        <v>17724</v>
      </c>
    </row>
    <row r="4498" spans="1:11" x14ac:dyDescent="0.25">
      <c r="A4498" s="189" t="s">
        <v>3522</v>
      </c>
      <c r="B4498" s="189" t="s">
        <v>3118</v>
      </c>
      <c r="C4498" s="189" t="s">
        <v>9088</v>
      </c>
      <c r="D4498" s="189" t="s">
        <v>9089</v>
      </c>
      <c r="E4498" s="189" t="s">
        <v>9094</v>
      </c>
      <c r="F4498" s="189" t="s">
        <v>9095</v>
      </c>
      <c r="G4498" s="273">
        <v>6143</v>
      </c>
      <c r="H4498" s="189" t="s">
        <v>2231</v>
      </c>
      <c r="I4498" s="273">
        <v>18</v>
      </c>
      <c r="J4498" s="189" t="s">
        <v>8932</v>
      </c>
      <c r="K4498" s="189" t="s">
        <v>17703</v>
      </c>
    </row>
    <row r="4499" spans="1:11" x14ac:dyDescent="0.25">
      <c r="A4499" s="189" t="s">
        <v>3522</v>
      </c>
      <c r="B4499" s="189" t="s">
        <v>3118</v>
      </c>
      <c r="C4499" s="189" t="s">
        <v>4178</v>
      </c>
      <c r="D4499" s="189" t="s">
        <v>9096</v>
      </c>
      <c r="E4499" s="189" t="s">
        <v>9097</v>
      </c>
      <c r="F4499" s="189" t="s">
        <v>9098</v>
      </c>
      <c r="G4499" s="273">
        <v>6148</v>
      </c>
      <c r="H4499" s="189" t="s">
        <v>9099</v>
      </c>
      <c r="I4499" s="273">
        <v>14</v>
      </c>
      <c r="J4499" s="189" t="s">
        <v>8913</v>
      </c>
      <c r="K4499" s="189" t="s">
        <v>17671</v>
      </c>
    </row>
    <row r="4500" spans="1:11" x14ac:dyDescent="0.25">
      <c r="A4500" s="189" t="s">
        <v>3522</v>
      </c>
      <c r="B4500" s="189" t="s">
        <v>3118</v>
      </c>
      <c r="C4500" s="189" t="s">
        <v>4178</v>
      </c>
      <c r="D4500" s="189" t="s">
        <v>9096</v>
      </c>
      <c r="E4500" s="189" t="s">
        <v>9100</v>
      </c>
      <c r="F4500" s="189" t="s">
        <v>9101</v>
      </c>
      <c r="G4500" s="273">
        <v>6150</v>
      </c>
      <c r="H4500" s="189" t="s">
        <v>9102</v>
      </c>
      <c r="I4500" s="273">
        <v>14</v>
      </c>
      <c r="J4500" s="189" t="s">
        <v>8913</v>
      </c>
      <c r="K4500" s="189" t="s">
        <v>17675</v>
      </c>
    </row>
    <row r="4501" spans="1:11" x14ac:dyDescent="0.25">
      <c r="A4501" s="189" t="s">
        <v>5220</v>
      </c>
      <c r="B4501" s="189" t="s">
        <v>9106</v>
      </c>
      <c r="C4501" s="189" t="s">
        <v>6730</v>
      </c>
      <c r="D4501" s="189" t="s">
        <v>9107</v>
      </c>
      <c r="E4501" s="189" t="s">
        <v>9108</v>
      </c>
      <c r="F4501" s="189" t="s">
        <v>4000</v>
      </c>
      <c r="G4501" s="273">
        <v>3351</v>
      </c>
      <c r="H4501" s="189" t="s">
        <v>9109</v>
      </c>
      <c r="I4501" s="273">
        <v>60350</v>
      </c>
      <c r="J4501" s="189" t="s">
        <v>2065</v>
      </c>
      <c r="K4501" s="189" t="s">
        <v>17785</v>
      </c>
    </row>
    <row r="4502" spans="1:11" x14ac:dyDescent="0.25">
      <c r="A4502" s="189" t="s">
        <v>5220</v>
      </c>
      <c r="B4502" s="189" t="s">
        <v>9106</v>
      </c>
      <c r="C4502" s="189" t="s">
        <v>9115</v>
      </c>
      <c r="D4502" s="189" t="s">
        <v>17632</v>
      </c>
      <c r="E4502" s="189" t="s">
        <v>17633</v>
      </c>
      <c r="F4502" s="189" t="s">
        <v>17634</v>
      </c>
      <c r="G4502" s="273">
        <v>525</v>
      </c>
      <c r="H4502" s="189" t="s">
        <v>3743</v>
      </c>
      <c r="I4502" s="273">
        <v>31100</v>
      </c>
      <c r="J4502" s="189" t="s">
        <v>3742</v>
      </c>
      <c r="K4502" s="189" t="s">
        <v>17753</v>
      </c>
    </row>
    <row r="4503" spans="1:11" x14ac:dyDescent="0.25">
      <c r="A4503" s="189" t="s">
        <v>5220</v>
      </c>
      <c r="B4503" s="189" t="s">
        <v>9106</v>
      </c>
      <c r="C4503" s="189" t="s">
        <v>9115</v>
      </c>
      <c r="D4503" s="189" t="s">
        <v>17632</v>
      </c>
      <c r="E4503" s="189" t="s">
        <v>14766</v>
      </c>
      <c r="F4503" s="189" t="s">
        <v>17635</v>
      </c>
      <c r="G4503" s="273">
        <v>468</v>
      </c>
      <c r="H4503" s="189" t="s">
        <v>3739</v>
      </c>
      <c r="I4503" s="273">
        <v>31101</v>
      </c>
      <c r="J4503" s="189" t="s">
        <v>3740</v>
      </c>
      <c r="K4503" s="189" t="s">
        <v>17668</v>
      </c>
    </row>
    <row r="4504" spans="1:11" x14ac:dyDescent="0.25">
      <c r="A4504" s="189" t="s">
        <v>5220</v>
      </c>
      <c r="B4504" s="189" t="s">
        <v>9106</v>
      </c>
      <c r="C4504" s="189" t="s">
        <v>9115</v>
      </c>
      <c r="D4504" s="189" t="s">
        <v>17632</v>
      </c>
      <c r="E4504" s="189" t="s">
        <v>14766</v>
      </c>
      <c r="F4504" s="189" t="s">
        <v>17635</v>
      </c>
      <c r="G4504" s="273">
        <v>469</v>
      </c>
      <c r="H4504" s="189" t="s">
        <v>3741</v>
      </c>
      <c r="I4504" s="273">
        <v>31100</v>
      </c>
      <c r="J4504" s="189" t="s">
        <v>3742</v>
      </c>
      <c r="K4504" s="189" t="s">
        <v>17674</v>
      </c>
    </row>
    <row r="4505" spans="1:11" x14ac:dyDescent="0.25">
      <c r="A4505" s="189" t="s">
        <v>5220</v>
      </c>
      <c r="B4505" s="189" t="s">
        <v>9106</v>
      </c>
      <c r="C4505" s="189" t="s">
        <v>3522</v>
      </c>
      <c r="D4505" s="189" t="s">
        <v>3523</v>
      </c>
      <c r="E4505" s="189" t="s">
        <v>3524</v>
      </c>
      <c r="F4505" s="189" t="s">
        <v>3525</v>
      </c>
      <c r="G4505" s="273">
        <v>159</v>
      </c>
      <c r="H4505" s="189" t="s">
        <v>3525</v>
      </c>
      <c r="I4505" s="273">
        <v>31090</v>
      </c>
      <c r="J4505" s="189" t="s">
        <v>3526</v>
      </c>
      <c r="K4505" s="189" t="s">
        <v>17737</v>
      </c>
    </row>
    <row r="4506" spans="1:11" x14ac:dyDescent="0.25">
      <c r="A4506" s="189" t="s">
        <v>5220</v>
      </c>
      <c r="B4506" s="189" t="s">
        <v>9106</v>
      </c>
      <c r="C4506" s="189" t="s">
        <v>3522</v>
      </c>
      <c r="D4506" s="189" t="s">
        <v>3523</v>
      </c>
      <c r="E4506" s="189" t="s">
        <v>3524</v>
      </c>
      <c r="F4506" s="189" t="s">
        <v>3525</v>
      </c>
      <c r="G4506" s="273">
        <v>1583</v>
      </c>
      <c r="H4506" s="189" t="s">
        <v>3527</v>
      </c>
      <c r="I4506" s="273">
        <v>31090</v>
      </c>
      <c r="J4506" s="189" t="s">
        <v>3526</v>
      </c>
      <c r="K4506" s="189" t="s">
        <v>17678</v>
      </c>
    </row>
    <row r="4507" spans="1:11" x14ac:dyDescent="0.25">
      <c r="A4507" s="189" t="s">
        <v>5220</v>
      </c>
      <c r="B4507" s="189" t="s">
        <v>9106</v>
      </c>
      <c r="C4507" s="189" t="s">
        <v>3522</v>
      </c>
      <c r="D4507" s="189" t="s">
        <v>3523</v>
      </c>
      <c r="E4507" s="189" t="s">
        <v>3528</v>
      </c>
      <c r="F4507" s="189" t="s">
        <v>3529</v>
      </c>
      <c r="G4507" s="273">
        <v>375</v>
      </c>
      <c r="H4507" s="189" t="s">
        <v>3529</v>
      </c>
      <c r="I4507" s="273">
        <v>31160</v>
      </c>
      <c r="J4507" s="189" t="s">
        <v>3529</v>
      </c>
      <c r="K4507" s="189" t="s">
        <v>17776</v>
      </c>
    </row>
    <row r="4508" spans="1:11" x14ac:dyDescent="0.25">
      <c r="A4508" s="189" t="s">
        <v>5220</v>
      </c>
      <c r="B4508" s="189" t="s">
        <v>9106</v>
      </c>
      <c r="C4508" s="189" t="s">
        <v>3522</v>
      </c>
      <c r="D4508" s="189" t="s">
        <v>3523</v>
      </c>
      <c r="E4508" s="189" t="s">
        <v>3528</v>
      </c>
      <c r="F4508" s="189" t="s">
        <v>3529</v>
      </c>
      <c r="G4508" s="273">
        <v>160</v>
      </c>
      <c r="H4508" s="189" t="s">
        <v>3530</v>
      </c>
      <c r="I4508" s="273">
        <v>31160</v>
      </c>
      <c r="J4508" s="189" t="s">
        <v>3529</v>
      </c>
      <c r="K4508" s="189" t="s">
        <v>17678</v>
      </c>
    </row>
    <row r="4509" spans="1:11" x14ac:dyDescent="0.25">
      <c r="A4509" s="189" t="s">
        <v>5220</v>
      </c>
      <c r="B4509" s="189" t="s">
        <v>9106</v>
      </c>
      <c r="C4509" s="189" t="s">
        <v>3522</v>
      </c>
      <c r="D4509" s="189" t="s">
        <v>3523</v>
      </c>
      <c r="E4509" s="189" t="s">
        <v>3528</v>
      </c>
      <c r="F4509" s="189" t="s">
        <v>3529</v>
      </c>
      <c r="G4509" s="273">
        <v>7350</v>
      </c>
      <c r="H4509" s="189" t="s">
        <v>3531</v>
      </c>
      <c r="I4509" s="273">
        <v>60350</v>
      </c>
      <c r="J4509" s="189" t="s">
        <v>2065</v>
      </c>
      <c r="K4509" s="189" t="s">
        <v>17678</v>
      </c>
    </row>
    <row r="4510" spans="1:11" x14ac:dyDescent="0.25">
      <c r="A4510" s="189" t="s">
        <v>5220</v>
      </c>
      <c r="B4510" s="189" t="s">
        <v>9106</v>
      </c>
      <c r="C4510" s="189" t="s">
        <v>3522</v>
      </c>
      <c r="D4510" s="189" t="s">
        <v>3523</v>
      </c>
      <c r="E4510" s="189" t="s">
        <v>3528</v>
      </c>
      <c r="F4510" s="189" t="s">
        <v>3529</v>
      </c>
      <c r="G4510" s="273">
        <v>522</v>
      </c>
      <c r="H4510" s="189" t="s">
        <v>3532</v>
      </c>
      <c r="I4510" s="273">
        <v>31160</v>
      </c>
      <c r="J4510" s="189" t="s">
        <v>3529</v>
      </c>
      <c r="K4510" s="189" t="s">
        <v>17681</v>
      </c>
    </row>
    <row r="4511" spans="1:11" x14ac:dyDescent="0.25">
      <c r="A4511" s="189" t="s">
        <v>5220</v>
      </c>
      <c r="B4511" s="189" t="s">
        <v>9106</v>
      </c>
      <c r="C4511" s="189" t="s">
        <v>3522</v>
      </c>
      <c r="D4511" s="189" t="s">
        <v>3523</v>
      </c>
      <c r="E4511" s="189" t="s">
        <v>3533</v>
      </c>
      <c r="F4511" s="189" t="s">
        <v>3534</v>
      </c>
      <c r="G4511" s="273">
        <v>4994</v>
      </c>
      <c r="H4511" s="189" t="s">
        <v>3535</v>
      </c>
      <c r="I4511" s="273">
        <v>31090</v>
      </c>
      <c r="J4511" s="189" t="s">
        <v>3526</v>
      </c>
      <c r="K4511" s="189" t="s">
        <v>17707</v>
      </c>
    </row>
    <row r="4512" spans="1:11" x14ac:dyDescent="0.25">
      <c r="A4512" s="189" t="s">
        <v>5220</v>
      </c>
      <c r="B4512" s="189" t="s">
        <v>9106</v>
      </c>
      <c r="C4512" s="189" t="s">
        <v>3522</v>
      </c>
      <c r="D4512" s="189" t="s">
        <v>3523</v>
      </c>
      <c r="E4512" s="189" t="s">
        <v>3536</v>
      </c>
      <c r="F4512" s="189" t="s">
        <v>2100</v>
      </c>
      <c r="G4512" s="273">
        <v>4086</v>
      </c>
      <c r="H4512" s="189" t="s">
        <v>3537</v>
      </c>
      <c r="I4512" s="273">
        <v>60350</v>
      </c>
      <c r="J4512" s="189" t="s">
        <v>2065</v>
      </c>
      <c r="K4512" s="189" t="s">
        <v>17674</v>
      </c>
    </row>
    <row r="4513" spans="1:11" x14ac:dyDescent="0.25">
      <c r="A4513" s="189" t="s">
        <v>5220</v>
      </c>
      <c r="B4513" s="189" t="s">
        <v>9106</v>
      </c>
      <c r="C4513" s="189" t="s">
        <v>4429</v>
      </c>
      <c r="D4513" s="189" t="s">
        <v>3642</v>
      </c>
      <c r="E4513" s="189" t="s">
        <v>9110</v>
      </c>
      <c r="F4513" s="189" t="s">
        <v>9111</v>
      </c>
      <c r="G4513" s="273">
        <v>3814</v>
      </c>
      <c r="H4513" s="189" t="s">
        <v>3643</v>
      </c>
      <c r="I4513" s="273">
        <v>60350</v>
      </c>
      <c r="J4513" s="189" t="s">
        <v>2065</v>
      </c>
      <c r="K4513" s="189" t="s">
        <v>17691</v>
      </c>
    </row>
    <row r="4514" spans="1:11" x14ac:dyDescent="0.25">
      <c r="A4514" s="189" t="s">
        <v>5220</v>
      </c>
      <c r="B4514" s="189" t="s">
        <v>9106</v>
      </c>
      <c r="C4514" s="189" t="s">
        <v>4429</v>
      </c>
      <c r="D4514" s="189" t="s">
        <v>3642</v>
      </c>
      <c r="E4514" s="189" t="s">
        <v>9112</v>
      </c>
      <c r="F4514" s="189" t="s">
        <v>9113</v>
      </c>
      <c r="G4514" s="273">
        <v>1629</v>
      </c>
      <c r="H4514" s="189" t="s">
        <v>9114</v>
      </c>
      <c r="I4514" s="273">
        <v>60350</v>
      </c>
      <c r="J4514" s="189" t="s">
        <v>2065</v>
      </c>
      <c r="K4514" s="189" t="s">
        <v>17778</v>
      </c>
    </row>
    <row r="4515" spans="1:11" x14ac:dyDescent="0.25">
      <c r="A4515" s="189" t="s">
        <v>5220</v>
      </c>
      <c r="B4515" s="189" t="s">
        <v>9106</v>
      </c>
      <c r="C4515" s="189" t="s">
        <v>4429</v>
      </c>
      <c r="D4515" s="189" t="s">
        <v>3642</v>
      </c>
      <c r="E4515" s="189" t="s">
        <v>9115</v>
      </c>
      <c r="F4515" s="189" t="s">
        <v>3642</v>
      </c>
      <c r="G4515" s="273">
        <v>1632</v>
      </c>
      <c r="H4515" s="189" t="s">
        <v>9116</v>
      </c>
      <c r="I4515" s="273">
        <v>60350</v>
      </c>
      <c r="J4515" s="189" t="s">
        <v>2065</v>
      </c>
      <c r="K4515" s="189" t="s">
        <v>17707</v>
      </c>
    </row>
    <row r="4516" spans="1:11" x14ac:dyDescent="0.25">
      <c r="A4516" s="189" t="s">
        <v>5220</v>
      </c>
      <c r="B4516" s="189" t="s">
        <v>9106</v>
      </c>
      <c r="C4516" s="189" t="s">
        <v>4429</v>
      </c>
      <c r="D4516" s="189" t="s">
        <v>3642</v>
      </c>
      <c r="E4516" s="189" t="s">
        <v>9115</v>
      </c>
      <c r="F4516" s="189" t="s">
        <v>3642</v>
      </c>
      <c r="G4516" s="273">
        <v>3815</v>
      </c>
      <c r="H4516" s="189" t="s">
        <v>9117</v>
      </c>
      <c r="I4516" s="273">
        <v>728</v>
      </c>
      <c r="J4516" s="189" t="s">
        <v>9118</v>
      </c>
      <c r="K4516" s="189" t="s">
        <v>17675</v>
      </c>
    </row>
    <row r="4517" spans="1:11" x14ac:dyDescent="0.25">
      <c r="A4517" s="189" t="s">
        <v>5220</v>
      </c>
      <c r="B4517" s="189" t="s">
        <v>9106</v>
      </c>
      <c r="C4517" s="189" t="s">
        <v>4429</v>
      </c>
      <c r="D4517" s="189" t="s">
        <v>3642</v>
      </c>
      <c r="E4517" s="189" t="s">
        <v>9115</v>
      </c>
      <c r="F4517" s="189" t="s">
        <v>3642</v>
      </c>
      <c r="G4517" s="273">
        <v>3812</v>
      </c>
      <c r="H4517" s="189" t="s">
        <v>9119</v>
      </c>
      <c r="I4517" s="273">
        <v>728</v>
      </c>
      <c r="J4517" s="189" t="s">
        <v>9118</v>
      </c>
      <c r="K4517" s="189" t="s">
        <v>17675</v>
      </c>
    </row>
    <row r="4518" spans="1:11" x14ac:dyDescent="0.25">
      <c r="A4518" s="189" t="s">
        <v>5220</v>
      </c>
      <c r="B4518" s="189" t="s">
        <v>9106</v>
      </c>
      <c r="C4518" s="189" t="s">
        <v>4429</v>
      </c>
      <c r="D4518" s="189" t="s">
        <v>3642</v>
      </c>
      <c r="E4518" s="189" t="s">
        <v>9115</v>
      </c>
      <c r="F4518" s="189" t="s">
        <v>3642</v>
      </c>
      <c r="G4518" s="273">
        <v>3813</v>
      </c>
      <c r="H4518" s="189" t="s">
        <v>9120</v>
      </c>
      <c r="I4518" s="273">
        <v>60350</v>
      </c>
      <c r="J4518" s="189" t="s">
        <v>2065</v>
      </c>
      <c r="K4518" s="189" t="s">
        <v>17674</v>
      </c>
    </row>
    <row r="4519" spans="1:11" x14ac:dyDescent="0.25">
      <c r="A4519" s="189" t="s">
        <v>5220</v>
      </c>
      <c r="B4519" s="189" t="s">
        <v>9106</v>
      </c>
      <c r="C4519" s="189" t="s">
        <v>4429</v>
      </c>
      <c r="D4519" s="189" t="s">
        <v>3642</v>
      </c>
      <c r="E4519" s="189" t="s">
        <v>9115</v>
      </c>
      <c r="F4519" s="189" t="s">
        <v>3642</v>
      </c>
      <c r="G4519" s="273">
        <v>1633</v>
      </c>
      <c r="H4519" s="189" t="s">
        <v>3725</v>
      </c>
      <c r="I4519" s="273">
        <v>744</v>
      </c>
      <c r="J4519" s="189" t="s">
        <v>3942</v>
      </c>
      <c r="K4519" s="189" t="s">
        <v>17767</v>
      </c>
    </row>
    <row r="4520" spans="1:11" x14ac:dyDescent="0.25">
      <c r="A4520" s="189" t="s">
        <v>5220</v>
      </c>
      <c r="B4520" s="189" t="s">
        <v>9106</v>
      </c>
      <c r="C4520" s="189" t="s">
        <v>4429</v>
      </c>
      <c r="D4520" s="189" t="s">
        <v>3642</v>
      </c>
      <c r="E4520" s="189" t="s">
        <v>9115</v>
      </c>
      <c r="F4520" s="189" t="s">
        <v>3642</v>
      </c>
      <c r="G4520" s="273">
        <v>1638</v>
      </c>
      <c r="H4520" s="189" t="s">
        <v>3638</v>
      </c>
      <c r="I4520" s="273">
        <v>64720</v>
      </c>
      <c r="J4520" s="189" t="s">
        <v>9122</v>
      </c>
      <c r="K4520" s="189" t="s">
        <v>17722</v>
      </c>
    </row>
    <row r="4521" spans="1:11" x14ac:dyDescent="0.25">
      <c r="A4521" s="189" t="s">
        <v>5220</v>
      </c>
      <c r="B4521" s="189" t="s">
        <v>9106</v>
      </c>
      <c r="C4521" s="189" t="s">
        <v>4429</v>
      </c>
      <c r="D4521" s="189" t="s">
        <v>3642</v>
      </c>
      <c r="E4521" s="189" t="s">
        <v>9115</v>
      </c>
      <c r="F4521" s="189" t="s">
        <v>3642</v>
      </c>
      <c r="G4521" s="273">
        <v>1626</v>
      </c>
      <c r="H4521" s="189" t="s">
        <v>3639</v>
      </c>
      <c r="I4521" s="273">
        <v>722</v>
      </c>
      <c r="J4521" s="189" t="s">
        <v>9123</v>
      </c>
      <c r="K4521" s="189" t="s">
        <v>17678</v>
      </c>
    </row>
    <row r="4522" spans="1:11" x14ac:dyDescent="0.25">
      <c r="A4522" s="189" t="s">
        <v>5220</v>
      </c>
      <c r="B4522" s="189" t="s">
        <v>9106</v>
      </c>
      <c r="C4522" s="189" t="s">
        <v>4429</v>
      </c>
      <c r="D4522" s="189" t="s">
        <v>3642</v>
      </c>
      <c r="E4522" s="189" t="s">
        <v>9115</v>
      </c>
      <c r="F4522" s="189" t="s">
        <v>3642</v>
      </c>
      <c r="G4522" s="273">
        <v>1627</v>
      </c>
      <c r="H4522" s="189" t="s">
        <v>4056</v>
      </c>
      <c r="I4522" s="273">
        <v>64938</v>
      </c>
      <c r="J4522" s="189" t="s">
        <v>9319</v>
      </c>
      <c r="K4522" s="189" t="s">
        <v>17674</v>
      </c>
    </row>
    <row r="4523" spans="1:11" x14ac:dyDescent="0.25">
      <c r="A4523" s="189" t="s">
        <v>5220</v>
      </c>
      <c r="B4523" s="189" t="s">
        <v>9106</v>
      </c>
      <c r="C4523" s="189" t="s">
        <v>4429</v>
      </c>
      <c r="D4523" s="189" t="s">
        <v>3642</v>
      </c>
      <c r="E4523" s="189" t="s">
        <v>9125</v>
      </c>
      <c r="F4523" s="189" t="s">
        <v>9126</v>
      </c>
      <c r="G4523" s="273">
        <v>1631</v>
      </c>
      <c r="H4523" s="189" t="s">
        <v>9127</v>
      </c>
      <c r="I4523" s="273">
        <v>738</v>
      </c>
      <c r="J4523" s="189" t="s">
        <v>9128</v>
      </c>
      <c r="K4523" s="189" t="s">
        <v>17752</v>
      </c>
    </row>
    <row r="4524" spans="1:11" x14ac:dyDescent="0.25">
      <c r="A4524" s="189" t="s">
        <v>5220</v>
      </c>
      <c r="B4524" s="189" t="s">
        <v>9106</v>
      </c>
      <c r="C4524" s="189" t="s">
        <v>4429</v>
      </c>
      <c r="D4524" s="189" t="s">
        <v>3642</v>
      </c>
      <c r="E4524" s="189" t="s">
        <v>9129</v>
      </c>
      <c r="F4524" s="189" t="s">
        <v>9130</v>
      </c>
      <c r="G4524" s="273">
        <v>1628</v>
      </c>
      <c r="H4524" s="189" t="s">
        <v>9131</v>
      </c>
      <c r="I4524" s="273">
        <v>60350</v>
      </c>
      <c r="J4524" s="189" t="s">
        <v>2065</v>
      </c>
      <c r="K4524" s="189" t="s">
        <v>17668</v>
      </c>
    </row>
    <row r="4525" spans="1:11" x14ac:dyDescent="0.25">
      <c r="A4525" s="189" t="s">
        <v>5220</v>
      </c>
      <c r="B4525" s="189" t="s">
        <v>9106</v>
      </c>
      <c r="C4525" s="189" t="s">
        <v>4429</v>
      </c>
      <c r="D4525" s="189" t="s">
        <v>3642</v>
      </c>
      <c r="E4525" s="189" t="s">
        <v>9132</v>
      </c>
      <c r="F4525" s="189" t="s">
        <v>9133</v>
      </c>
      <c r="G4525" s="273">
        <v>1635</v>
      </c>
      <c r="H4525" s="189" t="s">
        <v>9134</v>
      </c>
      <c r="I4525" s="273">
        <v>64548</v>
      </c>
      <c r="J4525" s="189" t="s">
        <v>3652</v>
      </c>
      <c r="K4525" s="189" t="s">
        <v>18037</v>
      </c>
    </row>
    <row r="4526" spans="1:11" x14ac:dyDescent="0.25">
      <c r="A4526" s="189" t="s">
        <v>5220</v>
      </c>
      <c r="B4526" s="189" t="s">
        <v>9106</v>
      </c>
      <c r="C4526" s="189" t="s">
        <v>4429</v>
      </c>
      <c r="D4526" s="189" t="s">
        <v>3642</v>
      </c>
      <c r="E4526" s="189" t="s">
        <v>9135</v>
      </c>
      <c r="F4526" s="189" t="s">
        <v>9136</v>
      </c>
      <c r="G4526" s="273">
        <v>7412</v>
      </c>
      <c r="H4526" s="189" t="s">
        <v>9136</v>
      </c>
      <c r="I4526" s="273">
        <v>64559</v>
      </c>
      <c r="J4526" s="189" t="s">
        <v>3703</v>
      </c>
      <c r="K4526" s="189" t="s">
        <v>18038</v>
      </c>
    </row>
    <row r="4527" spans="1:11" x14ac:dyDescent="0.25">
      <c r="A4527" s="189" t="s">
        <v>5220</v>
      </c>
      <c r="B4527" s="189" t="s">
        <v>9106</v>
      </c>
      <c r="C4527" s="189" t="s">
        <v>4429</v>
      </c>
      <c r="D4527" s="189" t="s">
        <v>3642</v>
      </c>
      <c r="E4527" s="189" t="s">
        <v>9137</v>
      </c>
      <c r="F4527" s="189" t="s">
        <v>9138</v>
      </c>
      <c r="G4527" s="273">
        <v>185</v>
      </c>
      <c r="H4527" s="189" t="s">
        <v>9139</v>
      </c>
      <c r="I4527" s="273">
        <v>738</v>
      </c>
      <c r="J4527" s="189" t="s">
        <v>9128</v>
      </c>
      <c r="K4527" s="189" t="s">
        <v>17689</v>
      </c>
    </row>
    <row r="4528" spans="1:11" x14ac:dyDescent="0.25">
      <c r="A4528" s="189" t="s">
        <v>5220</v>
      </c>
      <c r="B4528" s="189" t="s">
        <v>9106</v>
      </c>
      <c r="C4528" s="189" t="s">
        <v>4429</v>
      </c>
      <c r="D4528" s="189" t="s">
        <v>3642</v>
      </c>
      <c r="E4528" s="189" t="s">
        <v>9140</v>
      </c>
      <c r="F4528" s="189" t="s">
        <v>9141</v>
      </c>
      <c r="G4528" s="273">
        <v>1630</v>
      </c>
      <c r="H4528" s="189" t="s">
        <v>9142</v>
      </c>
      <c r="I4528" s="273">
        <v>724</v>
      </c>
      <c r="J4528" s="189" t="s">
        <v>9143</v>
      </c>
      <c r="K4528" s="189" t="s">
        <v>17745</v>
      </c>
    </row>
    <row r="4529" spans="1:11" x14ac:dyDescent="0.25">
      <c r="A4529" s="189" t="s">
        <v>5220</v>
      </c>
      <c r="B4529" s="189" t="s">
        <v>9106</v>
      </c>
      <c r="C4529" s="189" t="s">
        <v>4429</v>
      </c>
      <c r="D4529" s="189" t="s">
        <v>3642</v>
      </c>
      <c r="E4529" s="189" t="s">
        <v>9144</v>
      </c>
      <c r="F4529" s="189" t="s">
        <v>9145</v>
      </c>
      <c r="G4529" s="273">
        <v>3819</v>
      </c>
      <c r="H4529" s="189" t="s">
        <v>9146</v>
      </c>
      <c r="I4529" s="273">
        <v>64720</v>
      </c>
      <c r="J4529" s="189" t="s">
        <v>9122</v>
      </c>
      <c r="K4529" s="189" t="s">
        <v>17777</v>
      </c>
    </row>
    <row r="4530" spans="1:11" x14ac:dyDescent="0.25">
      <c r="A4530" s="189" t="s">
        <v>5220</v>
      </c>
      <c r="B4530" s="189" t="s">
        <v>9106</v>
      </c>
      <c r="C4530" s="189" t="s">
        <v>4429</v>
      </c>
      <c r="D4530" s="189" t="s">
        <v>3642</v>
      </c>
      <c r="E4530" s="189" t="s">
        <v>9147</v>
      </c>
      <c r="F4530" s="189" t="s">
        <v>9148</v>
      </c>
      <c r="G4530" s="273">
        <v>3818</v>
      </c>
      <c r="H4530" s="189" t="s">
        <v>2278</v>
      </c>
      <c r="I4530" s="273">
        <v>744</v>
      </c>
      <c r="J4530" s="189" t="s">
        <v>3942</v>
      </c>
      <c r="K4530" s="189" t="s">
        <v>17960</v>
      </c>
    </row>
    <row r="4531" spans="1:11" x14ac:dyDescent="0.25">
      <c r="A4531" s="189" t="s">
        <v>5220</v>
      </c>
      <c r="B4531" s="189" t="s">
        <v>9106</v>
      </c>
      <c r="C4531" s="189" t="s">
        <v>4429</v>
      </c>
      <c r="D4531" s="189" t="s">
        <v>3642</v>
      </c>
      <c r="E4531" s="189" t="s">
        <v>9149</v>
      </c>
      <c r="F4531" s="189" t="s">
        <v>9150</v>
      </c>
      <c r="G4531" s="273">
        <v>7413</v>
      </c>
      <c r="H4531" s="189" t="s">
        <v>9150</v>
      </c>
      <c r="I4531" s="273">
        <v>60350</v>
      </c>
      <c r="J4531" s="189" t="s">
        <v>2065</v>
      </c>
      <c r="K4531" s="189" t="s">
        <v>17707</v>
      </c>
    </row>
    <row r="4532" spans="1:11" x14ac:dyDescent="0.25">
      <c r="A4532" s="189" t="s">
        <v>5220</v>
      </c>
      <c r="B4532" s="189" t="s">
        <v>9106</v>
      </c>
      <c r="C4532" s="189" t="s">
        <v>4429</v>
      </c>
      <c r="D4532" s="189" t="s">
        <v>3642</v>
      </c>
      <c r="E4532" s="189" t="s">
        <v>9151</v>
      </c>
      <c r="F4532" s="189" t="s">
        <v>9152</v>
      </c>
      <c r="G4532" s="273">
        <v>7414</v>
      </c>
      <c r="H4532" s="189" t="s">
        <v>9152</v>
      </c>
      <c r="I4532" s="273">
        <v>60350</v>
      </c>
      <c r="J4532" s="189" t="s">
        <v>2065</v>
      </c>
      <c r="K4532" s="189" t="s">
        <v>17707</v>
      </c>
    </row>
    <row r="4533" spans="1:11" x14ac:dyDescent="0.25">
      <c r="A4533" s="189" t="s">
        <v>5220</v>
      </c>
      <c r="B4533" s="189" t="s">
        <v>9106</v>
      </c>
      <c r="C4533" s="189" t="s">
        <v>4429</v>
      </c>
      <c r="D4533" s="189" t="s">
        <v>3642</v>
      </c>
      <c r="E4533" s="189" t="s">
        <v>9153</v>
      </c>
      <c r="F4533" s="189" t="s">
        <v>9154</v>
      </c>
      <c r="G4533" s="273">
        <v>3821</v>
      </c>
      <c r="H4533" s="189" t="s">
        <v>9155</v>
      </c>
      <c r="I4533" s="273">
        <v>739</v>
      </c>
      <c r="J4533" s="189" t="s">
        <v>9121</v>
      </c>
      <c r="K4533" s="189" t="s">
        <v>17773</v>
      </c>
    </row>
    <row r="4534" spans="1:11" x14ac:dyDescent="0.25">
      <c r="A4534" s="189" t="s">
        <v>5220</v>
      </c>
      <c r="B4534" s="189" t="s">
        <v>9106</v>
      </c>
      <c r="C4534" s="189" t="s">
        <v>4429</v>
      </c>
      <c r="D4534" s="189" t="s">
        <v>3642</v>
      </c>
      <c r="E4534" s="189" t="s">
        <v>9156</v>
      </c>
      <c r="F4534" s="189" t="s">
        <v>9157</v>
      </c>
      <c r="G4534" s="273">
        <v>7415</v>
      </c>
      <c r="H4534" s="189" t="s">
        <v>9157</v>
      </c>
      <c r="I4534" s="273">
        <v>705</v>
      </c>
      <c r="J4534" s="189" t="s">
        <v>9124</v>
      </c>
      <c r="K4534" s="189" t="s">
        <v>18031</v>
      </c>
    </row>
    <row r="4535" spans="1:11" x14ac:dyDescent="0.25">
      <c r="A4535" s="189" t="s">
        <v>5220</v>
      </c>
      <c r="B4535" s="189" t="s">
        <v>9106</v>
      </c>
      <c r="C4535" s="189" t="s">
        <v>6607</v>
      </c>
      <c r="D4535" s="189" t="s">
        <v>3646</v>
      </c>
      <c r="E4535" s="189" t="s">
        <v>9158</v>
      </c>
      <c r="F4535" s="189" t="s">
        <v>9159</v>
      </c>
      <c r="G4535" s="273">
        <v>7416</v>
      </c>
      <c r="H4535" s="189" t="s">
        <v>9159</v>
      </c>
      <c r="I4535" s="273">
        <v>917</v>
      </c>
      <c r="J4535" s="189" t="s">
        <v>9160</v>
      </c>
      <c r="K4535" s="189" t="s">
        <v>17766</v>
      </c>
    </row>
    <row r="4536" spans="1:11" x14ac:dyDescent="0.25">
      <c r="A4536" s="189" t="s">
        <v>5220</v>
      </c>
      <c r="B4536" s="189" t="s">
        <v>9106</v>
      </c>
      <c r="C4536" s="189" t="s">
        <v>6607</v>
      </c>
      <c r="D4536" s="189" t="s">
        <v>3646</v>
      </c>
      <c r="E4536" s="189" t="s">
        <v>9161</v>
      </c>
      <c r="F4536" s="189" t="s">
        <v>9162</v>
      </c>
      <c r="G4536" s="273">
        <v>1677</v>
      </c>
      <c r="H4536" s="189" t="s">
        <v>3507</v>
      </c>
      <c r="I4536" s="273">
        <v>60350</v>
      </c>
      <c r="J4536" s="189" t="s">
        <v>2065</v>
      </c>
      <c r="K4536" s="189" t="s">
        <v>17776</v>
      </c>
    </row>
    <row r="4537" spans="1:11" x14ac:dyDescent="0.25">
      <c r="A4537" s="189" t="s">
        <v>5220</v>
      </c>
      <c r="B4537" s="189" t="s">
        <v>9106</v>
      </c>
      <c r="C4537" s="189" t="s">
        <v>6607</v>
      </c>
      <c r="D4537" s="189" t="s">
        <v>3646</v>
      </c>
      <c r="E4537" s="189" t="s">
        <v>9163</v>
      </c>
      <c r="F4537" s="189" t="s">
        <v>9164</v>
      </c>
      <c r="G4537" s="273">
        <v>7417</v>
      </c>
      <c r="H4537" s="189" t="s">
        <v>9164</v>
      </c>
      <c r="I4537" s="273">
        <v>60350</v>
      </c>
      <c r="J4537" s="189" t="s">
        <v>2065</v>
      </c>
      <c r="K4537" s="189" t="s">
        <v>17827</v>
      </c>
    </row>
    <row r="4538" spans="1:11" x14ac:dyDescent="0.25">
      <c r="A4538" s="189" t="s">
        <v>5220</v>
      </c>
      <c r="B4538" s="189" t="s">
        <v>9106</v>
      </c>
      <c r="C4538" s="189" t="s">
        <v>6607</v>
      </c>
      <c r="D4538" s="189" t="s">
        <v>3646</v>
      </c>
      <c r="E4538" s="189" t="s">
        <v>9165</v>
      </c>
      <c r="F4538" s="189" t="s">
        <v>9166</v>
      </c>
      <c r="G4538" s="273">
        <v>1673</v>
      </c>
      <c r="H4538" s="189" t="s">
        <v>9167</v>
      </c>
      <c r="I4538" s="273">
        <v>914</v>
      </c>
      <c r="J4538" s="189" t="s">
        <v>9168</v>
      </c>
      <c r="K4538" s="189" t="s">
        <v>17767</v>
      </c>
    </row>
    <row r="4539" spans="1:11" x14ac:dyDescent="0.25">
      <c r="A4539" s="189" t="s">
        <v>5220</v>
      </c>
      <c r="B4539" s="189" t="s">
        <v>9106</v>
      </c>
      <c r="C4539" s="189" t="s">
        <v>6607</v>
      </c>
      <c r="D4539" s="189" t="s">
        <v>3646</v>
      </c>
      <c r="E4539" s="189" t="s">
        <v>9169</v>
      </c>
      <c r="F4539" s="189" t="s">
        <v>3646</v>
      </c>
      <c r="G4539" s="273">
        <v>1675</v>
      </c>
      <c r="H4539" s="189" t="s">
        <v>9170</v>
      </c>
      <c r="I4539" s="273">
        <v>60350</v>
      </c>
      <c r="J4539" s="189" t="s">
        <v>2065</v>
      </c>
      <c r="K4539" s="189" t="s">
        <v>17675</v>
      </c>
    </row>
    <row r="4540" spans="1:11" x14ac:dyDescent="0.25">
      <c r="A4540" s="189" t="s">
        <v>5220</v>
      </c>
      <c r="B4540" s="189" t="s">
        <v>9106</v>
      </c>
      <c r="C4540" s="189" t="s">
        <v>6607</v>
      </c>
      <c r="D4540" s="189" t="s">
        <v>3646</v>
      </c>
      <c r="E4540" s="189" t="s">
        <v>9169</v>
      </c>
      <c r="F4540" s="189" t="s">
        <v>3646</v>
      </c>
      <c r="G4540" s="273">
        <v>1674</v>
      </c>
      <c r="H4540" s="189" t="s">
        <v>9171</v>
      </c>
      <c r="I4540" s="273">
        <v>920</v>
      </c>
      <c r="J4540" s="189" t="s">
        <v>9172</v>
      </c>
      <c r="K4540" s="189" t="s">
        <v>17678</v>
      </c>
    </row>
    <row r="4541" spans="1:11" x14ac:dyDescent="0.25">
      <c r="A4541" s="189" t="s">
        <v>5220</v>
      </c>
      <c r="B4541" s="189" t="s">
        <v>9106</v>
      </c>
      <c r="C4541" s="189" t="s">
        <v>6607</v>
      </c>
      <c r="D4541" s="189" t="s">
        <v>3646</v>
      </c>
      <c r="E4541" s="189" t="s">
        <v>9169</v>
      </c>
      <c r="F4541" s="189" t="s">
        <v>3646</v>
      </c>
      <c r="G4541" s="273">
        <v>1679</v>
      </c>
      <c r="H4541" s="189" t="s">
        <v>3725</v>
      </c>
      <c r="I4541" s="273">
        <v>925</v>
      </c>
      <c r="J4541" s="189" t="s">
        <v>9173</v>
      </c>
      <c r="K4541" s="189" t="s">
        <v>17707</v>
      </c>
    </row>
    <row r="4542" spans="1:11" x14ac:dyDescent="0.25">
      <c r="A4542" s="189" t="s">
        <v>5220</v>
      </c>
      <c r="B4542" s="189" t="s">
        <v>9106</v>
      </c>
      <c r="C4542" s="189" t="s">
        <v>6607</v>
      </c>
      <c r="D4542" s="189" t="s">
        <v>3646</v>
      </c>
      <c r="E4542" s="189" t="s">
        <v>9169</v>
      </c>
      <c r="F4542" s="189" t="s">
        <v>3646</v>
      </c>
      <c r="G4542" s="273">
        <v>1669</v>
      </c>
      <c r="H4542" s="189" t="s">
        <v>3639</v>
      </c>
      <c r="I4542" s="273">
        <v>913</v>
      </c>
      <c r="J4542" s="189" t="s">
        <v>9174</v>
      </c>
      <c r="K4542" s="189" t="s">
        <v>17674</v>
      </c>
    </row>
    <row r="4543" spans="1:11" x14ac:dyDescent="0.25">
      <c r="A4543" s="189" t="s">
        <v>5220</v>
      </c>
      <c r="B4543" s="189" t="s">
        <v>9106</v>
      </c>
      <c r="C4543" s="189" t="s">
        <v>6607</v>
      </c>
      <c r="D4543" s="189" t="s">
        <v>3646</v>
      </c>
      <c r="E4543" s="189" t="s">
        <v>9175</v>
      </c>
      <c r="F4543" s="189" t="s">
        <v>9176</v>
      </c>
      <c r="G4543" s="273">
        <v>7418</v>
      </c>
      <c r="H4543" s="189" t="s">
        <v>9176</v>
      </c>
      <c r="I4543" s="273">
        <v>920</v>
      </c>
      <c r="J4543" s="189" t="s">
        <v>9172</v>
      </c>
      <c r="K4543" s="189" t="s">
        <v>17810</v>
      </c>
    </row>
    <row r="4544" spans="1:11" x14ac:dyDescent="0.25">
      <c r="A4544" s="189" t="s">
        <v>5220</v>
      </c>
      <c r="B4544" s="189" t="s">
        <v>9106</v>
      </c>
      <c r="C4544" s="189" t="s">
        <v>6613</v>
      </c>
      <c r="D4544" s="189" t="s">
        <v>9177</v>
      </c>
      <c r="E4544" s="189" t="s">
        <v>9178</v>
      </c>
      <c r="F4544" s="189" t="s">
        <v>9179</v>
      </c>
      <c r="G4544" s="273">
        <v>1652</v>
      </c>
      <c r="H4544" s="189" t="s">
        <v>9180</v>
      </c>
      <c r="I4544" s="273">
        <v>926</v>
      </c>
      <c r="J4544" s="189" t="s">
        <v>9181</v>
      </c>
      <c r="K4544" s="189" t="s">
        <v>17667</v>
      </c>
    </row>
    <row r="4545" spans="1:11" x14ac:dyDescent="0.25">
      <c r="A4545" s="189" t="s">
        <v>5220</v>
      </c>
      <c r="B4545" s="189" t="s">
        <v>9106</v>
      </c>
      <c r="C4545" s="189" t="s">
        <v>6613</v>
      </c>
      <c r="D4545" s="189" t="s">
        <v>9177</v>
      </c>
      <c r="E4545" s="189" t="s">
        <v>9182</v>
      </c>
      <c r="F4545" s="189" t="s">
        <v>9183</v>
      </c>
      <c r="G4545" s="273">
        <v>1650</v>
      </c>
      <c r="H4545" s="189" t="s">
        <v>9184</v>
      </c>
      <c r="I4545" s="273">
        <v>926</v>
      </c>
      <c r="J4545" s="189" t="s">
        <v>9181</v>
      </c>
      <c r="K4545" s="189" t="s">
        <v>17785</v>
      </c>
    </row>
    <row r="4546" spans="1:11" x14ac:dyDescent="0.25">
      <c r="A4546" s="189" t="s">
        <v>5220</v>
      </c>
      <c r="B4546" s="189" t="s">
        <v>9106</v>
      </c>
      <c r="C4546" s="189" t="s">
        <v>6613</v>
      </c>
      <c r="D4546" s="189" t="s">
        <v>9177</v>
      </c>
      <c r="E4546" s="189" t="s">
        <v>9185</v>
      </c>
      <c r="F4546" s="189" t="s">
        <v>9186</v>
      </c>
      <c r="G4546" s="273">
        <v>3955</v>
      </c>
      <c r="H4546" s="189" t="s">
        <v>9187</v>
      </c>
      <c r="I4546" s="273">
        <v>60350</v>
      </c>
      <c r="J4546" s="189" t="s">
        <v>2065</v>
      </c>
      <c r="K4546" s="189" t="s">
        <v>17675</v>
      </c>
    </row>
    <row r="4547" spans="1:11" x14ac:dyDescent="0.25">
      <c r="A4547" s="189" t="s">
        <v>5220</v>
      </c>
      <c r="B4547" s="189" t="s">
        <v>9106</v>
      </c>
      <c r="C4547" s="189" t="s">
        <v>6613</v>
      </c>
      <c r="D4547" s="189" t="s">
        <v>9177</v>
      </c>
      <c r="E4547" s="189" t="s">
        <v>9185</v>
      </c>
      <c r="F4547" s="189" t="s">
        <v>9186</v>
      </c>
      <c r="G4547" s="273">
        <v>1651</v>
      </c>
      <c r="H4547" s="189" t="s">
        <v>9188</v>
      </c>
      <c r="I4547" s="273">
        <v>938</v>
      </c>
      <c r="J4547" s="189" t="s">
        <v>9189</v>
      </c>
      <c r="K4547" s="189" t="s">
        <v>17707</v>
      </c>
    </row>
    <row r="4548" spans="1:11" x14ac:dyDescent="0.25">
      <c r="A4548" s="189" t="s">
        <v>5220</v>
      </c>
      <c r="B4548" s="189" t="s">
        <v>9106</v>
      </c>
      <c r="C4548" s="189" t="s">
        <v>6613</v>
      </c>
      <c r="D4548" s="189" t="s">
        <v>9177</v>
      </c>
      <c r="E4548" s="189" t="s">
        <v>9190</v>
      </c>
      <c r="F4548" s="189" t="s">
        <v>9191</v>
      </c>
      <c r="G4548" s="273">
        <v>1653</v>
      </c>
      <c r="H4548" s="189" t="s">
        <v>9192</v>
      </c>
      <c r="I4548" s="273">
        <v>938</v>
      </c>
      <c r="J4548" s="189" t="s">
        <v>9189</v>
      </c>
      <c r="K4548" s="189" t="s">
        <v>17742</v>
      </c>
    </row>
    <row r="4549" spans="1:11" x14ac:dyDescent="0.25">
      <c r="A4549" s="189" t="s">
        <v>5220</v>
      </c>
      <c r="B4549" s="189" t="s">
        <v>9106</v>
      </c>
      <c r="C4549" s="189" t="s">
        <v>9193</v>
      </c>
      <c r="D4549" s="189" t="s">
        <v>3659</v>
      </c>
      <c r="E4549" s="189" t="s">
        <v>9194</v>
      </c>
      <c r="F4549" s="189" t="s">
        <v>9195</v>
      </c>
      <c r="G4549" s="273">
        <v>1687</v>
      </c>
      <c r="H4549" s="189" t="s">
        <v>9196</v>
      </c>
      <c r="I4549" s="273">
        <v>64555</v>
      </c>
      <c r="J4549" s="189" t="s">
        <v>3654</v>
      </c>
      <c r="K4549" s="189" t="s">
        <v>17778</v>
      </c>
    </row>
    <row r="4550" spans="1:11" x14ac:dyDescent="0.25">
      <c r="A4550" s="189" t="s">
        <v>5220</v>
      </c>
      <c r="B4550" s="189" t="s">
        <v>9106</v>
      </c>
      <c r="C4550" s="189" t="s">
        <v>6662</v>
      </c>
      <c r="D4550" s="189" t="s">
        <v>6681</v>
      </c>
      <c r="E4550" s="189" t="s">
        <v>9197</v>
      </c>
      <c r="F4550" s="189" t="s">
        <v>9198</v>
      </c>
      <c r="G4550" s="273">
        <v>1643</v>
      </c>
      <c r="H4550" s="189" t="s">
        <v>9114</v>
      </c>
      <c r="I4550" s="273">
        <v>60350</v>
      </c>
      <c r="J4550" s="189" t="s">
        <v>2065</v>
      </c>
      <c r="K4550" s="189" t="s">
        <v>17857</v>
      </c>
    </row>
    <row r="4551" spans="1:11" x14ac:dyDescent="0.25">
      <c r="A4551" s="189" t="s">
        <v>5220</v>
      </c>
      <c r="B4551" s="189" t="s">
        <v>9106</v>
      </c>
      <c r="C4551" s="189" t="s">
        <v>6662</v>
      </c>
      <c r="D4551" s="189" t="s">
        <v>6681</v>
      </c>
      <c r="E4551" s="189" t="s">
        <v>9200</v>
      </c>
      <c r="F4551" s="189" t="s">
        <v>9201</v>
      </c>
      <c r="G4551" s="273">
        <v>1640</v>
      </c>
      <c r="H4551" s="189" t="s">
        <v>9202</v>
      </c>
      <c r="I4551" s="273">
        <v>930</v>
      </c>
      <c r="J4551" s="189" t="s">
        <v>9203</v>
      </c>
      <c r="K4551" s="189" t="s">
        <v>17743</v>
      </c>
    </row>
    <row r="4552" spans="1:11" x14ac:dyDescent="0.25">
      <c r="A4552" s="189" t="s">
        <v>5220</v>
      </c>
      <c r="B4552" s="189" t="s">
        <v>9106</v>
      </c>
      <c r="C4552" s="189" t="s">
        <v>6662</v>
      </c>
      <c r="D4552" s="189" t="s">
        <v>6681</v>
      </c>
      <c r="E4552" s="189" t="s">
        <v>9204</v>
      </c>
      <c r="F4552" s="189" t="s">
        <v>9183</v>
      </c>
      <c r="G4552" s="273">
        <v>7419</v>
      </c>
      <c r="H4552" s="189" t="s">
        <v>9205</v>
      </c>
      <c r="I4552" s="273">
        <v>935</v>
      </c>
      <c r="J4552" s="189" t="s">
        <v>9207</v>
      </c>
      <c r="K4552" s="189" t="s">
        <v>18039</v>
      </c>
    </row>
    <row r="4553" spans="1:11" x14ac:dyDescent="0.25">
      <c r="A4553" s="189" t="s">
        <v>5220</v>
      </c>
      <c r="B4553" s="189" t="s">
        <v>9106</v>
      </c>
      <c r="C4553" s="189" t="s">
        <v>6662</v>
      </c>
      <c r="D4553" s="189" t="s">
        <v>6681</v>
      </c>
      <c r="E4553" s="189" t="s">
        <v>9206</v>
      </c>
      <c r="F4553" s="189" t="s">
        <v>6681</v>
      </c>
      <c r="G4553" s="273">
        <v>1646</v>
      </c>
      <c r="H4553" s="189" t="s">
        <v>9208</v>
      </c>
      <c r="I4553" s="273">
        <v>935</v>
      </c>
      <c r="J4553" s="189" t="s">
        <v>9207</v>
      </c>
      <c r="K4553" s="189" t="s">
        <v>17667</v>
      </c>
    </row>
    <row r="4554" spans="1:11" x14ac:dyDescent="0.25">
      <c r="A4554" s="189" t="s">
        <v>5220</v>
      </c>
      <c r="B4554" s="189" t="s">
        <v>9106</v>
      </c>
      <c r="C4554" s="189" t="s">
        <v>6662</v>
      </c>
      <c r="D4554" s="189" t="s">
        <v>6681</v>
      </c>
      <c r="E4554" s="189" t="s">
        <v>9206</v>
      </c>
      <c r="F4554" s="189" t="s">
        <v>6681</v>
      </c>
      <c r="G4554" s="273">
        <v>1645</v>
      </c>
      <c r="H4554" s="189" t="s">
        <v>3725</v>
      </c>
      <c r="I4554" s="273">
        <v>934</v>
      </c>
      <c r="J4554" s="189" t="s">
        <v>9209</v>
      </c>
      <c r="K4554" s="189" t="s">
        <v>17678</v>
      </c>
    </row>
    <row r="4555" spans="1:11" x14ac:dyDescent="0.25">
      <c r="A4555" s="189" t="s">
        <v>5220</v>
      </c>
      <c r="B4555" s="189" t="s">
        <v>9106</v>
      </c>
      <c r="C4555" s="189" t="s">
        <v>6662</v>
      </c>
      <c r="D4555" s="189" t="s">
        <v>6681</v>
      </c>
      <c r="E4555" s="189" t="s">
        <v>9210</v>
      </c>
      <c r="F4555" s="189" t="s">
        <v>9196</v>
      </c>
      <c r="G4555" s="273">
        <v>3811</v>
      </c>
      <c r="H4555" s="189" t="s">
        <v>9196</v>
      </c>
      <c r="I4555" s="273">
        <v>938</v>
      </c>
      <c r="J4555" s="189" t="s">
        <v>9189</v>
      </c>
      <c r="K4555" s="189" t="s">
        <v>17848</v>
      </c>
    </row>
    <row r="4556" spans="1:11" x14ac:dyDescent="0.25">
      <c r="A4556" s="189" t="s">
        <v>5220</v>
      </c>
      <c r="B4556" s="189" t="s">
        <v>9106</v>
      </c>
      <c r="C4556" s="189" t="s">
        <v>6662</v>
      </c>
      <c r="D4556" s="189" t="s">
        <v>6681</v>
      </c>
      <c r="E4556" s="189" t="s">
        <v>9211</v>
      </c>
      <c r="F4556" s="189" t="s">
        <v>9212</v>
      </c>
      <c r="G4556" s="273">
        <v>1642</v>
      </c>
      <c r="H4556" s="189" t="s">
        <v>9213</v>
      </c>
      <c r="I4556" s="273">
        <v>931</v>
      </c>
      <c r="J4556" s="189" t="s">
        <v>9214</v>
      </c>
      <c r="K4556" s="189" t="s">
        <v>17679</v>
      </c>
    </row>
    <row r="4557" spans="1:11" x14ac:dyDescent="0.25">
      <c r="A4557" s="189" t="s">
        <v>5220</v>
      </c>
      <c r="B4557" s="189" t="s">
        <v>9106</v>
      </c>
      <c r="C4557" s="189" t="s">
        <v>6662</v>
      </c>
      <c r="D4557" s="189" t="s">
        <v>6681</v>
      </c>
      <c r="E4557" s="189" t="s">
        <v>9215</v>
      </c>
      <c r="F4557" s="189" t="s">
        <v>9216</v>
      </c>
      <c r="G4557" s="273">
        <v>1649</v>
      </c>
      <c r="H4557" s="189" t="s">
        <v>9217</v>
      </c>
      <c r="I4557" s="273">
        <v>60350</v>
      </c>
      <c r="J4557" s="189" t="s">
        <v>2065</v>
      </c>
      <c r="K4557" s="189" t="s">
        <v>17712</v>
      </c>
    </row>
    <row r="4558" spans="1:11" x14ac:dyDescent="0.25">
      <c r="A4558" s="189" t="s">
        <v>5220</v>
      </c>
      <c r="B4558" s="189" t="s">
        <v>9106</v>
      </c>
      <c r="C4558" s="189" t="s">
        <v>6662</v>
      </c>
      <c r="D4558" s="189" t="s">
        <v>6681</v>
      </c>
      <c r="E4558" s="189" t="s">
        <v>9218</v>
      </c>
      <c r="F4558" s="189" t="s">
        <v>9219</v>
      </c>
      <c r="G4558" s="273">
        <v>1644</v>
      </c>
      <c r="H4558" s="189" t="s">
        <v>9220</v>
      </c>
      <c r="I4558" s="273">
        <v>933</v>
      </c>
      <c r="J4558" s="189" t="s">
        <v>9221</v>
      </c>
      <c r="K4558" s="189" t="s">
        <v>17857</v>
      </c>
    </row>
    <row r="4559" spans="1:11" x14ac:dyDescent="0.25">
      <c r="A4559" s="189" t="s">
        <v>5220</v>
      </c>
      <c r="B4559" s="189" t="s">
        <v>9106</v>
      </c>
      <c r="C4559" s="189" t="s">
        <v>6956</v>
      </c>
      <c r="D4559" s="189" t="s">
        <v>3686</v>
      </c>
      <c r="E4559" s="189" t="s">
        <v>9222</v>
      </c>
      <c r="F4559" s="189" t="s">
        <v>3686</v>
      </c>
      <c r="G4559" s="273">
        <v>2313</v>
      </c>
      <c r="H4559" s="189" t="s">
        <v>3686</v>
      </c>
      <c r="I4559" s="273">
        <v>60350</v>
      </c>
      <c r="J4559" s="189" t="s">
        <v>2065</v>
      </c>
      <c r="K4559" s="189" t="s">
        <v>17727</v>
      </c>
    </row>
    <row r="4560" spans="1:11" x14ac:dyDescent="0.25">
      <c r="A4560" s="189" t="s">
        <v>5220</v>
      </c>
      <c r="B4560" s="189" t="s">
        <v>9106</v>
      </c>
      <c r="C4560" s="189" t="s">
        <v>6956</v>
      </c>
      <c r="D4560" s="189" t="s">
        <v>3686</v>
      </c>
      <c r="E4560" s="189" t="s">
        <v>9223</v>
      </c>
      <c r="F4560" s="189" t="s">
        <v>9224</v>
      </c>
      <c r="G4560" s="273">
        <v>7421</v>
      </c>
      <c r="H4560" s="189" t="s">
        <v>9224</v>
      </c>
      <c r="I4560" s="273">
        <v>64935</v>
      </c>
      <c r="J4560" s="189" t="s">
        <v>18040</v>
      </c>
      <c r="K4560" s="189" t="s">
        <v>17693</v>
      </c>
    </row>
    <row r="4561" spans="1:11" x14ac:dyDescent="0.25">
      <c r="A4561" s="189" t="s">
        <v>5220</v>
      </c>
      <c r="B4561" s="189" t="s">
        <v>9106</v>
      </c>
      <c r="C4561" s="189" t="s">
        <v>3840</v>
      </c>
      <c r="D4561" s="189" t="s">
        <v>3841</v>
      </c>
      <c r="E4561" s="189" t="s">
        <v>3842</v>
      </c>
      <c r="F4561" s="189" t="s">
        <v>3843</v>
      </c>
      <c r="G4561" s="273">
        <v>554</v>
      </c>
      <c r="H4561" s="189" t="s">
        <v>3844</v>
      </c>
      <c r="I4561" s="273">
        <v>31095</v>
      </c>
      <c r="J4561" s="189" t="s">
        <v>3845</v>
      </c>
      <c r="K4561" s="189" t="s">
        <v>17670</v>
      </c>
    </row>
    <row r="4562" spans="1:11" x14ac:dyDescent="0.25">
      <c r="A4562" s="189" t="s">
        <v>5220</v>
      </c>
      <c r="B4562" s="189" t="s">
        <v>9106</v>
      </c>
      <c r="C4562" s="189" t="s">
        <v>3840</v>
      </c>
      <c r="D4562" s="189" t="s">
        <v>3841</v>
      </c>
      <c r="E4562" s="189" t="s">
        <v>3842</v>
      </c>
      <c r="F4562" s="189" t="s">
        <v>3843</v>
      </c>
      <c r="G4562" s="273">
        <v>556</v>
      </c>
      <c r="H4562" s="189" t="s">
        <v>3846</v>
      </c>
      <c r="I4562" s="273">
        <v>31095</v>
      </c>
      <c r="J4562" s="189" t="s">
        <v>3845</v>
      </c>
      <c r="K4562" s="189" t="s">
        <v>17724</v>
      </c>
    </row>
    <row r="4563" spans="1:11" x14ac:dyDescent="0.25">
      <c r="A4563" s="189" t="s">
        <v>5220</v>
      </c>
      <c r="B4563" s="189" t="s">
        <v>9106</v>
      </c>
      <c r="C4563" s="189" t="s">
        <v>3840</v>
      </c>
      <c r="D4563" s="189" t="s">
        <v>3841</v>
      </c>
      <c r="E4563" s="189" t="s">
        <v>3842</v>
      </c>
      <c r="F4563" s="189" t="s">
        <v>3843</v>
      </c>
      <c r="G4563" s="273">
        <v>4418</v>
      </c>
      <c r="H4563" s="189" t="s">
        <v>3841</v>
      </c>
      <c r="I4563" s="273">
        <v>60350</v>
      </c>
      <c r="J4563" s="189" t="s">
        <v>2065</v>
      </c>
      <c r="K4563" s="189" t="s">
        <v>17707</v>
      </c>
    </row>
    <row r="4564" spans="1:11" x14ac:dyDescent="0.25">
      <c r="A4564" s="189" t="s">
        <v>5220</v>
      </c>
      <c r="B4564" s="189" t="s">
        <v>9106</v>
      </c>
      <c r="C4564" s="189" t="s">
        <v>3840</v>
      </c>
      <c r="D4564" s="189" t="s">
        <v>3841</v>
      </c>
      <c r="E4564" s="189" t="s">
        <v>3847</v>
      </c>
      <c r="F4564" s="189" t="s">
        <v>3848</v>
      </c>
      <c r="G4564" s="273">
        <v>557</v>
      </c>
      <c r="H4564" s="189" t="s">
        <v>3849</v>
      </c>
      <c r="I4564" s="273">
        <v>31095</v>
      </c>
      <c r="J4564" s="189" t="s">
        <v>3845</v>
      </c>
      <c r="K4564" s="189" t="s">
        <v>17724</v>
      </c>
    </row>
    <row r="4565" spans="1:11" x14ac:dyDescent="0.25">
      <c r="A4565" s="189" t="s">
        <v>5220</v>
      </c>
      <c r="B4565" s="189" t="s">
        <v>9106</v>
      </c>
      <c r="C4565" s="189" t="s">
        <v>3840</v>
      </c>
      <c r="D4565" s="189" t="s">
        <v>3841</v>
      </c>
      <c r="E4565" s="189" t="s">
        <v>3847</v>
      </c>
      <c r="F4565" s="189" t="s">
        <v>3848</v>
      </c>
      <c r="G4565" s="273">
        <v>558</v>
      </c>
      <c r="H4565" s="189" t="s">
        <v>3850</v>
      </c>
      <c r="I4565" s="273">
        <v>31095</v>
      </c>
      <c r="J4565" s="189" t="s">
        <v>3845</v>
      </c>
      <c r="K4565" s="189" t="s">
        <v>17667</v>
      </c>
    </row>
    <row r="4566" spans="1:11" x14ac:dyDescent="0.25">
      <c r="A4566" s="189" t="s">
        <v>5220</v>
      </c>
      <c r="B4566" s="189" t="s">
        <v>9106</v>
      </c>
      <c r="C4566" s="189" t="s">
        <v>3840</v>
      </c>
      <c r="D4566" s="189" t="s">
        <v>3841</v>
      </c>
      <c r="E4566" s="189" t="s">
        <v>3851</v>
      </c>
      <c r="F4566" s="189" t="s">
        <v>3852</v>
      </c>
      <c r="G4566" s="273">
        <v>559</v>
      </c>
      <c r="H4566" s="189" t="s">
        <v>3853</v>
      </c>
      <c r="I4566" s="273">
        <v>31095</v>
      </c>
      <c r="J4566" s="189" t="s">
        <v>3845</v>
      </c>
      <c r="K4566" s="189" t="s">
        <v>17673</v>
      </c>
    </row>
    <row r="4567" spans="1:11" x14ac:dyDescent="0.25">
      <c r="A4567" s="189" t="s">
        <v>5220</v>
      </c>
      <c r="B4567" s="189" t="s">
        <v>9106</v>
      </c>
      <c r="C4567" s="189" t="s">
        <v>3840</v>
      </c>
      <c r="D4567" s="189" t="s">
        <v>3841</v>
      </c>
      <c r="E4567" s="189" t="s">
        <v>3851</v>
      </c>
      <c r="F4567" s="189" t="s">
        <v>3852</v>
      </c>
      <c r="G4567" s="273">
        <v>560</v>
      </c>
      <c r="H4567" s="189" t="s">
        <v>3854</v>
      </c>
      <c r="I4567" s="273">
        <v>31095</v>
      </c>
      <c r="J4567" s="189" t="s">
        <v>3845</v>
      </c>
      <c r="K4567" s="189" t="s">
        <v>17713</v>
      </c>
    </row>
    <row r="4568" spans="1:11" x14ac:dyDescent="0.25">
      <c r="A4568" s="189" t="s">
        <v>5220</v>
      </c>
      <c r="B4568" s="189" t="s">
        <v>9106</v>
      </c>
      <c r="C4568" s="189" t="s">
        <v>3840</v>
      </c>
      <c r="D4568" s="189" t="s">
        <v>3841</v>
      </c>
      <c r="E4568" s="189" t="s">
        <v>3855</v>
      </c>
      <c r="F4568" s="189" t="s">
        <v>3856</v>
      </c>
      <c r="G4568" s="273">
        <v>561</v>
      </c>
      <c r="H4568" s="189" t="s">
        <v>3857</v>
      </c>
      <c r="I4568" s="273">
        <v>60350</v>
      </c>
      <c r="J4568" s="189" t="s">
        <v>2065</v>
      </c>
      <c r="K4568" s="189" t="s">
        <v>17678</v>
      </c>
    </row>
    <row r="4569" spans="1:11" x14ac:dyDescent="0.25">
      <c r="A4569" s="189" t="s">
        <v>5220</v>
      </c>
      <c r="B4569" s="189" t="s">
        <v>9106</v>
      </c>
      <c r="C4569" s="189" t="s">
        <v>3840</v>
      </c>
      <c r="D4569" s="189" t="s">
        <v>3841</v>
      </c>
      <c r="E4569" s="189" t="s">
        <v>3855</v>
      </c>
      <c r="F4569" s="189" t="s">
        <v>3856</v>
      </c>
      <c r="G4569" s="273">
        <v>562</v>
      </c>
      <c r="H4569" s="189" t="s">
        <v>3858</v>
      </c>
      <c r="I4569" s="273">
        <v>31095</v>
      </c>
      <c r="J4569" s="189" t="s">
        <v>3845</v>
      </c>
      <c r="K4569" s="189" t="s">
        <v>17700</v>
      </c>
    </row>
    <row r="4570" spans="1:11" x14ac:dyDescent="0.25">
      <c r="A4570" s="189" t="s">
        <v>5220</v>
      </c>
      <c r="B4570" s="189" t="s">
        <v>9106</v>
      </c>
      <c r="C4570" s="189" t="s">
        <v>3840</v>
      </c>
      <c r="D4570" s="189" t="s">
        <v>3841</v>
      </c>
      <c r="E4570" s="189" t="s">
        <v>3859</v>
      </c>
      <c r="F4570" s="189" t="s">
        <v>2627</v>
      </c>
      <c r="G4570" s="273">
        <v>551</v>
      </c>
      <c r="H4570" s="189" t="s">
        <v>3860</v>
      </c>
      <c r="I4570" s="273">
        <v>31095</v>
      </c>
      <c r="J4570" s="189" t="s">
        <v>3845</v>
      </c>
      <c r="K4570" s="189" t="s">
        <v>17691</v>
      </c>
    </row>
    <row r="4571" spans="1:11" x14ac:dyDescent="0.25">
      <c r="A4571" s="189" t="s">
        <v>5220</v>
      </c>
      <c r="B4571" s="189" t="s">
        <v>9106</v>
      </c>
      <c r="C4571" s="189" t="s">
        <v>3840</v>
      </c>
      <c r="D4571" s="189" t="s">
        <v>3841</v>
      </c>
      <c r="E4571" s="189" t="s">
        <v>3859</v>
      </c>
      <c r="F4571" s="189" t="s">
        <v>2627</v>
      </c>
      <c r="G4571" s="273">
        <v>550</v>
      </c>
      <c r="H4571" s="189" t="s">
        <v>3861</v>
      </c>
      <c r="I4571" s="273">
        <v>31095</v>
      </c>
      <c r="J4571" s="189" t="s">
        <v>3845</v>
      </c>
      <c r="K4571" s="189" t="s">
        <v>17678</v>
      </c>
    </row>
    <row r="4572" spans="1:11" x14ac:dyDescent="0.25">
      <c r="A4572" s="189" t="s">
        <v>5220</v>
      </c>
      <c r="B4572" s="189" t="s">
        <v>9106</v>
      </c>
      <c r="C4572" s="189" t="s">
        <v>3840</v>
      </c>
      <c r="D4572" s="189" t="s">
        <v>3841</v>
      </c>
      <c r="E4572" s="189" t="s">
        <v>3859</v>
      </c>
      <c r="F4572" s="189" t="s">
        <v>2627</v>
      </c>
      <c r="G4572" s="273">
        <v>552</v>
      </c>
      <c r="H4572" s="189" t="s">
        <v>3862</v>
      </c>
      <c r="I4572" s="273">
        <v>31095</v>
      </c>
      <c r="J4572" s="189" t="s">
        <v>3845</v>
      </c>
      <c r="K4572" s="189" t="s">
        <v>17667</v>
      </c>
    </row>
    <row r="4573" spans="1:11" x14ac:dyDescent="0.25">
      <c r="A4573" s="189" t="s">
        <v>5220</v>
      </c>
      <c r="B4573" s="189" t="s">
        <v>9106</v>
      </c>
      <c r="C4573" s="189" t="s">
        <v>3947</v>
      </c>
      <c r="D4573" s="189" t="s">
        <v>3948</v>
      </c>
      <c r="E4573" s="189" t="s">
        <v>3949</v>
      </c>
      <c r="F4573" s="189" t="s">
        <v>3950</v>
      </c>
      <c r="G4573" s="273">
        <v>872</v>
      </c>
      <c r="H4573" s="189" t="s">
        <v>3951</v>
      </c>
      <c r="I4573" s="273">
        <v>64042</v>
      </c>
      <c r="J4573" s="189" t="s">
        <v>3952</v>
      </c>
      <c r="K4573" s="189" t="s">
        <v>17909</v>
      </c>
    </row>
    <row r="4574" spans="1:11" x14ac:dyDescent="0.25">
      <c r="A4574" s="189" t="s">
        <v>5220</v>
      </c>
      <c r="B4574" s="189" t="s">
        <v>9106</v>
      </c>
      <c r="C4574" s="189" t="s">
        <v>3947</v>
      </c>
      <c r="D4574" s="189" t="s">
        <v>3948</v>
      </c>
      <c r="E4574" s="189" t="s">
        <v>3949</v>
      </c>
      <c r="F4574" s="189" t="s">
        <v>3950</v>
      </c>
      <c r="G4574" s="273">
        <v>3516</v>
      </c>
      <c r="H4574" s="189" t="s">
        <v>3953</v>
      </c>
      <c r="I4574" s="273">
        <v>60350</v>
      </c>
      <c r="J4574" s="189" t="s">
        <v>2065</v>
      </c>
      <c r="K4574" s="189" t="s">
        <v>17689</v>
      </c>
    </row>
    <row r="4575" spans="1:11" x14ac:dyDescent="0.25">
      <c r="A4575" s="189" t="s">
        <v>5220</v>
      </c>
      <c r="B4575" s="189" t="s">
        <v>9106</v>
      </c>
      <c r="C4575" s="189" t="s">
        <v>3947</v>
      </c>
      <c r="D4575" s="189" t="s">
        <v>3948</v>
      </c>
      <c r="E4575" s="189" t="s">
        <v>3955</v>
      </c>
      <c r="F4575" s="189" t="s">
        <v>3956</v>
      </c>
      <c r="G4575" s="273">
        <v>2361</v>
      </c>
      <c r="H4575" s="189" t="s">
        <v>3957</v>
      </c>
      <c r="I4575" s="273">
        <v>60350</v>
      </c>
      <c r="J4575" s="189" t="s">
        <v>2065</v>
      </c>
      <c r="K4575" s="189" t="s">
        <v>17727</v>
      </c>
    </row>
    <row r="4576" spans="1:11" x14ac:dyDescent="0.25">
      <c r="A4576" s="189" t="s">
        <v>5220</v>
      </c>
      <c r="B4576" s="189" t="s">
        <v>9106</v>
      </c>
      <c r="C4576" s="189" t="s">
        <v>3947</v>
      </c>
      <c r="D4576" s="189" t="s">
        <v>3948</v>
      </c>
      <c r="E4576" s="189" t="s">
        <v>3958</v>
      </c>
      <c r="F4576" s="189" t="s">
        <v>3959</v>
      </c>
      <c r="G4576" s="273">
        <v>3514</v>
      </c>
      <c r="H4576" s="189" t="s">
        <v>2825</v>
      </c>
      <c r="I4576" s="273">
        <v>60350</v>
      </c>
      <c r="J4576" s="189" t="s">
        <v>2065</v>
      </c>
      <c r="K4576" s="189" t="s">
        <v>17707</v>
      </c>
    </row>
    <row r="4577" spans="1:11" x14ac:dyDescent="0.25">
      <c r="A4577" s="189" t="s">
        <v>5220</v>
      </c>
      <c r="B4577" s="189" t="s">
        <v>9106</v>
      </c>
      <c r="C4577" s="189" t="s">
        <v>3947</v>
      </c>
      <c r="D4577" s="189" t="s">
        <v>3948</v>
      </c>
      <c r="E4577" s="189" t="s">
        <v>3958</v>
      </c>
      <c r="F4577" s="189" t="s">
        <v>3959</v>
      </c>
      <c r="G4577" s="273">
        <v>534</v>
      </c>
      <c r="H4577" s="189" t="s">
        <v>3960</v>
      </c>
      <c r="I4577" s="273">
        <v>60350</v>
      </c>
      <c r="J4577" s="189" t="s">
        <v>2065</v>
      </c>
      <c r="K4577" s="189" t="s">
        <v>17699</v>
      </c>
    </row>
    <row r="4578" spans="1:11" x14ac:dyDescent="0.25">
      <c r="A4578" s="189" t="s">
        <v>5220</v>
      </c>
      <c r="B4578" s="189" t="s">
        <v>9106</v>
      </c>
      <c r="C4578" s="189" t="s">
        <v>3947</v>
      </c>
      <c r="D4578" s="189" t="s">
        <v>3948</v>
      </c>
      <c r="E4578" s="189" t="s">
        <v>3958</v>
      </c>
      <c r="F4578" s="189" t="s">
        <v>3959</v>
      </c>
      <c r="G4578" s="273">
        <v>7398</v>
      </c>
      <c r="H4578" s="189" t="s">
        <v>3961</v>
      </c>
      <c r="I4578" s="273">
        <v>64037</v>
      </c>
      <c r="J4578" s="189" t="s">
        <v>3962</v>
      </c>
      <c r="K4578" s="189" t="s">
        <v>17672</v>
      </c>
    </row>
    <row r="4579" spans="1:11" x14ac:dyDescent="0.25">
      <c r="A4579" s="189" t="s">
        <v>5220</v>
      </c>
      <c r="B4579" s="189" t="s">
        <v>9106</v>
      </c>
      <c r="C4579" s="189" t="s">
        <v>3947</v>
      </c>
      <c r="D4579" s="189" t="s">
        <v>3948</v>
      </c>
      <c r="E4579" s="189" t="s">
        <v>3963</v>
      </c>
      <c r="F4579" s="189" t="s">
        <v>3964</v>
      </c>
      <c r="G4579" s="273">
        <v>1601</v>
      </c>
      <c r="H4579" s="189" t="s">
        <v>3964</v>
      </c>
      <c r="I4579" s="273">
        <v>64275</v>
      </c>
      <c r="J4579" s="189" t="s">
        <v>3954</v>
      </c>
      <c r="K4579" s="189" t="s">
        <v>18041</v>
      </c>
    </row>
    <row r="4580" spans="1:11" x14ac:dyDescent="0.25">
      <c r="A4580" s="189" t="s">
        <v>5220</v>
      </c>
      <c r="B4580" s="189" t="s">
        <v>9106</v>
      </c>
      <c r="C4580" s="189" t="s">
        <v>3947</v>
      </c>
      <c r="D4580" s="189" t="s">
        <v>3948</v>
      </c>
      <c r="E4580" s="189" t="s">
        <v>3965</v>
      </c>
      <c r="F4580" s="189" t="s">
        <v>3966</v>
      </c>
      <c r="G4580" s="273">
        <v>4766</v>
      </c>
      <c r="H4580" s="189" t="s">
        <v>3967</v>
      </c>
      <c r="I4580" s="273">
        <v>64920</v>
      </c>
      <c r="J4580" s="189" t="s">
        <v>3968</v>
      </c>
      <c r="K4580" s="189" t="s">
        <v>17722</v>
      </c>
    </row>
    <row r="4581" spans="1:11" x14ac:dyDescent="0.25">
      <c r="A4581" s="189" t="s">
        <v>5220</v>
      </c>
      <c r="B4581" s="189" t="s">
        <v>9106</v>
      </c>
      <c r="C4581" s="189" t="s">
        <v>3947</v>
      </c>
      <c r="D4581" s="189" t="s">
        <v>3948</v>
      </c>
      <c r="E4581" s="189" t="s">
        <v>3965</v>
      </c>
      <c r="F4581" s="189" t="s">
        <v>3966</v>
      </c>
      <c r="G4581" s="273">
        <v>4767</v>
      </c>
      <c r="H4581" s="189" t="s">
        <v>3969</v>
      </c>
      <c r="I4581" s="273">
        <v>64920</v>
      </c>
      <c r="J4581" s="189" t="s">
        <v>3968</v>
      </c>
      <c r="K4581" s="189" t="s">
        <v>17746</v>
      </c>
    </row>
    <row r="4582" spans="1:11" x14ac:dyDescent="0.25">
      <c r="A4582" s="189" t="s">
        <v>5220</v>
      </c>
      <c r="B4582" s="189" t="s">
        <v>9106</v>
      </c>
      <c r="C4582" s="189" t="s">
        <v>3947</v>
      </c>
      <c r="D4582" s="189" t="s">
        <v>3948</v>
      </c>
      <c r="E4582" s="189" t="s">
        <v>3965</v>
      </c>
      <c r="F4582" s="189" t="s">
        <v>3966</v>
      </c>
      <c r="G4582" s="273">
        <v>4765</v>
      </c>
      <c r="H4582" s="189" t="s">
        <v>3970</v>
      </c>
      <c r="I4582" s="273">
        <v>64920</v>
      </c>
      <c r="J4582" s="189" t="s">
        <v>3968</v>
      </c>
      <c r="K4582" s="189" t="s">
        <v>17698</v>
      </c>
    </row>
    <row r="4583" spans="1:11" x14ac:dyDescent="0.25">
      <c r="A4583" s="189" t="s">
        <v>5220</v>
      </c>
      <c r="B4583" s="189" t="s">
        <v>9106</v>
      </c>
      <c r="C4583" s="189" t="s">
        <v>3947</v>
      </c>
      <c r="D4583" s="189" t="s">
        <v>3948</v>
      </c>
      <c r="E4583" s="189" t="s">
        <v>3971</v>
      </c>
      <c r="F4583" s="189" t="s">
        <v>3972</v>
      </c>
      <c r="G4583" s="273">
        <v>576</v>
      </c>
      <c r="H4583" s="189" t="s">
        <v>2742</v>
      </c>
      <c r="I4583" s="273">
        <v>64275</v>
      </c>
      <c r="J4583" s="189" t="s">
        <v>3954</v>
      </c>
      <c r="K4583" s="189" t="s">
        <v>17668</v>
      </c>
    </row>
    <row r="4584" spans="1:11" x14ac:dyDescent="0.25">
      <c r="A4584" s="189" t="s">
        <v>5220</v>
      </c>
      <c r="B4584" s="189" t="s">
        <v>9106</v>
      </c>
      <c r="C4584" s="189" t="s">
        <v>3947</v>
      </c>
      <c r="D4584" s="189" t="s">
        <v>3948</v>
      </c>
      <c r="E4584" s="189" t="s">
        <v>3971</v>
      </c>
      <c r="F4584" s="189" t="s">
        <v>3972</v>
      </c>
      <c r="G4584" s="273">
        <v>1616</v>
      </c>
      <c r="H4584" s="189" t="s">
        <v>3973</v>
      </c>
      <c r="I4584" s="273">
        <v>398</v>
      </c>
      <c r="J4584" s="189" t="s">
        <v>3974</v>
      </c>
      <c r="K4584" s="189" t="s">
        <v>17857</v>
      </c>
    </row>
    <row r="4585" spans="1:11" x14ac:dyDescent="0.25">
      <c r="A4585" s="189" t="s">
        <v>5220</v>
      </c>
      <c r="B4585" s="189" t="s">
        <v>9106</v>
      </c>
      <c r="C4585" s="189" t="s">
        <v>3947</v>
      </c>
      <c r="D4585" s="189" t="s">
        <v>3948</v>
      </c>
      <c r="E4585" s="189" t="s">
        <v>3971</v>
      </c>
      <c r="F4585" s="189" t="s">
        <v>3972</v>
      </c>
      <c r="G4585" s="273">
        <v>1617</v>
      </c>
      <c r="H4585" s="189" t="s">
        <v>3975</v>
      </c>
      <c r="I4585" s="273">
        <v>398</v>
      </c>
      <c r="J4585" s="189" t="s">
        <v>3974</v>
      </c>
      <c r="K4585" s="189" t="s">
        <v>17851</v>
      </c>
    </row>
    <row r="4586" spans="1:11" x14ac:dyDescent="0.25">
      <c r="A4586" s="189" t="s">
        <v>5220</v>
      </c>
      <c r="B4586" s="189" t="s">
        <v>9106</v>
      </c>
      <c r="C4586" s="189" t="s">
        <v>3947</v>
      </c>
      <c r="D4586" s="189" t="s">
        <v>3948</v>
      </c>
      <c r="E4586" s="189" t="s">
        <v>3971</v>
      </c>
      <c r="F4586" s="189" t="s">
        <v>3972</v>
      </c>
      <c r="G4586" s="273">
        <v>1615</v>
      </c>
      <c r="H4586" s="189" t="s">
        <v>3976</v>
      </c>
      <c r="I4586" s="273">
        <v>64929</v>
      </c>
      <c r="J4586" s="189" t="s">
        <v>3977</v>
      </c>
      <c r="K4586" s="189" t="s">
        <v>18042</v>
      </c>
    </row>
    <row r="4587" spans="1:11" x14ac:dyDescent="0.25">
      <c r="A4587" s="189" t="s">
        <v>5220</v>
      </c>
      <c r="B4587" s="189" t="s">
        <v>9106</v>
      </c>
      <c r="C4587" s="189" t="s">
        <v>3947</v>
      </c>
      <c r="D4587" s="189" t="s">
        <v>3948</v>
      </c>
      <c r="E4587" s="189" t="s">
        <v>3978</v>
      </c>
      <c r="F4587" s="189" t="s">
        <v>2260</v>
      </c>
      <c r="G4587" s="273">
        <v>1622</v>
      </c>
      <c r="H4587" s="189" t="s">
        <v>3979</v>
      </c>
      <c r="I4587" s="273">
        <v>64929</v>
      </c>
      <c r="J4587" s="189" t="s">
        <v>3977</v>
      </c>
      <c r="K4587" s="189" t="s">
        <v>17707</v>
      </c>
    </row>
    <row r="4588" spans="1:11" x14ac:dyDescent="0.25">
      <c r="A4588" s="189" t="s">
        <v>5220</v>
      </c>
      <c r="B4588" s="189" t="s">
        <v>9106</v>
      </c>
      <c r="C4588" s="189" t="s">
        <v>3947</v>
      </c>
      <c r="D4588" s="189" t="s">
        <v>3948</v>
      </c>
      <c r="E4588" s="189" t="s">
        <v>3978</v>
      </c>
      <c r="F4588" s="189" t="s">
        <v>2260</v>
      </c>
      <c r="G4588" s="273">
        <v>1621</v>
      </c>
      <c r="H4588" s="189" t="s">
        <v>3980</v>
      </c>
      <c r="I4588" s="273">
        <v>60350</v>
      </c>
      <c r="J4588" s="189" t="s">
        <v>2065</v>
      </c>
      <c r="K4588" s="189" t="s">
        <v>17695</v>
      </c>
    </row>
    <row r="4589" spans="1:11" x14ac:dyDescent="0.25">
      <c r="A4589" s="189" t="s">
        <v>5220</v>
      </c>
      <c r="B4589" s="189" t="s">
        <v>9106</v>
      </c>
      <c r="C4589" s="189" t="s">
        <v>3947</v>
      </c>
      <c r="D4589" s="189" t="s">
        <v>3948</v>
      </c>
      <c r="E4589" s="189" t="s">
        <v>3978</v>
      </c>
      <c r="F4589" s="189" t="s">
        <v>2260</v>
      </c>
      <c r="G4589" s="273">
        <v>1623</v>
      </c>
      <c r="H4589" s="189" t="s">
        <v>3982</v>
      </c>
      <c r="I4589" s="273">
        <v>517</v>
      </c>
      <c r="J4589" s="189" t="s">
        <v>3786</v>
      </c>
      <c r="K4589" s="189" t="s">
        <v>17675</v>
      </c>
    </row>
    <row r="4590" spans="1:11" x14ac:dyDescent="0.25">
      <c r="A4590" s="189" t="s">
        <v>5220</v>
      </c>
      <c r="B4590" s="189" t="s">
        <v>9106</v>
      </c>
      <c r="C4590" s="189" t="s">
        <v>3947</v>
      </c>
      <c r="D4590" s="189" t="s">
        <v>3948</v>
      </c>
      <c r="E4590" s="189" t="s">
        <v>3983</v>
      </c>
      <c r="F4590" s="189" t="s">
        <v>3984</v>
      </c>
      <c r="G4590" s="273">
        <v>7399</v>
      </c>
      <c r="H4590" s="189" t="s">
        <v>3985</v>
      </c>
      <c r="I4590" s="273">
        <v>64275</v>
      </c>
      <c r="J4590" s="189" t="s">
        <v>3954</v>
      </c>
      <c r="K4590" s="189" t="s">
        <v>17807</v>
      </c>
    </row>
    <row r="4591" spans="1:11" x14ac:dyDescent="0.25">
      <c r="A4591" s="189" t="s">
        <v>5220</v>
      </c>
      <c r="B4591" s="189" t="s">
        <v>9106</v>
      </c>
      <c r="C4591" s="189" t="s">
        <v>3947</v>
      </c>
      <c r="D4591" s="189" t="s">
        <v>3948</v>
      </c>
      <c r="E4591" s="189" t="s">
        <v>3983</v>
      </c>
      <c r="F4591" s="189" t="s">
        <v>3984</v>
      </c>
      <c r="G4591" s="273">
        <v>6210</v>
      </c>
      <c r="H4591" s="189" t="s">
        <v>3985</v>
      </c>
      <c r="I4591" s="273">
        <v>60350</v>
      </c>
      <c r="J4591" s="189" t="s">
        <v>2065</v>
      </c>
      <c r="K4591" s="189" t="s">
        <v>17681</v>
      </c>
    </row>
    <row r="4592" spans="1:11" x14ac:dyDescent="0.25">
      <c r="A4592" s="189" t="s">
        <v>5220</v>
      </c>
      <c r="B4592" s="189" t="s">
        <v>9106</v>
      </c>
      <c r="C4592" s="189" t="s">
        <v>3947</v>
      </c>
      <c r="D4592" s="189" t="s">
        <v>3948</v>
      </c>
      <c r="E4592" s="189" t="s">
        <v>3983</v>
      </c>
      <c r="F4592" s="189" t="s">
        <v>3984</v>
      </c>
      <c r="G4592" s="273">
        <v>7400</v>
      </c>
      <c r="H4592" s="189" t="s">
        <v>3986</v>
      </c>
      <c r="I4592" s="273">
        <v>64275</v>
      </c>
      <c r="J4592" s="189" t="s">
        <v>3954</v>
      </c>
      <c r="K4592" s="189" t="s">
        <v>17691</v>
      </c>
    </row>
    <row r="4593" spans="1:11" x14ac:dyDescent="0.25">
      <c r="A4593" s="189" t="s">
        <v>5220</v>
      </c>
      <c r="B4593" s="189" t="s">
        <v>9106</v>
      </c>
      <c r="C4593" s="189" t="s">
        <v>3947</v>
      </c>
      <c r="D4593" s="189" t="s">
        <v>3948</v>
      </c>
      <c r="E4593" s="189" t="s">
        <v>3987</v>
      </c>
      <c r="F4593" s="189" t="s">
        <v>3988</v>
      </c>
      <c r="G4593" s="273">
        <v>1624</v>
      </c>
      <c r="H4593" s="189" t="s">
        <v>3989</v>
      </c>
      <c r="I4593" s="273">
        <v>64513</v>
      </c>
      <c r="J4593" s="189" t="s">
        <v>3990</v>
      </c>
      <c r="K4593" s="189" t="s">
        <v>17990</v>
      </c>
    </row>
    <row r="4594" spans="1:11" x14ac:dyDescent="0.25">
      <c r="A4594" s="189" t="s">
        <v>5220</v>
      </c>
      <c r="B4594" s="189" t="s">
        <v>9106</v>
      </c>
      <c r="C4594" s="189" t="s">
        <v>3947</v>
      </c>
      <c r="D4594" s="189" t="s">
        <v>3948</v>
      </c>
      <c r="E4594" s="189" t="s">
        <v>3987</v>
      </c>
      <c r="F4594" s="189" t="s">
        <v>3988</v>
      </c>
      <c r="G4594" s="273">
        <v>1625</v>
      </c>
      <c r="H4594" s="189" t="s">
        <v>3991</v>
      </c>
      <c r="I4594" s="273">
        <v>64929</v>
      </c>
      <c r="J4594" s="189" t="s">
        <v>3977</v>
      </c>
      <c r="K4594" s="189" t="s">
        <v>17829</v>
      </c>
    </row>
    <row r="4595" spans="1:11" x14ac:dyDescent="0.25">
      <c r="A4595" s="189" t="s">
        <v>5220</v>
      </c>
      <c r="B4595" s="189" t="s">
        <v>9106</v>
      </c>
      <c r="C4595" s="189" t="s">
        <v>3947</v>
      </c>
      <c r="D4595" s="189" t="s">
        <v>3948</v>
      </c>
      <c r="E4595" s="189" t="s">
        <v>3987</v>
      </c>
      <c r="F4595" s="189" t="s">
        <v>3988</v>
      </c>
      <c r="G4595" s="273">
        <v>3964</v>
      </c>
      <c r="H4595" s="189" t="s">
        <v>3992</v>
      </c>
      <c r="I4595" s="273">
        <v>64929</v>
      </c>
      <c r="J4595" s="189" t="s">
        <v>3977</v>
      </c>
      <c r="K4595" s="189" t="s">
        <v>18043</v>
      </c>
    </row>
    <row r="4596" spans="1:11" x14ac:dyDescent="0.25">
      <c r="A4596" s="189" t="s">
        <v>5220</v>
      </c>
      <c r="B4596" s="189" t="s">
        <v>9106</v>
      </c>
      <c r="C4596" s="189" t="s">
        <v>4396</v>
      </c>
      <c r="D4596" s="189" t="s">
        <v>9226</v>
      </c>
      <c r="E4596" s="189" t="s">
        <v>9227</v>
      </c>
      <c r="F4596" s="189" t="s">
        <v>9183</v>
      </c>
      <c r="G4596" s="273">
        <v>7422</v>
      </c>
      <c r="H4596" s="189" t="s">
        <v>9228</v>
      </c>
      <c r="I4596" s="273">
        <v>60350</v>
      </c>
      <c r="J4596" s="189" t="s">
        <v>2065</v>
      </c>
      <c r="K4596" s="189" t="s">
        <v>17707</v>
      </c>
    </row>
    <row r="4597" spans="1:11" x14ac:dyDescent="0.25">
      <c r="A4597" s="189" t="s">
        <v>5220</v>
      </c>
      <c r="B4597" s="189" t="s">
        <v>9106</v>
      </c>
      <c r="C4597" s="189" t="s">
        <v>4396</v>
      </c>
      <c r="D4597" s="189" t="s">
        <v>9226</v>
      </c>
      <c r="E4597" s="189" t="s">
        <v>9229</v>
      </c>
      <c r="F4597" s="189" t="s">
        <v>9230</v>
      </c>
      <c r="G4597" s="273">
        <v>7423</v>
      </c>
      <c r="H4597" s="189" t="s">
        <v>9230</v>
      </c>
      <c r="I4597" s="273">
        <v>905</v>
      </c>
      <c r="J4597" s="189" t="s">
        <v>9231</v>
      </c>
      <c r="K4597" s="189" t="s">
        <v>17678</v>
      </c>
    </row>
    <row r="4598" spans="1:11" x14ac:dyDescent="0.25">
      <c r="A4598" s="189" t="s">
        <v>5220</v>
      </c>
      <c r="B4598" s="189" t="s">
        <v>9106</v>
      </c>
      <c r="C4598" s="189" t="s">
        <v>4396</v>
      </c>
      <c r="D4598" s="189" t="s">
        <v>9226</v>
      </c>
      <c r="E4598" s="189" t="s">
        <v>18044</v>
      </c>
      <c r="F4598" s="189" t="s">
        <v>18045</v>
      </c>
      <c r="G4598" s="273">
        <v>3958</v>
      </c>
      <c r="H4598" s="189" t="s">
        <v>18046</v>
      </c>
      <c r="I4598" s="273">
        <v>60350</v>
      </c>
      <c r="J4598" s="189" t="s">
        <v>2065</v>
      </c>
      <c r="K4598" s="189" t="s">
        <v>17693</v>
      </c>
    </row>
    <row r="4599" spans="1:11" x14ac:dyDescent="0.25">
      <c r="A4599" s="189" t="s">
        <v>5220</v>
      </c>
      <c r="B4599" s="189" t="s">
        <v>9106</v>
      </c>
      <c r="C4599" s="189" t="s">
        <v>3154</v>
      </c>
      <c r="D4599" s="189" t="s">
        <v>3706</v>
      </c>
      <c r="E4599" s="189" t="s">
        <v>9232</v>
      </c>
      <c r="F4599" s="189" t="s">
        <v>9233</v>
      </c>
      <c r="G4599" s="273">
        <v>3848</v>
      </c>
      <c r="H4599" s="189" t="s">
        <v>3638</v>
      </c>
      <c r="I4599" s="273">
        <v>905</v>
      </c>
      <c r="J4599" s="189" t="s">
        <v>9231</v>
      </c>
      <c r="K4599" s="189" t="s">
        <v>17819</v>
      </c>
    </row>
    <row r="4600" spans="1:11" x14ac:dyDescent="0.25">
      <c r="A4600" s="189" t="s">
        <v>5220</v>
      </c>
      <c r="B4600" s="189" t="s">
        <v>9106</v>
      </c>
      <c r="C4600" s="189" t="s">
        <v>3154</v>
      </c>
      <c r="D4600" s="189" t="s">
        <v>3706</v>
      </c>
      <c r="E4600" s="189" t="s">
        <v>9234</v>
      </c>
      <c r="F4600" s="189" t="s">
        <v>3706</v>
      </c>
      <c r="G4600" s="273">
        <v>3847</v>
      </c>
      <c r="H4600" s="189" t="s">
        <v>4252</v>
      </c>
      <c r="I4600" s="273">
        <v>10361</v>
      </c>
      <c r="J4600" s="189" t="s">
        <v>2106</v>
      </c>
      <c r="K4600" s="189" t="s">
        <v>17707</v>
      </c>
    </row>
    <row r="4601" spans="1:11" x14ac:dyDescent="0.25">
      <c r="A4601" s="189" t="s">
        <v>5220</v>
      </c>
      <c r="B4601" s="189" t="s">
        <v>9106</v>
      </c>
      <c r="C4601" s="189" t="s">
        <v>7523</v>
      </c>
      <c r="D4601" s="189" t="s">
        <v>9235</v>
      </c>
      <c r="E4601" s="189" t="s">
        <v>9236</v>
      </c>
      <c r="F4601" s="189" t="s">
        <v>9237</v>
      </c>
      <c r="G4601" s="273">
        <v>3962</v>
      </c>
      <c r="H4601" s="189" t="s">
        <v>9237</v>
      </c>
      <c r="I4601" s="273">
        <v>951</v>
      </c>
      <c r="J4601" s="189" t="s">
        <v>9238</v>
      </c>
      <c r="K4601" s="189" t="s">
        <v>18027</v>
      </c>
    </row>
    <row r="4602" spans="1:11" x14ac:dyDescent="0.25">
      <c r="A4602" s="189" t="s">
        <v>5220</v>
      </c>
      <c r="B4602" s="189" t="s">
        <v>9106</v>
      </c>
      <c r="C4602" s="189" t="s">
        <v>7523</v>
      </c>
      <c r="D4602" s="189" t="s">
        <v>9235</v>
      </c>
      <c r="E4602" s="189" t="s">
        <v>9239</v>
      </c>
      <c r="F4602" s="189" t="s">
        <v>9240</v>
      </c>
      <c r="G4602" s="273">
        <v>3808</v>
      </c>
      <c r="H4602" s="189" t="s">
        <v>9240</v>
      </c>
      <c r="I4602" s="273">
        <v>64990</v>
      </c>
      <c r="J4602" s="189" t="s">
        <v>9241</v>
      </c>
      <c r="K4602" s="189" t="s">
        <v>17848</v>
      </c>
    </row>
    <row r="4603" spans="1:11" x14ac:dyDescent="0.25">
      <c r="A4603" s="189" t="s">
        <v>5220</v>
      </c>
      <c r="B4603" s="189" t="s">
        <v>9106</v>
      </c>
      <c r="C4603" s="189" t="s">
        <v>7523</v>
      </c>
      <c r="D4603" s="189" t="s">
        <v>9235</v>
      </c>
      <c r="E4603" s="189" t="s">
        <v>9242</v>
      </c>
      <c r="F4603" s="189" t="s">
        <v>9243</v>
      </c>
      <c r="G4603" s="273">
        <v>3807</v>
      </c>
      <c r="H4603" s="189" t="s">
        <v>9244</v>
      </c>
      <c r="I4603" s="273">
        <v>962</v>
      </c>
      <c r="J4603" s="189" t="s">
        <v>9245</v>
      </c>
      <c r="K4603" s="189" t="s">
        <v>17800</v>
      </c>
    </row>
    <row r="4604" spans="1:11" x14ac:dyDescent="0.25">
      <c r="A4604" s="189" t="s">
        <v>5220</v>
      </c>
      <c r="B4604" s="189" t="s">
        <v>9106</v>
      </c>
      <c r="C4604" s="189" t="s">
        <v>7523</v>
      </c>
      <c r="D4604" s="189" t="s">
        <v>9235</v>
      </c>
      <c r="E4604" s="189" t="s">
        <v>9246</v>
      </c>
      <c r="F4604" s="189" t="s">
        <v>9247</v>
      </c>
      <c r="G4604" s="273">
        <v>1657</v>
      </c>
      <c r="H4604" s="189" t="s">
        <v>9248</v>
      </c>
      <c r="I4604" s="273">
        <v>952</v>
      </c>
      <c r="J4604" s="189" t="s">
        <v>9249</v>
      </c>
      <c r="K4604" s="189" t="s">
        <v>18047</v>
      </c>
    </row>
    <row r="4605" spans="1:11" x14ac:dyDescent="0.25">
      <c r="A4605" s="189" t="s">
        <v>5220</v>
      </c>
      <c r="B4605" s="189" t="s">
        <v>9106</v>
      </c>
      <c r="C4605" s="189" t="s">
        <v>7523</v>
      </c>
      <c r="D4605" s="189" t="s">
        <v>9235</v>
      </c>
      <c r="E4605" s="189" t="s">
        <v>9250</v>
      </c>
      <c r="F4605" s="189" t="s">
        <v>9183</v>
      </c>
      <c r="G4605" s="273">
        <v>1668</v>
      </c>
      <c r="H4605" s="189" t="s">
        <v>4252</v>
      </c>
      <c r="I4605" s="273">
        <v>952</v>
      </c>
      <c r="J4605" s="189" t="s">
        <v>9249</v>
      </c>
      <c r="K4605" s="189" t="s">
        <v>17890</v>
      </c>
    </row>
    <row r="4606" spans="1:11" x14ac:dyDescent="0.25">
      <c r="A4606" s="189" t="s">
        <v>5220</v>
      </c>
      <c r="B4606" s="189" t="s">
        <v>9106</v>
      </c>
      <c r="C4606" s="189" t="s">
        <v>7523</v>
      </c>
      <c r="D4606" s="189" t="s">
        <v>9235</v>
      </c>
      <c r="E4606" s="189" t="s">
        <v>9251</v>
      </c>
      <c r="F4606" s="189" t="s">
        <v>9252</v>
      </c>
      <c r="G4606" s="273">
        <v>7424</v>
      </c>
      <c r="H4606" s="189" t="s">
        <v>9252</v>
      </c>
      <c r="I4606" s="273">
        <v>956</v>
      </c>
      <c r="J4606" s="189" t="s">
        <v>9253</v>
      </c>
      <c r="K4606" s="189" t="s">
        <v>17884</v>
      </c>
    </row>
    <row r="4607" spans="1:11" x14ac:dyDescent="0.25">
      <c r="A4607" s="189" t="s">
        <v>5220</v>
      </c>
      <c r="B4607" s="189" t="s">
        <v>9106</v>
      </c>
      <c r="C4607" s="189" t="s">
        <v>7523</v>
      </c>
      <c r="D4607" s="189" t="s">
        <v>9235</v>
      </c>
      <c r="E4607" s="189" t="s">
        <v>9254</v>
      </c>
      <c r="F4607" s="189" t="s">
        <v>9255</v>
      </c>
      <c r="G4607" s="273">
        <v>1548</v>
      </c>
      <c r="H4607" s="189" t="s">
        <v>9255</v>
      </c>
      <c r="I4607" s="273">
        <v>64168</v>
      </c>
      <c r="J4607" s="189" t="s">
        <v>3719</v>
      </c>
      <c r="K4607" s="189" t="s">
        <v>18048</v>
      </c>
    </row>
    <row r="4608" spans="1:11" x14ac:dyDescent="0.25">
      <c r="A4608" s="189" t="s">
        <v>5220</v>
      </c>
      <c r="B4608" s="189" t="s">
        <v>9106</v>
      </c>
      <c r="C4608" s="189" t="s">
        <v>7523</v>
      </c>
      <c r="D4608" s="189" t="s">
        <v>9235</v>
      </c>
      <c r="E4608" s="189" t="s">
        <v>9256</v>
      </c>
      <c r="F4608" s="189" t="s">
        <v>9257</v>
      </c>
      <c r="G4608" s="273">
        <v>1659</v>
      </c>
      <c r="H4608" s="189" t="s">
        <v>9258</v>
      </c>
      <c r="I4608" s="273">
        <v>952</v>
      </c>
      <c r="J4608" s="189" t="s">
        <v>9249</v>
      </c>
      <c r="K4608" s="189" t="s">
        <v>17732</v>
      </c>
    </row>
    <row r="4609" spans="1:11" x14ac:dyDescent="0.25">
      <c r="A4609" s="189" t="s">
        <v>5220</v>
      </c>
      <c r="B4609" s="189" t="s">
        <v>9106</v>
      </c>
      <c r="C4609" s="189" t="s">
        <v>7523</v>
      </c>
      <c r="D4609" s="189" t="s">
        <v>9235</v>
      </c>
      <c r="E4609" s="189" t="s">
        <v>9259</v>
      </c>
      <c r="F4609" s="189" t="s">
        <v>9260</v>
      </c>
      <c r="G4609" s="273">
        <v>1660</v>
      </c>
      <c r="H4609" s="189" t="s">
        <v>9261</v>
      </c>
      <c r="I4609" s="273">
        <v>990</v>
      </c>
      <c r="J4609" s="189" t="s">
        <v>9262</v>
      </c>
      <c r="K4609" s="189" t="s">
        <v>17710</v>
      </c>
    </row>
    <row r="4610" spans="1:11" x14ac:dyDescent="0.25">
      <c r="A4610" s="189" t="s">
        <v>5220</v>
      </c>
      <c r="B4610" s="189" t="s">
        <v>9106</v>
      </c>
      <c r="C4610" s="189" t="s">
        <v>7523</v>
      </c>
      <c r="D4610" s="189" t="s">
        <v>9235</v>
      </c>
      <c r="E4610" s="189" t="s">
        <v>9263</v>
      </c>
      <c r="F4610" s="189" t="s">
        <v>9264</v>
      </c>
      <c r="G4610" s="273">
        <v>7425</v>
      </c>
      <c r="H4610" s="189" t="s">
        <v>9264</v>
      </c>
      <c r="I4610" s="273">
        <v>60350</v>
      </c>
      <c r="J4610" s="189" t="s">
        <v>2065</v>
      </c>
      <c r="K4610" s="189" t="s">
        <v>17908</v>
      </c>
    </row>
    <row r="4611" spans="1:11" x14ac:dyDescent="0.25">
      <c r="A4611" s="189" t="s">
        <v>5220</v>
      </c>
      <c r="B4611" s="189" t="s">
        <v>9106</v>
      </c>
      <c r="C4611" s="189" t="s">
        <v>7523</v>
      </c>
      <c r="D4611" s="189" t="s">
        <v>9235</v>
      </c>
      <c r="E4611" s="189" t="s">
        <v>9265</v>
      </c>
      <c r="F4611" s="189" t="s">
        <v>9266</v>
      </c>
      <c r="G4611" s="273">
        <v>1655</v>
      </c>
      <c r="H4611" s="189" t="s">
        <v>9267</v>
      </c>
      <c r="I4611" s="273">
        <v>966</v>
      </c>
      <c r="J4611" s="189" t="s">
        <v>8743</v>
      </c>
      <c r="K4611" s="189" t="s">
        <v>18049</v>
      </c>
    </row>
    <row r="4612" spans="1:11" x14ac:dyDescent="0.25">
      <c r="A4612" s="189" t="s">
        <v>5220</v>
      </c>
      <c r="B4612" s="189" t="s">
        <v>9106</v>
      </c>
      <c r="C4612" s="189" t="s">
        <v>7523</v>
      </c>
      <c r="D4612" s="189" t="s">
        <v>9235</v>
      </c>
      <c r="E4612" s="189" t="s">
        <v>9268</v>
      </c>
      <c r="F4612" s="189" t="s">
        <v>9269</v>
      </c>
      <c r="G4612" s="273">
        <v>1666</v>
      </c>
      <c r="H4612" s="189" t="s">
        <v>9270</v>
      </c>
      <c r="I4612" s="273">
        <v>956</v>
      </c>
      <c r="J4612" s="189" t="s">
        <v>9253</v>
      </c>
      <c r="K4612" s="189" t="s">
        <v>18050</v>
      </c>
    </row>
    <row r="4613" spans="1:11" x14ac:dyDescent="0.25">
      <c r="A4613" s="189" t="s">
        <v>5220</v>
      </c>
      <c r="B4613" s="189" t="s">
        <v>9106</v>
      </c>
      <c r="C4613" s="189" t="s">
        <v>7523</v>
      </c>
      <c r="D4613" s="189" t="s">
        <v>9235</v>
      </c>
      <c r="E4613" s="189" t="s">
        <v>9272</v>
      </c>
      <c r="F4613" s="189" t="s">
        <v>9273</v>
      </c>
      <c r="G4613" s="273">
        <v>1658</v>
      </c>
      <c r="H4613" s="189" t="s">
        <v>9274</v>
      </c>
      <c r="I4613" s="273">
        <v>964</v>
      </c>
      <c r="J4613" s="189" t="s">
        <v>9275</v>
      </c>
      <c r="K4613" s="189" t="s">
        <v>18051</v>
      </c>
    </row>
    <row r="4614" spans="1:11" x14ac:dyDescent="0.25">
      <c r="A4614" s="189" t="s">
        <v>5220</v>
      </c>
      <c r="B4614" s="189" t="s">
        <v>9106</v>
      </c>
      <c r="C4614" s="189" t="s">
        <v>7523</v>
      </c>
      <c r="D4614" s="189" t="s">
        <v>9235</v>
      </c>
      <c r="E4614" s="189" t="s">
        <v>9276</v>
      </c>
      <c r="F4614" s="189" t="s">
        <v>9277</v>
      </c>
      <c r="G4614" s="273">
        <v>742</v>
      </c>
      <c r="H4614" s="189" t="s">
        <v>9278</v>
      </c>
      <c r="I4614" s="273">
        <v>64920</v>
      </c>
      <c r="J4614" s="189" t="s">
        <v>3968</v>
      </c>
      <c r="K4614" s="189" t="s">
        <v>17724</v>
      </c>
    </row>
    <row r="4615" spans="1:11" x14ac:dyDescent="0.25">
      <c r="A4615" s="189" t="s">
        <v>5220</v>
      </c>
      <c r="B4615" s="189" t="s">
        <v>9106</v>
      </c>
      <c r="C4615" s="189" t="s">
        <v>7523</v>
      </c>
      <c r="D4615" s="189" t="s">
        <v>9235</v>
      </c>
      <c r="E4615" s="189" t="s">
        <v>9279</v>
      </c>
      <c r="F4615" s="189" t="s">
        <v>3980</v>
      </c>
      <c r="G4615" s="273">
        <v>1661</v>
      </c>
      <c r="H4615" s="189" t="s">
        <v>9280</v>
      </c>
      <c r="I4615" s="273">
        <v>952</v>
      </c>
      <c r="J4615" s="189" t="s">
        <v>9249</v>
      </c>
      <c r="K4615" s="189" t="s">
        <v>17692</v>
      </c>
    </row>
    <row r="4616" spans="1:11" x14ac:dyDescent="0.25">
      <c r="A4616" s="189" t="s">
        <v>5220</v>
      </c>
      <c r="B4616" s="189" t="s">
        <v>9106</v>
      </c>
      <c r="C4616" s="189" t="s">
        <v>7523</v>
      </c>
      <c r="D4616" s="189" t="s">
        <v>9235</v>
      </c>
      <c r="E4616" s="189" t="s">
        <v>9279</v>
      </c>
      <c r="F4616" s="189" t="s">
        <v>3980</v>
      </c>
      <c r="G4616" s="273">
        <v>1656</v>
      </c>
      <c r="H4616" s="189" t="s">
        <v>9281</v>
      </c>
      <c r="I4616" s="273">
        <v>60350</v>
      </c>
      <c r="J4616" s="189" t="s">
        <v>2065</v>
      </c>
      <c r="K4616" s="189" t="s">
        <v>17710</v>
      </c>
    </row>
    <row r="4617" spans="1:11" x14ac:dyDescent="0.25">
      <c r="A4617" s="189" t="s">
        <v>5220</v>
      </c>
      <c r="B4617" s="189" t="s">
        <v>9106</v>
      </c>
      <c r="C4617" s="189" t="s">
        <v>7523</v>
      </c>
      <c r="D4617" s="189" t="s">
        <v>9235</v>
      </c>
      <c r="E4617" s="189" t="s">
        <v>9279</v>
      </c>
      <c r="F4617" s="189" t="s">
        <v>3980</v>
      </c>
      <c r="G4617" s="273">
        <v>1665</v>
      </c>
      <c r="H4617" s="189" t="s">
        <v>9282</v>
      </c>
      <c r="I4617" s="273">
        <v>60350</v>
      </c>
      <c r="J4617" s="189" t="s">
        <v>2065</v>
      </c>
      <c r="K4617" s="189" t="s">
        <v>17681</v>
      </c>
    </row>
    <row r="4618" spans="1:11" x14ac:dyDescent="0.25">
      <c r="A4618" s="189" t="s">
        <v>5220</v>
      </c>
      <c r="B4618" s="189" t="s">
        <v>9106</v>
      </c>
      <c r="C4618" s="189" t="s">
        <v>7523</v>
      </c>
      <c r="D4618" s="189" t="s">
        <v>9235</v>
      </c>
      <c r="E4618" s="189" t="s">
        <v>9279</v>
      </c>
      <c r="F4618" s="189" t="s">
        <v>3980</v>
      </c>
      <c r="G4618" s="273">
        <v>3805</v>
      </c>
      <c r="H4618" s="189" t="s">
        <v>9283</v>
      </c>
      <c r="I4618" s="273">
        <v>60350</v>
      </c>
      <c r="J4618" s="189" t="s">
        <v>2065</v>
      </c>
      <c r="K4618" s="189" t="s">
        <v>17675</v>
      </c>
    </row>
    <row r="4619" spans="1:11" x14ac:dyDescent="0.25">
      <c r="A4619" s="189" t="s">
        <v>5220</v>
      </c>
      <c r="B4619" s="189" t="s">
        <v>9106</v>
      </c>
      <c r="C4619" s="189" t="s">
        <v>7523</v>
      </c>
      <c r="D4619" s="189" t="s">
        <v>9235</v>
      </c>
      <c r="E4619" s="189" t="s">
        <v>9279</v>
      </c>
      <c r="F4619" s="189" t="s">
        <v>3980</v>
      </c>
      <c r="G4619" s="273">
        <v>3806</v>
      </c>
      <c r="H4619" s="189" t="s">
        <v>9284</v>
      </c>
      <c r="I4619" s="273">
        <v>60350</v>
      </c>
      <c r="J4619" s="189" t="s">
        <v>2065</v>
      </c>
      <c r="K4619" s="189" t="s">
        <v>17722</v>
      </c>
    </row>
    <row r="4620" spans="1:11" x14ac:dyDescent="0.25">
      <c r="A4620" s="189" t="s">
        <v>5220</v>
      </c>
      <c r="B4620" s="189" t="s">
        <v>9106</v>
      </c>
      <c r="C4620" s="189" t="s">
        <v>7523</v>
      </c>
      <c r="D4620" s="189" t="s">
        <v>9235</v>
      </c>
      <c r="E4620" s="189" t="s">
        <v>9279</v>
      </c>
      <c r="F4620" s="189" t="s">
        <v>3980</v>
      </c>
      <c r="G4620" s="273">
        <v>3804</v>
      </c>
      <c r="H4620" s="189" t="s">
        <v>9285</v>
      </c>
      <c r="I4620" s="273">
        <v>964</v>
      </c>
      <c r="J4620" s="189" t="s">
        <v>9275</v>
      </c>
      <c r="K4620" s="189" t="s">
        <v>17684</v>
      </c>
    </row>
    <row r="4621" spans="1:11" x14ac:dyDescent="0.25">
      <c r="A4621" s="189" t="s">
        <v>5220</v>
      </c>
      <c r="B4621" s="189" t="s">
        <v>9106</v>
      </c>
      <c r="C4621" s="189" t="s">
        <v>7523</v>
      </c>
      <c r="D4621" s="189" t="s">
        <v>9235</v>
      </c>
      <c r="E4621" s="189" t="s">
        <v>9279</v>
      </c>
      <c r="F4621" s="189" t="s">
        <v>3980</v>
      </c>
      <c r="G4621" s="273">
        <v>1662</v>
      </c>
      <c r="H4621" s="189" t="s">
        <v>9286</v>
      </c>
      <c r="I4621" s="273">
        <v>60350</v>
      </c>
      <c r="J4621" s="189" t="s">
        <v>2065</v>
      </c>
      <c r="K4621" s="189" t="s">
        <v>17675</v>
      </c>
    </row>
    <row r="4622" spans="1:11" x14ac:dyDescent="0.25">
      <c r="A4622" s="189" t="s">
        <v>5220</v>
      </c>
      <c r="B4622" s="189" t="s">
        <v>9106</v>
      </c>
      <c r="C4622" s="189" t="s">
        <v>7523</v>
      </c>
      <c r="D4622" s="189" t="s">
        <v>9235</v>
      </c>
      <c r="E4622" s="189" t="s">
        <v>9279</v>
      </c>
      <c r="F4622" s="189" t="s">
        <v>3980</v>
      </c>
      <c r="G4622" s="273">
        <v>1663</v>
      </c>
      <c r="H4622" s="189" t="s">
        <v>9287</v>
      </c>
      <c r="I4622" s="273">
        <v>60350</v>
      </c>
      <c r="J4622" s="189" t="s">
        <v>2065</v>
      </c>
      <c r="K4622" s="189" t="s">
        <v>17706</v>
      </c>
    </row>
    <row r="4623" spans="1:11" x14ac:dyDescent="0.25">
      <c r="A4623" s="189" t="s">
        <v>5220</v>
      </c>
      <c r="B4623" s="189" t="s">
        <v>9106</v>
      </c>
      <c r="C4623" s="189" t="s">
        <v>7523</v>
      </c>
      <c r="D4623" s="189" t="s">
        <v>9235</v>
      </c>
      <c r="E4623" s="189" t="s">
        <v>9288</v>
      </c>
      <c r="F4623" s="189" t="s">
        <v>9289</v>
      </c>
      <c r="G4623" s="273">
        <v>1654</v>
      </c>
      <c r="H4623" s="189" t="s">
        <v>9290</v>
      </c>
      <c r="I4623" s="273">
        <v>968</v>
      </c>
      <c r="J4623" s="189" t="s">
        <v>9291</v>
      </c>
      <c r="K4623" s="189" t="s">
        <v>18006</v>
      </c>
    </row>
    <row r="4624" spans="1:11" x14ac:dyDescent="0.25">
      <c r="A4624" s="189" t="s">
        <v>5220</v>
      </c>
      <c r="B4624" s="189" t="s">
        <v>9106</v>
      </c>
      <c r="C4624" s="189" t="s">
        <v>7523</v>
      </c>
      <c r="D4624" s="189" t="s">
        <v>9235</v>
      </c>
      <c r="E4624" s="189" t="s">
        <v>9292</v>
      </c>
      <c r="F4624" s="189" t="s">
        <v>4056</v>
      </c>
      <c r="G4624" s="273">
        <v>7428</v>
      </c>
      <c r="H4624" s="189" t="s">
        <v>4056</v>
      </c>
      <c r="I4624" s="273">
        <v>964</v>
      </c>
      <c r="J4624" s="189" t="s">
        <v>9275</v>
      </c>
      <c r="K4624" s="189" t="s">
        <v>17805</v>
      </c>
    </row>
    <row r="4625" spans="1:11" x14ac:dyDescent="0.25">
      <c r="A4625" s="189" t="s">
        <v>5220</v>
      </c>
      <c r="B4625" s="189" t="s">
        <v>9106</v>
      </c>
      <c r="C4625" s="189" t="s">
        <v>9293</v>
      </c>
      <c r="D4625" s="189" t="s">
        <v>3981</v>
      </c>
      <c r="E4625" s="189" t="s">
        <v>9294</v>
      </c>
      <c r="F4625" s="189" t="s">
        <v>9183</v>
      </c>
      <c r="G4625" s="273">
        <v>1684</v>
      </c>
      <c r="H4625" s="189" t="s">
        <v>4252</v>
      </c>
      <c r="I4625" s="273">
        <v>905</v>
      </c>
      <c r="J4625" s="189" t="s">
        <v>9231</v>
      </c>
      <c r="K4625" s="189" t="s">
        <v>17697</v>
      </c>
    </row>
    <row r="4626" spans="1:11" x14ac:dyDescent="0.25">
      <c r="A4626" s="189" t="s">
        <v>5220</v>
      </c>
      <c r="B4626" s="189" t="s">
        <v>9106</v>
      </c>
      <c r="C4626" s="189" t="s">
        <v>9293</v>
      </c>
      <c r="D4626" s="189" t="s">
        <v>3981</v>
      </c>
      <c r="E4626" s="189" t="s">
        <v>9295</v>
      </c>
      <c r="F4626" s="189" t="s">
        <v>9296</v>
      </c>
      <c r="G4626" s="273">
        <v>1688</v>
      </c>
      <c r="H4626" s="189" t="s">
        <v>3638</v>
      </c>
      <c r="I4626" s="273">
        <v>903</v>
      </c>
      <c r="J4626" s="189" t="s">
        <v>9297</v>
      </c>
      <c r="K4626" s="189" t="s">
        <v>17731</v>
      </c>
    </row>
    <row r="4627" spans="1:11" x14ac:dyDescent="0.25">
      <c r="A4627" s="189" t="s">
        <v>5220</v>
      </c>
      <c r="B4627" s="189" t="s">
        <v>9106</v>
      </c>
      <c r="C4627" s="189" t="s">
        <v>9293</v>
      </c>
      <c r="D4627" s="189" t="s">
        <v>3981</v>
      </c>
      <c r="E4627" s="189" t="s">
        <v>9295</v>
      </c>
      <c r="F4627" s="189" t="s">
        <v>9296</v>
      </c>
      <c r="G4627" s="273">
        <v>7555</v>
      </c>
      <c r="H4627" s="189" t="s">
        <v>16632</v>
      </c>
      <c r="I4627" s="273">
        <v>903</v>
      </c>
      <c r="J4627" s="189" t="s">
        <v>9297</v>
      </c>
      <c r="K4627" s="189" t="s">
        <v>17681</v>
      </c>
    </row>
    <row r="4628" spans="1:11" x14ac:dyDescent="0.25">
      <c r="A4628" s="189" t="s">
        <v>5220</v>
      </c>
      <c r="B4628" s="189" t="s">
        <v>9106</v>
      </c>
      <c r="C4628" s="189" t="s">
        <v>9293</v>
      </c>
      <c r="D4628" s="189" t="s">
        <v>3981</v>
      </c>
      <c r="E4628" s="189" t="s">
        <v>9298</v>
      </c>
      <c r="F4628" s="189" t="s">
        <v>9299</v>
      </c>
      <c r="G4628" s="273">
        <v>1681</v>
      </c>
      <c r="H4628" s="189" t="s">
        <v>3639</v>
      </c>
      <c r="I4628" s="273">
        <v>904</v>
      </c>
      <c r="J4628" s="189" t="s">
        <v>9300</v>
      </c>
      <c r="K4628" s="189" t="s">
        <v>18016</v>
      </c>
    </row>
    <row r="4629" spans="1:11" x14ac:dyDescent="0.25">
      <c r="A4629" s="189" t="s">
        <v>5220</v>
      </c>
      <c r="B4629" s="189" t="s">
        <v>9106</v>
      </c>
      <c r="C4629" s="189" t="s">
        <v>9293</v>
      </c>
      <c r="D4629" s="189" t="s">
        <v>3981</v>
      </c>
      <c r="E4629" s="189" t="s">
        <v>9301</v>
      </c>
      <c r="F4629" s="189" t="s">
        <v>3981</v>
      </c>
      <c r="G4629" s="273">
        <v>1682</v>
      </c>
      <c r="H4629" s="189" t="s">
        <v>9303</v>
      </c>
      <c r="I4629" s="273">
        <v>60350</v>
      </c>
      <c r="J4629" s="189" t="s">
        <v>2065</v>
      </c>
      <c r="K4629" s="189" t="s">
        <v>17700</v>
      </c>
    </row>
    <row r="4630" spans="1:11" x14ac:dyDescent="0.25">
      <c r="A4630" s="189" t="s">
        <v>5220</v>
      </c>
      <c r="B4630" s="189" t="s">
        <v>9106</v>
      </c>
      <c r="C4630" s="189" t="s">
        <v>9293</v>
      </c>
      <c r="D4630" s="189" t="s">
        <v>3981</v>
      </c>
      <c r="E4630" s="189" t="s">
        <v>9301</v>
      </c>
      <c r="F4630" s="189" t="s">
        <v>3981</v>
      </c>
      <c r="G4630" s="273">
        <v>1685</v>
      </c>
      <c r="H4630" s="189" t="s">
        <v>3725</v>
      </c>
      <c r="I4630" s="273">
        <v>60350</v>
      </c>
      <c r="J4630" s="189" t="s">
        <v>2065</v>
      </c>
      <c r="K4630" s="189" t="s">
        <v>17674</v>
      </c>
    </row>
    <row r="4631" spans="1:11" x14ac:dyDescent="0.25">
      <c r="A4631" s="189" t="s">
        <v>5220</v>
      </c>
      <c r="B4631" s="189" t="s">
        <v>9106</v>
      </c>
      <c r="C4631" s="189" t="s">
        <v>9293</v>
      </c>
      <c r="D4631" s="189" t="s">
        <v>3981</v>
      </c>
      <c r="E4631" s="189" t="s">
        <v>9301</v>
      </c>
      <c r="F4631" s="189" t="s">
        <v>3981</v>
      </c>
      <c r="G4631" s="273">
        <v>1683</v>
      </c>
      <c r="H4631" s="189" t="s">
        <v>9196</v>
      </c>
      <c r="I4631" s="273">
        <v>60350</v>
      </c>
      <c r="J4631" s="189" t="s">
        <v>2065</v>
      </c>
      <c r="K4631" s="189" t="s">
        <v>17684</v>
      </c>
    </row>
    <row r="4632" spans="1:11" x14ac:dyDescent="0.25">
      <c r="A4632" s="189" t="s">
        <v>5220</v>
      </c>
      <c r="B4632" s="189" t="s">
        <v>9106</v>
      </c>
      <c r="C4632" s="189" t="s">
        <v>9304</v>
      </c>
      <c r="D4632" s="189" t="s">
        <v>9305</v>
      </c>
      <c r="E4632" s="189" t="s">
        <v>9306</v>
      </c>
      <c r="F4632" s="189" t="s">
        <v>9307</v>
      </c>
      <c r="G4632" s="273">
        <v>1690</v>
      </c>
      <c r="H4632" s="189" t="s">
        <v>9308</v>
      </c>
      <c r="I4632" s="273">
        <v>64937</v>
      </c>
      <c r="J4632" s="189" t="s">
        <v>9308</v>
      </c>
      <c r="K4632" s="189" t="s">
        <v>18052</v>
      </c>
    </row>
    <row r="4633" spans="1:11" x14ac:dyDescent="0.25">
      <c r="A4633" s="189" t="s">
        <v>5220</v>
      </c>
      <c r="B4633" s="189" t="s">
        <v>9106</v>
      </c>
      <c r="C4633" s="189" t="s">
        <v>9304</v>
      </c>
      <c r="D4633" s="189" t="s">
        <v>9305</v>
      </c>
      <c r="E4633" s="189" t="s">
        <v>9309</v>
      </c>
      <c r="F4633" s="189" t="s">
        <v>9310</v>
      </c>
      <c r="G4633" s="273">
        <v>7429</v>
      </c>
      <c r="H4633" s="189" t="s">
        <v>9310</v>
      </c>
      <c r="I4633" s="273">
        <v>60350</v>
      </c>
      <c r="J4633" s="189" t="s">
        <v>2065</v>
      </c>
      <c r="K4633" s="189" t="s">
        <v>17707</v>
      </c>
    </row>
    <row r="4634" spans="1:11" x14ac:dyDescent="0.25">
      <c r="A4634" s="189" t="s">
        <v>5220</v>
      </c>
      <c r="B4634" s="189" t="s">
        <v>9106</v>
      </c>
      <c r="C4634" s="189" t="s">
        <v>9304</v>
      </c>
      <c r="D4634" s="189" t="s">
        <v>9305</v>
      </c>
      <c r="E4634" s="189" t="s">
        <v>9311</v>
      </c>
      <c r="F4634" s="189" t="s">
        <v>9312</v>
      </c>
      <c r="G4634" s="273">
        <v>7430</v>
      </c>
      <c r="H4634" s="189" t="s">
        <v>9312</v>
      </c>
      <c r="I4634" s="273">
        <v>31181</v>
      </c>
      <c r="J4634" s="189" t="s">
        <v>9313</v>
      </c>
      <c r="K4634" s="189" t="s">
        <v>17733</v>
      </c>
    </row>
    <row r="4635" spans="1:11" x14ac:dyDescent="0.25">
      <c r="A4635" s="189" t="s">
        <v>5220</v>
      </c>
      <c r="B4635" s="189" t="s">
        <v>9106</v>
      </c>
      <c r="C4635" s="189" t="s">
        <v>9304</v>
      </c>
      <c r="D4635" s="189" t="s">
        <v>9305</v>
      </c>
      <c r="E4635" s="189" t="s">
        <v>9314</v>
      </c>
      <c r="F4635" s="189" t="s">
        <v>9315</v>
      </c>
      <c r="G4635" s="273">
        <v>7431</v>
      </c>
      <c r="H4635" s="189" t="s">
        <v>9316</v>
      </c>
      <c r="I4635" s="273">
        <v>64938</v>
      </c>
      <c r="J4635" s="189" t="s">
        <v>9319</v>
      </c>
      <c r="K4635" s="189" t="s">
        <v>17698</v>
      </c>
    </row>
    <row r="4636" spans="1:11" x14ac:dyDescent="0.25">
      <c r="A4636" s="189" t="s">
        <v>5220</v>
      </c>
      <c r="B4636" s="189" t="s">
        <v>9106</v>
      </c>
      <c r="C4636" s="189" t="s">
        <v>9304</v>
      </c>
      <c r="D4636" s="189" t="s">
        <v>9305</v>
      </c>
      <c r="E4636" s="189" t="s">
        <v>9314</v>
      </c>
      <c r="F4636" s="189" t="s">
        <v>9315</v>
      </c>
      <c r="G4636" s="273">
        <v>7556</v>
      </c>
      <c r="H4636" s="189" t="s">
        <v>16907</v>
      </c>
      <c r="I4636" s="273">
        <v>60350</v>
      </c>
      <c r="J4636" s="189" t="s">
        <v>2065</v>
      </c>
      <c r="K4636" s="189" t="s">
        <v>17707</v>
      </c>
    </row>
    <row r="4637" spans="1:11" x14ac:dyDescent="0.25">
      <c r="A4637" s="189" t="s">
        <v>5220</v>
      </c>
      <c r="B4637" s="189" t="s">
        <v>9106</v>
      </c>
      <c r="C4637" s="189" t="s">
        <v>9304</v>
      </c>
      <c r="D4637" s="189" t="s">
        <v>9305</v>
      </c>
      <c r="E4637" s="189" t="s">
        <v>9317</v>
      </c>
      <c r="F4637" s="189" t="s">
        <v>9318</v>
      </c>
      <c r="G4637" s="273">
        <v>7432</v>
      </c>
      <c r="H4637" s="189" t="s">
        <v>9318</v>
      </c>
      <c r="I4637" s="273">
        <v>64938</v>
      </c>
      <c r="J4637" s="189" t="s">
        <v>9319</v>
      </c>
      <c r="K4637" s="189" t="s">
        <v>17733</v>
      </c>
    </row>
    <row r="4638" spans="1:11" x14ac:dyDescent="0.25">
      <c r="A4638" s="189" t="s">
        <v>5220</v>
      </c>
      <c r="B4638" s="189" t="s">
        <v>9106</v>
      </c>
      <c r="C4638" s="189" t="s">
        <v>9304</v>
      </c>
      <c r="D4638" s="189" t="s">
        <v>9305</v>
      </c>
      <c r="E4638" s="189" t="s">
        <v>9320</v>
      </c>
      <c r="F4638" s="189" t="s">
        <v>3982</v>
      </c>
      <c r="G4638" s="273">
        <v>96</v>
      </c>
      <c r="H4638" s="189" t="s">
        <v>3644</v>
      </c>
      <c r="I4638" s="273">
        <v>60350</v>
      </c>
      <c r="J4638" s="189" t="s">
        <v>2065</v>
      </c>
      <c r="K4638" s="189" t="s">
        <v>17724</v>
      </c>
    </row>
    <row r="4639" spans="1:11" x14ac:dyDescent="0.25">
      <c r="A4639" s="189" t="s">
        <v>2233</v>
      </c>
      <c r="B4639" s="189" t="s">
        <v>9321</v>
      </c>
      <c r="C4639" s="189" t="s">
        <v>9322</v>
      </c>
      <c r="D4639" s="189" t="s">
        <v>9323</v>
      </c>
      <c r="E4639" s="189" t="s">
        <v>9324</v>
      </c>
      <c r="F4639" s="189" t="s">
        <v>9325</v>
      </c>
      <c r="G4639" s="273">
        <v>4393</v>
      </c>
      <c r="H4639" s="189" t="s">
        <v>2742</v>
      </c>
      <c r="I4639" s="273">
        <v>48035</v>
      </c>
      <c r="J4639" s="189" t="s">
        <v>9326</v>
      </c>
      <c r="K4639" s="189" t="s">
        <v>17674</v>
      </c>
    </row>
    <row r="4640" spans="1:11" x14ac:dyDescent="0.25">
      <c r="A4640" s="189" t="s">
        <v>2233</v>
      </c>
      <c r="B4640" s="189" t="s">
        <v>9321</v>
      </c>
      <c r="C4640" s="189" t="s">
        <v>9322</v>
      </c>
      <c r="D4640" s="189" t="s">
        <v>9323</v>
      </c>
      <c r="E4640" s="189" t="s">
        <v>9327</v>
      </c>
      <c r="F4640" s="189" t="s">
        <v>9328</v>
      </c>
      <c r="G4640" s="273">
        <v>2692</v>
      </c>
      <c r="H4640" s="189" t="s">
        <v>9329</v>
      </c>
      <c r="I4640" s="273">
        <v>48960</v>
      </c>
      <c r="J4640" s="189" t="s">
        <v>9330</v>
      </c>
      <c r="K4640" s="189" t="s">
        <v>17672</v>
      </c>
    </row>
    <row r="4641" spans="1:11" x14ac:dyDescent="0.25">
      <c r="A4641" s="189" t="s">
        <v>2233</v>
      </c>
      <c r="B4641" s="189" t="s">
        <v>9321</v>
      </c>
      <c r="C4641" s="189" t="s">
        <v>9322</v>
      </c>
      <c r="D4641" s="189" t="s">
        <v>9323</v>
      </c>
      <c r="E4641" s="189" t="s">
        <v>9327</v>
      </c>
      <c r="F4641" s="189" t="s">
        <v>9328</v>
      </c>
      <c r="G4641" s="273">
        <v>2691</v>
      </c>
      <c r="H4641" s="189" t="s">
        <v>9331</v>
      </c>
      <c r="I4641" s="273">
        <v>48200</v>
      </c>
      <c r="J4641" s="189" t="s">
        <v>9332</v>
      </c>
      <c r="K4641" s="189" t="s">
        <v>17694</v>
      </c>
    </row>
    <row r="4642" spans="1:11" x14ac:dyDescent="0.25">
      <c r="A4642" s="189" t="s">
        <v>2233</v>
      </c>
      <c r="B4642" s="189" t="s">
        <v>9321</v>
      </c>
      <c r="C4642" s="189" t="s">
        <v>9322</v>
      </c>
      <c r="D4642" s="189" t="s">
        <v>9323</v>
      </c>
      <c r="E4642" s="189" t="s">
        <v>9327</v>
      </c>
      <c r="F4642" s="189" t="s">
        <v>9328</v>
      </c>
      <c r="G4642" s="273">
        <v>2694</v>
      </c>
      <c r="H4642" s="189" t="s">
        <v>9333</v>
      </c>
      <c r="I4642" s="273">
        <v>60350</v>
      </c>
      <c r="J4642" s="189" t="s">
        <v>2065</v>
      </c>
      <c r="K4642" s="189" t="s">
        <v>17724</v>
      </c>
    </row>
    <row r="4643" spans="1:11" x14ac:dyDescent="0.25">
      <c r="A4643" s="189" t="s">
        <v>2233</v>
      </c>
      <c r="B4643" s="189" t="s">
        <v>9321</v>
      </c>
      <c r="C4643" s="189" t="s">
        <v>9322</v>
      </c>
      <c r="D4643" s="189" t="s">
        <v>9323</v>
      </c>
      <c r="E4643" s="189" t="s">
        <v>9337</v>
      </c>
      <c r="F4643" s="189" t="s">
        <v>9338</v>
      </c>
      <c r="G4643" s="273">
        <v>4396</v>
      </c>
      <c r="H4643" s="189" t="s">
        <v>2102</v>
      </c>
      <c r="I4643" s="273">
        <v>48030</v>
      </c>
      <c r="J4643" s="189" t="s">
        <v>9339</v>
      </c>
      <c r="K4643" s="189" t="s">
        <v>17674</v>
      </c>
    </row>
    <row r="4644" spans="1:11" x14ac:dyDescent="0.25">
      <c r="A4644" s="189" t="s">
        <v>2233</v>
      </c>
      <c r="B4644" s="189" t="s">
        <v>9321</v>
      </c>
      <c r="C4644" s="189" t="s">
        <v>9322</v>
      </c>
      <c r="D4644" s="189" t="s">
        <v>9323</v>
      </c>
      <c r="E4644" s="189" t="s">
        <v>4802</v>
      </c>
      <c r="F4644" s="189" t="s">
        <v>9340</v>
      </c>
      <c r="G4644" s="273">
        <v>4391</v>
      </c>
      <c r="H4644" s="189" t="s">
        <v>9341</v>
      </c>
      <c r="I4644" s="273">
        <v>48200</v>
      </c>
      <c r="J4644" s="189" t="s">
        <v>9332</v>
      </c>
      <c r="K4644" s="189" t="s">
        <v>17701</v>
      </c>
    </row>
    <row r="4645" spans="1:11" x14ac:dyDescent="0.25">
      <c r="A4645" s="189" t="s">
        <v>2233</v>
      </c>
      <c r="B4645" s="189" t="s">
        <v>9321</v>
      </c>
      <c r="C4645" s="189" t="s">
        <v>9322</v>
      </c>
      <c r="D4645" s="189" t="s">
        <v>9323</v>
      </c>
      <c r="E4645" s="189" t="s">
        <v>4802</v>
      </c>
      <c r="F4645" s="189" t="s">
        <v>9340</v>
      </c>
      <c r="G4645" s="273">
        <v>7309</v>
      </c>
      <c r="H4645" s="189" t="s">
        <v>9342</v>
      </c>
      <c r="I4645" s="273">
        <v>60350</v>
      </c>
      <c r="J4645" s="189" t="s">
        <v>2065</v>
      </c>
      <c r="K4645" s="189" t="s">
        <v>18053</v>
      </c>
    </row>
    <row r="4646" spans="1:11" x14ac:dyDescent="0.25">
      <c r="A4646" s="189" t="s">
        <v>2233</v>
      </c>
      <c r="B4646" s="189" t="s">
        <v>9321</v>
      </c>
      <c r="C4646" s="189" t="s">
        <v>9322</v>
      </c>
      <c r="D4646" s="189" t="s">
        <v>9323</v>
      </c>
      <c r="E4646" s="189" t="s">
        <v>4802</v>
      </c>
      <c r="F4646" s="189" t="s">
        <v>9340</v>
      </c>
      <c r="G4646" s="273">
        <v>7310</v>
      </c>
      <c r="H4646" s="189" t="s">
        <v>9343</v>
      </c>
      <c r="I4646" s="273">
        <v>60350</v>
      </c>
      <c r="J4646" s="189" t="s">
        <v>2065</v>
      </c>
      <c r="K4646" s="189" t="s">
        <v>17675</v>
      </c>
    </row>
    <row r="4647" spans="1:11" x14ac:dyDescent="0.25">
      <c r="A4647" s="189" t="s">
        <v>2233</v>
      </c>
      <c r="B4647" s="189" t="s">
        <v>9321</v>
      </c>
      <c r="C4647" s="189" t="s">
        <v>9322</v>
      </c>
      <c r="D4647" s="189" t="s">
        <v>9323</v>
      </c>
      <c r="E4647" s="189" t="s">
        <v>4802</v>
      </c>
      <c r="F4647" s="189" t="s">
        <v>9340</v>
      </c>
      <c r="G4647" s="273">
        <v>2700</v>
      </c>
      <c r="H4647" s="189" t="s">
        <v>9329</v>
      </c>
      <c r="I4647" s="273">
        <v>60350</v>
      </c>
      <c r="J4647" s="189" t="s">
        <v>2065</v>
      </c>
      <c r="K4647" s="189" t="s">
        <v>17671</v>
      </c>
    </row>
    <row r="4648" spans="1:11" x14ac:dyDescent="0.25">
      <c r="A4648" s="189" t="s">
        <v>2233</v>
      </c>
      <c r="B4648" s="189" t="s">
        <v>9321</v>
      </c>
      <c r="C4648" s="189" t="s">
        <v>9322</v>
      </c>
      <c r="D4648" s="189" t="s">
        <v>9323</v>
      </c>
      <c r="E4648" s="189" t="s">
        <v>4802</v>
      </c>
      <c r="F4648" s="189" t="s">
        <v>9340</v>
      </c>
      <c r="G4648" s="273">
        <v>2699</v>
      </c>
      <c r="H4648" s="189" t="s">
        <v>9331</v>
      </c>
      <c r="I4648" s="273">
        <v>60350</v>
      </c>
      <c r="J4648" s="189" t="s">
        <v>2065</v>
      </c>
      <c r="K4648" s="189" t="s">
        <v>17674</v>
      </c>
    </row>
    <row r="4649" spans="1:11" x14ac:dyDescent="0.25">
      <c r="A4649" s="189" t="s">
        <v>2233</v>
      </c>
      <c r="B4649" s="189" t="s">
        <v>9321</v>
      </c>
      <c r="C4649" s="189" t="s">
        <v>9322</v>
      </c>
      <c r="D4649" s="189" t="s">
        <v>9323</v>
      </c>
      <c r="E4649" s="189" t="s">
        <v>4802</v>
      </c>
      <c r="F4649" s="189" t="s">
        <v>9340</v>
      </c>
      <c r="G4649" s="273">
        <v>4390</v>
      </c>
      <c r="H4649" s="189" t="s">
        <v>3216</v>
      </c>
      <c r="I4649" s="273">
        <v>48200</v>
      </c>
      <c r="J4649" s="189" t="s">
        <v>9332</v>
      </c>
      <c r="K4649" s="189" t="s">
        <v>17897</v>
      </c>
    </row>
    <row r="4650" spans="1:11" x14ac:dyDescent="0.25">
      <c r="A4650" s="189" t="s">
        <v>2233</v>
      </c>
      <c r="B4650" s="189" t="s">
        <v>9321</v>
      </c>
      <c r="C4650" s="189" t="s">
        <v>9322</v>
      </c>
      <c r="D4650" s="189" t="s">
        <v>9323</v>
      </c>
      <c r="E4650" s="189" t="s">
        <v>4802</v>
      </c>
      <c r="F4650" s="189" t="s">
        <v>9340</v>
      </c>
      <c r="G4650" s="273">
        <v>2702</v>
      </c>
      <c r="H4650" s="189" t="s">
        <v>9333</v>
      </c>
      <c r="I4650" s="273">
        <v>60350</v>
      </c>
      <c r="J4650" s="189" t="s">
        <v>2065</v>
      </c>
      <c r="K4650" s="189" t="s">
        <v>17673</v>
      </c>
    </row>
    <row r="4651" spans="1:11" x14ac:dyDescent="0.25">
      <c r="A4651" s="189" t="s">
        <v>2233</v>
      </c>
      <c r="B4651" s="189" t="s">
        <v>9321</v>
      </c>
      <c r="C4651" s="189" t="s">
        <v>9322</v>
      </c>
      <c r="D4651" s="189" t="s">
        <v>9323</v>
      </c>
      <c r="E4651" s="189" t="s">
        <v>4802</v>
      </c>
      <c r="F4651" s="189" t="s">
        <v>9340</v>
      </c>
      <c r="G4651" s="273">
        <v>2701</v>
      </c>
      <c r="H4651" s="189" t="s">
        <v>9335</v>
      </c>
      <c r="I4651" s="273">
        <v>60350</v>
      </c>
      <c r="J4651" s="189" t="s">
        <v>2065</v>
      </c>
      <c r="K4651" s="189" t="s">
        <v>17681</v>
      </c>
    </row>
    <row r="4652" spans="1:11" x14ac:dyDescent="0.25">
      <c r="A4652" s="189" t="s">
        <v>2233</v>
      </c>
      <c r="B4652" s="189" t="s">
        <v>9321</v>
      </c>
      <c r="C4652" s="189" t="s">
        <v>9322</v>
      </c>
      <c r="D4652" s="189" t="s">
        <v>9323</v>
      </c>
      <c r="E4652" s="189" t="s">
        <v>4842</v>
      </c>
      <c r="F4652" s="189" t="s">
        <v>9344</v>
      </c>
      <c r="G4652" s="273">
        <v>189</v>
      </c>
      <c r="H4652" s="189" t="s">
        <v>9344</v>
      </c>
      <c r="I4652" s="273">
        <v>48005</v>
      </c>
      <c r="J4652" s="189" t="s">
        <v>9345</v>
      </c>
      <c r="K4652" s="189" t="s">
        <v>17796</v>
      </c>
    </row>
    <row r="4653" spans="1:11" x14ac:dyDescent="0.25">
      <c r="A4653" s="189" t="s">
        <v>2233</v>
      </c>
      <c r="B4653" s="189" t="s">
        <v>9321</v>
      </c>
      <c r="C4653" s="189" t="s">
        <v>9322</v>
      </c>
      <c r="D4653" s="189" t="s">
        <v>9323</v>
      </c>
      <c r="E4653" s="189" t="s">
        <v>9346</v>
      </c>
      <c r="F4653" s="189" t="s">
        <v>9347</v>
      </c>
      <c r="G4653" s="273">
        <v>3264</v>
      </c>
      <c r="H4653" s="189" t="s">
        <v>9347</v>
      </c>
      <c r="I4653" s="273">
        <v>48172</v>
      </c>
      <c r="J4653" s="189" t="s">
        <v>9348</v>
      </c>
      <c r="K4653" s="189" t="s">
        <v>17795</v>
      </c>
    </row>
    <row r="4654" spans="1:11" x14ac:dyDescent="0.25">
      <c r="A4654" s="189" t="s">
        <v>2233</v>
      </c>
      <c r="B4654" s="189" t="s">
        <v>9321</v>
      </c>
      <c r="C4654" s="189" t="s">
        <v>9322</v>
      </c>
      <c r="D4654" s="189" t="s">
        <v>9323</v>
      </c>
      <c r="E4654" s="189" t="s">
        <v>9349</v>
      </c>
      <c r="F4654" s="189" t="s">
        <v>9350</v>
      </c>
      <c r="G4654" s="273">
        <v>2696</v>
      </c>
      <c r="H4654" s="189" t="s">
        <v>9329</v>
      </c>
      <c r="I4654" s="273">
        <v>48134</v>
      </c>
      <c r="J4654" s="189" t="s">
        <v>18054</v>
      </c>
      <c r="K4654" s="189" t="s">
        <v>17668</v>
      </c>
    </row>
    <row r="4655" spans="1:11" x14ac:dyDescent="0.25">
      <c r="A4655" s="189" t="s">
        <v>2233</v>
      </c>
      <c r="B4655" s="189" t="s">
        <v>9321</v>
      </c>
      <c r="C4655" s="189" t="s">
        <v>9322</v>
      </c>
      <c r="D4655" s="189" t="s">
        <v>9323</v>
      </c>
      <c r="E4655" s="189" t="s">
        <v>9351</v>
      </c>
      <c r="F4655" s="189" t="s">
        <v>9352</v>
      </c>
      <c r="G4655" s="273">
        <v>2682</v>
      </c>
      <c r="H4655" s="189" t="s">
        <v>9329</v>
      </c>
      <c r="I4655" s="273">
        <v>48200</v>
      </c>
      <c r="J4655" s="189" t="s">
        <v>9332</v>
      </c>
      <c r="K4655" s="189" t="s">
        <v>17778</v>
      </c>
    </row>
    <row r="4656" spans="1:11" x14ac:dyDescent="0.25">
      <c r="A4656" s="189" t="s">
        <v>2233</v>
      </c>
      <c r="B4656" s="189" t="s">
        <v>9321</v>
      </c>
      <c r="C4656" s="189" t="s">
        <v>9322</v>
      </c>
      <c r="D4656" s="189" t="s">
        <v>9323</v>
      </c>
      <c r="E4656" s="189" t="s">
        <v>9351</v>
      </c>
      <c r="F4656" s="189" t="s">
        <v>9352</v>
      </c>
      <c r="G4656" s="273">
        <v>2681</v>
      </c>
      <c r="H4656" s="189" t="s">
        <v>9331</v>
      </c>
      <c r="I4656" s="273">
        <v>48200</v>
      </c>
      <c r="J4656" s="189" t="s">
        <v>9332</v>
      </c>
      <c r="K4656" s="189" t="s">
        <v>17674</v>
      </c>
    </row>
    <row r="4657" spans="1:11" x14ac:dyDescent="0.25">
      <c r="A4657" s="189" t="s">
        <v>2233</v>
      </c>
      <c r="B4657" s="189" t="s">
        <v>9321</v>
      </c>
      <c r="C4657" s="189" t="s">
        <v>9322</v>
      </c>
      <c r="D4657" s="189" t="s">
        <v>9323</v>
      </c>
      <c r="E4657" s="189" t="s">
        <v>9351</v>
      </c>
      <c r="F4657" s="189" t="s">
        <v>9352</v>
      </c>
      <c r="G4657" s="273">
        <v>2684</v>
      </c>
      <c r="H4657" s="189" t="s">
        <v>9333</v>
      </c>
      <c r="I4657" s="273">
        <v>48200</v>
      </c>
      <c r="J4657" s="189" t="s">
        <v>9332</v>
      </c>
      <c r="K4657" s="189" t="s">
        <v>17684</v>
      </c>
    </row>
    <row r="4658" spans="1:11" x14ac:dyDescent="0.25">
      <c r="A4658" s="189" t="s">
        <v>2233</v>
      </c>
      <c r="B4658" s="189" t="s">
        <v>9321</v>
      </c>
      <c r="C4658" s="189" t="s">
        <v>9322</v>
      </c>
      <c r="D4658" s="189" t="s">
        <v>9323</v>
      </c>
      <c r="E4658" s="189" t="s">
        <v>9351</v>
      </c>
      <c r="F4658" s="189" t="s">
        <v>9352</v>
      </c>
      <c r="G4658" s="273">
        <v>2683</v>
      </c>
      <c r="H4658" s="189" t="s">
        <v>9335</v>
      </c>
      <c r="I4658" s="273">
        <v>48944</v>
      </c>
      <c r="J4658" s="189" t="s">
        <v>9353</v>
      </c>
      <c r="K4658" s="189" t="s">
        <v>17675</v>
      </c>
    </row>
    <row r="4659" spans="1:11" x14ac:dyDescent="0.25">
      <c r="A4659" s="189" t="s">
        <v>2233</v>
      </c>
      <c r="B4659" s="189" t="s">
        <v>9321</v>
      </c>
      <c r="C4659" s="189" t="s">
        <v>9322</v>
      </c>
      <c r="D4659" s="189" t="s">
        <v>9323</v>
      </c>
      <c r="E4659" s="189" t="s">
        <v>9354</v>
      </c>
      <c r="F4659" s="189" t="s">
        <v>9355</v>
      </c>
      <c r="G4659" s="273">
        <v>2686</v>
      </c>
      <c r="H4659" s="189" t="s">
        <v>9329</v>
      </c>
      <c r="I4659" s="273">
        <v>60877</v>
      </c>
      <c r="J4659" s="189" t="s">
        <v>9334</v>
      </c>
      <c r="K4659" s="189" t="s">
        <v>17857</v>
      </c>
    </row>
    <row r="4660" spans="1:11" x14ac:dyDescent="0.25">
      <c r="A4660" s="189" t="s">
        <v>2233</v>
      </c>
      <c r="B4660" s="189" t="s">
        <v>9321</v>
      </c>
      <c r="C4660" s="189" t="s">
        <v>9322</v>
      </c>
      <c r="D4660" s="189" t="s">
        <v>9323</v>
      </c>
      <c r="E4660" s="189" t="s">
        <v>9356</v>
      </c>
      <c r="F4660" s="189" t="s">
        <v>9357</v>
      </c>
      <c r="G4660" s="273">
        <v>7311</v>
      </c>
      <c r="H4660" s="189" t="s">
        <v>6322</v>
      </c>
      <c r="I4660" s="273">
        <v>60350</v>
      </c>
      <c r="J4660" s="189" t="s">
        <v>2065</v>
      </c>
      <c r="K4660" s="189" t="s">
        <v>17724</v>
      </c>
    </row>
    <row r="4661" spans="1:11" x14ac:dyDescent="0.25">
      <c r="A4661" s="189" t="s">
        <v>2233</v>
      </c>
      <c r="B4661" s="189" t="s">
        <v>9321</v>
      </c>
      <c r="C4661" s="189" t="s">
        <v>9322</v>
      </c>
      <c r="D4661" s="189" t="s">
        <v>9323</v>
      </c>
      <c r="E4661" s="189" t="s">
        <v>9358</v>
      </c>
      <c r="F4661" s="189" t="s">
        <v>9359</v>
      </c>
      <c r="G4661" s="273">
        <v>4392</v>
      </c>
      <c r="H4661" s="189" t="s">
        <v>9360</v>
      </c>
      <c r="I4661" s="273">
        <v>48030</v>
      </c>
      <c r="J4661" s="189" t="s">
        <v>9339</v>
      </c>
      <c r="K4661" s="189" t="s">
        <v>18055</v>
      </c>
    </row>
    <row r="4662" spans="1:11" x14ac:dyDescent="0.25">
      <c r="A4662" s="189" t="s">
        <v>2233</v>
      </c>
      <c r="B4662" s="189" t="s">
        <v>9321</v>
      </c>
      <c r="C4662" s="189" t="s">
        <v>9322</v>
      </c>
      <c r="D4662" s="189" t="s">
        <v>9323</v>
      </c>
      <c r="E4662" s="189" t="s">
        <v>9361</v>
      </c>
      <c r="F4662" s="189" t="s">
        <v>9362</v>
      </c>
      <c r="G4662" s="273">
        <v>936</v>
      </c>
      <c r="H4662" s="189" t="s">
        <v>9339</v>
      </c>
      <c r="I4662" s="273">
        <v>60877</v>
      </c>
      <c r="J4662" s="189" t="s">
        <v>9334</v>
      </c>
      <c r="K4662" s="189" t="s">
        <v>17700</v>
      </c>
    </row>
    <row r="4663" spans="1:11" x14ac:dyDescent="0.25">
      <c r="A4663" s="189" t="s">
        <v>2233</v>
      </c>
      <c r="B4663" s="189" t="s">
        <v>9321</v>
      </c>
      <c r="C4663" s="189" t="s">
        <v>9322</v>
      </c>
      <c r="D4663" s="189" t="s">
        <v>9323</v>
      </c>
      <c r="E4663" s="189" t="s">
        <v>9363</v>
      </c>
      <c r="F4663" s="189" t="s">
        <v>9364</v>
      </c>
      <c r="G4663" s="273">
        <v>937</v>
      </c>
      <c r="H4663" s="189" t="s">
        <v>9365</v>
      </c>
      <c r="I4663" s="273">
        <v>49570</v>
      </c>
      <c r="J4663" s="189" t="s">
        <v>9366</v>
      </c>
      <c r="K4663" s="189" t="s">
        <v>17713</v>
      </c>
    </row>
    <row r="4664" spans="1:11" x14ac:dyDescent="0.25">
      <c r="A4664" s="189" t="s">
        <v>2058</v>
      </c>
      <c r="B4664" s="189" t="s">
        <v>9367</v>
      </c>
      <c r="C4664" s="189" t="s">
        <v>2485</v>
      </c>
      <c r="D4664" s="189" t="s">
        <v>16593</v>
      </c>
      <c r="E4664" s="189" t="s">
        <v>12647</v>
      </c>
      <c r="F4664" s="189" t="s">
        <v>16595</v>
      </c>
      <c r="G4664" s="273">
        <v>2387</v>
      </c>
      <c r="H4664" s="189" t="s">
        <v>16596</v>
      </c>
      <c r="I4664" s="273">
        <v>91000</v>
      </c>
      <c r="J4664" s="189" t="s">
        <v>17636</v>
      </c>
      <c r="K4664" s="189" t="s">
        <v>18056</v>
      </c>
    </row>
    <row r="4665" spans="1:11" x14ac:dyDescent="0.25">
      <c r="A4665" s="189" t="s">
        <v>2058</v>
      </c>
      <c r="B4665" s="189" t="s">
        <v>9367</v>
      </c>
      <c r="C4665" s="189" t="s">
        <v>2485</v>
      </c>
      <c r="D4665" s="189" t="s">
        <v>16593</v>
      </c>
      <c r="E4665" s="189" t="s">
        <v>14224</v>
      </c>
      <c r="F4665" s="189" t="s">
        <v>16593</v>
      </c>
      <c r="G4665" s="273">
        <v>958</v>
      </c>
      <c r="H4665" s="189" t="s">
        <v>17637</v>
      </c>
      <c r="I4665" s="273">
        <v>60350</v>
      </c>
      <c r="J4665" s="189" t="s">
        <v>2065</v>
      </c>
      <c r="K4665" s="189" t="s">
        <v>18057</v>
      </c>
    </row>
    <row r="4666" spans="1:11" x14ac:dyDescent="0.25">
      <c r="A4666" s="189" t="s">
        <v>2058</v>
      </c>
      <c r="B4666" s="189" t="s">
        <v>9367</v>
      </c>
      <c r="C4666" s="189" t="s">
        <v>2485</v>
      </c>
      <c r="D4666" s="189" t="s">
        <v>16593</v>
      </c>
      <c r="E4666" s="189" t="s">
        <v>10217</v>
      </c>
      <c r="F4666" s="189" t="s">
        <v>10216</v>
      </c>
      <c r="G4666" s="273">
        <v>219</v>
      </c>
      <c r="H4666" s="189" t="s">
        <v>2818</v>
      </c>
      <c r="I4666" s="273">
        <v>49225</v>
      </c>
      <c r="J4666" s="189" t="s">
        <v>2415</v>
      </c>
      <c r="K4666" s="189" t="s">
        <v>17688</v>
      </c>
    </row>
    <row r="4667" spans="1:11" x14ac:dyDescent="0.25">
      <c r="A4667" s="189" t="s">
        <v>2058</v>
      </c>
      <c r="B4667" s="189" t="s">
        <v>9367</v>
      </c>
      <c r="C4667" s="189" t="s">
        <v>2485</v>
      </c>
      <c r="D4667" s="189" t="s">
        <v>16593</v>
      </c>
      <c r="E4667" s="189" t="s">
        <v>10217</v>
      </c>
      <c r="F4667" s="189" t="s">
        <v>10216</v>
      </c>
      <c r="G4667" s="273">
        <v>2596</v>
      </c>
      <c r="H4667" s="189" t="s">
        <v>17638</v>
      </c>
      <c r="I4667" s="273">
        <v>61925</v>
      </c>
      <c r="J4667" s="189" t="s">
        <v>5176</v>
      </c>
      <c r="K4667" s="189" t="s">
        <v>17673</v>
      </c>
    </row>
    <row r="4668" spans="1:11" x14ac:dyDescent="0.25">
      <c r="A4668" s="189" t="s">
        <v>2058</v>
      </c>
      <c r="B4668" s="189" t="s">
        <v>9367</v>
      </c>
      <c r="C4668" s="189" t="s">
        <v>2485</v>
      </c>
      <c r="D4668" s="189" t="s">
        <v>16593</v>
      </c>
      <c r="E4668" s="189" t="s">
        <v>10217</v>
      </c>
      <c r="F4668" s="189" t="s">
        <v>10216</v>
      </c>
      <c r="G4668" s="273">
        <v>2820</v>
      </c>
      <c r="H4668" s="189" t="s">
        <v>10218</v>
      </c>
      <c r="I4668" s="273">
        <v>60350</v>
      </c>
      <c r="J4668" s="189" t="s">
        <v>2065</v>
      </c>
      <c r="K4668" s="189" t="s">
        <v>17707</v>
      </c>
    </row>
    <row r="4669" spans="1:11" x14ac:dyDescent="0.25">
      <c r="A4669" s="189"/>
      <c r="B4669" s="189"/>
      <c r="C4669" s="189"/>
      <c r="D4669" s="189"/>
      <c r="E4669" s="189"/>
      <c r="F4669" s="189"/>
      <c r="H4669" s="189"/>
      <c r="J4669" s="126"/>
      <c r="K4669" s="189"/>
    </row>
    <row r="4670" spans="1:11" x14ac:dyDescent="0.25">
      <c r="A4670" s="189"/>
      <c r="B4670" s="189"/>
      <c r="C4670" s="189"/>
      <c r="D4670" s="189"/>
      <c r="E4670" s="189"/>
      <c r="F4670" s="189"/>
      <c r="H4670" s="189"/>
      <c r="J4670" s="126"/>
      <c r="K4670" s="189"/>
    </row>
    <row r="4671" spans="1:11" x14ac:dyDescent="0.25">
      <c r="A4671" s="189"/>
      <c r="B4671" s="189"/>
      <c r="C4671" s="189"/>
      <c r="D4671" s="189"/>
      <c r="E4671" s="189"/>
      <c r="F4671" s="189"/>
      <c r="H4671" s="189"/>
      <c r="J4671" s="126"/>
      <c r="K4671" s="189"/>
    </row>
    <row r="4672" spans="1:11" x14ac:dyDescent="0.25">
      <c r="A4672" s="189"/>
      <c r="B4672" s="189"/>
      <c r="C4672" s="189"/>
      <c r="D4672" s="189"/>
      <c r="E4672" s="189"/>
      <c r="F4672" s="189"/>
      <c r="H4672" s="189"/>
      <c r="J4672" s="126"/>
      <c r="K4672" s="189"/>
    </row>
    <row r="4673" spans="1:11" x14ac:dyDescent="0.25">
      <c r="A4673" s="189"/>
      <c r="B4673" s="189"/>
      <c r="C4673" s="189"/>
      <c r="D4673" s="189"/>
      <c r="E4673" s="189"/>
      <c r="F4673" s="189"/>
      <c r="H4673" s="189"/>
      <c r="J4673" s="126"/>
      <c r="K4673" s="189"/>
    </row>
    <row r="4674" spans="1:11" x14ac:dyDescent="0.25">
      <c r="A4674" s="189"/>
      <c r="B4674" s="189"/>
      <c r="C4674" s="189"/>
      <c r="D4674" s="189"/>
      <c r="E4674" s="189"/>
      <c r="F4674" s="189"/>
      <c r="H4674" s="189"/>
      <c r="J4674" s="126"/>
      <c r="K4674" s="189"/>
    </row>
    <row r="4675" spans="1:11" x14ac:dyDescent="0.25">
      <c r="A4675" s="189"/>
      <c r="B4675" s="189"/>
      <c r="C4675" s="189"/>
      <c r="D4675" s="189"/>
      <c r="E4675" s="189"/>
      <c r="F4675" s="189"/>
      <c r="H4675" s="189"/>
      <c r="J4675" s="126"/>
      <c r="K4675" s="189"/>
    </row>
    <row r="4676" spans="1:11" x14ac:dyDescent="0.25">
      <c r="A4676" s="189"/>
      <c r="B4676" s="189"/>
      <c r="C4676" s="189"/>
      <c r="D4676" s="189"/>
      <c r="E4676" s="189"/>
      <c r="F4676" s="189"/>
      <c r="H4676" s="189"/>
      <c r="J4676" s="126"/>
      <c r="K4676" s="189"/>
    </row>
    <row r="4677" spans="1:11" x14ac:dyDescent="0.25">
      <c r="A4677" s="189"/>
      <c r="B4677" s="189"/>
      <c r="C4677" s="189"/>
      <c r="D4677" s="189"/>
      <c r="E4677" s="189"/>
      <c r="F4677" s="189"/>
      <c r="H4677" s="189"/>
      <c r="J4677" s="126"/>
      <c r="K4677" s="189"/>
    </row>
    <row r="4678" spans="1:11" x14ac:dyDescent="0.25">
      <c r="A4678" s="189"/>
      <c r="B4678" s="189"/>
      <c r="C4678" s="189"/>
      <c r="D4678" s="189"/>
      <c r="E4678" s="189"/>
      <c r="F4678" s="189"/>
      <c r="H4678" s="189"/>
      <c r="J4678" s="126"/>
      <c r="K4678" s="189"/>
    </row>
    <row r="4679" spans="1:11" x14ac:dyDescent="0.25">
      <c r="A4679" s="189"/>
      <c r="B4679" s="189"/>
      <c r="C4679" s="189"/>
      <c r="D4679" s="189"/>
      <c r="E4679" s="189"/>
      <c r="F4679" s="189"/>
      <c r="H4679" s="189"/>
      <c r="J4679" s="126"/>
      <c r="K4679" s="189"/>
    </row>
    <row r="4680" spans="1:11" x14ac:dyDescent="0.25">
      <c r="A4680" s="189"/>
      <c r="B4680" s="189"/>
      <c r="C4680" s="189"/>
      <c r="D4680" s="189"/>
      <c r="E4680" s="189"/>
      <c r="F4680" s="189"/>
      <c r="H4680" s="189"/>
      <c r="J4680" s="126"/>
      <c r="K4680" s="189"/>
    </row>
    <row r="4681" spans="1:11" x14ac:dyDescent="0.25">
      <c r="A4681" s="189"/>
      <c r="B4681" s="189"/>
      <c r="C4681" s="189"/>
      <c r="D4681" s="189"/>
      <c r="E4681" s="189"/>
      <c r="F4681" s="189"/>
      <c r="H4681" s="189"/>
      <c r="J4681" s="126"/>
      <c r="K4681" s="189"/>
    </row>
    <row r="4682" spans="1:11" x14ac:dyDescent="0.25">
      <c r="A4682" s="189"/>
      <c r="B4682" s="189"/>
      <c r="C4682" s="189"/>
      <c r="D4682" s="189"/>
      <c r="E4682" s="189"/>
      <c r="F4682" s="189"/>
      <c r="H4682" s="189"/>
      <c r="J4682" s="126"/>
      <c r="K4682" s="189"/>
    </row>
    <row r="4683" spans="1:11" x14ac:dyDescent="0.25">
      <c r="A4683" s="189"/>
      <c r="B4683" s="189"/>
      <c r="C4683" s="189"/>
      <c r="D4683" s="189"/>
      <c r="E4683" s="189"/>
      <c r="F4683" s="189"/>
      <c r="H4683" s="189"/>
      <c r="J4683" s="126"/>
      <c r="K4683" s="189"/>
    </row>
    <row r="4684" spans="1:11" x14ac:dyDescent="0.25">
      <c r="A4684" s="189"/>
      <c r="B4684" s="189"/>
      <c r="C4684" s="189"/>
      <c r="D4684" s="189"/>
      <c r="E4684" s="189"/>
      <c r="F4684" s="189"/>
      <c r="H4684" s="189"/>
      <c r="J4684" s="126"/>
      <c r="K4684" s="189"/>
    </row>
    <row r="4685" spans="1:11" x14ac:dyDescent="0.25">
      <c r="A4685" s="189"/>
      <c r="B4685" s="189"/>
      <c r="C4685" s="189"/>
      <c r="D4685" s="189"/>
      <c r="E4685" s="189"/>
      <c r="F4685" s="189"/>
      <c r="H4685" s="189"/>
      <c r="J4685" s="126"/>
      <c r="K4685" s="189"/>
    </row>
    <row r="4686" spans="1:11" x14ac:dyDescent="0.25">
      <c r="A4686" s="189"/>
      <c r="B4686" s="189"/>
      <c r="C4686" s="189"/>
      <c r="D4686" s="189"/>
      <c r="E4686" s="189"/>
      <c r="F4686" s="189"/>
      <c r="H4686" s="189"/>
      <c r="J4686" s="126"/>
      <c r="K4686" s="189"/>
    </row>
    <row r="4687" spans="1:11" x14ac:dyDescent="0.25">
      <c r="A4687" s="189"/>
      <c r="B4687" s="189"/>
      <c r="C4687" s="189"/>
      <c r="D4687" s="189"/>
      <c r="E4687" s="189"/>
      <c r="F4687" s="189"/>
      <c r="H4687" s="189"/>
      <c r="J4687" s="126"/>
      <c r="K4687" s="189"/>
    </row>
    <row r="4688" spans="1:11" x14ac:dyDescent="0.25">
      <c r="A4688" s="189"/>
      <c r="B4688" s="189"/>
      <c r="C4688" s="189"/>
      <c r="D4688" s="189"/>
      <c r="E4688" s="189"/>
      <c r="F4688" s="189"/>
      <c r="H4688" s="189"/>
      <c r="J4688" s="126"/>
      <c r="K4688" s="189"/>
    </row>
    <row r="4689" spans="1:11" x14ac:dyDescent="0.25">
      <c r="A4689" s="189"/>
      <c r="B4689" s="189"/>
      <c r="C4689" s="189"/>
      <c r="D4689" s="189"/>
      <c r="E4689" s="189"/>
      <c r="F4689" s="189"/>
      <c r="H4689" s="189"/>
      <c r="J4689" s="126"/>
      <c r="K4689" s="189"/>
    </row>
    <row r="4690" spans="1:11" x14ac:dyDescent="0.25">
      <c r="A4690" s="189"/>
      <c r="B4690" s="189"/>
      <c r="C4690" s="189"/>
      <c r="D4690" s="189"/>
      <c r="E4690" s="189"/>
      <c r="F4690" s="189"/>
      <c r="H4690" s="189"/>
      <c r="J4690" s="126"/>
      <c r="K4690" s="189"/>
    </row>
    <row r="4691" spans="1:11" x14ac:dyDescent="0.25">
      <c r="A4691" s="189"/>
      <c r="B4691" s="189"/>
      <c r="C4691" s="189"/>
      <c r="D4691" s="189"/>
      <c r="E4691" s="189"/>
      <c r="F4691" s="189"/>
      <c r="H4691" s="189"/>
      <c r="J4691" s="126"/>
      <c r="K4691" s="189"/>
    </row>
    <row r="4692" spans="1:11" x14ac:dyDescent="0.25">
      <c r="A4692" s="189"/>
      <c r="B4692" s="189"/>
      <c r="C4692" s="189"/>
      <c r="D4692" s="189"/>
      <c r="E4692" s="189"/>
      <c r="F4692" s="189"/>
      <c r="H4692" s="189"/>
      <c r="J4692" s="126"/>
      <c r="K4692" s="189"/>
    </row>
    <row r="4693" spans="1:11" x14ac:dyDescent="0.25">
      <c r="A4693" s="189"/>
      <c r="B4693" s="189"/>
      <c r="C4693" s="189"/>
      <c r="D4693" s="189"/>
      <c r="E4693" s="189"/>
      <c r="F4693" s="189"/>
      <c r="H4693" s="189"/>
      <c r="J4693" s="126"/>
      <c r="K4693" s="189"/>
    </row>
    <row r="4694" spans="1:11" x14ac:dyDescent="0.25">
      <c r="A4694" s="189"/>
      <c r="B4694" s="189"/>
      <c r="C4694" s="189"/>
      <c r="D4694" s="189"/>
      <c r="E4694" s="189"/>
      <c r="F4694" s="189"/>
      <c r="H4694" s="189"/>
      <c r="J4694" s="126"/>
      <c r="K4694" s="189"/>
    </row>
    <row r="4695" spans="1:11" x14ac:dyDescent="0.25">
      <c r="A4695" s="189"/>
      <c r="B4695" s="189"/>
      <c r="C4695" s="189"/>
      <c r="D4695" s="189"/>
      <c r="E4695" s="189"/>
      <c r="F4695" s="189"/>
      <c r="H4695" s="189"/>
      <c r="J4695" s="126"/>
      <c r="K4695" s="189"/>
    </row>
    <row r="4696" spans="1:11" x14ac:dyDescent="0.25">
      <c r="A4696" s="189"/>
      <c r="B4696" s="189"/>
      <c r="C4696" s="189"/>
      <c r="D4696" s="189"/>
      <c r="E4696" s="189"/>
      <c r="F4696" s="189"/>
      <c r="H4696" s="189"/>
      <c r="J4696" s="126"/>
      <c r="K4696" s="189"/>
    </row>
    <row r="4697" spans="1:11" x14ac:dyDescent="0.25">
      <c r="A4697" s="189"/>
      <c r="B4697" s="189"/>
      <c r="C4697" s="189"/>
      <c r="D4697" s="189"/>
      <c r="E4697" s="189"/>
      <c r="F4697" s="189"/>
      <c r="H4697" s="189"/>
      <c r="J4697" s="126"/>
      <c r="K4697" s="189"/>
    </row>
    <row r="4698" spans="1:11" x14ac:dyDescent="0.25">
      <c r="A4698" s="189"/>
      <c r="B4698" s="189"/>
      <c r="C4698" s="189"/>
      <c r="D4698" s="189"/>
      <c r="E4698" s="189"/>
      <c r="F4698" s="189"/>
      <c r="H4698" s="189"/>
      <c r="J4698" s="126"/>
      <c r="K4698" s="189"/>
    </row>
    <row r="4699" spans="1:11" x14ac:dyDescent="0.25">
      <c r="A4699" s="189"/>
      <c r="B4699" s="189"/>
      <c r="C4699" s="189"/>
      <c r="D4699" s="189"/>
      <c r="E4699" s="189"/>
      <c r="F4699" s="189"/>
      <c r="H4699" s="189"/>
      <c r="J4699" s="126"/>
      <c r="K4699" s="189"/>
    </row>
    <row r="4700" spans="1:11" x14ac:dyDescent="0.25">
      <c r="A4700" s="189"/>
      <c r="B4700" s="189"/>
      <c r="C4700" s="189"/>
      <c r="D4700" s="189"/>
      <c r="E4700" s="189"/>
      <c r="F4700" s="189"/>
      <c r="H4700" s="189"/>
      <c r="J4700" s="126"/>
      <c r="K4700" s="189"/>
    </row>
    <row r="4701" spans="1:11" x14ac:dyDescent="0.25">
      <c r="A4701" s="189"/>
      <c r="B4701" s="189"/>
      <c r="C4701" s="189"/>
      <c r="D4701" s="189"/>
      <c r="E4701" s="189"/>
      <c r="F4701" s="189"/>
      <c r="H4701" s="189"/>
      <c r="J4701" s="126"/>
      <c r="K4701" s="189"/>
    </row>
    <row r="4702" spans="1:11" x14ac:dyDescent="0.25">
      <c r="A4702" s="189"/>
      <c r="B4702" s="189"/>
      <c r="C4702" s="189"/>
      <c r="D4702" s="189"/>
      <c r="E4702" s="189"/>
      <c r="F4702" s="189"/>
      <c r="H4702" s="189"/>
      <c r="J4702" s="126"/>
      <c r="K4702" s="189"/>
    </row>
    <row r="4703" spans="1:11" x14ac:dyDescent="0.25">
      <c r="A4703" s="189"/>
      <c r="B4703" s="189"/>
      <c r="C4703" s="189"/>
      <c r="D4703" s="189"/>
      <c r="E4703" s="189"/>
      <c r="F4703" s="189"/>
      <c r="H4703" s="189"/>
      <c r="J4703" s="126"/>
      <c r="K4703" s="189"/>
    </row>
    <row r="4704" spans="1:11" x14ac:dyDescent="0.25">
      <c r="A4704" s="189"/>
      <c r="B4704" s="189"/>
      <c r="C4704" s="189"/>
      <c r="D4704" s="189"/>
      <c r="E4704" s="189"/>
      <c r="F4704" s="189"/>
      <c r="H4704" s="189"/>
      <c r="J4704" s="126"/>
      <c r="K4704" s="189"/>
    </row>
    <row r="4705" spans="1:11" x14ac:dyDescent="0.25">
      <c r="A4705" s="189"/>
      <c r="B4705" s="189"/>
      <c r="C4705" s="189"/>
      <c r="D4705" s="189"/>
      <c r="E4705" s="189"/>
      <c r="F4705" s="189"/>
      <c r="H4705" s="189"/>
      <c r="J4705" s="126"/>
      <c r="K4705" s="189"/>
    </row>
    <row r="4706" spans="1:11" x14ac:dyDescent="0.25">
      <c r="A4706" s="189"/>
      <c r="B4706" s="189"/>
      <c r="C4706" s="189"/>
      <c r="D4706" s="189"/>
      <c r="E4706" s="189"/>
      <c r="F4706" s="189"/>
      <c r="H4706" s="189"/>
      <c r="J4706" s="126"/>
      <c r="K4706" s="189"/>
    </row>
    <row r="4707" spans="1:11" x14ac:dyDescent="0.25">
      <c r="A4707" s="189"/>
      <c r="B4707" s="189"/>
      <c r="C4707" s="189"/>
      <c r="D4707" s="189"/>
      <c r="E4707" s="189"/>
      <c r="F4707" s="189"/>
      <c r="H4707" s="189"/>
      <c r="J4707" s="126"/>
      <c r="K4707" s="189"/>
    </row>
    <row r="4708" spans="1:11" x14ac:dyDescent="0.25">
      <c r="A4708" s="189"/>
      <c r="B4708" s="189"/>
      <c r="C4708" s="189"/>
      <c r="D4708" s="189"/>
      <c r="E4708" s="189"/>
      <c r="F4708" s="189"/>
      <c r="H4708" s="189"/>
      <c r="J4708" s="126"/>
      <c r="K4708" s="189"/>
    </row>
    <row r="4709" spans="1:11" x14ac:dyDescent="0.25">
      <c r="A4709" s="189"/>
      <c r="B4709" s="189"/>
      <c r="C4709" s="189"/>
      <c r="D4709" s="189"/>
      <c r="E4709" s="189"/>
      <c r="F4709" s="189"/>
      <c r="H4709" s="189"/>
      <c r="J4709" s="126"/>
      <c r="K4709" s="189"/>
    </row>
    <row r="4710" spans="1:11" x14ac:dyDescent="0.25">
      <c r="A4710" s="189"/>
      <c r="B4710" s="189"/>
      <c r="C4710" s="189"/>
      <c r="D4710" s="189"/>
      <c r="E4710" s="189"/>
      <c r="F4710" s="189"/>
      <c r="H4710" s="189"/>
      <c r="J4710" s="126"/>
      <c r="K4710" s="189"/>
    </row>
    <row r="4711" spans="1:11" x14ac:dyDescent="0.25">
      <c r="A4711" s="189"/>
      <c r="B4711" s="189"/>
      <c r="C4711" s="189"/>
      <c r="D4711" s="189"/>
      <c r="E4711" s="189"/>
      <c r="F4711" s="189"/>
      <c r="H4711" s="189"/>
      <c r="J4711" s="126"/>
      <c r="K4711" s="189"/>
    </row>
    <row r="4712" spans="1:11" x14ac:dyDescent="0.25">
      <c r="A4712" s="189"/>
      <c r="B4712" s="189"/>
      <c r="C4712" s="189"/>
      <c r="D4712" s="189"/>
      <c r="E4712" s="189"/>
      <c r="F4712" s="189"/>
      <c r="H4712" s="189"/>
      <c r="J4712" s="126"/>
      <c r="K4712" s="189"/>
    </row>
    <row r="4713" spans="1:11" x14ac:dyDescent="0.25">
      <c r="A4713" s="189"/>
      <c r="B4713" s="189"/>
      <c r="C4713" s="189"/>
      <c r="D4713" s="189"/>
      <c r="E4713" s="189"/>
      <c r="F4713" s="189"/>
      <c r="H4713" s="189"/>
      <c r="J4713" s="126"/>
      <c r="K4713" s="189"/>
    </row>
    <row r="4714" spans="1:11" x14ac:dyDescent="0.25">
      <c r="A4714" s="189"/>
      <c r="B4714" s="189"/>
      <c r="C4714" s="189"/>
      <c r="D4714" s="189"/>
      <c r="E4714" s="189"/>
      <c r="F4714" s="189"/>
      <c r="H4714" s="189"/>
      <c r="J4714" s="126"/>
      <c r="K4714" s="189"/>
    </row>
    <row r="4715" spans="1:11" x14ac:dyDescent="0.25">
      <c r="A4715" s="189"/>
      <c r="B4715" s="189"/>
      <c r="C4715" s="189"/>
      <c r="D4715" s="189"/>
      <c r="E4715" s="189"/>
      <c r="F4715" s="189"/>
      <c r="H4715" s="189"/>
      <c r="J4715" s="126"/>
      <c r="K4715" s="189"/>
    </row>
    <row r="4716" spans="1:11" x14ac:dyDescent="0.25">
      <c r="A4716" s="189"/>
      <c r="B4716" s="189"/>
      <c r="C4716" s="189"/>
      <c r="D4716" s="189"/>
      <c r="E4716" s="189"/>
      <c r="F4716" s="189"/>
      <c r="H4716" s="189"/>
      <c r="J4716" s="126"/>
      <c r="K4716" s="189"/>
    </row>
    <row r="4717" spans="1:11" x14ac:dyDescent="0.25">
      <c r="A4717" s="189"/>
      <c r="B4717" s="189"/>
      <c r="C4717" s="189"/>
      <c r="D4717" s="189"/>
      <c r="E4717" s="189"/>
      <c r="F4717" s="189"/>
      <c r="H4717" s="189"/>
      <c r="J4717" s="126"/>
      <c r="K4717" s="189"/>
    </row>
    <row r="4718" spans="1:11" x14ac:dyDescent="0.25">
      <c r="A4718" s="189"/>
      <c r="B4718" s="189"/>
      <c r="C4718" s="189"/>
      <c r="D4718" s="189"/>
      <c r="E4718" s="189"/>
      <c r="F4718" s="189"/>
      <c r="H4718" s="189"/>
      <c r="J4718" s="126"/>
      <c r="K4718" s="189"/>
    </row>
    <row r="4719" spans="1:11" x14ac:dyDescent="0.25">
      <c r="A4719" s="189"/>
      <c r="B4719" s="189"/>
      <c r="C4719" s="189"/>
      <c r="D4719" s="189"/>
      <c r="E4719" s="189"/>
      <c r="F4719" s="189"/>
      <c r="H4719" s="189"/>
      <c r="J4719" s="126"/>
      <c r="K4719" s="189"/>
    </row>
    <row r="4720" spans="1:11" x14ac:dyDescent="0.25">
      <c r="A4720" s="189"/>
      <c r="B4720" s="189"/>
      <c r="C4720" s="189"/>
      <c r="D4720" s="189"/>
      <c r="E4720" s="189"/>
      <c r="F4720" s="189"/>
      <c r="H4720" s="189"/>
      <c r="J4720" s="126"/>
      <c r="K4720" s="189"/>
    </row>
    <row r="4721" spans="1:11" x14ac:dyDescent="0.25">
      <c r="A4721" s="189"/>
      <c r="B4721" s="189"/>
      <c r="C4721" s="189"/>
      <c r="D4721" s="189"/>
      <c r="E4721" s="189"/>
      <c r="F4721" s="189"/>
      <c r="H4721" s="189"/>
      <c r="J4721" s="126"/>
      <c r="K4721" s="189"/>
    </row>
    <row r="4722" spans="1:11" x14ac:dyDescent="0.25">
      <c r="A4722" s="189"/>
      <c r="B4722" s="189"/>
      <c r="C4722" s="189"/>
      <c r="D4722" s="189"/>
      <c r="E4722" s="189"/>
      <c r="F4722" s="189"/>
      <c r="H4722" s="189"/>
      <c r="J4722" s="126"/>
      <c r="K4722" s="189"/>
    </row>
    <row r="4723" spans="1:11" x14ac:dyDescent="0.25">
      <c r="A4723" s="189"/>
      <c r="B4723" s="189"/>
      <c r="C4723" s="189"/>
      <c r="D4723" s="189"/>
      <c r="E4723" s="189"/>
      <c r="F4723" s="189"/>
      <c r="H4723" s="189"/>
      <c r="J4723" s="126"/>
      <c r="K4723" s="189"/>
    </row>
    <row r="4724" spans="1:11" x14ac:dyDescent="0.25">
      <c r="A4724" s="189"/>
      <c r="B4724" s="189"/>
      <c r="C4724" s="189"/>
      <c r="D4724" s="189"/>
      <c r="E4724" s="189"/>
      <c r="F4724" s="189"/>
      <c r="H4724" s="189"/>
      <c r="J4724" s="126"/>
      <c r="K4724" s="189"/>
    </row>
    <row r="4725" spans="1:11" x14ac:dyDescent="0.25">
      <c r="A4725" s="189"/>
      <c r="B4725" s="189"/>
      <c r="C4725" s="189"/>
      <c r="D4725" s="189"/>
      <c r="E4725" s="189"/>
      <c r="F4725" s="189"/>
      <c r="H4725" s="189"/>
      <c r="J4725" s="126"/>
      <c r="K4725" s="189"/>
    </row>
    <row r="4726" spans="1:11" x14ac:dyDescent="0.25">
      <c r="A4726" s="189"/>
      <c r="B4726" s="189"/>
      <c r="C4726" s="189"/>
      <c r="D4726" s="189"/>
      <c r="E4726" s="189"/>
      <c r="F4726" s="189"/>
      <c r="H4726" s="189"/>
      <c r="J4726" s="126"/>
      <c r="K4726" s="189"/>
    </row>
    <row r="4727" spans="1:11" x14ac:dyDescent="0.25">
      <c r="A4727" s="189"/>
      <c r="B4727" s="189"/>
      <c r="C4727" s="189"/>
      <c r="D4727" s="189"/>
      <c r="E4727" s="189"/>
      <c r="F4727" s="189"/>
      <c r="H4727" s="189"/>
      <c r="J4727" s="126"/>
      <c r="K4727" s="189"/>
    </row>
    <row r="4728" spans="1:11" x14ac:dyDescent="0.25">
      <c r="A4728" s="189"/>
      <c r="B4728" s="189"/>
      <c r="C4728" s="189"/>
      <c r="D4728" s="189"/>
      <c r="E4728" s="189"/>
      <c r="F4728" s="189"/>
      <c r="H4728" s="189"/>
      <c r="J4728" s="126"/>
      <c r="K4728" s="189"/>
    </row>
    <row r="4729" spans="1:11" x14ac:dyDescent="0.25">
      <c r="A4729" s="189"/>
      <c r="B4729" s="189"/>
      <c r="C4729" s="189"/>
      <c r="D4729" s="189"/>
      <c r="E4729" s="189"/>
      <c r="F4729" s="189"/>
      <c r="H4729" s="189"/>
      <c r="J4729" s="126"/>
      <c r="K4729" s="189"/>
    </row>
    <row r="4730" spans="1:11" x14ac:dyDescent="0.25">
      <c r="A4730" s="189"/>
      <c r="B4730" s="189"/>
      <c r="C4730" s="189"/>
      <c r="D4730" s="189"/>
      <c r="E4730" s="189"/>
      <c r="F4730" s="189"/>
      <c r="H4730" s="189"/>
      <c r="J4730" s="126"/>
      <c r="K4730" s="189"/>
    </row>
    <row r="4731" spans="1:11" x14ac:dyDescent="0.25">
      <c r="A4731" s="189"/>
      <c r="B4731" s="189"/>
      <c r="C4731" s="189"/>
      <c r="D4731" s="189"/>
      <c r="E4731" s="189"/>
      <c r="F4731" s="189"/>
      <c r="H4731" s="189"/>
      <c r="J4731" s="126"/>
      <c r="K4731" s="189"/>
    </row>
    <row r="4732" spans="1:11" x14ac:dyDescent="0.25">
      <c r="A4732" s="189"/>
      <c r="B4732" s="189"/>
      <c r="C4732" s="189"/>
      <c r="D4732" s="189"/>
      <c r="E4732" s="189"/>
      <c r="F4732" s="189"/>
      <c r="H4732" s="189"/>
      <c r="J4732" s="126"/>
      <c r="K4732" s="189"/>
    </row>
    <row r="4733" spans="1:11" x14ac:dyDescent="0.25">
      <c r="A4733" s="189"/>
      <c r="B4733" s="189"/>
      <c r="C4733" s="189"/>
      <c r="D4733" s="189"/>
      <c r="E4733" s="189"/>
      <c r="F4733" s="189"/>
      <c r="H4733" s="189"/>
      <c r="J4733" s="126"/>
      <c r="K4733" s="189"/>
    </row>
    <row r="4734" spans="1:11" x14ac:dyDescent="0.25">
      <c r="A4734" s="189"/>
      <c r="B4734" s="189"/>
      <c r="C4734" s="189"/>
      <c r="D4734" s="189"/>
      <c r="E4734" s="189"/>
      <c r="F4734" s="189"/>
      <c r="H4734" s="189"/>
      <c r="J4734" s="126"/>
      <c r="K4734" s="189"/>
    </row>
    <row r="4735" spans="1:11" x14ac:dyDescent="0.25">
      <c r="A4735" s="189"/>
      <c r="B4735" s="189"/>
      <c r="C4735" s="189"/>
      <c r="D4735" s="189"/>
      <c r="E4735" s="189"/>
      <c r="F4735" s="189"/>
      <c r="H4735" s="189"/>
      <c r="J4735" s="126"/>
      <c r="K4735" s="189"/>
    </row>
    <row r="4736" spans="1:11" x14ac:dyDescent="0.25">
      <c r="A4736" s="189"/>
      <c r="B4736" s="189"/>
      <c r="C4736" s="189"/>
      <c r="D4736" s="189"/>
      <c r="E4736" s="189"/>
      <c r="F4736" s="189"/>
      <c r="H4736" s="189"/>
      <c r="J4736" s="126"/>
      <c r="K4736" s="189"/>
    </row>
    <row r="4737" spans="1:11" x14ac:dyDescent="0.25">
      <c r="A4737" s="189"/>
      <c r="B4737" s="189"/>
      <c r="C4737" s="189"/>
      <c r="D4737" s="189"/>
      <c r="E4737" s="189"/>
      <c r="F4737" s="189"/>
      <c r="H4737" s="189"/>
      <c r="J4737" s="126"/>
      <c r="K4737" s="189"/>
    </row>
    <row r="4738" spans="1:11" x14ac:dyDescent="0.25">
      <c r="A4738" s="189"/>
      <c r="B4738" s="189"/>
      <c r="C4738" s="189"/>
      <c r="D4738" s="189"/>
      <c r="E4738" s="189"/>
      <c r="F4738" s="189"/>
      <c r="H4738" s="189"/>
      <c r="J4738" s="126"/>
      <c r="K4738" s="189"/>
    </row>
    <row r="4739" spans="1:11" x14ac:dyDescent="0.25">
      <c r="A4739" s="189"/>
      <c r="B4739" s="189"/>
      <c r="C4739" s="189"/>
      <c r="D4739" s="189"/>
      <c r="E4739" s="189"/>
      <c r="F4739" s="189"/>
      <c r="H4739" s="189"/>
      <c r="J4739" s="126"/>
      <c r="K4739" s="189"/>
    </row>
    <row r="4740" spans="1:11" x14ac:dyDescent="0.25">
      <c r="A4740" s="189"/>
      <c r="B4740" s="189"/>
      <c r="C4740" s="189"/>
      <c r="D4740" s="189"/>
      <c r="E4740" s="189"/>
      <c r="F4740" s="189"/>
      <c r="H4740" s="189"/>
      <c r="J4740" s="126"/>
      <c r="K4740" s="189"/>
    </row>
    <row r="4741" spans="1:11" x14ac:dyDescent="0.25">
      <c r="A4741" s="189"/>
      <c r="B4741" s="189"/>
      <c r="C4741" s="189"/>
      <c r="D4741" s="189"/>
      <c r="E4741" s="189"/>
      <c r="F4741" s="189"/>
      <c r="H4741" s="189"/>
      <c r="J4741" s="126"/>
      <c r="K4741" s="189"/>
    </row>
    <row r="4742" spans="1:11" x14ac:dyDescent="0.25">
      <c r="A4742" s="189"/>
      <c r="B4742" s="189"/>
      <c r="C4742" s="189"/>
      <c r="D4742" s="189"/>
      <c r="E4742" s="189"/>
      <c r="F4742" s="189"/>
      <c r="H4742" s="189"/>
      <c r="J4742" s="126"/>
      <c r="K4742" s="189"/>
    </row>
    <row r="4743" spans="1:11" x14ac:dyDescent="0.25">
      <c r="A4743" s="189"/>
      <c r="B4743" s="189"/>
      <c r="C4743" s="189"/>
      <c r="D4743" s="189"/>
      <c r="E4743" s="189"/>
      <c r="F4743" s="189"/>
      <c r="H4743" s="189"/>
      <c r="J4743" s="126"/>
      <c r="K4743" s="189"/>
    </row>
    <row r="4744" spans="1:11" x14ac:dyDescent="0.25">
      <c r="A4744" s="189"/>
      <c r="B4744" s="189"/>
      <c r="C4744" s="189"/>
      <c r="D4744" s="189"/>
      <c r="E4744" s="189"/>
      <c r="F4744" s="189"/>
      <c r="H4744" s="189"/>
      <c r="J4744" s="126"/>
      <c r="K4744" s="189"/>
    </row>
    <row r="4745" spans="1:11" x14ac:dyDescent="0.25">
      <c r="A4745" s="189"/>
      <c r="B4745" s="189"/>
      <c r="C4745" s="189"/>
      <c r="D4745" s="189"/>
      <c r="E4745" s="189"/>
      <c r="F4745" s="189"/>
      <c r="H4745" s="189"/>
      <c r="J4745" s="126"/>
      <c r="K4745" s="189"/>
    </row>
    <row r="4746" spans="1:11" x14ac:dyDescent="0.25">
      <c r="A4746" s="189"/>
      <c r="B4746" s="189"/>
      <c r="C4746" s="189"/>
      <c r="D4746" s="189"/>
      <c r="E4746" s="189"/>
      <c r="F4746" s="189"/>
      <c r="H4746" s="189"/>
      <c r="J4746" s="126"/>
      <c r="K4746" s="189"/>
    </row>
    <row r="4747" spans="1:11" x14ac:dyDescent="0.25">
      <c r="A4747" s="189"/>
      <c r="B4747" s="189"/>
      <c r="C4747" s="189"/>
      <c r="D4747" s="189"/>
      <c r="E4747" s="189"/>
      <c r="F4747" s="189"/>
      <c r="H4747" s="189"/>
      <c r="J4747" s="126"/>
      <c r="K4747" s="189"/>
    </row>
    <row r="4748" spans="1:11" x14ac:dyDescent="0.25">
      <c r="A4748" s="189"/>
      <c r="B4748" s="189"/>
      <c r="C4748" s="189"/>
      <c r="D4748" s="189"/>
      <c r="E4748" s="189"/>
      <c r="F4748" s="189"/>
      <c r="H4748" s="189"/>
      <c r="J4748" s="126"/>
      <c r="K4748" s="189"/>
    </row>
    <row r="4749" spans="1:11" x14ac:dyDescent="0.25">
      <c r="A4749" s="189"/>
      <c r="B4749" s="189"/>
      <c r="C4749" s="189"/>
      <c r="D4749" s="189"/>
      <c r="E4749" s="189"/>
      <c r="F4749" s="189"/>
      <c r="H4749" s="189"/>
      <c r="J4749" s="126"/>
      <c r="K4749" s="189"/>
    </row>
    <row r="4750" spans="1:11" x14ac:dyDescent="0.25">
      <c r="A4750" s="189"/>
      <c r="B4750" s="189"/>
      <c r="C4750" s="189"/>
      <c r="D4750" s="189"/>
      <c r="E4750" s="189"/>
      <c r="F4750" s="189"/>
      <c r="H4750" s="189"/>
      <c r="J4750" s="126"/>
      <c r="K4750" s="189"/>
    </row>
    <row r="4751" spans="1:11" x14ac:dyDescent="0.25">
      <c r="A4751" s="189"/>
      <c r="B4751" s="189"/>
      <c r="C4751" s="189"/>
      <c r="D4751" s="189"/>
      <c r="E4751" s="189"/>
      <c r="F4751" s="189"/>
      <c r="H4751" s="189"/>
      <c r="J4751" s="126"/>
      <c r="K4751" s="189"/>
    </row>
    <row r="4752" spans="1:11" x14ac:dyDescent="0.25">
      <c r="A4752" s="189"/>
      <c r="B4752" s="189"/>
      <c r="C4752" s="189"/>
      <c r="D4752" s="189"/>
      <c r="E4752" s="189"/>
      <c r="F4752" s="189"/>
      <c r="H4752" s="189"/>
      <c r="J4752" s="126"/>
      <c r="K4752" s="189"/>
    </row>
    <row r="4753" spans="1:11" x14ac:dyDescent="0.25">
      <c r="A4753" s="189"/>
      <c r="B4753" s="189"/>
      <c r="C4753" s="189"/>
      <c r="D4753" s="189"/>
      <c r="E4753" s="189"/>
      <c r="F4753" s="189"/>
      <c r="H4753" s="189"/>
      <c r="J4753" s="126"/>
      <c r="K4753" s="189"/>
    </row>
    <row r="4754" spans="1:11" x14ac:dyDescent="0.25">
      <c r="A4754" s="189"/>
      <c r="B4754" s="189"/>
      <c r="C4754" s="189"/>
      <c r="D4754" s="189"/>
      <c r="E4754" s="189"/>
      <c r="F4754" s="189"/>
      <c r="H4754" s="189"/>
      <c r="J4754" s="126"/>
      <c r="K4754" s="189"/>
    </row>
    <row r="4755" spans="1:11" x14ac:dyDescent="0.25">
      <c r="A4755" s="189"/>
      <c r="B4755" s="189"/>
      <c r="C4755" s="189"/>
      <c r="D4755" s="189"/>
      <c r="E4755" s="189"/>
      <c r="F4755" s="189"/>
      <c r="H4755" s="189"/>
      <c r="J4755" s="126"/>
      <c r="K4755" s="189"/>
    </row>
    <row r="4756" spans="1:11" x14ac:dyDescent="0.25">
      <c r="A4756" s="189"/>
      <c r="B4756" s="189"/>
      <c r="C4756" s="189"/>
      <c r="D4756" s="189"/>
      <c r="E4756" s="189"/>
      <c r="F4756" s="189"/>
      <c r="H4756" s="189"/>
      <c r="J4756" s="126"/>
      <c r="K4756" s="189"/>
    </row>
    <row r="4757" spans="1:11" x14ac:dyDescent="0.25">
      <c r="A4757" s="189"/>
      <c r="B4757" s="189"/>
      <c r="C4757" s="189"/>
      <c r="D4757" s="189"/>
      <c r="E4757" s="189"/>
      <c r="F4757" s="189"/>
      <c r="H4757" s="189"/>
      <c r="J4757" s="126"/>
      <c r="K4757" s="189"/>
    </row>
    <row r="4758" spans="1:11" x14ac:dyDescent="0.25">
      <c r="A4758" s="189"/>
      <c r="B4758" s="189"/>
      <c r="C4758" s="189"/>
      <c r="D4758" s="189"/>
      <c r="E4758" s="189"/>
      <c r="F4758" s="189"/>
      <c r="H4758" s="189"/>
      <c r="J4758" s="126"/>
      <c r="K4758" s="189"/>
    </row>
    <row r="4759" spans="1:11" x14ac:dyDescent="0.25">
      <c r="A4759" s="189"/>
      <c r="B4759" s="189"/>
      <c r="C4759" s="189"/>
      <c r="D4759" s="189"/>
      <c r="E4759" s="189"/>
      <c r="F4759" s="189"/>
      <c r="H4759" s="189"/>
      <c r="J4759" s="126"/>
      <c r="K4759" s="189"/>
    </row>
    <row r="4760" spans="1:11" x14ac:dyDescent="0.25">
      <c r="A4760" s="189"/>
      <c r="B4760" s="189"/>
      <c r="C4760" s="189"/>
      <c r="D4760" s="189"/>
      <c r="E4760" s="189"/>
      <c r="F4760" s="189"/>
      <c r="H4760" s="189"/>
      <c r="J4760" s="126"/>
      <c r="K4760" s="189"/>
    </row>
    <row r="4761" spans="1:11" x14ac:dyDescent="0.25">
      <c r="A4761" s="189"/>
      <c r="B4761" s="189"/>
      <c r="C4761" s="189"/>
      <c r="D4761" s="189"/>
      <c r="E4761" s="189"/>
      <c r="F4761" s="189"/>
      <c r="H4761" s="189"/>
      <c r="J4761" s="126"/>
      <c r="K4761" s="189"/>
    </row>
    <row r="4762" spans="1:11" x14ac:dyDescent="0.25">
      <c r="A4762" s="189"/>
      <c r="B4762" s="189"/>
      <c r="C4762" s="189"/>
      <c r="D4762" s="189"/>
      <c r="E4762" s="189"/>
      <c r="F4762" s="189"/>
      <c r="H4762" s="189"/>
      <c r="J4762" s="126"/>
      <c r="K4762" s="189"/>
    </row>
    <row r="4763" spans="1:11" x14ac:dyDescent="0.25">
      <c r="A4763" s="189"/>
      <c r="B4763" s="189"/>
      <c r="C4763" s="189"/>
      <c r="D4763" s="189"/>
      <c r="E4763" s="189"/>
      <c r="F4763" s="189"/>
      <c r="H4763" s="189"/>
      <c r="J4763" s="126"/>
      <c r="K4763" s="189"/>
    </row>
    <row r="4764" spans="1:11" x14ac:dyDescent="0.25">
      <c r="A4764" s="189"/>
      <c r="B4764" s="189"/>
      <c r="C4764" s="189"/>
      <c r="D4764" s="189"/>
      <c r="E4764" s="189"/>
      <c r="F4764" s="189"/>
      <c r="H4764" s="189"/>
      <c r="J4764" s="126"/>
      <c r="K4764" s="189"/>
    </row>
    <row r="4765" spans="1:11" x14ac:dyDescent="0.25">
      <c r="A4765" s="189"/>
      <c r="B4765" s="189"/>
      <c r="C4765" s="189"/>
      <c r="D4765" s="189"/>
      <c r="E4765" s="189"/>
      <c r="F4765" s="189"/>
      <c r="H4765" s="189"/>
      <c r="J4765" s="126"/>
      <c r="K4765" s="189"/>
    </row>
    <row r="4766" spans="1:11" x14ac:dyDescent="0.25">
      <c r="A4766" s="189"/>
      <c r="B4766" s="189"/>
      <c r="C4766" s="189"/>
      <c r="D4766" s="189"/>
      <c r="E4766" s="189"/>
      <c r="F4766" s="189"/>
      <c r="H4766" s="189"/>
      <c r="J4766" s="126"/>
      <c r="K4766" s="189"/>
    </row>
    <row r="4767" spans="1:11" x14ac:dyDescent="0.25">
      <c r="A4767" s="189"/>
      <c r="B4767" s="189"/>
      <c r="C4767" s="189"/>
      <c r="D4767" s="189"/>
      <c r="E4767" s="189"/>
      <c r="F4767" s="189"/>
      <c r="H4767" s="189"/>
      <c r="J4767" s="126"/>
      <c r="K4767" s="189"/>
    </row>
    <row r="4768" spans="1:11" x14ac:dyDescent="0.25">
      <c r="A4768" s="189"/>
      <c r="B4768" s="189"/>
      <c r="C4768" s="189"/>
      <c r="D4768" s="189"/>
      <c r="E4768" s="189"/>
      <c r="F4768" s="189"/>
      <c r="H4768" s="189"/>
      <c r="J4768" s="126"/>
      <c r="K4768" s="189"/>
    </row>
    <row r="4769" spans="1:11" x14ac:dyDescent="0.25">
      <c r="A4769" s="189"/>
      <c r="B4769" s="189"/>
      <c r="C4769" s="189"/>
      <c r="D4769" s="189"/>
      <c r="E4769" s="189"/>
      <c r="F4769" s="189"/>
      <c r="H4769" s="189"/>
      <c r="J4769" s="126"/>
      <c r="K4769" s="189"/>
    </row>
    <row r="4770" spans="1:11" x14ac:dyDescent="0.25">
      <c r="A4770" s="189"/>
      <c r="B4770" s="189"/>
      <c r="C4770" s="189"/>
      <c r="D4770" s="189"/>
      <c r="E4770" s="189"/>
      <c r="F4770" s="189"/>
      <c r="H4770" s="189"/>
      <c r="J4770" s="126"/>
      <c r="K4770" s="189"/>
    </row>
    <row r="4771" spans="1:11" x14ac:dyDescent="0.25">
      <c r="A4771" s="189"/>
      <c r="B4771" s="189"/>
      <c r="C4771" s="189"/>
      <c r="D4771" s="189"/>
      <c r="E4771" s="189"/>
      <c r="F4771" s="189"/>
      <c r="H4771" s="189"/>
      <c r="J4771" s="126"/>
      <c r="K4771" s="189"/>
    </row>
    <row r="4772" spans="1:11" x14ac:dyDescent="0.25">
      <c r="A4772" s="189"/>
      <c r="B4772" s="189"/>
      <c r="C4772" s="189"/>
      <c r="D4772" s="189"/>
      <c r="E4772" s="189"/>
      <c r="F4772" s="189"/>
      <c r="H4772" s="189"/>
      <c r="J4772" s="126"/>
      <c r="K4772" s="189"/>
    </row>
    <row r="4773" spans="1:11" x14ac:dyDescent="0.25">
      <c r="A4773" s="189"/>
      <c r="B4773" s="189"/>
      <c r="C4773" s="189"/>
      <c r="D4773" s="189"/>
      <c r="E4773" s="189"/>
      <c r="F4773" s="189"/>
      <c r="H4773" s="189"/>
      <c r="J4773" s="126"/>
      <c r="K4773" s="189"/>
    </row>
    <row r="4774" spans="1:11" x14ac:dyDescent="0.25">
      <c r="A4774" s="189"/>
      <c r="B4774" s="189"/>
      <c r="C4774" s="189"/>
      <c r="D4774" s="189"/>
      <c r="E4774" s="189"/>
      <c r="F4774" s="189"/>
      <c r="H4774" s="189"/>
      <c r="J4774" s="126"/>
      <c r="K4774" s="189"/>
    </row>
    <row r="4775" spans="1:11" x14ac:dyDescent="0.25">
      <c r="A4775" s="189"/>
      <c r="B4775" s="189"/>
      <c r="C4775" s="189"/>
      <c r="D4775" s="189"/>
      <c r="E4775" s="189"/>
      <c r="F4775" s="189"/>
      <c r="H4775" s="189"/>
      <c r="J4775" s="126"/>
      <c r="K4775" s="189"/>
    </row>
    <row r="4776" spans="1:11" x14ac:dyDescent="0.25">
      <c r="A4776" s="189"/>
      <c r="B4776" s="189"/>
      <c r="C4776" s="189"/>
      <c r="D4776" s="189"/>
      <c r="E4776" s="189"/>
      <c r="F4776" s="189"/>
      <c r="H4776" s="189"/>
      <c r="J4776" s="126"/>
      <c r="K4776" s="189"/>
    </row>
    <row r="4777" spans="1:11" x14ac:dyDescent="0.25">
      <c r="A4777" s="189"/>
      <c r="B4777" s="189"/>
      <c r="C4777" s="189"/>
      <c r="D4777" s="189"/>
      <c r="E4777" s="189"/>
      <c r="F4777" s="189"/>
      <c r="H4777" s="189"/>
      <c r="J4777" s="126"/>
      <c r="K4777" s="189"/>
    </row>
    <row r="4778" spans="1:11" x14ac:dyDescent="0.25">
      <c r="A4778" s="189"/>
      <c r="B4778" s="189"/>
      <c r="C4778" s="189"/>
      <c r="D4778" s="189"/>
      <c r="E4778" s="189"/>
      <c r="F4778" s="189"/>
      <c r="H4778" s="189"/>
      <c r="J4778" s="126"/>
      <c r="K4778" s="189"/>
    </row>
    <row r="4779" spans="1:11" x14ac:dyDescent="0.25">
      <c r="A4779" s="189"/>
      <c r="B4779" s="189"/>
      <c r="C4779" s="189"/>
      <c r="D4779" s="189"/>
      <c r="E4779" s="189"/>
      <c r="F4779" s="189"/>
      <c r="H4779" s="189"/>
      <c r="J4779" s="126"/>
      <c r="K4779" s="189"/>
    </row>
    <row r="4780" spans="1:11" x14ac:dyDescent="0.25">
      <c r="A4780" s="189"/>
      <c r="B4780" s="189"/>
      <c r="C4780" s="189"/>
      <c r="D4780" s="189"/>
      <c r="E4780" s="189"/>
      <c r="F4780" s="189"/>
      <c r="H4780" s="189"/>
      <c r="J4780" s="126"/>
      <c r="K4780" s="189"/>
    </row>
    <row r="4781" spans="1:11" x14ac:dyDescent="0.25">
      <c r="A4781" s="189"/>
      <c r="B4781" s="189"/>
      <c r="C4781" s="189"/>
      <c r="D4781" s="189"/>
      <c r="E4781" s="189"/>
      <c r="F4781" s="189"/>
      <c r="H4781" s="189"/>
      <c r="J4781" s="126"/>
      <c r="K4781" s="189"/>
    </row>
    <row r="4782" spans="1:11" x14ac:dyDescent="0.25">
      <c r="A4782" s="189"/>
      <c r="B4782" s="189"/>
      <c r="C4782" s="189"/>
      <c r="D4782" s="189"/>
      <c r="E4782" s="189"/>
      <c r="F4782" s="189"/>
      <c r="H4782" s="189"/>
      <c r="J4782" s="126"/>
      <c r="K4782" s="189"/>
    </row>
    <row r="4783" spans="1:11" x14ac:dyDescent="0.25">
      <c r="A4783" s="189"/>
      <c r="B4783" s="189"/>
      <c r="C4783" s="189"/>
      <c r="D4783" s="189"/>
      <c r="E4783" s="189"/>
      <c r="F4783" s="189"/>
      <c r="H4783" s="189"/>
      <c r="J4783" s="126"/>
      <c r="K4783" s="189"/>
    </row>
    <row r="4784" spans="1:11" x14ac:dyDescent="0.25">
      <c r="A4784" s="189"/>
      <c r="B4784" s="189"/>
      <c r="C4784" s="189"/>
      <c r="D4784" s="189"/>
      <c r="E4784" s="189"/>
      <c r="F4784" s="189"/>
      <c r="H4784" s="189"/>
      <c r="J4784" s="126"/>
      <c r="K4784" s="189"/>
    </row>
    <row r="4785" spans="1:11" x14ac:dyDescent="0.25">
      <c r="A4785" s="189"/>
      <c r="B4785" s="189"/>
      <c r="C4785" s="189"/>
      <c r="D4785" s="189"/>
      <c r="E4785" s="189"/>
      <c r="F4785" s="189"/>
      <c r="H4785" s="189"/>
      <c r="J4785" s="126"/>
      <c r="K4785" s="189"/>
    </row>
    <row r="4786" spans="1:11" x14ac:dyDescent="0.25">
      <c r="A4786" s="189"/>
      <c r="B4786" s="189"/>
      <c r="C4786" s="189"/>
      <c r="D4786" s="189"/>
      <c r="E4786" s="189"/>
      <c r="F4786" s="189"/>
      <c r="H4786" s="189"/>
      <c r="J4786" s="126"/>
      <c r="K4786" s="189"/>
    </row>
    <row r="4787" spans="1:11" x14ac:dyDescent="0.25">
      <c r="A4787" s="189"/>
      <c r="B4787" s="189"/>
      <c r="C4787" s="189"/>
      <c r="D4787" s="189"/>
      <c r="E4787" s="189"/>
      <c r="F4787" s="189"/>
      <c r="H4787" s="189"/>
      <c r="J4787" s="126"/>
      <c r="K4787" s="189"/>
    </row>
    <row r="4788" spans="1:11" x14ac:dyDescent="0.25">
      <c r="A4788" s="189"/>
      <c r="B4788" s="189"/>
      <c r="C4788" s="189"/>
      <c r="D4788" s="189"/>
      <c r="E4788" s="189"/>
      <c r="F4788" s="189"/>
      <c r="H4788" s="189"/>
      <c r="J4788" s="126"/>
      <c r="K4788" s="189"/>
    </row>
    <row r="4789" spans="1:11" x14ac:dyDescent="0.25">
      <c r="A4789" s="189"/>
      <c r="B4789" s="189"/>
      <c r="C4789" s="189"/>
      <c r="D4789" s="189"/>
      <c r="E4789" s="189"/>
      <c r="F4789" s="189"/>
      <c r="H4789" s="189"/>
      <c r="J4789" s="126"/>
      <c r="K4789" s="189"/>
    </row>
    <row r="4790" spans="1:11" x14ac:dyDescent="0.25">
      <c r="A4790" s="189"/>
      <c r="B4790" s="189"/>
      <c r="C4790" s="189"/>
      <c r="D4790" s="189"/>
      <c r="E4790" s="189"/>
      <c r="F4790" s="189"/>
      <c r="H4790" s="189"/>
      <c r="J4790" s="126"/>
      <c r="K4790" s="189"/>
    </row>
    <row r="4791" spans="1:11" x14ac:dyDescent="0.25">
      <c r="A4791" s="189"/>
      <c r="B4791" s="189"/>
      <c r="C4791" s="189"/>
      <c r="D4791" s="189"/>
      <c r="E4791" s="189"/>
      <c r="F4791" s="189"/>
      <c r="H4791" s="189"/>
      <c r="J4791" s="126"/>
      <c r="K4791" s="189"/>
    </row>
    <row r="4792" spans="1:11" x14ac:dyDescent="0.25">
      <c r="A4792" s="189"/>
      <c r="B4792" s="189"/>
      <c r="C4792" s="189"/>
      <c r="D4792" s="189"/>
      <c r="E4792" s="189"/>
      <c r="F4792" s="189"/>
      <c r="H4792" s="189"/>
      <c r="J4792" s="126"/>
      <c r="K4792" s="189"/>
    </row>
    <row r="4793" spans="1:11" x14ac:dyDescent="0.25">
      <c r="A4793" s="189"/>
      <c r="B4793" s="189"/>
      <c r="C4793" s="189"/>
      <c r="D4793" s="189"/>
      <c r="E4793" s="189"/>
      <c r="F4793" s="189"/>
      <c r="H4793" s="189"/>
      <c r="J4793" s="126"/>
      <c r="K4793" s="189"/>
    </row>
    <row r="4794" spans="1:11" x14ac:dyDescent="0.25">
      <c r="A4794" s="189"/>
      <c r="B4794" s="189"/>
      <c r="C4794" s="189"/>
      <c r="D4794" s="189"/>
      <c r="E4794" s="189"/>
      <c r="F4794" s="189"/>
      <c r="H4794" s="189"/>
      <c r="J4794" s="126"/>
      <c r="K4794" s="189"/>
    </row>
    <row r="4795" spans="1:11" x14ac:dyDescent="0.25">
      <c r="A4795" s="189"/>
      <c r="B4795" s="189"/>
      <c r="C4795" s="189"/>
      <c r="D4795" s="189"/>
      <c r="E4795" s="189"/>
      <c r="F4795" s="189"/>
      <c r="H4795" s="189"/>
      <c r="J4795" s="126"/>
      <c r="K4795" s="189"/>
    </row>
    <row r="4796" spans="1:11" x14ac:dyDescent="0.25">
      <c r="A4796" s="189"/>
      <c r="B4796" s="189"/>
      <c r="C4796" s="189"/>
      <c r="D4796" s="189"/>
      <c r="E4796" s="189"/>
      <c r="F4796" s="189"/>
      <c r="H4796" s="189"/>
      <c r="J4796" s="126"/>
      <c r="K4796" s="189"/>
    </row>
    <row r="4797" spans="1:11" x14ac:dyDescent="0.25">
      <c r="A4797" s="189"/>
      <c r="B4797" s="189"/>
      <c r="C4797" s="189"/>
      <c r="D4797" s="189"/>
      <c r="E4797" s="189"/>
      <c r="F4797" s="189"/>
      <c r="H4797" s="189"/>
      <c r="J4797" s="126"/>
      <c r="K4797" s="189"/>
    </row>
    <row r="4798" spans="1:11" x14ac:dyDescent="0.25">
      <c r="A4798" s="189"/>
      <c r="B4798" s="189"/>
      <c r="C4798" s="189"/>
      <c r="D4798" s="189"/>
      <c r="E4798" s="189"/>
      <c r="F4798" s="189"/>
      <c r="H4798" s="189"/>
      <c r="J4798" s="126"/>
      <c r="K4798" s="189"/>
    </row>
    <row r="4799" spans="1:11" x14ac:dyDescent="0.25">
      <c r="A4799" s="189"/>
      <c r="B4799" s="189"/>
      <c r="C4799" s="189"/>
      <c r="D4799" s="189"/>
      <c r="E4799" s="189"/>
      <c r="F4799" s="189"/>
      <c r="H4799" s="189"/>
      <c r="J4799" s="126"/>
      <c r="K4799" s="189"/>
    </row>
    <row r="4800" spans="1:11" x14ac:dyDescent="0.25">
      <c r="A4800" s="189"/>
      <c r="B4800" s="189"/>
      <c r="C4800" s="189"/>
      <c r="D4800" s="189"/>
      <c r="E4800" s="189"/>
      <c r="F4800" s="189"/>
      <c r="H4800" s="189"/>
      <c r="J4800" s="126"/>
      <c r="K4800" s="189"/>
    </row>
    <row r="4801" spans="1:11" x14ac:dyDescent="0.25">
      <c r="A4801" s="189"/>
      <c r="B4801" s="189"/>
      <c r="C4801" s="189"/>
      <c r="D4801" s="189"/>
      <c r="E4801" s="189"/>
      <c r="F4801" s="189"/>
      <c r="H4801" s="189"/>
      <c r="J4801" s="126"/>
      <c r="K4801" s="189"/>
    </row>
    <row r="4802" spans="1:11" x14ac:dyDescent="0.25">
      <c r="A4802" s="189"/>
      <c r="B4802" s="189"/>
      <c r="C4802" s="189"/>
      <c r="D4802" s="189"/>
      <c r="E4802" s="189"/>
      <c r="F4802" s="189"/>
      <c r="H4802" s="189"/>
      <c r="J4802" s="126"/>
      <c r="K4802" s="189"/>
    </row>
    <row r="4803" spans="1:11" x14ac:dyDescent="0.25">
      <c r="A4803" s="189"/>
      <c r="B4803" s="189"/>
      <c r="C4803" s="189"/>
      <c r="D4803" s="189"/>
      <c r="E4803" s="189"/>
      <c r="F4803" s="189"/>
      <c r="H4803" s="189"/>
      <c r="J4803" s="126"/>
      <c r="K4803" s="189"/>
    </row>
    <row r="4804" spans="1:11" x14ac:dyDescent="0.25">
      <c r="A4804" s="189"/>
      <c r="B4804" s="189"/>
      <c r="C4804" s="189"/>
      <c r="D4804" s="189"/>
      <c r="E4804" s="189"/>
      <c r="F4804" s="189"/>
      <c r="H4804" s="189"/>
      <c r="J4804" s="126"/>
      <c r="K4804" s="189"/>
    </row>
    <row r="4805" spans="1:11" x14ac:dyDescent="0.25">
      <c r="A4805" s="189"/>
      <c r="B4805" s="189"/>
      <c r="C4805" s="189"/>
      <c r="D4805" s="189"/>
      <c r="E4805" s="189"/>
      <c r="F4805" s="189"/>
      <c r="H4805" s="189"/>
      <c r="J4805" s="126"/>
      <c r="K4805" s="189"/>
    </row>
    <row r="4806" spans="1:11" x14ac:dyDescent="0.25">
      <c r="A4806" s="189"/>
      <c r="B4806" s="189"/>
      <c r="C4806" s="189"/>
      <c r="D4806" s="189"/>
      <c r="E4806" s="189"/>
      <c r="F4806" s="189"/>
      <c r="H4806" s="189"/>
      <c r="J4806" s="126"/>
      <c r="K4806" s="189"/>
    </row>
    <row r="4807" spans="1:11" x14ac:dyDescent="0.25">
      <c r="A4807" s="189"/>
      <c r="B4807" s="189"/>
      <c r="C4807" s="189"/>
      <c r="D4807" s="189"/>
      <c r="E4807" s="189"/>
      <c r="F4807" s="189"/>
      <c r="H4807" s="189"/>
      <c r="J4807" s="126"/>
      <c r="K4807" s="189"/>
    </row>
    <row r="4808" spans="1:11" x14ac:dyDescent="0.25">
      <c r="A4808" s="189"/>
      <c r="B4808" s="189"/>
      <c r="C4808" s="189"/>
      <c r="D4808" s="189"/>
      <c r="E4808" s="189"/>
      <c r="F4808" s="189"/>
      <c r="H4808" s="189"/>
      <c r="J4808" s="126"/>
      <c r="K4808" s="189"/>
    </row>
    <row r="4809" spans="1:11" x14ac:dyDescent="0.25">
      <c r="A4809" s="189"/>
      <c r="B4809" s="189"/>
      <c r="C4809" s="189"/>
      <c r="D4809" s="189"/>
      <c r="E4809" s="189"/>
      <c r="F4809" s="189"/>
      <c r="H4809" s="189"/>
      <c r="J4809" s="126"/>
      <c r="K4809" s="189"/>
    </row>
    <row r="4810" spans="1:11" x14ac:dyDescent="0.25">
      <c r="A4810" s="189"/>
      <c r="B4810" s="189"/>
      <c r="C4810" s="189"/>
      <c r="D4810" s="189"/>
      <c r="E4810" s="189"/>
      <c r="F4810" s="189"/>
      <c r="H4810" s="189"/>
      <c r="J4810" s="126"/>
      <c r="K4810" s="189"/>
    </row>
    <row r="4811" spans="1:11" x14ac:dyDescent="0.25">
      <c r="A4811" s="189"/>
      <c r="B4811" s="189"/>
      <c r="C4811" s="189"/>
      <c r="D4811" s="189"/>
      <c r="E4811" s="189"/>
      <c r="F4811" s="189"/>
      <c r="H4811" s="189"/>
      <c r="J4811" s="126"/>
      <c r="K4811" s="189"/>
    </row>
    <row r="4812" spans="1:11" x14ac:dyDescent="0.25">
      <c r="A4812" s="189"/>
      <c r="B4812" s="189"/>
      <c r="C4812" s="189"/>
      <c r="D4812" s="189"/>
      <c r="E4812" s="189"/>
      <c r="F4812" s="189"/>
      <c r="H4812" s="189"/>
      <c r="J4812" s="126"/>
      <c r="K4812" s="189"/>
    </row>
    <row r="4813" spans="1:11" x14ac:dyDescent="0.25">
      <c r="A4813" s="189"/>
      <c r="B4813" s="189"/>
      <c r="C4813" s="189"/>
      <c r="D4813" s="189"/>
      <c r="E4813" s="189"/>
      <c r="F4813" s="189"/>
      <c r="H4813" s="189"/>
      <c r="J4813" s="126"/>
      <c r="K4813" s="189"/>
    </row>
    <row r="4814" spans="1:11" x14ac:dyDescent="0.25">
      <c r="A4814" s="189"/>
      <c r="B4814" s="189"/>
      <c r="C4814" s="189"/>
      <c r="D4814" s="189"/>
      <c r="E4814" s="189"/>
      <c r="F4814" s="189"/>
      <c r="H4814" s="189"/>
      <c r="J4814" s="126"/>
      <c r="K4814" s="189"/>
    </row>
    <row r="4815" spans="1:11" x14ac:dyDescent="0.25">
      <c r="A4815" s="189"/>
      <c r="B4815" s="189"/>
      <c r="C4815" s="189"/>
      <c r="D4815" s="189"/>
      <c r="E4815" s="189"/>
      <c r="F4815" s="189"/>
      <c r="H4815" s="189"/>
      <c r="J4815" s="126"/>
      <c r="K4815" s="189"/>
    </row>
    <row r="4816" spans="1:11" x14ac:dyDescent="0.25">
      <c r="A4816" s="189"/>
      <c r="B4816" s="189"/>
      <c r="C4816" s="189"/>
      <c r="D4816" s="189"/>
      <c r="E4816" s="189"/>
      <c r="F4816" s="189"/>
      <c r="H4816" s="189"/>
      <c r="J4816" s="126"/>
      <c r="K4816" s="189"/>
    </row>
    <row r="4817" spans="1:11" x14ac:dyDescent="0.25">
      <c r="A4817" s="189"/>
      <c r="B4817" s="189"/>
      <c r="C4817" s="189"/>
      <c r="D4817" s="189"/>
      <c r="E4817" s="189"/>
      <c r="F4817" s="189"/>
      <c r="H4817" s="189"/>
      <c r="J4817" s="126"/>
      <c r="K4817" s="189"/>
    </row>
    <row r="4818" spans="1:11" x14ac:dyDescent="0.25">
      <c r="A4818" s="189"/>
      <c r="B4818" s="189"/>
      <c r="C4818" s="189"/>
      <c r="D4818" s="189"/>
      <c r="E4818" s="189"/>
      <c r="F4818" s="189"/>
      <c r="H4818" s="189"/>
      <c r="J4818" s="126"/>
      <c r="K4818" s="189"/>
    </row>
    <row r="4819" spans="1:11" x14ac:dyDescent="0.25">
      <c r="A4819" s="189"/>
      <c r="B4819" s="189"/>
      <c r="C4819" s="189"/>
      <c r="D4819" s="189"/>
      <c r="E4819" s="189"/>
      <c r="F4819" s="189"/>
      <c r="H4819" s="189"/>
      <c r="J4819" s="126"/>
      <c r="K4819" s="189"/>
    </row>
    <row r="4820" spans="1:11" x14ac:dyDescent="0.25">
      <c r="A4820" s="189"/>
      <c r="B4820" s="189"/>
      <c r="C4820" s="189"/>
      <c r="D4820" s="189"/>
      <c r="E4820" s="189"/>
      <c r="F4820" s="189"/>
      <c r="H4820" s="189"/>
      <c r="J4820" s="126"/>
      <c r="K4820" s="189"/>
    </row>
    <row r="4821" spans="1:11" x14ac:dyDescent="0.25">
      <c r="A4821" s="189"/>
      <c r="B4821" s="189"/>
      <c r="C4821" s="189"/>
      <c r="D4821" s="189"/>
      <c r="E4821" s="189"/>
      <c r="F4821" s="189"/>
      <c r="H4821" s="189"/>
      <c r="J4821" s="126"/>
      <c r="K4821" s="189"/>
    </row>
    <row r="4822" spans="1:11" x14ac:dyDescent="0.25">
      <c r="A4822" s="189"/>
      <c r="B4822" s="189"/>
      <c r="C4822" s="189"/>
      <c r="D4822" s="189"/>
      <c r="E4822" s="189"/>
      <c r="F4822" s="189"/>
      <c r="H4822" s="189"/>
      <c r="J4822" s="126"/>
      <c r="K4822" s="189"/>
    </row>
    <row r="4823" spans="1:11" x14ac:dyDescent="0.25">
      <c r="A4823" s="189"/>
      <c r="B4823" s="189"/>
      <c r="C4823" s="189"/>
      <c r="D4823" s="189"/>
      <c r="E4823" s="189"/>
      <c r="F4823" s="189"/>
      <c r="H4823" s="189"/>
      <c r="J4823" s="126"/>
      <c r="K4823" s="189"/>
    </row>
    <row r="4824" spans="1:11" x14ac:dyDescent="0.25">
      <c r="A4824" s="189"/>
      <c r="B4824" s="189"/>
      <c r="C4824" s="189"/>
      <c r="D4824" s="189"/>
      <c r="E4824" s="189"/>
      <c r="F4824" s="189"/>
      <c r="H4824" s="189"/>
      <c r="J4824" s="126"/>
      <c r="K4824" s="189"/>
    </row>
    <row r="4825" spans="1:11" x14ac:dyDescent="0.25">
      <c r="A4825" s="189"/>
      <c r="B4825" s="189"/>
      <c r="C4825" s="189"/>
      <c r="D4825" s="189"/>
      <c r="E4825" s="189"/>
      <c r="F4825" s="189"/>
      <c r="H4825" s="189"/>
      <c r="J4825" s="126"/>
      <c r="K4825" s="189"/>
    </row>
    <row r="4826" spans="1:11" x14ac:dyDescent="0.25">
      <c r="A4826" s="189"/>
      <c r="B4826" s="189"/>
      <c r="C4826" s="189"/>
      <c r="D4826" s="189"/>
      <c r="E4826" s="189"/>
      <c r="F4826" s="189"/>
      <c r="H4826" s="189"/>
      <c r="J4826" s="126"/>
      <c r="K4826" s="189"/>
    </row>
    <row r="4827" spans="1:11" x14ac:dyDescent="0.25">
      <c r="A4827" s="189"/>
      <c r="B4827" s="189"/>
      <c r="C4827" s="189"/>
      <c r="D4827" s="189"/>
      <c r="E4827" s="189"/>
      <c r="F4827" s="189"/>
      <c r="H4827" s="189"/>
      <c r="J4827" s="126"/>
      <c r="K4827" s="189"/>
    </row>
    <row r="4828" spans="1:11" x14ac:dyDescent="0.25">
      <c r="A4828" s="189"/>
      <c r="B4828" s="189"/>
      <c r="C4828" s="189"/>
      <c r="D4828" s="189"/>
      <c r="E4828" s="189"/>
      <c r="F4828" s="189"/>
      <c r="H4828" s="189"/>
      <c r="J4828" s="126"/>
      <c r="K4828" s="189"/>
    </row>
    <row r="4829" spans="1:11" x14ac:dyDescent="0.25">
      <c r="A4829" s="189"/>
      <c r="B4829" s="189"/>
      <c r="C4829" s="189"/>
      <c r="D4829" s="189"/>
      <c r="E4829" s="189"/>
      <c r="F4829" s="189"/>
      <c r="H4829" s="189"/>
      <c r="J4829" s="126"/>
      <c r="K4829" s="189"/>
    </row>
    <row r="4830" spans="1:11" x14ac:dyDescent="0.25">
      <c r="A4830" s="189"/>
      <c r="B4830" s="189"/>
      <c r="C4830" s="189"/>
      <c r="D4830" s="189"/>
      <c r="E4830" s="189"/>
      <c r="F4830" s="189"/>
      <c r="H4830" s="189"/>
      <c r="J4830" s="126"/>
      <c r="K4830" s="189"/>
    </row>
    <row r="4831" spans="1:11" x14ac:dyDescent="0.25">
      <c r="A4831" s="189"/>
      <c r="B4831" s="189"/>
      <c r="C4831" s="189"/>
      <c r="D4831" s="189"/>
      <c r="E4831" s="189"/>
      <c r="F4831" s="189"/>
      <c r="H4831" s="189"/>
      <c r="J4831" s="126"/>
      <c r="K4831" s="189"/>
    </row>
    <row r="4832" spans="1:11" x14ac:dyDescent="0.25">
      <c r="A4832" s="189"/>
      <c r="B4832" s="189"/>
      <c r="C4832" s="189"/>
      <c r="D4832" s="189"/>
      <c r="E4832" s="189"/>
      <c r="F4832" s="189"/>
      <c r="H4832" s="189"/>
      <c r="J4832" s="126"/>
      <c r="K4832" s="189"/>
    </row>
    <row r="4833" spans="1:11" x14ac:dyDescent="0.25">
      <c r="A4833" s="189"/>
      <c r="B4833" s="189"/>
      <c r="C4833" s="189"/>
      <c r="D4833" s="189"/>
      <c r="E4833" s="189"/>
      <c r="F4833" s="189"/>
      <c r="H4833" s="189"/>
      <c r="J4833" s="126"/>
      <c r="K4833" s="189"/>
    </row>
    <row r="4834" spans="1:11" x14ac:dyDescent="0.25">
      <c r="A4834" s="189"/>
      <c r="B4834" s="189"/>
      <c r="C4834" s="189"/>
      <c r="D4834" s="189"/>
      <c r="E4834" s="189"/>
      <c r="F4834" s="189"/>
      <c r="H4834" s="189"/>
      <c r="J4834" s="126"/>
      <c r="K4834" s="189"/>
    </row>
    <row r="4835" spans="1:11" x14ac:dyDescent="0.25">
      <c r="A4835" s="189"/>
      <c r="B4835" s="189"/>
      <c r="C4835" s="189"/>
      <c r="D4835" s="189"/>
      <c r="E4835" s="189"/>
      <c r="F4835" s="189"/>
      <c r="H4835" s="189"/>
      <c r="J4835" s="126"/>
      <c r="K4835" s="189"/>
    </row>
    <row r="4836" spans="1:11" x14ac:dyDescent="0.25">
      <c r="A4836" s="189"/>
      <c r="B4836" s="189"/>
      <c r="C4836" s="189"/>
      <c r="D4836" s="189"/>
      <c r="E4836" s="189"/>
      <c r="F4836" s="189"/>
      <c r="H4836" s="189"/>
      <c r="J4836" s="126"/>
      <c r="K4836" s="189"/>
    </row>
    <row r="4837" spans="1:11" x14ac:dyDescent="0.25">
      <c r="A4837" s="189"/>
      <c r="B4837" s="189"/>
      <c r="C4837" s="189"/>
      <c r="D4837" s="189"/>
      <c r="E4837" s="189"/>
      <c r="F4837" s="189"/>
      <c r="H4837" s="189"/>
      <c r="J4837" s="126"/>
      <c r="K4837" s="189"/>
    </row>
    <row r="4838" spans="1:11" x14ac:dyDescent="0.25">
      <c r="A4838" s="189"/>
      <c r="B4838" s="189"/>
      <c r="C4838" s="189"/>
      <c r="D4838" s="189"/>
      <c r="E4838" s="189"/>
      <c r="F4838" s="189"/>
      <c r="H4838" s="189"/>
      <c r="J4838" s="126"/>
      <c r="K4838" s="189"/>
    </row>
    <row r="4839" spans="1:11" x14ac:dyDescent="0.25">
      <c r="A4839" s="189"/>
      <c r="B4839" s="189"/>
      <c r="C4839" s="189"/>
      <c r="D4839" s="189"/>
      <c r="E4839" s="189"/>
      <c r="F4839" s="189"/>
      <c r="H4839" s="189"/>
      <c r="J4839" s="126"/>
      <c r="K4839" s="189"/>
    </row>
    <row r="4840" spans="1:11" x14ac:dyDescent="0.25">
      <c r="A4840" s="189"/>
      <c r="B4840" s="189"/>
      <c r="C4840" s="189"/>
      <c r="D4840" s="189"/>
      <c r="E4840" s="189"/>
      <c r="F4840" s="189"/>
      <c r="H4840" s="189"/>
      <c r="J4840" s="126"/>
      <c r="K4840" s="189"/>
    </row>
    <row r="4841" spans="1:11" x14ac:dyDescent="0.25">
      <c r="A4841" s="189"/>
      <c r="B4841" s="189"/>
      <c r="C4841" s="189"/>
      <c r="D4841" s="189"/>
      <c r="E4841" s="189"/>
      <c r="F4841" s="189"/>
      <c r="H4841" s="189"/>
      <c r="J4841" s="126"/>
      <c r="K4841" s="189"/>
    </row>
    <row r="4842" spans="1:11" x14ac:dyDescent="0.25">
      <c r="A4842" s="189"/>
      <c r="B4842" s="189"/>
      <c r="C4842" s="189"/>
      <c r="D4842" s="189"/>
      <c r="E4842" s="189"/>
      <c r="F4842" s="189"/>
      <c r="H4842" s="189"/>
      <c r="J4842" s="126"/>
      <c r="K4842" s="189"/>
    </row>
    <row r="4843" spans="1:11" x14ac:dyDescent="0.25">
      <c r="A4843" s="189"/>
      <c r="B4843" s="189"/>
      <c r="C4843" s="189"/>
      <c r="D4843" s="189"/>
      <c r="E4843" s="189"/>
      <c r="F4843" s="189"/>
      <c r="H4843" s="189"/>
      <c r="J4843" s="126"/>
      <c r="K4843" s="189"/>
    </row>
    <row r="4844" spans="1:11" x14ac:dyDescent="0.25">
      <c r="A4844" s="189"/>
      <c r="B4844" s="189"/>
      <c r="C4844" s="189"/>
      <c r="D4844" s="189"/>
      <c r="E4844" s="189"/>
      <c r="F4844" s="189"/>
      <c r="H4844" s="189"/>
      <c r="J4844" s="126"/>
      <c r="K4844" s="189"/>
    </row>
    <row r="4845" spans="1:11" x14ac:dyDescent="0.25">
      <c r="A4845" s="189"/>
      <c r="B4845" s="189"/>
      <c r="C4845" s="189"/>
      <c r="D4845" s="189"/>
      <c r="E4845" s="189"/>
      <c r="F4845" s="189"/>
      <c r="H4845" s="189"/>
      <c r="J4845" s="126"/>
      <c r="K4845" s="189"/>
    </row>
    <row r="4846" spans="1:11" x14ac:dyDescent="0.25">
      <c r="A4846" s="189"/>
      <c r="B4846" s="189"/>
      <c r="C4846" s="189"/>
      <c r="D4846" s="189"/>
      <c r="E4846" s="189"/>
      <c r="F4846" s="189"/>
      <c r="H4846" s="189"/>
      <c r="J4846" s="126"/>
      <c r="K4846" s="189"/>
    </row>
    <row r="4847" spans="1:11" x14ac:dyDescent="0.25">
      <c r="A4847" s="189"/>
      <c r="B4847" s="189"/>
      <c r="C4847" s="189"/>
      <c r="D4847" s="189"/>
      <c r="E4847" s="189"/>
      <c r="F4847" s="189"/>
      <c r="H4847" s="189"/>
      <c r="J4847" s="126"/>
      <c r="K4847" s="189"/>
    </row>
    <row r="4848" spans="1:11" x14ac:dyDescent="0.25">
      <c r="A4848" s="189"/>
      <c r="B4848" s="189"/>
      <c r="C4848" s="189"/>
      <c r="D4848" s="189"/>
      <c r="E4848" s="189"/>
      <c r="F4848" s="189"/>
      <c r="H4848" s="189"/>
      <c r="J4848" s="126"/>
      <c r="K4848" s="189"/>
    </row>
    <row r="4849" spans="1:11" x14ac:dyDescent="0.25">
      <c r="A4849" s="189"/>
      <c r="B4849" s="189"/>
      <c r="C4849" s="189"/>
      <c r="D4849" s="189"/>
      <c r="E4849" s="189"/>
      <c r="F4849" s="189"/>
      <c r="H4849" s="189"/>
      <c r="J4849" s="126"/>
      <c r="K4849" s="189"/>
    </row>
    <row r="4850" spans="1:11" x14ac:dyDescent="0.25">
      <c r="A4850" s="189"/>
      <c r="B4850" s="189"/>
      <c r="C4850" s="189"/>
      <c r="D4850" s="189"/>
      <c r="E4850" s="189"/>
      <c r="F4850" s="189"/>
      <c r="H4850" s="189"/>
      <c r="J4850" s="126"/>
      <c r="K4850" s="189"/>
    </row>
    <row r="4851" spans="1:11" x14ac:dyDescent="0.25">
      <c r="A4851" s="189"/>
      <c r="B4851" s="189"/>
      <c r="C4851" s="189"/>
      <c r="D4851" s="189"/>
      <c r="E4851" s="189"/>
      <c r="F4851" s="189"/>
      <c r="H4851" s="189"/>
      <c r="J4851" s="126"/>
      <c r="K4851" s="189"/>
    </row>
    <row r="4852" spans="1:11" x14ac:dyDescent="0.25">
      <c r="A4852" s="189"/>
      <c r="B4852" s="189"/>
      <c r="C4852" s="189"/>
      <c r="D4852" s="189"/>
      <c r="E4852" s="189"/>
      <c r="F4852" s="189"/>
      <c r="H4852" s="189"/>
      <c r="J4852" s="126"/>
      <c r="K4852" s="189"/>
    </row>
    <row r="4853" spans="1:11" x14ac:dyDescent="0.25">
      <c r="A4853" s="189"/>
      <c r="B4853" s="189"/>
      <c r="C4853" s="189"/>
      <c r="D4853" s="189"/>
      <c r="E4853" s="189"/>
      <c r="F4853" s="189"/>
      <c r="H4853" s="189"/>
      <c r="J4853" s="126"/>
      <c r="K4853" s="189"/>
    </row>
    <row r="4854" spans="1:11" x14ac:dyDescent="0.25">
      <c r="A4854" s="189"/>
      <c r="B4854" s="189"/>
      <c r="C4854" s="189"/>
      <c r="D4854" s="189"/>
      <c r="E4854" s="189"/>
      <c r="F4854" s="189"/>
      <c r="H4854" s="189"/>
      <c r="J4854" s="126"/>
      <c r="K4854" s="189"/>
    </row>
    <row r="4855" spans="1:11" x14ac:dyDescent="0.25">
      <c r="A4855" s="189"/>
      <c r="B4855" s="189"/>
      <c r="C4855" s="189"/>
      <c r="D4855" s="189"/>
      <c r="E4855" s="189"/>
      <c r="F4855" s="189"/>
      <c r="H4855" s="189"/>
      <c r="J4855" s="126"/>
      <c r="K4855" s="189"/>
    </row>
    <row r="4856" spans="1:11" x14ac:dyDescent="0.25">
      <c r="A4856" s="189"/>
      <c r="B4856" s="189"/>
      <c r="C4856" s="189"/>
      <c r="D4856" s="189"/>
      <c r="E4856" s="189"/>
      <c r="F4856" s="189"/>
      <c r="H4856" s="189"/>
      <c r="J4856" s="126"/>
      <c r="K4856" s="189"/>
    </row>
    <row r="4857" spans="1:11" x14ac:dyDescent="0.25">
      <c r="A4857" s="189"/>
      <c r="B4857" s="189"/>
      <c r="C4857" s="189"/>
      <c r="D4857" s="189"/>
      <c r="E4857" s="189"/>
      <c r="F4857" s="189"/>
      <c r="H4857" s="189"/>
      <c r="J4857" s="126"/>
      <c r="K4857" s="189"/>
    </row>
    <row r="4858" spans="1:11" x14ac:dyDescent="0.25">
      <c r="A4858" s="189"/>
      <c r="B4858" s="189"/>
      <c r="C4858" s="189"/>
      <c r="D4858" s="189"/>
      <c r="E4858" s="189"/>
      <c r="F4858" s="189"/>
      <c r="H4858" s="189"/>
      <c r="J4858" s="126"/>
      <c r="K4858" s="189"/>
    </row>
    <row r="4859" spans="1:11" x14ac:dyDescent="0.25">
      <c r="A4859" s="189"/>
      <c r="B4859" s="189"/>
      <c r="C4859" s="189"/>
      <c r="D4859" s="189"/>
      <c r="E4859" s="189"/>
      <c r="F4859" s="189"/>
      <c r="H4859" s="189"/>
      <c r="J4859" s="126"/>
      <c r="K4859" s="189"/>
    </row>
    <row r="4860" spans="1:11" x14ac:dyDescent="0.25">
      <c r="A4860" s="189"/>
      <c r="B4860" s="189"/>
      <c r="C4860" s="189"/>
      <c r="D4860" s="189"/>
      <c r="E4860" s="189"/>
      <c r="F4860" s="189"/>
      <c r="H4860" s="189"/>
      <c r="J4860" s="126"/>
      <c r="K4860" s="189"/>
    </row>
    <row r="4861" spans="1:11" x14ac:dyDescent="0.25">
      <c r="A4861" s="189"/>
      <c r="B4861" s="189"/>
      <c r="C4861" s="189"/>
      <c r="D4861" s="189"/>
      <c r="E4861" s="189"/>
      <c r="F4861" s="189"/>
      <c r="H4861" s="189"/>
      <c r="J4861" s="126"/>
      <c r="K4861" s="189"/>
    </row>
    <row r="4862" spans="1:11" x14ac:dyDescent="0.25">
      <c r="A4862" s="189"/>
      <c r="B4862" s="189"/>
      <c r="C4862" s="189"/>
      <c r="D4862" s="189"/>
      <c r="E4862" s="189"/>
      <c r="F4862" s="189"/>
      <c r="H4862" s="189"/>
      <c r="J4862" s="126"/>
      <c r="K4862" s="189"/>
    </row>
    <row r="4863" spans="1:11" x14ac:dyDescent="0.25">
      <c r="A4863" s="189"/>
      <c r="B4863" s="189"/>
      <c r="C4863" s="189"/>
      <c r="D4863" s="189"/>
      <c r="E4863" s="189"/>
      <c r="F4863" s="189"/>
      <c r="H4863" s="189"/>
      <c r="J4863" s="126"/>
      <c r="K4863" s="189"/>
    </row>
    <row r="4864" spans="1:11" x14ac:dyDescent="0.25">
      <c r="A4864" s="189"/>
      <c r="B4864" s="189"/>
      <c r="C4864" s="189"/>
      <c r="D4864" s="189"/>
      <c r="E4864" s="189"/>
      <c r="F4864" s="189"/>
      <c r="H4864" s="189"/>
      <c r="J4864" s="126"/>
      <c r="K4864" s="189"/>
    </row>
    <row r="4865" spans="1:11" x14ac:dyDescent="0.25">
      <c r="A4865" s="189"/>
      <c r="B4865" s="189"/>
      <c r="C4865" s="189"/>
      <c r="D4865" s="189"/>
      <c r="E4865" s="189"/>
      <c r="F4865" s="189"/>
      <c r="H4865" s="189"/>
      <c r="J4865" s="126"/>
      <c r="K4865" s="189"/>
    </row>
    <row r="4866" spans="1:11" x14ac:dyDescent="0.25">
      <c r="A4866" s="189"/>
      <c r="B4866" s="189"/>
      <c r="C4866" s="189"/>
      <c r="D4866" s="189"/>
      <c r="E4866" s="189"/>
      <c r="F4866" s="189"/>
      <c r="H4866" s="189"/>
      <c r="J4866" s="126"/>
      <c r="K4866" s="189"/>
    </row>
    <row r="4867" spans="1:11" x14ac:dyDescent="0.25">
      <c r="A4867" s="189"/>
      <c r="B4867" s="189"/>
      <c r="C4867" s="189"/>
      <c r="D4867" s="189"/>
      <c r="E4867" s="189"/>
      <c r="F4867" s="189"/>
      <c r="H4867" s="189"/>
      <c r="J4867" s="126"/>
      <c r="K4867" s="189"/>
    </row>
    <row r="4868" spans="1:11" x14ac:dyDescent="0.25">
      <c r="A4868" s="189"/>
      <c r="B4868" s="189"/>
      <c r="C4868" s="189"/>
      <c r="D4868" s="189"/>
      <c r="E4868" s="189"/>
      <c r="F4868" s="189"/>
      <c r="H4868" s="189"/>
      <c r="J4868" s="126"/>
      <c r="K4868" s="189"/>
    </row>
    <row r="4869" spans="1:11" x14ac:dyDescent="0.25">
      <c r="A4869" s="189"/>
      <c r="B4869" s="189"/>
      <c r="C4869" s="189"/>
      <c r="D4869" s="189"/>
      <c r="E4869" s="189"/>
      <c r="F4869" s="189"/>
      <c r="H4869" s="189"/>
      <c r="J4869" s="126"/>
      <c r="K4869" s="189"/>
    </row>
    <row r="4870" spans="1:11" x14ac:dyDescent="0.25">
      <c r="A4870" s="189"/>
      <c r="B4870" s="189"/>
      <c r="C4870" s="189"/>
      <c r="D4870" s="189"/>
      <c r="E4870" s="189"/>
      <c r="F4870" s="189"/>
      <c r="H4870" s="189"/>
      <c r="J4870" s="126"/>
      <c r="K4870" s="189"/>
    </row>
    <row r="4871" spans="1:11" x14ac:dyDescent="0.25">
      <c r="A4871" s="189"/>
      <c r="B4871" s="189"/>
      <c r="C4871" s="189"/>
      <c r="D4871" s="189"/>
      <c r="E4871" s="189"/>
      <c r="F4871" s="189"/>
      <c r="H4871" s="189"/>
      <c r="J4871" s="126"/>
      <c r="K4871" s="189"/>
    </row>
    <row r="4872" spans="1:11" x14ac:dyDescent="0.25">
      <c r="A4872" s="189"/>
      <c r="B4872" s="189"/>
      <c r="C4872" s="189"/>
      <c r="D4872" s="189"/>
      <c r="E4872" s="189"/>
      <c r="F4872" s="189"/>
      <c r="H4872" s="189"/>
      <c r="J4872" s="126"/>
      <c r="K4872" s="189"/>
    </row>
    <row r="4873" spans="1:11" x14ac:dyDescent="0.25">
      <c r="A4873" s="189"/>
      <c r="B4873" s="189"/>
      <c r="C4873" s="189"/>
      <c r="D4873" s="189"/>
      <c r="E4873" s="189"/>
      <c r="F4873" s="189"/>
      <c r="H4873" s="189"/>
      <c r="J4873" s="126"/>
      <c r="K4873" s="189"/>
    </row>
    <row r="4874" spans="1:11" x14ac:dyDescent="0.25">
      <c r="A4874" s="189"/>
      <c r="B4874" s="189"/>
      <c r="C4874" s="189"/>
      <c r="D4874" s="189"/>
      <c r="E4874" s="189"/>
      <c r="F4874" s="189"/>
      <c r="H4874" s="189"/>
      <c r="J4874" s="126"/>
      <c r="K4874" s="189"/>
    </row>
    <row r="4875" spans="1:11" x14ac:dyDescent="0.25">
      <c r="A4875" s="189"/>
      <c r="B4875" s="189"/>
      <c r="C4875" s="189"/>
      <c r="D4875" s="189"/>
      <c r="E4875" s="189"/>
      <c r="F4875" s="189"/>
      <c r="H4875" s="189"/>
      <c r="J4875" s="126"/>
      <c r="K4875" s="189"/>
    </row>
    <row r="4876" spans="1:11" x14ac:dyDescent="0.25">
      <c r="A4876" s="189"/>
      <c r="B4876" s="189"/>
      <c r="C4876" s="189"/>
      <c r="D4876" s="189"/>
      <c r="E4876" s="189"/>
      <c r="F4876" s="189"/>
      <c r="H4876" s="189"/>
      <c r="J4876" s="126"/>
      <c r="K4876" s="189"/>
    </row>
    <row r="4877" spans="1:11" x14ac:dyDescent="0.25">
      <c r="A4877" s="189"/>
      <c r="B4877" s="189"/>
      <c r="C4877" s="189"/>
      <c r="D4877" s="189"/>
      <c r="E4877" s="189"/>
      <c r="F4877" s="189"/>
      <c r="H4877" s="189"/>
      <c r="J4877" s="126"/>
      <c r="K4877" s="189"/>
    </row>
    <row r="4878" spans="1:11" x14ac:dyDescent="0.25">
      <c r="A4878" s="189"/>
      <c r="B4878" s="189"/>
      <c r="C4878" s="189"/>
      <c r="D4878" s="189"/>
      <c r="E4878" s="189"/>
      <c r="F4878" s="189"/>
      <c r="H4878" s="189"/>
      <c r="J4878" s="126"/>
      <c r="K4878" s="189"/>
    </row>
    <row r="4879" spans="1:11" x14ac:dyDescent="0.25">
      <c r="A4879" s="189"/>
      <c r="B4879" s="189"/>
      <c r="C4879" s="189"/>
      <c r="D4879" s="189"/>
      <c r="E4879" s="189"/>
      <c r="F4879" s="189"/>
      <c r="H4879" s="189"/>
      <c r="J4879" s="126"/>
      <c r="K4879" s="189"/>
    </row>
    <row r="4880" spans="1:11" x14ac:dyDescent="0.25">
      <c r="A4880" s="189"/>
      <c r="B4880" s="189"/>
      <c r="C4880" s="189"/>
      <c r="D4880" s="189"/>
      <c r="E4880" s="189"/>
      <c r="F4880" s="189"/>
      <c r="H4880" s="189"/>
      <c r="J4880" s="126"/>
      <c r="K4880" s="189"/>
    </row>
    <row r="4881" spans="1:11" x14ac:dyDescent="0.25">
      <c r="A4881" s="189"/>
      <c r="B4881" s="189"/>
      <c r="C4881" s="189"/>
      <c r="D4881" s="189"/>
      <c r="E4881" s="189"/>
      <c r="F4881" s="189"/>
      <c r="H4881" s="189"/>
      <c r="J4881" s="126"/>
      <c r="K4881" s="189"/>
    </row>
    <row r="4882" spans="1:11" x14ac:dyDescent="0.25">
      <c r="A4882" s="189"/>
      <c r="B4882" s="189"/>
      <c r="C4882" s="189"/>
      <c r="D4882" s="189"/>
      <c r="E4882" s="189"/>
      <c r="F4882" s="189"/>
      <c r="H4882" s="189"/>
      <c r="J4882" s="126"/>
      <c r="K4882" s="189"/>
    </row>
    <row r="4883" spans="1:11" x14ac:dyDescent="0.25">
      <c r="A4883" s="189"/>
      <c r="B4883" s="189"/>
      <c r="C4883" s="189"/>
      <c r="D4883" s="189"/>
      <c r="E4883" s="189"/>
      <c r="F4883" s="189"/>
      <c r="H4883" s="189"/>
      <c r="J4883" s="126"/>
      <c r="K4883" s="189"/>
    </row>
    <row r="4884" spans="1:11" x14ac:dyDescent="0.25">
      <c r="A4884" s="189"/>
      <c r="B4884" s="189"/>
      <c r="C4884" s="189"/>
      <c r="D4884" s="189"/>
      <c r="E4884" s="189"/>
      <c r="F4884" s="189"/>
      <c r="H4884" s="189"/>
      <c r="J4884" s="126"/>
      <c r="K4884" s="189"/>
    </row>
    <row r="4885" spans="1:11" x14ac:dyDescent="0.25">
      <c r="A4885" s="189"/>
      <c r="B4885" s="189"/>
      <c r="C4885" s="189"/>
      <c r="D4885" s="189"/>
      <c r="E4885" s="189"/>
      <c r="F4885" s="189"/>
      <c r="H4885" s="189"/>
      <c r="J4885" s="126"/>
      <c r="K4885" s="189"/>
    </row>
    <row r="4886" spans="1:11" x14ac:dyDescent="0.25">
      <c r="A4886" s="189"/>
      <c r="B4886" s="189"/>
      <c r="C4886" s="189"/>
      <c r="D4886" s="189"/>
      <c r="E4886" s="189"/>
      <c r="F4886" s="189"/>
      <c r="H4886" s="189"/>
      <c r="J4886" s="126"/>
      <c r="K4886" s="189"/>
    </row>
    <row r="4887" spans="1:11" x14ac:dyDescent="0.25">
      <c r="A4887" s="189"/>
      <c r="B4887" s="189"/>
      <c r="C4887" s="189"/>
      <c r="D4887" s="189"/>
      <c r="E4887" s="189"/>
      <c r="F4887" s="189"/>
      <c r="H4887" s="189"/>
      <c r="J4887" s="126"/>
      <c r="K4887" s="189"/>
    </row>
    <row r="4888" spans="1:11" x14ac:dyDescent="0.25">
      <c r="A4888" s="189"/>
      <c r="B4888" s="189"/>
      <c r="C4888" s="189"/>
      <c r="D4888" s="189"/>
      <c r="E4888" s="189"/>
      <c r="F4888" s="189"/>
      <c r="H4888" s="189"/>
      <c r="J4888" s="126"/>
      <c r="K4888" s="189"/>
    </row>
    <row r="4889" spans="1:11" x14ac:dyDescent="0.25">
      <c r="A4889" s="189"/>
      <c r="B4889" s="189"/>
      <c r="C4889" s="189"/>
      <c r="D4889" s="189"/>
      <c r="E4889" s="189"/>
      <c r="F4889" s="189"/>
      <c r="H4889" s="189"/>
      <c r="J4889" s="126"/>
      <c r="K4889" s="189"/>
    </row>
    <row r="4890" spans="1:11" x14ac:dyDescent="0.25">
      <c r="A4890" s="189"/>
      <c r="B4890" s="189"/>
      <c r="C4890" s="189"/>
      <c r="D4890" s="189"/>
      <c r="E4890" s="189"/>
      <c r="F4890" s="189"/>
      <c r="H4890" s="189"/>
      <c r="J4890" s="126"/>
      <c r="K4890" s="189"/>
    </row>
    <row r="4891" spans="1:11" x14ac:dyDescent="0.25">
      <c r="A4891" s="189"/>
      <c r="B4891" s="189"/>
      <c r="C4891" s="189"/>
      <c r="D4891" s="189"/>
      <c r="E4891" s="189"/>
      <c r="F4891" s="189"/>
      <c r="H4891" s="189"/>
      <c r="J4891" s="126"/>
      <c r="K4891" s="189"/>
    </row>
    <row r="4892" spans="1:11" x14ac:dyDescent="0.25">
      <c r="A4892" s="189"/>
      <c r="B4892" s="189"/>
      <c r="C4892" s="189"/>
      <c r="D4892" s="189"/>
      <c r="E4892" s="189"/>
      <c r="F4892" s="189"/>
      <c r="H4892" s="189"/>
      <c r="J4892" s="126"/>
      <c r="K4892" s="189"/>
    </row>
    <row r="4893" spans="1:11" x14ac:dyDescent="0.25">
      <c r="A4893" s="189"/>
      <c r="B4893" s="189"/>
      <c r="C4893" s="189"/>
      <c r="D4893" s="189"/>
      <c r="E4893" s="189"/>
      <c r="F4893" s="189"/>
      <c r="H4893" s="189"/>
      <c r="J4893" s="126"/>
      <c r="K4893" s="189"/>
    </row>
    <row r="4894" spans="1:11" x14ac:dyDescent="0.25">
      <c r="A4894" s="189"/>
      <c r="B4894" s="189"/>
      <c r="C4894" s="189"/>
      <c r="D4894" s="189"/>
      <c r="E4894" s="189"/>
      <c r="F4894" s="189"/>
      <c r="H4894" s="189"/>
      <c r="J4894" s="126"/>
      <c r="K4894" s="189"/>
    </row>
    <row r="4895" spans="1:11" x14ac:dyDescent="0.25">
      <c r="A4895" s="189"/>
      <c r="B4895" s="189"/>
      <c r="C4895" s="189"/>
      <c r="D4895" s="189"/>
      <c r="E4895" s="189"/>
      <c r="F4895" s="189"/>
      <c r="H4895" s="189"/>
      <c r="J4895" s="126"/>
      <c r="K4895" s="189"/>
    </row>
    <row r="4896" spans="1:11" x14ac:dyDescent="0.25">
      <c r="A4896" s="189"/>
      <c r="B4896" s="189"/>
      <c r="C4896" s="189"/>
      <c r="D4896" s="189"/>
      <c r="E4896" s="189"/>
      <c r="F4896" s="189"/>
      <c r="H4896" s="189"/>
      <c r="J4896" s="126"/>
      <c r="K4896" s="189"/>
    </row>
    <row r="4897" spans="1:11" x14ac:dyDescent="0.25">
      <c r="A4897" s="189"/>
      <c r="B4897" s="189"/>
      <c r="C4897" s="189"/>
      <c r="D4897" s="189"/>
      <c r="E4897" s="189"/>
      <c r="F4897" s="189"/>
      <c r="H4897" s="189"/>
      <c r="J4897" s="126"/>
      <c r="K4897" s="189"/>
    </row>
    <row r="4898" spans="1:11" x14ac:dyDescent="0.25">
      <c r="A4898" s="189"/>
      <c r="B4898" s="189"/>
      <c r="C4898" s="189"/>
      <c r="D4898" s="189"/>
      <c r="E4898" s="189"/>
      <c r="F4898" s="189"/>
      <c r="H4898" s="189"/>
      <c r="J4898" s="126"/>
      <c r="K4898" s="189"/>
    </row>
    <row r="4899" spans="1:11" x14ac:dyDescent="0.25">
      <c r="A4899" s="189"/>
      <c r="B4899" s="189"/>
      <c r="C4899" s="189"/>
      <c r="D4899" s="189"/>
      <c r="E4899" s="189"/>
      <c r="F4899" s="189"/>
      <c r="H4899" s="189"/>
      <c r="J4899" s="126"/>
      <c r="K4899" s="189"/>
    </row>
    <row r="4900" spans="1:11" x14ac:dyDescent="0.25">
      <c r="A4900" s="189"/>
      <c r="B4900" s="189"/>
      <c r="C4900" s="189"/>
      <c r="D4900" s="189"/>
      <c r="E4900" s="189"/>
      <c r="F4900" s="189"/>
      <c r="H4900" s="189"/>
      <c r="J4900" s="126"/>
      <c r="K4900" s="189"/>
    </row>
    <row r="4901" spans="1:11" x14ac:dyDescent="0.25">
      <c r="A4901" s="189"/>
      <c r="B4901" s="189"/>
      <c r="C4901" s="189"/>
      <c r="D4901" s="189"/>
      <c r="E4901" s="189"/>
      <c r="F4901" s="189"/>
      <c r="H4901" s="189"/>
      <c r="J4901" s="126"/>
      <c r="K4901" s="189"/>
    </row>
    <row r="4902" spans="1:11" x14ac:dyDescent="0.25">
      <c r="A4902" s="189"/>
      <c r="B4902" s="189"/>
      <c r="C4902" s="189"/>
      <c r="D4902" s="189"/>
      <c r="E4902" s="189"/>
      <c r="F4902" s="189"/>
      <c r="H4902" s="189"/>
      <c r="J4902" s="126"/>
      <c r="K4902" s="189"/>
    </row>
    <row r="4903" spans="1:11" x14ac:dyDescent="0.25">
      <c r="A4903" s="189"/>
      <c r="B4903" s="189"/>
      <c r="C4903" s="189"/>
      <c r="D4903" s="189"/>
      <c r="E4903" s="189"/>
      <c r="F4903" s="189"/>
      <c r="H4903" s="189"/>
      <c r="J4903" s="126"/>
      <c r="K4903" s="189"/>
    </row>
    <row r="4904" spans="1:11" x14ac:dyDescent="0.25">
      <c r="A4904" s="189"/>
      <c r="B4904" s="189"/>
      <c r="C4904" s="189"/>
      <c r="D4904" s="189"/>
      <c r="E4904" s="189"/>
      <c r="F4904" s="189"/>
      <c r="H4904" s="189"/>
      <c r="J4904" s="126"/>
      <c r="K4904" s="189"/>
    </row>
    <row r="4905" spans="1:11" x14ac:dyDescent="0.25">
      <c r="A4905" s="189"/>
      <c r="B4905" s="189"/>
      <c r="C4905" s="189"/>
      <c r="D4905" s="189"/>
      <c r="E4905" s="189"/>
      <c r="F4905" s="189"/>
      <c r="H4905" s="189"/>
      <c r="J4905" s="126"/>
      <c r="K4905" s="189"/>
    </row>
    <row r="4906" spans="1:11" x14ac:dyDescent="0.25">
      <c r="A4906" s="189"/>
      <c r="B4906" s="189"/>
      <c r="C4906" s="189"/>
      <c r="D4906" s="189"/>
      <c r="E4906" s="189"/>
      <c r="F4906" s="189"/>
      <c r="H4906" s="189"/>
      <c r="J4906" s="126"/>
      <c r="K4906" s="189"/>
    </row>
    <row r="4907" spans="1:11" x14ac:dyDescent="0.25">
      <c r="A4907" s="189"/>
      <c r="B4907" s="189"/>
      <c r="C4907" s="189"/>
      <c r="D4907" s="189"/>
      <c r="E4907" s="189"/>
      <c r="F4907" s="189"/>
      <c r="H4907" s="189"/>
      <c r="J4907" s="126"/>
      <c r="K4907" s="189"/>
    </row>
    <row r="4908" spans="1:11" x14ac:dyDescent="0.25">
      <c r="A4908" s="189"/>
      <c r="B4908" s="189"/>
      <c r="C4908" s="189"/>
      <c r="D4908" s="189"/>
      <c r="E4908" s="189"/>
      <c r="F4908" s="189"/>
      <c r="H4908" s="189"/>
      <c r="J4908" s="126"/>
      <c r="K4908" s="189"/>
    </row>
    <row r="4909" spans="1:11" x14ac:dyDescent="0.25">
      <c r="A4909" s="189"/>
      <c r="B4909" s="189"/>
      <c r="C4909" s="189"/>
      <c r="D4909" s="189"/>
      <c r="E4909" s="189"/>
      <c r="F4909" s="189"/>
      <c r="H4909" s="189"/>
      <c r="J4909" s="126"/>
      <c r="K4909" s="189"/>
    </row>
    <row r="4910" spans="1:11" x14ac:dyDescent="0.25">
      <c r="A4910" s="189"/>
      <c r="B4910" s="189"/>
      <c r="C4910" s="189"/>
      <c r="D4910" s="189"/>
      <c r="E4910" s="189"/>
      <c r="F4910" s="189"/>
      <c r="H4910" s="189"/>
      <c r="J4910" s="126"/>
      <c r="K4910" s="189"/>
    </row>
    <row r="4911" spans="1:11" x14ac:dyDescent="0.25">
      <c r="A4911" s="189"/>
      <c r="B4911" s="189"/>
      <c r="C4911" s="189"/>
      <c r="D4911" s="189"/>
      <c r="E4911" s="189"/>
      <c r="F4911" s="189"/>
      <c r="H4911" s="189"/>
      <c r="J4911" s="126"/>
      <c r="K4911" s="189"/>
    </row>
    <row r="4912" spans="1:11" x14ac:dyDescent="0.25">
      <c r="A4912" s="189"/>
      <c r="B4912" s="189"/>
      <c r="C4912" s="189"/>
      <c r="D4912" s="189"/>
      <c r="E4912" s="189"/>
      <c r="F4912" s="189"/>
      <c r="H4912" s="189"/>
      <c r="J4912" s="126"/>
      <c r="K4912" s="189"/>
    </row>
    <row r="4913" spans="1:11" x14ac:dyDescent="0.25">
      <c r="A4913" s="189"/>
      <c r="B4913" s="189"/>
      <c r="C4913" s="189"/>
      <c r="D4913" s="189"/>
      <c r="E4913" s="189"/>
      <c r="F4913" s="189"/>
      <c r="H4913" s="189"/>
      <c r="J4913" s="126"/>
      <c r="K4913" s="189"/>
    </row>
    <row r="4914" spans="1:11" x14ac:dyDescent="0.25">
      <c r="A4914" s="189"/>
      <c r="B4914" s="189"/>
      <c r="C4914" s="189"/>
      <c r="D4914" s="189"/>
      <c r="E4914" s="189"/>
      <c r="F4914" s="189"/>
      <c r="H4914" s="189"/>
      <c r="J4914" s="126"/>
      <c r="K4914" s="189"/>
    </row>
    <row r="4915" spans="1:11" x14ac:dyDescent="0.25">
      <c r="A4915" s="189"/>
      <c r="B4915" s="189"/>
      <c r="C4915" s="189"/>
      <c r="D4915" s="189"/>
      <c r="E4915" s="189"/>
      <c r="F4915" s="189"/>
      <c r="H4915" s="189"/>
      <c r="J4915" s="126"/>
      <c r="K4915" s="189"/>
    </row>
    <row r="4916" spans="1:11" x14ac:dyDescent="0.25">
      <c r="A4916" s="189"/>
      <c r="B4916" s="189"/>
      <c r="C4916" s="189"/>
      <c r="D4916" s="189"/>
      <c r="E4916" s="189"/>
      <c r="F4916" s="189"/>
      <c r="H4916" s="189"/>
      <c r="J4916" s="126"/>
      <c r="K4916" s="189"/>
    </row>
    <row r="4917" spans="1:11" x14ac:dyDescent="0.25">
      <c r="A4917" s="189"/>
      <c r="B4917" s="189"/>
      <c r="C4917" s="189"/>
      <c r="D4917" s="189"/>
      <c r="E4917" s="189"/>
      <c r="F4917" s="189"/>
      <c r="H4917" s="189"/>
      <c r="J4917" s="126"/>
      <c r="K4917" s="189"/>
    </row>
    <row r="4918" spans="1:11" x14ac:dyDescent="0.25">
      <c r="A4918" s="189"/>
      <c r="B4918" s="189"/>
      <c r="C4918" s="189"/>
      <c r="D4918" s="189"/>
      <c r="E4918" s="189"/>
      <c r="F4918" s="189"/>
      <c r="H4918" s="189"/>
      <c r="J4918" s="126"/>
      <c r="K4918" s="189"/>
    </row>
    <row r="4919" spans="1:11" x14ac:dyDescent="0.25">
      <c r="A4919" s="189"/>
      <c r="B4919" s="189"/>
      <c r="C4919" s="189"/>
      <c r="D4919" s="189"/>
      <c r="E4919" s="189"/>
      <c r="F4919" s="189"/>
      <c r="H4919" s="189"/>
      <c r="J4919" s="126"/>
      <c r="K4919" s="189"/>
    </row>
    <row r="4920" spans="1:11" x14ac:dyDescent="0.25">
      <c r="A4920" s="189"/>
      <c r="B4920" s="189"/>
      <c r="C4920" s="189"/>
      <c r="D4920" s="189"/>
      <c r="E4920" s="189"/>
      <c r="F4920" s="189"/>
      <c r="H4920" s="189"/>
      <c r="J4920" s="126"/>
      <c r="K4920" s="189"/>
    </row>
    <row r="4921" spans="1:11" x14ac:dyDescent="0.25">
      <c r="A4921" s="189"/>
      <c r="B4921" s="189"/>
      <c r="C4921" s="189"/>
      <c r="D4921" s="189"/>
      <c r="E4921" s="189"/>
      <c r="F4921" s="189"/>
      <c r="H4921" s="189"/>
      <c r="J4921" s="126"/>
      <c r="K4921" s="189"/>
    </row>
    <row r="4922" spans="1:11" x14ac:dyDescent="0.25">
      <c r="A4922" s="189"/>
      <c r="B4922" s="189"/>
      <c r="C4922" s="189"/>
      <c r="D4922" s="189"/>
      <c r="E4922" s="189"/>
      <c r="F4922" s="189"/>
      <c r="H4922" s="189"/>
      <c r="J4922" s="126"/>
      <c r="K4922" s="189"/>
    </row>
    <row r="4923" spans="1:11" x14ac:dyDescent="0.25">
      <c r="A4923" s="189"/>
      <c r="B4923" s="189"/>
      <c r="C4923" s="189"/>
      <c r="D4923" s="189"/>
      <c r="E4923" s="189"/>
      <c r="F4923" s="189"/>
      <c r="H4923" s="189"/>
      <c r="J4923" s="126"/>
      <c r="K4923" s="189"/>
    </row>
    <row r="4924" spans="1:11" x14ac:dyDescent="0.25">
      <c r="A4924" s="189"/>
      <c r="B4924" s="189"/>
      <c r="C4924" s="189"/>
      <c r="D4924" s="189"/>
      <c r="E4924" s="189"/>
      <c r="F4924" s="189"/>
      <c r="H4924" s="189"/>
      <c r="J4924" s="126"/>
      <c r="K4924" s="189"/>
    </row>
    <row r="4925" spans="1:11" x14ac:dyDescent="0.25">
      <c r="A4925" s="189"/>
      <c r="B4925" s="189"/>
      <c r="C4925" s="189"/>
      <c r="D4925" s="189"/>
      <c r="E4925" s="189"/>
      <c r="F4925" s="189"/>
      <c r="H4925" s="189"/>
      <c r="J4925" s="126"/>
      <c r="K4925" s="189"/>
    </row>
    <row r="4926" spans="1:11" x14ac:dyDescent="0.25">
      <c r="A4926" s="189"/>
      <c r="B4926" s="189"/>
      <c r="C4926" s="189"/>
      <c r="D4926" s="189"/>
      <c r="E4926" s="189"/>
      <c r="F4926" s="189"/>
      <c r="H4926" s="189"/>
      <c r="J4926" s="126"/>
      <c r="K4926" s="189"/>
    </row>
    <row r="4927" spans="1:11" x14ac:dyDescent="0.25">
      <c r="A4927" s="189"/>
      <c r="B4927" s="189"/>
      <c r="C4927" s="189"/>
      <c r="D4927" s="189"/>
      <c r="E4927" s="189"/>
      <c r="F4927" s="189"/>
      <c r="H4927" s="189"/>
      <c r="J4927" s="126"/>
      <c r="K4927" s="189"/>
    </row>
    <row r="4928" spans="1:11" x14ac:dyDescent="0.25">
      <c r="A4928" s="189"/>
      <c r="B4928" s="189"/>
      <c r="C4928" s="189"/>
      <c r="D4928" s="189"/>
      <c r="E4928" s="189"/>
      <c r="F4928" s="189"/>
      <c r="H4928" s="189"/>
      <c r="J4928" s="126"/>
      <c r="K4928" s="189"/>
    </row>
    <row r="4929" spans="1:11" x14ac:dyDescent="0.25">
      <c r="A4929" s="189"/>
      <c r="B4929" s="189"/>
      <c r="C4929" s="189"/>
      <c r="D4929" s="189"/>
      <c r="E4929" s="189"/>
      <c r="F4929" s="189"/>
      <c r="H4929" s="189"/>
      <c r="J4929" s="126"/>
      <c r="K4929" s="189"/>
    </row>
    <row r="4930" spans="1:11" x14ac:dyDescent="0.25">
      <c r="A4930" s="189"/>
      <c r="B4930" s="189"/>
      <c r="C4930" s="189"/>
      <c r="D4930" s="189"/>
      <c r="E4930" s="189"/>
      <c r="F4930" s="189"/>
      <c r="H4930" s="189"/>
      <c r="J4930" s="126"/>
      <c r="K4930" s="189"/>
    </row>
    <row r="4931" spans="1:11" x14ac:dyDescent="0.25">
      <c r="A4931" s="189"/>
      <c r="B4931" s="189"/>
      <c r="C4931" s="189"/>
      <c r="D4931" s="189"/>
      <c r="E4931" s="189"/>
      <c r="F4931" s="189"/>
      <c r="H4931" s="189"/>
      <c r="J4931" s="126"/>
      <c r="K4931" s="189"/>
    </row>
    <row r="4932" spans="1:11" x14ac:dyDescent="0.25">
      <c r="A4932" s="189"/>
      <c r="B4932" s="189"/>
      <c r="C4932" s="189"/>
      <c r="D4932" s="189"/>
      <c r="E4932" s="189"/>
      <c r="F4932" s="189"/>
      <c r="H4932" s="189"/>
      <c r="J4932" s="126"/>
      <c r="K4932" s="189"/>
    </row>
    <row r="4933" spans="1:11" x14ac:dyDescent="0.25">
      <c r="A4933" s="189"/>
      <c r="B4933" s="189"/>
      <c r="C4933" s="189"/>
      <c r="D4933" s="189"/>
      <c r="E4933" s="189"/>
      <c r="F4933" s="189"/>
      <c r="H4933" s="189"/>
      <c r="J4933" s="126"/>
      <c r="K4933" s="189"/>
    </row>
    <row r="4934" spans="1:11" x14ac:dyDescent="0.25">
      <c r="A4934" s="189"/>
      <c r="B4934" s="189"/>
      <c r="C4934" s="189"/>
      <c r="D4934" s="189"/>
      <c r="E4934" s="189"/>
      <c r="F4934" s="189"/>
      <c r="H4934" s="189"/>
      <c r="J4934" s="126"/>
      <c r="K4934" s="189"/>
    </row>
    <row r="4935" spans="1:11" x14ac:dyDescent="0.25">
      <c r="A4935" s="189"/>
      <c r="B4935" s="189"/>
      <c r="C4935" s="189"/>
      <c r="D4935" s="189"/>
      <c r="E4935" s="189"/>
      <c r="F4935" s="189"/>
      <c r="H4935" s="189"/>
      <c r="J4935" s="126"/>
      <c r="K4935" s="189"/>
    </row>
    <row r="4936" spans="1:11" x14ac:dyDescent="0.25">
      <c r="A4936" s="189"/>
      <c r="B4936" s="189"/>
      <c r="C4936" s="189"/>
      <c r="D4936" s="189"/>
      <c r="E4936" s="189"/>
      <c r="F4936" s="189"/>
      <c r="H4936" s="189"/>
      <c r="J4936" s="126"/>
      <c r="K4936" s="189"/>
    </row>
    <row r="4937" spans="1:11" x14ac:dyDescent="0.25">
      <c r="A4937" s="189"/>
      <c r="B4937" s="189"/>
      <c r="C4937" s="189"/>
      <c r="D4937" s="189"/>
      <c r="E4937" s="189"/>
      <c r="F4937" s="189"/>
      <c r="H4937" s="189"/>
      <c r="J4937" s="126"/>
      <c r="K4937" s="189"/>
    </row>
    <row r="4938" spans="1:11" x14ac:dyDescent="0.25">
      <c r="A4938" s="189"/>
      <c r="B4938" s="189"/>
      <c r="C4938" s="189"/>
      <c r="D4938" s="189"/>
      <c r="E4938" s="189"/>
      <c r="F4938" s="189"/>
      <c r="H4938" s="189"/>
      <c r="J4938" s="126"/>
      <c r="K4938" s="189"/>
    </row>
    <row r="4939" spans="1:11" x14ac:dyDescent="0.25">
      <c r="A4939" s="189"/>
      <c r="B4939" s="189"/>
      <c r="C4939" s="189"/>
      <c r="D4939" s="189"/>
      <c r="E4939" s="189"/>
      <c r="F4939" s="189"/>
      <c r="H4939" s="189"/>
      <c r="J4939" s="126"/>
      <c r="K4939" s="189"/>
    </row>
    <row r="4940" spans="1:11" x14ac:dyDescent="0.25">
      <c r="A4940" s="189"/>
      <c r="B4940" s="189"/>
      <c r="C4940" s="189"/>
      <c r="D4940" s="189"/>
      <c r="E4940" s="189"/>
      <c r="F4940" s="189"/>
      <c r="H4940" s="189"/>
      <c r="J4940" s="126"/>
      <c r="K4940" s="189"/>
    </row>
    <row r="4941" spans="1:11" x14ac:dyDescent="0.25">
      <c r="A4941" s="189"/>
      <c r="B4941" s="189"/>
      <c r="C4941" s="189"/>
      <c r="D4941" s="189"/>
      <c r="E4941" s="189"/>
      <c r="F4941" s="189"/>
      <c r="H4941" s="189"/>
      <c r="J4941" s="126"/>
      <c r="K4941" s="189"/>
    </row>
    <row r="4942" spans="1:11" x14ac:dyDescent="0.25">
      <c r="A4942" s="189"/>
      <c r="B4942" s="189"/>
      <c r="C4942" s="189"/>
      <c r="D4942" s="189"/>
      <c r="E4942" s="189"/>
      <c r="F4942" s="189"/>
      <c r="H4942" s="189"/>
      <c r="J4942" s="126"/>
      <c r="K4942" s="189"/>
    </row>
    <row r="4943" spans="1:11" x14ac:dyDescent="0.25">
      <c r="A4943" s="189"/>
      <c r="B4943" s="189"/>
      <c r="C4943" s="189"/>
      <c r="D4943" s="189"/>
      <c r="E4943" s="189"/>
      <c r="F4943" s="189"/>
      <c r="H4943" s="189"/>
      <c r="J4943" s="126"/>
      <c r="K4943" s="189"/>
    </row>
    <row r="4944" spans="1:11" x14ac:dyDescent="0.25">
      <c r="A4944" s="189"/>
      <c r="B4944" s="189"/>
      <c r="C4944" s="189"/>
      <c r="D4944" s="189"/>
      <c r="E4944" s="189"/>
      <c r="F4944" s="189"/>
      <c r="H4944" s="189"/>
      <c r="J4944" s="126"/>
      <c r="K4944" s="189"/>
    </row>
    <row r="4945" spans="1:11" x14ac:dyDescent="0.25">
      <c r="A4945" s="189"/>
      <c r="B4945" s="189"/>
      <c r="C4945" s="189"/>
      <c r="D4945" s="189"/>
      <c r="E4945" s="189"/>
      <c r="F4945" s="189"/>
      <c r="H4945" s="189"/>
      <c r="J4945" s="126"/>
      <c r="K4945" s="189"/>
    </row>
    <row r="4946" spans="1:11" x14ac:dyDescent="0.25">
      <c r="A4946" s="189"/>
      <c r="B4946" s="189"/>
      <c r="C4946" s="189"/>
      <c r="D4946" s="189"/>
      <c r="E4946" s="189"/>
      <c r="F4946" s="189"/>
      <c r="H4946" s="189"/>
      <c r="J4946" s="126"/>
      <c r="K4946" s="189"/>
    </row>
    <row r="4947" spans="1:11" x14ac:dyDescent="0.25">
      <c r="A4947" s="189"/>
      <c r="B4947" s="189"/>
      <c r="C4947" s="189"/>
      <c r="D4947" s="189"/>
      <c r="E4947" s="189"/>
      <c r="F4947" s="189"/>
      <c r="H4947" s="189"/>
      <c r="J4947" s="126"/>
      <c r="K4947" s="189"/>
    </row>
    <row r="4948" spans="1:11" x14ac:dyDescent="0.25">
      <c r="A4948" s="189"/>
      <c r="B4948" s="189"/>
      <c r="C4948" s="189"/>
      <c r="D4948" s="189"/>
      <c r="E4948" s="189"/>
      <c r="F4948" s="189"/>
      <c r="H4948" s="189"/>
      <c r="J4948" s="126"/>
      <c r="K4948" s="189"/>
    </row>
    <row r="4949" spans="1:11" x14ac:dyDescent="0.25">
      <c r="A4949" s="189"/>
      <c r="B4949" s="189"/>
      <c r="C4949" s="189"/>
      <c r="D4949" s="189"/>
      <c r="E4949" s="189"/>
      <c r="F4949" s="189"/>
      <c r="H4949" s="189"/>
      <c r="J4949" s="126"/>
      <c r="K4949" s="189"/>
    </row>
    <row r="4950" spans="1:11" x14ac:dyDescent="0.25">
      <c r="A4950" s="189"/>
      <c r="B4950" s="189"/>
      <c r="C4950" s="189"/>
      <c r="D4950" s="189"/>
      <c r="E4950" s="189"/>
      <c r="F4950" s="189"/>
      <c r="H4950" s="189"/>
      <c r="J4950" s="126"/>
      <c r="K4950" s="189"/>
    </row>
    <row r="4951" spans="1:11" x14ac:dyDescent="0.25">
      <c r="A4951" s="189"/>
      <c r="B4951" s="189"/>
      <c r="C4951" s="189"/>
      <c r="D4951" s="189"/>
      <c r="E4951" s="189"/>
      <c r="F4951" s="189"/>
      <c r="H4951" s="189"/>
      <c r="J4951" s="126"/>
      <c r="K4951" s="189"/>
    </row>
    <row r="4952" spans="1:11" x14ac:dyDescent="0.25">
      <c r="A4952" s="189"/>
      <c r="B4952" s="189"/>
      <c r="C4952" s="189"/>
      <c r="D4952" s="189"/>
      <c r="E4952" s="189"/>
      <c r="F4952" s="189"/>
      <c r="H4952" s="189"/>
      <c r="J4952" s="126"/>
      <c r="K4952" s="189"/>
    </row>
    <row r="4953" spans="1:11" x14ac:dyDescent="0.25">
      <c r="A4953" s="189"/>
      <c r="B4953" s="189"/>
      <c r="C4953" s="189"/>
      <c r="D4953" s="189"/>
      <c r="E4953" s="189"/>
      <c r="F4953" s="189"/>
      <c r="H4953" s="189"/>
      <c r="J4953" s="126"/>
      <c r="K4953" s="189"/>
    </row>
    <row r="4954" spans="1:11" x14ac:dyDescent="0.25">
      <c r="A4954" s="189"/>
      <c r="B4954" s="189"/>
      <c r="C4954" s="189"/>
      <c r="D4954" s="189"/>
      <c r="E4954" s="189"/>
      <c r="F4954" s="189"/>
      <c r="H4954" s="189"/>
      <c r="J4954" s="126"/>
      <c r="K4954" s="189"/>
    </row>
    <row r="4955" spans="1:11" x14ac:dyDescent="0.25">
      <c r="A4955" s="189"/>
      <c r="B4955" s="189"/>
      <c r="C4955" s="189"/>
      <c r="D4955" s="189"/>
      <c r="E4955" s="189"/>
      <c r="F4955" s="189"/>
      <c r="H4955" s="189"/>
      <c r="J4955" s="126"/>
      <c r="K4955" s="189"/>
    </row>
    <row r="4956" spans="1:11" x14ac:dyDescent="0.25">
      <c r="A4956" s="189"/>
      <c r="B4956" s="189"/>
      <c r="C4956" s="189"/>
      <c r="D4956" s="189"/>
      <c r="E4956" s="189"/>
      <c r="F4956" s="189"/>
      <c r="H4956" s="189"/>
      <c r="J4956" s="126"/>
      <c r="K4956" s="189"/>
    </row>
    <row r="4957" spans="1:11" x14ac:dyDescent="0.25">
      <c r="A4957" s="189"/>
      <c r="B4957" s="189"/>
      <c r="C4957" s="189"/>
      <c r="D4957" s="189"/>
      <c r="E4957" s="189"/>
      <c r="F4957" s="189"/>
      <c r="H4957" s="189"/>
      <c r="J4957" s="126"/>
      <c r="K4957" s="189"/>
    </row>
    <row r="4958" spans="1:11" x14ac:dyDescent="0.25">
      <c r="A4958" s="189"/>
      <c r="B4958" s="189"/>
      <c r="C4958" s="189"/>
      <c r="D4958" s="189"/>
      <c r="E4958" s="189"/>
      <c r="F4958" s="189"/>
      <c r="H4958" s="189"/>
      <c r="J4958" s="126"/>
      <c r="K4958" s="189"/>
    </row>
    <row r="4959" spans="1:11" x14ac:dyDescent="0.25">
      <c r="A4959" s="189"/>
      <c r="B4959" s="189"/>
      <c r="C4959" s="189"/>
      <c r="D4959" s="189"/>
      <c r="E4959" s="189"/>
      <c r="F4959" s="189"/>
      <c r="H4959" s="189"/>
      <c r="J4959" s="126"/>
      <c r="K4959" s="189"/>
    </row>
    <row r="4960" spans="1:11" x14ac:dyDescent="0.25">
      <c r="A4960" s="189"/>
      <c r="B4960" s="189"/>
      <c r="C4960" s="189"/>
      <c r="D4960" s="189"/>
      <c r="E4960" s="189"/>
      <c r="F4960" s="189"/>
      <c r="H4960" s="189"/>
      <c r="J4960" s="126"/>
      <c r="K4960" s="189"/>
    </row>
    <row r="4961" spans="1:11" x14ac:dyDescent="0.25">
      <c r="A4961" s="189"/>
      <c r="B4961" s="189"/>
      <c r="C4961" s="189"/>
      <c r="D4961" s="189"/>
      <c r="E4961" s="189"/>
      <c r="F4961" s="189"/>
      <c r="H4961" s="189"/>
      <c r="J4961" s="126"/>
      <c r="K4961" s="189"/>
    </row>
    <row r="4962" spans="1:11" x14ac:dyDescent="0.25">
      <c r="A4962" s="189"/>
      <c r="B4962" s="189"/>
      <c r="C4962" s="189"/>
      <c r="D4962" s="189"/>
      <c r="E4962" s="189"/>
      <c r="F4962" s="189"/>
      <c r="H4962" s="189"/>
      <c r="J4962" s="126"/>
      <c r="K4962" s="189"/>
    </row>
    <row r="4963" spans="1:11" x14ac:dyDescent="0.25">
      <c r="A4963" s="189"/>
      <c r="B4963" s="189"/>
      <c r="C4963" s="189"/>
      <c r="D4963" s="189"/>
      <c r="E4963" s="189"/>
      <c r="F4963" s="189"/>
      <c r="H4963" s="189"/>
      <c r="J4963" s="126"/>
      <c r="K4963" s="189"/>
    </row>
    <row r="4964" spans="1:11" x14ac:dyDescent="0.25">
      <c r="A4964" s="189"/>
      <c r="B4964" s="189"/>
      <c r="C4964" s="189"/>
      <c r="D4964" s="189"/>
      <c r="E4964" s="189"/>
      <c r="F4964" s="189"/>
      <c r="H4964" s="189"/>
      <c r="J4964" s="126"/>
      <c r="K4964" s="189"/>
    </row>
    <row r="4965" spans="1:11" x14ac:dyDescent="0.25">
      <c r="A4965" s="189"/>
      <c r="B4965" s="189"/>
      <c r="C4965" s="189"/>
      <c r="D4965" s="189"/>
      <c r="E4965" s="189"/>
      <c r="F4965" s="189"/>
      <c r="H4965" s="189"/>
      <c r="J4965" s="126"/>
      <c r="K4965" s="189"/>
    </row>
    <row r="4966" spans="1:11" x14ac:dyDescent="0.25">
      <c r="A4966" s="189"/>
      <c r="B4966" s="189"/>
      <c r="C4966" s="189"/>
      <c r="D4966" s="189"/>
      <c r="E4966" s="189"/>
      <c r="F4966" s="189"/>
      <c r="H4966" s="189"/>
      <c r="J4966" s="126"/>
      <c r="K4966" s="189"/>
    </row>
    <row r="4967" spans="1:11" x14ac:dyDescent="0.25">
      <c r="A4967" s="189"/>
      <c r="B4967" s="189"/>
      <c r="C4967" s="189"/>
      <c r="D4967" s="189"/>
      <c r="E4967" s="189"/>
      <c r="F4967" s="189"/>
      <c r="H4967" s="189"/>
      <c r="J4967" s="126"/>
      <c r="K4967" s="189"/>
    </row>
    <row r="4968" spans="1:11" x14ac:dyDescent="0.25">
      <c r="A4968" s="189"/>
      <c r="B4968" s="189"/>
      <c r="C4968" s="189"/>
      <c r="D4968" s="189"/>
      <c r="E4968" s="189"/>
      <c r="F4968" s="189"/>
      <c r="H4968" s="189"/>
      <c r="J4968" s="126"/>
      <c r="K4968" s="189"/>
    </row>
    <row r="4969" spans="1:11" x14ac:dyDescent="0.25">
      <c r="A4969" s="189"/>
      <c r="B4969" s="189"/>
      <c r="C4969" s="189"/>
      <c r="D4969" s="189"/>
      <c r="E4969" s="189"/>
      <c r="F4969" s="189"/>
      <c r="H4969" s="189"/>
      <c r="J4969" s="126"/>
      <c r="K4969" s="189"/>
    </row>
    <row r="4970" spans="1:11" x14ac:dyDescent="0.25">
      <c r="A4970" s="189"/>
      <c r="B4970" s="189"/>
      <c r="C4970" s="189"/>
      <c r="D4970" s="189"/>
      <c r="E4970" s="189"/>
      <c r="F4970" s="189"/>
      <c r="H4970" s="189"/>
      <c r="J4970" s="126"/>
      <c r="K4970" s="189"/>
    </row>
    <row r="4971" spans="1:11" x14ac:dyDescent="0.25">
      <c r="A4971" s="189"/>
      <c r="B4971" s="189"/>
      <c r="C4971" s="189"/>
      <c r="D4971" s="189"/>
      <c r="E4971" s="189"/>
      <c r="F4971" s="189"/>
      <c r="H4971" s="189"/>
      <c r="J4971" s="126"/>
      <c r="K4971" s="189"/>
    </row>
    <row r="4972" spans="1:11" x14ac:dyDescent="0.25">
      <c r="A4972" s="189"/>
      <c r="B4972" s="189"/>
      <c r="C4972" s="189"/>
      <c r="D4972" s="189"/>
      <c r="E4972" s="189"/>
      <c r="F4972" s="189"/>
      <c r="H4972" s="189"/>
      <c r="J4972" s="126"/>
      <c r="K4972" s="189"/>
    </row>
    <row r="4973" spans="1:11" x14ac:dyDescent="0.25">
      <c r="A4973" s="189"/>
      <c r="B4973" s="189"/>
      <c r="C4973" s="189"/>
      <c r="D4973" s="189"/>
      <c r="E4973" s="189"/>
      <c r="F4973" s="189"/>
      <c r="H4973" s="189"/>
      <c r="J4973" s="126"/>
      <c r="K4973" s="189"/>
    </row>
    <row r="4974" spans="1:11" x14ac:dyDescent="0.25">
      <c r="A4974" s="189"/>
      <c r="B4974" s="189"/>
      <c r="C4974" s="189"/>
      <c r="D4974" s="189"/>
      <c r="E4974" s="189"/>
      <c r="F4974" s="189"/>
      <c r="H4974" s="189"/>
      <c r="J4974" s="126"/>
      <c r="K4974" s="189"/>
    </row>
    <row r="4975" spans="1:11" x14ac:dyDescent="0.25">
      <c r="A4975" s="189"/>
      <c r="B4975" s="189"/>
      <c r="C4975" s="189"/>
      <c r="D4975" s="189"/>
      <c r="E4975" s="189"/>
      <c r="F4975" s="189"/>
      <c r="H4975" s="189"/>
      <c r="J4975" s="126"/>
      <c r="K4975" s="189"/>
    </row>
    <row r="4976" spans="1:11" x14ac:dyDescent="0.25">
      <c r="A4976" s="189"/>
      <c r="B4976" s="189"/>
      <c r="C4976" s="189"/>
      <c r="D4976" s="189"/>
      <c r="E4976" s="189"/>
      <c r="F4976" s="189"/>
      <c r="H4976" s="189"/>
      <c r="J4976" s="126"/>
      <c r="K4976" s="189"/>
    </row>
    <row r="4977" spans="1:11" x14ac:dyDescent="0.25">
      <c r="A4977" s="189"/>
      <c r="B4977" s="189"/>
      <c r="C4977" s="189"/>
      <c r="D4977" s="189"/>
      <c r="E4977" s="189"/>
      <c r="F4977" s="189"/>
      <c r="H4977" s="189"/>
      <c r="J4977" s="126"/>
      <c r="K4977" s="189"/>
    </row>
    <row r="4978" spans="1:11" x14ac:dyDescent="0.25">
      <c r="A4978" s="189"/>
      <c r="B4978" s="189"/>
      <c r="C4978" s="189"/>
      <c r="D4978" s="189"/>
      <c r="E4978" s="189"/>
      <c r="F4978" s="189"/>
      <c r="H4978" s="189"/>
      <c r="J4978" s="126"/>
      <c r="K4978" s="189"/>
    </row>
    <row r="4979" spans="1:11" x14ac:dyDescent="0.25">
      <c r="A4979" s="189"/>
      <c r="B4979" s="189"/>
      <c r="C4979" s="189"/>
      <c r="D4979" s="189"/>
      <c r="E4979" s="189"/>
      <c r="F4979" s="189"/>
      <c r="H4979" s="189"/>
      <c r="J4979" s="126"/>
      <c r="K4979" s="189"/>
    </row>
    <row r="4980" spans="1:11" x14ac:dyDescent="0.25">
      <c r="A4980" s="189"/>
      <c r="B4980" s="189"/>
      <c r="C4980" s="189"/>
      <c r="D4980" s="189"/>
      <c r="E4980" s="189"/>
      <c r="F4980" s="189"/>
      <c r="H4980" s="189"/>
      <c r="J4980" s="126"/>
      <c r="K4980" s="189"/>
    </row>
    <row r="4981" spans="1:11" x14ac:dyDescent="0.25">
      <c r="A4981" s="189"/>
      <c r="B4981" s="189"/>
      <c r="C4981" s="189"/>
      <c r="D4981" s="189"/>
      <c r="E4981" s="189"/>
      <c r="F4981" s="189"/>
      <c r="H4981" s="189"/>
      <c r="J4981" s="126"/>
      <c r="K4981" s="189"/>
    </row>
    <row r="4982" spans="1:11" x14ac:dyDescent="0.25">
      <c r="A4982" s="189"/>
      <c r="B4982" s="189"/>
      <c r="C4982" s="189"/>
      <c r="D4982" s="189"/>
      <c r="E4982" s="189"/>
      <c r="F4982" s="189"/>
      <c r="H4982" s="189"/>
      <c r="J4982" s="126"/>
      <c r="K4982" s="189"/>
    </row>
    <row r="4983" spans="1:11" x14ac:dyDescent="0.25">
      <c r="A4983" s="189"/>
      <c r="B4983" s="189"/>
      <c r="C4983" s="189"/>
      <c r="D4983" s="189"/>
      <c r="E4983" s="189"/>
      <c r="F4983" s="189"/>
      <c r="H4983" s="189"/>
      <c r="J4983" s="126"/>
      <c r="K4983" s="189"/>
    </row>
    <row r="4984" spans="1:11" x14ac:dyDescent="0.25">
      <c r="A4984" s="189"/>
      <c r="B4984" s="189"/>
      <c r="C4984" s="189"/>
      <c r="D4984" s="189"/>
      <c r="E4984" s="189"/>
      <c r="F4984" s="189"/>
      <c r="H4984" s="189"/>
      <c r="J4984" s="126"/>
      <c r="K4984" s="189"/>
    </row>
    <row r="4985" spans="1:11" x14ac:dyDescent="0.25">
      <c r="A4985" s="189"/>
      <c r="B4985" s="189"/>
      <c r="C4985" s="189"/>
      <c r="D4985" s="189"/>
      <c r="E4985" s="189"/>
      <c r="F4985" s="189"/>
      <c r="H4985" s="189"/>
      <c r="J4985" s="126"/>
      <c r="K4985" s="189"/>
    </row>
    <row r="4986" spans="1:11" x14ac:dyDescent="0.25">
      <c r="A4986" s="189"/>
      <c r="B4986" s="189"/>
      <c r="C4986" s="189"/>
      <c r="D4986" s="189"/>
      <c r="E4986" s="189"/>
      <c r="F4986" s="189"/>
      <c r="H4986" s="189"/>
      <c r="J4986" s="126"/>
      <c r="K4986" s="189"/>
    </row>
    <row r="4987" spans="1:11" x14ac:dyDescent="0.25">
      <c r="A4987" s="189"/>
      <c r="B4987" s="189"/>
      <c r="C4987" s="189"/>
      <c r="D4987" s="189"/>
      <c r="E4987" s="189"/>
      <c r="F4987" s="189"/>
      <c r="H4987" s="189"/>
      <c r="J4987" s="126"/>
      <c r="K4987" s="189"/>
    </row>
    <row r="4988" spans="1:11" x14ac:dyDescent="0.25">
      <c r="A4988" s="189"/>
      <c r="B4988" s="189"/>
      <c r="C4988" s="189"/>
      <c r="D4988" s="189"/>
      <c r="E4988" s="189"/>
      <c r="F4988" s="189"/>
      <c r="H4988" s="189"/>
      <c r="J4988" s="126"/>
      <c r="K4988" s="189"/>
    </row>
    <row r="4989" spans="1:11" x14ac:dyDescent="0.25">
      <c r="A4989" s="189"/>
      <c r="B4989" s="189"/>
      <c r="C4989" s="189"/>
      <c r="D4989" s="189"/>
      <c r="E4989" s="189"/>
      <c r="F4989" s="189"/>
      <c r="H4989" s="189"/>
      <c r="J4989" s="126"/>
      <c r="K4989" s="189"/>
    </row>
    <row r="4990" spans="1:11" x14ac:dyDescent="0.25">
      <c r="A4990" s="189"/>
      <c r="B4990" s="189"/>
      <c r="C4990" s="189"/>
      <c r="D4990" s="189"/>
      <c r="E4990" s="189"/>
      <c r="F4990" s="189"/>
      <c r="H4990" s="189"/>
      <c r="J4990" s="126"/>
      <c r="K4990" s="189"/>
    </row>
    <row r="4991" spans="1:11" x14ac:dyDescent="0.25">
      <c r="A4991" s="189"/>
      <c r="B4991" s="189"/>
      <c r="C4991" s="189"/>
      <c r="D4991" s="189"/>
      <c r="E4991" s="189"/>
      <c r="F4991" s="189"/>
      <c r="H4991" s="189"/>
      <c r="J4991" s="126"/>
      <c r="K4991" s="189"/>
    </row>
    <row r="4992" spans="1:11" x14ac:dyDescent="0.25">
      <c r="A4992" s="189"/>
      <c r="B4992" s="189"/>
      <c r="C4992" s="189"/>
      <c r="D4992" s="189"/>
      <c r="E4992" s="189"/>
      <c r="F4992" s="189"/>
      <c r="H4992" s="189"/>
      <c r="J4992" s="126"/>
      <c r="K4992" s="189"/>
    </row>
    <row r="4993" spans="1:11" x14ac:dyDescent="0.25">
      <c r="A4993" s="189"/>
      <c r="B4993" s="189"/>
      <c r="C4993" s="189"/>
      <c r="D4993" s="189"/>
      <c r="E4993" s="189"/>
      <c r="F4993" s="189"/>
      <c r="H4993" s="189"/>
      <c r="J4993" s="126"/>
      <c r="K4993" s="189"/>
    </row>
    <row r="4994" spans="1:11" x14ac:dyDescent="0.25">
      <c r="A4994" s="189"/>
      <c r="B4994" s="189"/>
      <c r="C4994" s="189"/>
      <c r="D4994" s="189"/>
      <c r="E4994" s="189"/>
      <c r="F4994" s="189"/>
      <c r="H4994" s="189"/>
      <c r="J4994" s="126"/>
      <c r="K4994" s="189"/>
    </row>
    <row r="4995" spans="1:11" x14ac:dyDescent="0.25">
      <c r="A4995" s="189"/>
      <c r="B4995" s="189"/>
      <c r="C4995" s="189"/>
      <c r="D4995" s="189"/>
      <c r="E4995" s="189"/>
      <c r="F4995" s="189"/>
      <c r="H4995" s="189"/>
      <c r="J4995" s="126"/>
      <c r="K4995" s="189"/>
    </row>
    <row r="4996" spans="1:11" x14ac:dyDescent="0.25">
      <c r="A4996" s="189"/>
      <c r="B4996" s="189"/>
      <c r="C4996" s="189"/>
      <c r="D4996" s="189"/>
      <c r="E4996" s="189"/>
      <c r="F4996" s="189"/>
      <c r="H4996" s="189"/>
      <c r="J4996" s="126"/>
      <c r="K4996" s="189"/>
    </row>
    <row r="4997" spans="1:11" x14ac:dyDescent="0.25">
      <c r="A4997" s="189"/>
      <c r="B4997" s="189"/>
      <c r="C4997" s="189"/>
      <c r="D4997" s="189"/>
      <c r="E4997" s="189"/>
      <c r="F4997" s="189"/>
      <c r="H4997" s="189"/>
      <c r="J4997" s="126"/>
      <c r="K4997" s="189"/>
    </row>
    <row r="4998" spans="1:11" x14ac:dyDescent="0.25">
      <c r="A4998" s="189"/>
      <c r="B4998" s="189"/>
      <c r="C4998" s="189"/>
      <c r="D4998" s="189"/>
      <c r="E4998" s="189"/>
      <c r="F4998" s="189"/>
      <c r="H4998" s="189"/>
      <c r="J4998" s="126"/>
      <c r="K4998" s="189"/>
    </row>
    <row r="4999" spans="1:11" x14ac:dyDescent="0.25">
      <c r="A4999" s="189"/>
      <c r="B4999" s="189"/>
      <c r="C4999" s="189"/>
      <c r="D4999" s="189"/>
      <c r="E4999" s="189"/>
      <c r="F4999" s="189"/>
      <c r="H4999" s="189"/>
      <c r="J4999" s="126"/>
      <c r="K4999" s="189"/>
    </row>
    <row r="5000" spans="1:11" x14ac:dyDescent="0.25">
      <c r="A5000" s="189"/>
      <c r="B5000" s="189"/>
      <c r="C5000" s="189"/>
      <c r="D5000" s="189"/>
      <c r="E5000" s="189"/>
      <c r="F5000" s="189"/>
      <c r="H5000" s="189"/>
      <c r="J5000" s="126"/>
      <c r="K5000" s="189"/>
    </row>
    <row r="5001" spans="1:11" x14ac:dyDescent="0.25">
      <c r="A5001" s="189"/>
      <c r="B5001" s="189"/>
      <c r="C5001" s="189"/>
      <c r="D5001" s="189"/>
      <c r="E5001" s="189"/>
      <c r="F5001" s="189"/>
      <c r="H5001" s="189"/>
      <c r="J5001" s="126"/>
      <c r="K5001" s="189"/>
    </row>
    <row r="5002" spans="1:11" x14ac:dyDescent="0.25">
      <c r="A5002" s="189"/>
      <c r="B5002" s="189"/>
      <c r="C5002" s="189"/>
      <c r="D5002" s="189"/>
      <c r="E5002" s="189"/>
      <c r="F5002" s="189"/>
      <c r="H5002" s="189"/>
      <c r="J5002" s="126"/>
      <c r="K5002" s="189"/>
    </row>
    <row r="5003" spans="1:11" x14ac:dyDescent="0.25">
      <c r="A5003" s="189"/>
      <c r="B5003" s="189"/>
      <c r="C5003" s="189"/>
      <c r="D5003" s="189"/>
      <c r="E5003" s="189"/>
      <c r="F5003" s="189"/>
      <c r="H5003" s="189"/>
      <c r="J5003" s="126"/>
      <c r="K5003" s="189"/>
    </row>
    <row r="5004" spans="1:11" x14ac:dyDescent="0.25">
      <c r="A5004" s="189"/>
      <c r="B5004" s="189"/>
      <c r="C5004" s="189"/>
      <c r="D5004" s="189"/>
      <c r="E5004" s="189"/>
      <c r="F5004" s="189"/>
      <c r="H5004" s="189"/>
      <c r="J5004" s="126"/>
      <c r="K5004" s="189"/>
    </row>
    <row r="5005" spans="1:11" x14ac:dyDescent="0.25">
      <c r="A5005" s="189"/>
      <c r="B5005" s="189"/>
      <c r="C5005" s="189"/>
      <c r="D5005" s="189"/>
      <c r="E5005" s="189"/>
      <c r="F5005" s="189"/>
      <c r="H5005" s="189"/>
      <c r="J5005" s="126"/>
      <c r="K5005" s="189"/>
    </row>
    <row r="5006" spans="1:11" x14ac:dyDescent="0.25">
      <c r="A5006" s="189"/>
      <c r="B5006" s="189"/>
      <c r="C5006" s="189"/>
      <c r="D5006" s="189"/>
      <c r="E5006" s="189"/>
      <c r="F5006" s="189"/>
      <c r="H5006" s="189"/>
      <c r="J5006" s="126"/>
      <c r="K5006" s="189"/>
    </row>
    <row r="5007" spans="1:11" x14ac:dyDescent="0.25">
      <c r="A5007" s="189"/>
      <c r="B5007" s="189"/>
      <c r="C5007" s="189"/>
      <c r="D5007" s="189"/>
      <c r="E5007" s="189"/>
      <c r="F5007" s="189"/>
      <c r="H5007" s="189"/>
      <c r="J5007" s="126"/>
      <c r="K5007" s="189"/>
    </row>
    <row r="5008" spans="1:11" x14ac:dyDescent="0.25">
      <c r="A5008" s="189"/>
      <c r="B5008" s="189"/>
      <c r="C5008" s="189"/>
      <c r="D5008" s="189"/>
      <c r="E5008" s="189"/>
      <c r="F5008" s="189"/>
      <c r="H5008" s="189"/>
      <c r="J5008" s="126"/>
      <c r="K5008" s="189"/>
    </row>
    <row r="5009" spans="1:11" x14ac:dyDescent="0.25">
      <c r="A5009" s="189"/>
      <c r="B5009" s="189"/>
      <c r="C5009" s="189"/>
      <c r="D5009" s="189"/>
      <c r="E5009" s="189"/>
      <c r="F5009" s="189"/>
      <c r="H5009" s="189"/>
      <c r="J5009" s="126"/>
      <c r="K5009" s="189"/>
    </row>
    <row r="5010" spans="1:11" x14ac:dyDescent="0.25">
      <c r="A5010" s="189"/>
      <c r="B5010" s="189"/>
      <c r="C5010" s="189"/>
      <c r="D5010" s="189"/>
      <c r="E5010" s="189"/>
      <c r="F5010" s="189"/>
      <c r="H5010" s="189"/>
      <c r="J5010" s="126"/>
      <c r="K5010" s="189"/>
    </row>
    <row r="5011" spans="1:11" x14ac:dyDescent="0.25">
      <c r="A5011" s="189"/>
      <c r="B5011" s="189"/>
      <c r="C5011" s="189"/>
      <c r="D5011" s="189"/>
      <c r="E5011" s="189"/>
      <c r="F5011" s="189"/>
      <c r="H5011" s="189"/>
      <c r="J5011" s="126"/>
      <c r="K5011" s="189"/>
    </row>
    <row r="5012" spans="1:11" x14ac:dyDescent="0.25">
      <c r="A5012" s="189"/>
      <c r="B5012" s="189"/>
      <c r="C5012" s="189"/>
      <c r="D5012" s="189"/>
      <c r="E5012" s="189"/>
      <c r="F5012" s="189"/>
      <c r="H5012" s="189"/>
      <c r="J5012" s="126"/>
      <c r="K5012" s="189"/>
    </row>
    <row r="5013" spans="1:11" x14ac:dyDescent="0.25">
      <c r="A5013" s="189"/>
      <c r="B5013" s="189"/>
      <c r="C5013" s="189"/>
      <c r="D5013" s="189"/>
      <c r="E5013" s="189"/>
      <c r="F5013" s="189"/>
      <c r="H5013" s="189"/>
      <c r="J5013" s="126"/>
      <c r="K5013" s="189"/>
    </row>
    <row r="5014" spans="1:11" x14ac:dyDescent="0.25">
      <c r="A5014" s="189"/>
      <c r="B5014" s="189"/>
      <c r="C5014" s="189"/>
      <c r="D5014" s="189"/>
      <c r="E5014" s="189"/>
      <c r="F5014" s="189"/>
      <c r="H5014" s="189"/>
      <c r="J5014" s="126"/>
      <c r="K5014" s="189"/>
    </row>
    <row r="5015" spans="1:11" x14ac:dyDescent="0.25">
      <c r="A5015" s="189"/>
      <c r="B5015" s="189"/>
      <c r="C5015" s="189"/>
      <c r="D5015" s="189"/>
      <c r="E5015" s="189"/>
      <c r="F5015" s="189"/>
      <c r="H5015" s="189"/>
      <c r="J5015" s="126"/>
      <c r="K5015" s="189"/>
    </row>
    <row r="5016" spans="1:11" x14ac:dyDescent="0.25">
      <c r="A5016" s="189"/>
      <c r="B5016" s="189"/>
      <c r="C5016" s="189"/>
      <c r="D5016" s="189"/>
      <c r="E5016" s="189"/>
      <c r="F5016" s="189"/>
      <c r="H5016" s="189"/>
      <c r="J5016" s="126"/>
      <c r="K5016" s="189"/>
    </row>
    <row r="5017" spans="1:11" x14ac:dyDescent="0.25">
      <c r="A5017" s="189"/>
      <c r="B5017" s="189"/>
      <c r="C5017" s="189"/>
      <c r="D5017" s="189"/>
      <c r="E5017" s="189"/>
      <c r="F5017" s="189"/>
      <c r="H5017" s="189"/>
      <c r="J5017" s="126"/>
      <c r="K5017" s="189"/>
    </row>
    <row r="5018" spans="1:11" x14ac:dyDescent="0.25">
      <c r="A5018" s="189"/>
      <c r="B5018" s="189"/>
      <c r="C5018" s="189"/>
      <c r="D5018" s="189"/>
      <c r="E5018" s="189"/>
      <c r="F5018" s="189"/>
      <c r="H5018" s="189"/>
      <c r="J5018" s="126"/>
      <c r="K5018" s="189"/>
    </row>
    <row r="5019" spans="1:11" x14ac:dyDescent="0.25">
      <c r="A5019" s="189"/>
      <c r="B5019" s="189"/>
      <c r="C5019" s="189"/>
      <c r="D5019" s="189"/>
      <c r="E5019" s="189"/>
      <c r="F5019" s="189"/>
      <c r="H5019" s="189"/>
      <c r="J5019" s="126"/>
      <c r="K5019" s="189"/>
    </row>
    <row r="5020" spans="1:11" x14ac:dyDescent="0.25">
      <c r="A5020" s="189"/>
      <c r="B5020" s="189"/>
      <c r="C5020" s="189"/>
      <c r="D5020" s="189"/>
      <c r="E5020" s="189"/>
      <c r="F5020" s="189"/>
      <c r="H5020" s="189"/>
      <c r="J5020" s="126"/>
      <c r="K5020" s="189"/>
    </row>
    <row r="5021" spans="1:11" x14ac:dyDescent="0.25">
      <c r="A5021" s="189"/>
      <c r="B5021" s="189"/>
      <c r="C5021" s="189"/>
      <c r="D5021" s="189"/>
      <c r="E5021" s="189"/>
      <c r="F5021" s="189"/>
      <c r="H5021" s="189"/>
      <c r="J5021" s="126"/>
      <c r="K5021" s="189"/>
    </row>
    <row r="5022" spans="1:11" x14ac:dyDescent="0.25">
      <c r="A5022" s="189"/>
      <c r="B5022" s="189"/>
      <c r="C5022" s="189"/>
      <c r="D5022" s="189"/>
      <c r="E5022" s="189"/>
      <c r="F5022" s="189"/>
      <c r="H5022" s="189"/>
      <c r="J5022" s="126"/>
      <c r="K5022" s="189"/>
    </row>
    <row r="5023" spans="1:11" x14ac:dyDescent="0.25">
      <c r="A5023" s="189"/>
      <c r="B5023" s="189"/>
      <c r="C5023" s="189"/>
      <c r="D5023" s="189"/>
      <c r="E5023" s="189"/>
      <c r="F5023" s="189"/>
      <c r="H5023" s="189"/>
      <c r="J5023" s="126"/>
      <c r="K5023" s="189"/>
    </row>
    <row r="5024" spans="1:11" x14ac:dyDescent="0.25">
      <c r="A5024" s="189"/>
      <c r="B5024" s="189"/>
      <c r="C5024" s="189"/>
      <c r="D5024" s="189"/>
      <c r="E5024" s="189"/>
      <c r="F5024" s="189"/>
      <c r="H5024" s="189"/>
      <c r="J5024" s="126"/>
      <c r="K5024" s="189"/>
    </row>
    <row r="5025" spans="1:11" x14ac:dyDescent="0.25">
      <c r="A5025" s="189"/>
      <c r="B5025" s="189"/>
      <c r="C5025" s="189"/>
      <c r="D5025" s="189"/>
      <c r="E5025" s="189"/>
      <c r="F5025" s="189"/>
      <c r="H5025" s="189"/>
      <c r="J5025" s="126"/>
      <c r="K5025" s="189"/>
    </row>
    <row r="5026" spans="1:11" x14ac:dyDescent="0.25">
      <c r="A5026" s="189"/>
      <c r="B5026" s="189"/>
      <c r="C5026" s="189"/>
      <c r="D5026" s="189"/>
      <c r="E5026" s="189"/>
      <c r="F5026" s="189"/>
      <c r="H5026" s="189"/>
      <c r="J5026" s="126"/>
      <c r="K5026" s="189"/>
    </row>
    <row r="5027" spans="1:11" x14ac:dyDescent="0.25">
      <c r="A5027" s="189"/>
      <c r="B5027" s="189"/>
      <c r="C5027" s="189"/>
      <c r="D5027" s="189"/>
      <c r="E5027" s="189"/>
      <c r="F5027" s="189"/>
      <c r="H5027" s="189"/>
      <c r="J5027" s="126"/>
      <c r="K5027" s="189"/>
    </row>
    <row r="5028" spans="1:11" x14ac:dyDescent="0.25">
      <c r="A5028" s="189"/>
      <c r="B5028" s="189"/>
      <c r="C5028" s="189"/>
      <c r="D5028" s="189"/>
      <c r="E5028" s="189"/>
      <c r="F5028" s="189"/>
      <c r="H5028" s="189"/>
      <c r="J5028" s="126"/>
      <c r="K5028" s="189"/>
    </row>
    <row r="5029" spans="1:11" x14ac:dyDescent="0.25">
      <c r="A5029" s="189"/>
      <c r="B5029" s="189"/>
      <c r="C5029" s="189"/>
      <c r="D5029" s="189"/>
      <c r="E5029" s="189"/>
      <c r="F5029" s="189"/>
      <c r="H5029" s="189"/>
      <c r="J5029" s="126"/>
      <c r="K5029" s="189"/>
    </row>
    <row r="5030" spans="1:11" x14ac:dyDescent="0.25">
      <c r="A5030" s="189"/>
      <c r="B5030" s="189"/>
      <c r="C5030" s="189"/>
      <c r="D5030" s="189"/>
      <c r="E5030" s="189"/>
      <c r="F5030" s="189"/>
      <c r="H5030" s="189"/>
      <c r="J5030" s="126"/>
      <c r="K5030" s="189"/>
    </row>
    <row r="5031" spans="1:11" x14ac:dyDescent="0.25">
      <c r="A5031" s="189"/>
      <c r="B5031" s="189"/>
      <c r="C5031" s="189"/>
      <c r="D5031" s="189"/>
      <c r="E5031" s="189"/>
      <c r="F5031" s="189"/>
      <c r="H5031" s="189"/>
      <c r="J5031" s="126"/>
      <c r="K5031" s="189"/>
    </row>
    <row r="5032" spans="1:11" x14ac:dyDescent="0.25">
      <c r="A5032" s="189"/>
      <c r="B5032" s="189"/>
      <c r="C5032" s="189"/>
      <c r="D5032" s="189"/>
      <c r="E5032" s="189"/>
      <c r="F5032" s="189"/>
      <c r="H5032" s="189"/>
      <c r="J5032" s="126"/>
      <c r="K5032" s="189"/>
    </row>
    <row r="5033" spans="1:11" x14ac:dyDescent="0.25">
      <c r="A5033" s="189"/>
      <c r="B5033" s="189"/>
      <c r="C5033" s="189"/>
      <c r="D5033" s="189"/>
      <c r="E5033" s="189"/>
      <c r="F5033" s="189"/>
      <c r="H5033" s="189"/>
      <c r="J5033" s="126"/>
      <c r="K5033" s="189"/>
    </row>
    <row r="5034" spans="1:11" x14ac:dyDescent="0.25">
      <c r="A5034" s="189"/>
      <c r="B5034" s="189"/>
      <c r="C5034" s="189"/>
      <c r="D5034" s="189"/>
      <c r="E5034" s="189"/>
      <c r="F5034" s="189"/>
      <c r="H5034" s="189"/>
      <c r="J5034" s="126"/>
      <c r="K5034" s="189"/>
    </row>
    <row r="5035" spans="1:11" x14ac:dyDescent="0.25">
      <c r="A5035" s="189"/>
      <c r="B5035" s="189"/>
      <c r="C5035" s="189"/>
      <c r="D5035" s="189"/>
      <c r="E5035" s="189"/>
      <c r="F5035" s="189"/>
      <c r="H5035" s="189"/>
      <c r="J5035" s="126"/>
      <c r="K5035" s="189"/>
    </row>
    <row r="5036" spans="1:11" x14ac:dyDescent="0.25">
      <c r="A5036" s="189"/>
      <c r="B5036" s="189"/>
      <c r="C5036" s="189"/>
      <c r="D5036" s="189"/>
      <c r="E5036" s="189"/>
      <c r="F5036" s="189"/>
      <c r="H5036" s="189"/>
      <c r="J5036" s="126"/>
      <c r="K5036" s="189"/>
    </row>
    <row r="5037" spans="1:11" x14ac:dyDescent="0.25">
      <c r="A5037" s="189"/>
      <c r="B5037" s="189"/>
      <c r="C5037" s="189"/>
      <c r="D5037" s="189"/>
      <c r="E5037" s="189"/>
      <c r="F5037" s="189"/>
      <c r="H5037" s="189"/>
      <c r="J5037" s="126"/>
      <c r="K5037" s="189"/>
    </row>
    <row r="5038" spans="1:11" x14ac:dyDescent="0.25">
      <c r="A5038" s="189"/>
      <c r="B5038" s="189"/>
      <c r="C5038" s="189"/>
      <c r="D5038" s="189"/>
      <c r="E5038" s="189"/>
      <c r="F5038" s="189"/>
      <c r="H5038" s="189"/>
      <c r="J5038" s="126"/>
      <c r="K5038" s="189"/>
    </row>
    <row r="5039" spans="1:11" x14ac:dyDescent="0.25">
      <c r="A5039" s="189"/>
      <c r="B5039" s="189"/>
      <c r="C5039" s="189"/>
      <c r="D5039" s="189"/>
      <c r="E5039" s="189"/>
      <c r="F5039" s="189"/>
      <c r="H5039" s="189"/>
      <c r="J5039" s="126"/>
      <c r="K5039" s="189"/>
    </row>
    <row r="5040" spans="1:11" x14ac:dyDescent="0.25">
      <c r="A5040" s="189"/>
      <c r="B5040" s="189"/>
      <c r="C5040" s="189"/>
      <c r="D5040" s="189"/>
      <c r="E5040" s="189"/>
      <c r="F5040" s="189"/>
      <c r="H5040" s="189"/>
      <c r="J5040" s="126"/>
      <c r="K5040" s="189"/>
    </row>
    <row r="5041" spans="1:11" x14ac:dyDescent="0.25">
      <c r="A5041" s="189"/>
      <c r="B5041" s="189"/>
      <c r="C5041" s="189"/>
      <c r="D5041" s="189"/>
      <c r="E5041" s="189"/>
      <c r="F5041" s="189"/>
      <c r="H5041" s="189"/>
      <c r="J5041" s="126"/>
      <c r="K5041" s="189"/>
    </row>
    <row r="5042" spans="1:11" x14ac:dyDescent="0.25">
      <c r="A5042" s="189"/>
      <c r="B5042" s="189"/>
      <c r="C5042" s="189"/>
      <c r="D5042" s="189"/>
      <c r="E5042" s="189"/>
      <c r="F5042" s="189"/>
      <c r="H5042" s="189"/>
      <c r="J5042" s="126"/>
      <c r="K5042" s="189"/>
    </row>
    <row r="5043" spans="1:11" x14ac:dyDescent="0.25">
      <c r="A5043" s="189"/>
      <c r="B5043" s="189"/>
      <c r="C5043" s="189"/>
      <c r="D5043" s="189"/>
      <c r="E5043" s="189"/>
      <c r="F5043" s="189"/>
      <c r="H5043" s="189"/>
      <c r="J5043" s="126"/>
      <c r="K5043" s="189"/>
    </row>
    <row r="5044" spans="1:11" x14ac:dyDescent="0.25">
      <c r="A5044" s="189"/>
      <c r="B5044" s="189"/>
      <c r="C5044" s="189"/>
      <c r="D5044" s="189"/>
      <c r="E5044" s="189"/>
      <c r="F5044" s="189"/>
      <c r="H5044" s="189"/>
      <c r="J5044" s="126"/>
      <c r="K5044" s="189"/>
    </row>
    <row r="5045" spans="1:11" x14ac:dyDescent="0.25">
      <c r="A5045" s="189"/>
      <c r="B5045" s="189"/>
      <c r="C5045" s="189"/>
      <c r="D5045" s="189"/>
      <c r="E5045" s="189"/>
      <c r="F5045" s="189"/>
      <c r="H5045" s="189"/>
      <c r="J5045" s="126"/>
      <c r="K5045" s="189"/>
    </row>
    <row r="5046" spans="1:11" x14ac:dyDescent="0.25">
      <c r="A5046" s="189"/>
      <c r="B5046" s="189"/>
      <c r="C5046" s="189"/>
      <c r="D5046" s="189"/>
      <c r="E5046" s="189"/>
      <c r="F5046" s="189"/>
      <c r="H5046" s="189"/>
      <c r="J5046" s="126"/>
      <c r="K5046" s="189"/>
    </row>
    <row r="5047" spans="1:11" x14ac:dyDescent="0.25">
      <c r="A5047" s="189"/>
      <c r="B5047" s="189"/>
      <c r="C5047" s="189"/>
      <c r="D5047" s="189"/>
      <c r="E5047" s="189"/>
      <c r="F5047" s="189"/>
      <c r="H5047" s="189"/>
      <c r="J5047" s="126"/>
      <c r="K5047" s="189"/>
    </row>
    <row r="5048" spans="1:11" x14ac:dyDescent="0.25">
      <c r="A5048" s="189"/>
      <c r="B5048" s="189"/>
      <c r="C5048" s="189"/>
      <c r="D5048" s="189"/>
      <c r="E5048" s="189"/>
      <c r="F5048" s="189"/>
      <c r="H5048" s="189"/>
      <c r="J5048" s="126"/>
      <c r="K5048" s="189"/>
    </row>
    <row r="5049" spans="1:11" x14ac:dyDescent="0.25">
      <c r="A5049" s="189"/>
      <c r="B5049" s="189"/>
      <c r="C5049" s="189"/>
      <c r="D5049" s="189"/>
      <c r="E5049" s="189"/>
      <c r="F5049" s="189"/>
      <c r="H5049" s="189"/>
      <c r="J5049" s="126"/>
      <c r="K5049" s="189"/>
    </row>
    <row r="5050" spans="1:11" x14ac:dyDescent="0.25">
      <c r="A5050" s="189"/>
      <c r="B5050" s="189"/>
      <c r="C5050" s="189"/>
      <c r="D5050" s="189"/>
      <c r="E5050" s="189"/>
      <c r="F5050" s="189"/>
      <c r="H5050" s="189"/>
      <c r="J5050" s="126"/>
      <c r="K5050" s="189"/>
    </row>
    <row r="5051" spans="1:11" x14ac:dyDescent="0.25">
      <c r="A5051" s="189"/>
      <c r="B5051" s="189"/>
      <c r="C5051" s="189"/>
      <c r="D5051" s="189"/>
      <c r="E5051" s="189"/>
      <c r="F5051" s="189"/>
      <c r="H5051" s="189"/>
      <c r="J5051" s="126"/>
      <c r="K5051" s="189"/>
    </row>
    <row r="5052" spans="1:11" x14ac:dyDescent="0.25">
      <c r="A5052" s="189"/>
      <c r="B5052" s="189"/>
      <c r="C5052" s="189"/>
      <c r="D5052" s="189"/>
      <c r="E5052" s="189"/>
      <c r="F5052" s="189"/>
      <c r="H5052" s="189"/>
      <c r="J5052" s="126"/>
      <c r="K5052" s="189"/>
    </row>
    <row r="5053" spans="1:11" x14ac:dyDescent="0.25">
      <c r="A5053" s="189"/>
      <c r="B5053" s="189"/>
      <c r="C5053" s="189"/>
      <c r="D5053" s="189"/>
      <c r="E5053" s="189"/>
      <c r="F5053" s="189"/>
      <c r="H5053" s="189"/>
      <c r="J5053" s="126"/>
      <c r="K5053" s="189"/>
    </row>
    <row r="5054" spans="1:11" x14ac:dyDescent="0.25">
      <c r="A5054" s="189"/>
      <c r="B5054" s="189"/>
      <c r="C5054" s="189"/>
      <c r="D5054" s="189"/>
      <c r="E5054" s="189"/>
      <c r="F5054" s="189"/>
      <c r="H5054" s="189"/>
      <c r="J5054" s="126"/>
      <c r="K5054" s="189"/>
    </row>
    <row r="5055" spans="1:11" x14ac:dyDescent="0.25">
      <c r="A5055" s="189"/>
      <c r="B5055" s="189"/>
      <c r="C5055" s="189"/>
      <c r="D5055" s="189"/>
      <c r="E5055" s="189"/>
      <c r="F5055" s="189"/>
      <c r="H5055" s="189"/>
      <c r="J5055" s="126"/>
      <c r="K5055" s="189"/>
    </row>
    <row r="5056" spans="1:11" x14ac:dyDescent="0.25">
      <c r="A5056" s="189"/>
      <c r="B5056" s="189"/>
      <c r="C5056" s="189"/>
      <c r="D5056" s="189"/>
      <c r="E5056" s="189"/>
      <c r="F5056" s="189"/>
      <c r="H5056" s="189"/>
      <c r="J5056" s="126"/>
      <c r="K5056" s="189"/>
    </row>
    <row r="5057" spans="1:11" x14ac:dyDescent="0.25">
      <c r="A5057" s="189"/>
      <c r="B5057" s="189"/>
      <c r="C5057" s="189"/>
      <c r="D5057" s="189"/>
      <c r="E5057" s="189"/>
      <c r="F5057" s="189"/>
      <c r="H5057" s="189"/>
      <c r="J5057" s="126"/>
      <c r="K5057" s="189"/>
    </row>
    <row r="5058" spans="1:11" x14ac:dyDescent="0.25">
      <c r="A5058" s="189"/>
      <c r="B5058" s="189"/>
      <c r="C5058" s="189"/>
      <c r="D5058" s="189"/>
      <c r="E5058" s="189"/>
      <c r="F5058" s="189"/>
      <c r="H5058" s="189"/>
      <c r="J5058" s="126"/>
      <c r="K5058" s="189"/>
    </row>
    <row r="5059" spans="1:11" x14ac:dyDescent="0.25">
      <c r="A5059" s="189"/>
      <c r="B5059" s="189"/>
      <c r="C5059" s="189"/>
      <c r="D5059" s="189"/>
      <c r="E5059" s="189"/>
      <c r="F5059" s="189"/>
      <c r="H5059" s="189"/>
      <c r="J5059" s="126"/>
      <c r="K5059" s="189"/>
    </row>
    <row r="5060" spans="1:11" x14ac:dyDescent="0.25">
      <c r="A5060" s="189"/>
      <c r="B5060" s="189"/>
      <c r="C5060" s="189"/>
      <c r="D5060" s="189"/>
      <c r="E5060" s="189"/>
      <c r="F5060" s="189"/>
      <c r="H5060" s="189"/>
      <c r="J5060" s="126"/>
      <c r="K5060" s="189"/>
    </row>
    <row r="5061" spans="1:11" x14ac:dyDescent="0.25">
      <c r="A5061" s="189"/>
      <c r="B5061" s="189"/>
      <c r="C5061" s="189"/>
      <c r="D5061" s="189"/>
      <c r="E5061" s="189"/>
      <c r="F5061" s="189"/>
      <c r="H5061" s="189"/>
      <c r="J5061" s="126"/>
      <c r="K5061" s="189"/>
    </row>
    <row r="5062" spans="1:11" x14ac:dyDescent="0.25">
      <c r="A5062" s="189"/>
      <c r="B5062" s="189"/>
      <c r="C5062" s="189"/>
      <c r="D5062" s="189"/>
      <c r="E5062" s="189"/>
      <c r="F5062" s="189"/>
      <c r="H5062" s="189"/>
      <c r="J5062" s="126"/>
      <c r="K5062" s="189"/>
    </row>
    <row r="5063" spans="1:11" x14ac:dyDescent="0.25">
      <c r="A5063" s="189"/>
      <c r="B5063" s="189"/>
      <c r="C5063" s="189"/>
      <c r="D5063" s="189"/>
      <c r="E5063" s="189"/>
      <c r="F5063" s="189"/>
      <c r="H5063" s="189"/>
      <c r="J5063" s="126"/>
      <c r="K5063" s="189"/>
    </row>
    <row r="5064" spans="1:11" x14ac:dyDescent="0.25">
      <c r="A5064" s="189"/>
      <c r="B5064" s="189"/>
      <c r="C5064" s="189"/>
      <c r="D5064" s="189"/>
      <c r="E5064" s="189"/>
      <c r="F5064" s="189"/>
      <c r="H5064" s="189"/>
      <c r="J5064" s="126"/>
      <c r="K5064" s="189"/>
    </row>
    <row r="5065" spans="1:11" x14ac:dyDescent="0.25">
      <c r="A5065" s="189"/>
      <c r="B5065" s="189"/>
      <c r="C5065" s="189"/>
      <c r="D5065" s="189"/>
      <c r="E5065" s="189"/>
      <c r="F5065" s="189"/>
      <c r="H5065" s="189"/>
      <c r="J5065" s="126"/>
      <c r="K5065" s="189"/>
    </row>
    <row r="5066" spans="1:11" x14ac:dyDescent="0.25">
      <c r="A5066" s="189"/>
      <c r="B5066" s="189"/>
      <c r="C5066" s="189"/>
      <c r="D5066" s="189"/>
      <c r="E5066" s="189"/>
      <c r="F5066" s="189"/>
      <c r="H5066" s="189"/>
      <c r="J5066" s="126"/>
      <c r="K5066" s="189"/>
    </row>
    <row r="5067" spans="1:11" x14ac:dyDescent="0.25">
      <c r="A5067" s="189"/>
      <c r="B5067" s="189"/>
      <c r="C5067" s="189"/>
      <c r="D5067" s="189"/>
      <c r="E5067" s="189"/>
      <c r="F5067" s="189"/>
      <c r="H5067" s="189"/>
      <c r="J5067" s="126"/>
      <c r="K5067" s="189"/>
    </row>
    <row r="5068" spans="1:11" x14ac:dyDescent="0.25">
      <c r="A5068" s="189"/>
      <c r="B5068" s="189"/>
      <c r="C5068" s="189"/>
      <c r="D5068" s="189"/>
      <c r="E5068" s="189"/>
      <c r="F5068" s="189"/>
      <c r="H5068" s="189"/>
      <c r="J5068" s="126"/>
      <c r="K5068" s="189"/>
    </row>
    <row r="5069" spans="1:11" x14ac:dyDescent="0.25">
      <c r="A5069" s="189"/>
      <c r="B5069" s="189"/>
      <c r="C5069" s="189"/>
      <c r="D5069" s="189"/>
      <c r="E5069" s="189"/>
      <c r="F5069" s="189"/>
      <c r="H5069" s="189"/>
      <c r="J5069" s="126"/>
      <c r="K5069" s="189"/>
    </row>
    <row r="5070" spans="1:11" x14ac:dyDescent="0.25">
      <c r="A5070" s="189"/>
      <c r="B5070" s="189"/>
      <c r="C5070" s="189"/>
      <c r="D5070" s="189"/>
      <c r="E5070" s="189"/>
      <c r="F5070" s="189"/>
      <c r="H5070" s="189"/>
      <c r="J5070" s="126"/>
      <c r="K5070" s="189"/>
    </row>
    <row r="5071" spans="1:11" x14ac:dyDescent="0.25">
      <c r="A5071" s="189"/>
      <c r="B5071" s="189"/>
      <c r="C5071" s="189"/>
      <c r="D5071" s="189"/>
      <c r="E5071" s="189"/>
      <c r="F5071" s="189"/>
      <c r="H5071" s="189"/>
      <c r="J5071" s="126"/>
      <c r="K5071" s="189"/>
    </row>
    <row r="5072" spans="1:11" x14ac:dyDescent="0.25">
      <c r="A5072" s="189"/>
      <c r="B5072" s="189"/>
      <c r="C5072" s="189"/>
      <c r="D5072" s="189"/>
      <c r="E5072" s="189"/>
      <c r="F5072" s="189"/>
      <c r="H5072" s="189"/>
      <c r="J5072" s="126"/>
      <c r="K5072" s="189"/>
    </row>
    <row r="5073" spans="1:11" x14ac:dyDescent="0.25">
      <c r="A5073" s="189"/>
      <c r="B5073" s="189"/>
      <c r="C5073" s="189"/>
      <c r="D5073" s="189"/>
      <c r="E5073" s="189"/>
      <c r="F5073" s="189"/>
      <c r="H5073" s="189"/>
      <c r="J5073" s="126"/>
      <c r="K5073" s="189"/>
    </row>
    <row r="5074" spans="1:11" x14ac:dyDescent="0.25">
      <c r="A5074" s="189"/>
      <c r="B5074" s="189"/>
      <c r="C5074" s="189"/>
      <c r="D5074" s="189"/>
      <c r="E5074" s="189"/>
      <c r="F5074" s="189"/>
      <c r="H5074" s="189"/>
      <c r="J5074" s="126"/>
      <c r="K5074" s="189"/>
    </row>
    <row r="5075" spans="1:11" x14ac:dyDescent="0.25">
      <c r="A5075" s="189"/>
      <c r="B5075" s="189"/>
      <c r="C5075" s="189"/>
      <c r="D5075" s="189"/>
      <c r="E5075" s="189"/>
      <c r="F5075" s="189"/>
      <c r="H5075" s="189"/>
      <c r="J5075" s="126"/>
      <c r="K5075" s="189"/>
    </row>
    <row r="5076" spans="1:11" x14ac:dyDescent="0.25">
      <c r="A5076" s="189"/>
      <c r="B5076" s="189"/>
      <c r="C5076" s="189"/>
      <c r="D5076" s="189"/>
      <c r="E5076" s="189"/>
      <c r="F5076" s="189"/>
      <c r="H5076" s="189"/>
      <c r="J5076" s="126"/>
      <c r="K5076" s="189"/>
    </row>
    <row r="5077" spans="1:11" x14ac:dyDescent="0.25">
      <c r="A5077" s="189"/>
      <c r="B5077" s="189"/>
      <c r="C5077" s="189"/>
      <c r="D5077" s="189"/>
      <c r="E5077" s="189"/>
      <c r="F5077" s="189"/>
      <c r="H5077" s="189"/>
      <c r="J5077" s="126"/>
      <c r="K5077" s="189"/>
    </row>
    <row r="5078" spans="1:11" x14ac:dyDescent="0.25">
      <c r="A5078" s="189"/>
      <c r="B5078" s="189"/>
      <c r="C5078" s="189"/>
      <c r="D5078" s="189"/>
      <c r="E5078" s="189"/>
      <c r="F5078" s="189"/>
      <c r="H5078" s="189"/>
      <c r="J5078" s="126"/>
      <c r="K5078" s="189"/>
    </row>
    <row r="5079" spans="1:11" x14ac:dyDescent="0.25">
      <c r="A5079" s="189"/>
      <c r="B5079" s="189"/>
      <c r="C5079" s="189"/>
      <c r="D5079" s="189"/>
      <c r="E5079" s="189"/>
      <c r="F5079" s="189"/>
      <c r="H5079" s="189"/>
      <c r="J5079" s="126"/>
      <c r="K5079" s="189"/>
    </row>
    <row r="5080" spans="1:11" x14ac:dyDescent="0.25">
      <c r="A5080" s="189"/>
      <c r="B5080" s="189"/>
      <c r="C5080" s="189"/>
      <c r="D5080" s="189"/>
      <c r="E5080" s="189"/>
      <c r="F5080" s="189"/>
      <c r="H5080" s="189"/>
      <c r="J5080" s="126"/>
      <c r="K5080" s="189"/>
    </row>
    <row r="5081" spans="1:11" x14ac:dyDescent="0.25">
      <c r="A5081" s="189"/>
      <c r="B5081" s="189"/>
      <c r="C5081" s="189"/>
      <c r="D5081" s="189"/>
      <c r="E5081" s="189"/>
      <c r="F5081" s="189"/>
      <c r="H5081" s="189"/>
      <c r="J5081" s="126"/>
      <c r="K5081" s="189"/>
    </row>
    <row r="5082" spans="1:11" x14ac:dyDescent="0.25">
      <c r="A5082" s="189"/>
      <c r="B5082" s="189"/>
      <c r="C5082" s="189"/>
      <c r="D5082" s="189"/>
      <c r="E5082" s="189"/>
      <c r="F5082" s="189"/>
      <c r="H5082" s="189"/>
      <c r="J5082" s="126"/>
      <c r="K5082" s="189"/>
    </row>
    <row r="5083" spans="1:11" x14ac:dyDescent="0.25">
      <c r="A5083" s="189"/>
      <c r="B5083" s="189"/>
      <c r="C5083" s="189"/>
      <c r="D5083" s="189"/>
      <c r="E5083" s="189"/>
      <c r="F5083" s="189"/>
      <c r="H5083" s="189"/>
      <c r="J5083" s="126"/>
      <c r="K5083" s="189"/>
    </row>
    <row r="5084" spans="1:11" x14ac:dyDescent="0.25">
      <c r="A5084" s="189"/>
      <c r="B5084" s="189"/>
      <c r="C5084" s="189"/>
      <c r="D5084" s="189"/>
      <c r="E5084" s="189"/>
      <c r="F5084" s="189"/>
      <c r="H5084" s="189"/>
      <c r="J5084" s="126"/>
      <c r="K5084" s="189"/>
    </row>
    <row r="5085" spans="1:11" x14ac:dyDescent="0.25">
      <c r="A5085" s="189"/>
      <c r="B5085" s="189"/>
      <c r="C5085" s="189"/>
      <c r="D5085" s="189"/>
      <c r="E5085" s="189"/>
      <c r="F5085" s="189"/>
      <c r="H5085" s="189"/>
      <c r="J5085" s="126"/>
      <c r="K5085" s="189"/>
    </row>
    <row r="5086" spans="1:11" x14ac:dyDescent="0.25">
      <c r="A5086" s="189"/>
      <c r="B5086" s="189"/>
      <c r="C5086" s="189"/>
      <c r="D5086" s="189"/>
      <c r="E5086" s="189"/>
      <c r="F5086" s="189"/>
      <c r="H5086" s="189"/>
      <c r="J5086" s="126"/>
      <c r="K5086" s="189"/>
    </row>
    <row r="5087" spans="1:11" x14ac:dyDescent="0.25">
      <c r="A5087" s="189"/>
      <c r="B5087" s="189"/>
      <c r="C5087" s="189"/>
      <c r="D5087" s="189"/>
      <c r="E5087" s="189"/>
      <c r="F5087" s="189"/>
      <c r="H5087" s="189"/>
      <c r="J5087" s="126"/>
      <c r="K5087" s="189"/>
    </row>
    <row r="5088" spans="1:11" x14ac:dyDescent="0.25">
      <c r="A5088" s="189"/>
      <c r="B5088" s="189"/>
      <c r="C5088" s="189"/>
      <c r="D5088" s="189"/>
      <c r="E5088" s="189"/>
      <c r="F5088" s="189"/>
      <c r="H5088" s="189"/>
      <c r="J5088" s="126"/>
      <c r="K5088" s="189"/>
    </row>
    <row r="5089" spans="1:11" x14ac:dyDescent="0.25">
      <c r="A5089" s="189"/>
      <c r="B5089" s="189"/>
      <c r="C5089" s="189"/>
      <c r="D5089" s="189"/>
      <c r="E5089" s="189"/>
      <c r="F5089" s="189"/>
      <c r="H5089" s="189"/>
      <c r="J5089" s="126"/>
      <c r="K5089" s="189"/>
    </row>
    <row r="5090" spans="1:11" x14ac:dyDescent="0.25">
      <c r="A5090" s="189"/>
      <c r="B5090" s="189"/>
      <c r="C5090" s="189"/>
      <c r="D5090" s="189"/>
      <c r="E5090" s="189"/>
      <c r="F5090" s="189"/>
      <c r="H5090" s="189"/>
      <c r="J5090" s="126"/>
      <c r="K5090" s="189"/>
    </row>
    <row r="5091" spans="1:11" x14ac:dyDescent="0.25">
      <c r="A5091" s="189"/>
      <c r="B5091" s="189"/>
      <c r="C5091" s="189"/>
      <c r="D5091" s="189"/>
      <c r="E5091" s="189"/>
      <c r="F5091" s="189"/>
      <c r="H5091" s="189"/>
      <c r="J5091" s="126"/>
      <c r="K5091" s="189"/>
    </row>
    <row r="5092" spans="1:11" x14ac:dyDescent="0.25">
      <c r="A5092" s="189"/>
      <c r="B5092" s="189"/>
      <c r="C5092" s="189"/>
      <c r="D5092" s="189"/>
      <c r="E5092" s="189"/>
      <c r="F5092" s="189"/>
      <c r="H5092" s="189"/>
      <c r="J5092" s="126"/>
      <c r="K5092" s="189"/>
    </row>
    <row r="5093" spans="1:11" x14ac:dyDescent="0.25">
      <c r="A5093" s="189"/>
      <c r="B5093" s="189"/>
      <c r="C5093" s="189"/>
      <c r="D5093" s="189"/>
      <c r="E5093" s="189"/>
      <c r="F5093" s="189"/>
      <c r="H5093" s="189"/>
      <c r="J5093" s="126"/>
      <c r="K5093" s="189"/>
    </row>
    <row r="5094" spans="1:11" x14ac:dyDescent="0.25">
      <c r="A5094" s="189"/>
      <c r="B5094" s="189"/>
      <c r="C5094" s="189"/>
      <c r="D5094" s="189"/>
      <c r="E5094" s="189"/>
      <c r="F5094" s="189"/>
      <c r="H5094" s="189"/>
      <c r="J5094" s="126"/>
      <c r="K5094" s="189"/>
    </row>
    <row r="5095" spans="1:11" x14ac:dyDescent="0.25">
      <c r="A5095" s="189"/>
      <c r="B5095" s="189"/>
      <c r="C5095" s="189"/>
      <c r="D5095" s="189"/>
      <c r="E5095" s="189"/>
      <c r="F5095" s="189"/>
      <c r="H5095" s="189"/>
      <c r="J5095" s="126"/>
      <c r="K5095" s="189"/>
    </row>
    <row r="5096" spans="1:11" x14ac:dyDescent="0.25">
      <c r="A5096" s="189"/>
      <c r="B5096" s="189"/>
      <c r="C5096" s="189"/>
      <c r="D5096" s="189"/>
      <c r="E5096" s="189"/>
      <c r="F5096" s="189"/>
      <c r="H5096" s="189"/>
      <c r="J5096" s="126"/>
      <c r="K5096" s="189"/>
    </row>
    <row r="5097" spans="1:11" x14ac:dyDescent="0.25">
      <c r="A5097" s="189"/>
      <c r="B5097" s="189"/>
      <c r="C5097" s="189"/>
      <c r="D5097" s="189"/>
      <c r="E5097" s="189"/>
      <c r="F5097" s="189"/>
      <c r="H5097" s="189"/>
      <c r="J5097" s="126"/>
      <c r="K5097" s="189"/>
    </row>
    <row r="5098" spans="1:11" x14ac:dyDescent="0.25">
      <c r="A5098" s="189"/>
      <c r="B5098" s="189"/>
      <c r="C5098" s="189"/>
      <c r="D5098" s="189"/>
      <c r="E5098" s="189"/>
      <c r="F5098" s="189"/>
      <c r="H5098" s="189"/>
      <c r="J5098" s="126"/>
      <c r="K5098" s="189"/>
    </row>
    <row r="5099" spans="1:11" x14ac:dyDescent="0.25">
      <c r="A5099" s="189"/>
      <c r="B5099" s="189"/>
      <c r="C5099" s="189"/>
      <c r="D5099" s="189"/>
      <c r="E5099" s="189"/>
      <c r="F5099" s="189"/>
      <c r="H5099" s="189"/>
      <c r="J5099" s="126"/>
      <c r="K5099" s="189"/>
    </row>
    <row r="5100" spans="1:11" x14ac:dyDescent="0.25">
      <c r="A5100" s="189"/>
      <c r="B5100" s="189"/>
      <c r="C5100" s="189"/>
      <c r="D5100" s="189"/>
      <c r="E5100" s="189"/>
      <c r="F5100" s="189"/>
      <c r="H5100" s="189"/>
      <c r="J5100" s="126"/>
      <c r="K5100" s="189"/>
    </row>
    <row r="5101" spans="1:11" x14ac:dyDescent="0.25">
      <c r="A5101" s="189"/>
      <c r="B5101" s="189"/>
      <c r="C5101" s="189"/>
      <c r="D5101" s="189"/>
      <c r="E5101" s="189"/>
      <c r="F5101" s="189"/>
      <c r="H5101" s="189"/>
      <c r="J5101" s="126"/>
      <c r="K5101" s="189"/>
    </row>
    <row r="5102" spans="1:11" x14ac:dyDescent="0.25">
      <c r="A5102" s="189"/>
      <c r="B5102" s="189"/>
      <c r="C5102" s="189"/>
      <c r="D5102" s="189"/>
      <c r="E5102" s="189"/>
      <c r="F5102" s="189"/>
      <c r="H5102" s="189"/>
      <c r="J5102" s="126"/>
      <c r="K5102" s="189"/>
    </row>
    <row r="5103" spans="1:11" x14ac:dyDescent="0.25">
      <c r="A5103" s="189"/>
      <c r="B5103" s="189"/>
      <c r="C5103" s="189"/>
      <c r="D5103" s="189"/>
      <c r="E5103" s="189"/>
      <c r="F5103" s="189"/>
      <c r="H5103" s="189"/>
      <c r="J5103" s="126"/>
      <c r="K5103" s="189"/>
    </row>
    <row r="5104" spans="1:11" x14ac:dyDescent="0.25">
      <c r="A5104" s="189"/>
      <c r="B5104" s="189"/>
      <c r="C5104" s="189"/>
      <c r="D5104" s="189"/>
      <c r="E5104" s="189"/>
      <c r="F5104" s="189"/>
      <c r="H5104" s="189"/>
      <c r="J5104" s="126"/>
      <c r="K5104" s="189"/>
    </row>
    <row r="5105" spans="1:11" x14ac:dyDescent="0.25">
      <c r="A5105" s="189"/>
      <c r="B5105" s="189"/>
      <c r="C5105" s="189"/>
      <c r="D5105" s="189"/>
      <c r="E5105" s="189"/>
      <c r="F5105" s="189"/>
      <c r="H5105" s="189"/>
      <c r="J5105" s="126"/>
      <c r="K5105" s="189"/>
    </row>
    <row r="5106" spans="1:11" x14ac:dyDescent="0.25">
      <c r="A5106" s="189"/>
      <c r="B5106" s="189"/>
      <c r="C5106" s="189"/>
      <c r="D5106" s="189"/>
      <c r="E5106" s="189"/>
      <c r="F5106" s="189"/>
      <c r="H5106" s="189"/>
      <c r="J5106" s="126"/>
      <c r="K5106" s="189"/>
    </row>
    <row r="5107" spans="1:11" x14ac:dyDescent="0.25">
      <c r="A5107" s="189"/>
      <c r="B5107" s="189"/>
      <c r="C5107" s="189"/>
      <c r="D5107" s="189"/>
      <c r="E5107" s="189"/>
      <c r="F5107" s="189"/>
      <c r="H5107" s="189"/>
      <c r="J5107" s="126"/>
      <c r="K5107" s="189"/>
    </row>
    <row r="5108" spans="1:11" x14ac:dyDescent="0.25">
      <c r="A5108" s="189"/>
      <c r="B5108" s="189"/>
      <c r="C5108" s="189"/>
      <c r="D5108" s="189"/>
      <c r="E5108" s="189"/>
      <c r="F5108" s="189"/>
      <c r="H5108" s="189"/>
      <c r="J5108" s="126"/>
      <c r="K5108" s="189"/>
    </row>
    <row r="5109" spans="1:11" x14ac:dyDescent="0.25">
      <c r="A5109" s="189"/>
      <c r="B5109" s="189"/>
      <c r="C5109" s="189"/>
      <c r="D5109" s="189"/>
      <c r="E5109" s="189"/>
      <c r="F5109" s="189"/>
      <c r="H5109" s="189"/>
      <c r="J5109" s="126"/>
      <c r="K5109" s="189"/>
    </row>
    <row r="5110" spans="1:11" x14ac:dyDescent="0.25">
      <c r="A5110" s="189"/>
      <c r="B5110" s="189"/>
      <c r="C5110" s="189"/>
      <c r="D5110" s="189"/>
      <c r="E5110" s="189"/>
      <c r="F5110" s="189"/>
      <c r="H5110" s="189"/>
      <c r="J5110" s="126"/>
      <c r="K5110" s="189"/>
    </row>
    <row r="5111" spans="1:11" x14ac:dyDescent="0.25">
      <c r="A5111" s="189"/>
      <c r="B5111" s="189"/>
      <c r="C5111" s="189"/>
      <c r="D5111" s="189"/>
      <c r="E5111" s="189"/>
      <c r="F5111" s="189"/>
      <c r="H5111" s="189"/>
      <c r="J5111" s="126"/>
      <c r="K5111" s="189"/>
    </row>
    <row r="5112" spans="1:11" x14ac:dyDescent="0.25">
      <c r="A5112" s="189"/>
      <c r="B5112" s="189"/>
      <c r="C5112" s="189"/>
      <c r="D5112" s="189"/>
      <c r="E5112" s="189"/>
      <c r="F5112" s="189"/>
      <c r="H5112" s="189"/>
      <c r="J5112" s="126"/>
      <c r="K5112" s="189"/>
    </row>
    <row r="5113" spans="1:11" x14ac:dyDescent="0.25">
      <c r="A5113" s="189"/>
      <c r="B5113" s="189"/>
      <c r="C5113" s="189"/>
      <c r="D5113" s="189"/>
      <c r="E5113" s="189"/>
      <c r="F5113" s="189"/>
      <c r="H5113" s="189"/>
      <c r="J5113" s="126"/>
      <c r="K5113" s="189"/>
    </row>
    <row r="5114" spans="1:11" x14ac:dyDescent="0.25">
      <c r="A5114" s="189"/>
      <c r="B5114" s="189"/>
      <c r="C5114" s="189"/>
      <c r="D5114" s="189"/>
      <c r="E5114" s="189"/>
      <c r="F5114" s="189"/>
      <c r="H5114" s="189"/>
      <c r="J5114" s="126"/>
      <c r="K5114" s="189"/>
    </row>
    <row r="5115" spans="1:11" x14ac:dyDescent="0.25">
      <c r="A5115" s="189"/>
      <c r="B5115" s="189"/>
      <c r="C5115" s="189"/>
      <c r="D5115" s="189"/>
      <c r="E5115" s="189"/>
      <c r="F5115" s="189"/>
      <c r="H5115" s="189"/>
      <c r="J5115" s="126"/>
      <c r="K5115" s="189"/>
    </row>
    <row r="5116" spans="1:11" x14ac:dyDescent="0.25">
      <c r="A5116" s="189"/>
      <c r="B5116" s="189"/>
      <c r="C5116" s="189"/>
      <c r="D5116" s="189"/>
      <c r="E5116" s="189"/>
      <c r="F5116" s="189"/>
      <c r="H5116" s="189"/>
      <c r="J5116" s="126"/>
      <c r="K5116" s="189"/>
    </row>
    <row r="5117" spans="1:11" x14ac:dyDescent="0.25">
      <c r="A5117" s="189"/>
      <c r="B5117" s="189"/>
      <c r="C5117" s="189"/>
      <c r="D5117" s="189"/>
      <c r="E5117" s="189"/>
      <c r="F5117" s="189"/>
      <c r="H5117" s="189"/>
      <c r="J5117" s="126"/>
      <c r="K5117" s="189"/>
    </row>
    <row r="5118" spans="1:11" x14ac:dyDescent="0.25">
      <c r="A5118" s="189"/>
      <c r="B5118" s="189"/>
      <c r="C5118" s="189"/>
      <c r="D5118" s="189"/>
      <c r="E5118" s="189"/>
      <c r="F5118" s="189"/>
      <c r="H5118" s="189"/>
      <c r="J5118" s="126"/>
      <c r="K5118" s="189"/>
    </row>
    <row r="5119" spans="1:11" x14ac:dyDescent="0.25">
      <c r="A5119" s="189"/>
      <c r="B5119" s="189"/>
      <c r="C5119" s="189"/>
      <c r="D5119" s="189"/>
      <c r="E5119" s="189"/>
      <c r="F5119" s="189"/>
      <c r="H5119" s="189"/>
      <c r="J5119" s="126"/>
      <c r="K5119" s="189"/>
    </row>
    <row r="5120" spans="1:11" x14ac:dyDescent="0.25">
      <c r="A5120" s="189"/>
      <c r="B5120" s="189"/>
      <c r="C5120" s="189"/>
      <c r="D5120" s="189"/>
      <c r="E5120" s="189"/>
      <c r="F5120" s="189"/>
      <c r="H5120" s="189"/>
      <c r="J5120" s="126"/>
      <c r="K5120" s="189"/>
    </row>
    <row r="5121" spans="1:11" x14ac:dyDescent="0.25">
      <c r="A5121" s="189"/>
      <c r="B5121" s="189"/>
      <c r="C5121" s="189"/>
      <c r="D5121" s="189"/>
      <c r="E5121" s="189"/>
      <c r="F5121" s="189"/>
      <c r="H5121" s="189"/>
      <c r="J5121" s="126"/>
      <c r="K5121" s="189"/>
    </row>
    <row r="5122" spans="1:11" x14ac:dyDescent="0.25">
      <c r="A5122" s="189"/>
      <c r="B5122" s="189"/>
      <c r="C5122" s="189"/>
      <c r="D5122" s="189"/>
      <c r="E5122" s="189"/>
      <c r="F5122" s="189"/>
      <c r="H5122" s="189"/>
      <c r="J5122" s="126"/>
      <c r="K5122" s="189"/>
    </row>
    <row r="5123" spans="1:11" x14ac:dyDescent="0.25">
      <c r="A5123" s="189"/>
      <c r="B5123" s="189"/>
      <c r="C5123" s="189"/>
      <c r="D5123" s="189"/>
      <c r="E5123" s="189"/>
      <c r="F5123" s="189"/>
      <c r="H5123" s="189"/>
      <c r="J5123" s="126"/>
      <c r="K5123" s="189"/>
    </row>
    <row r="5124" spans="1:11" x14ac:dyDescent="0.25">
      <c r="A5124" s="189"/>
      <c r="B5124" s="189"/>
      <c r="C5124" s="189"/>
      <c r="D5124" s="189"/>
      <c r="E5124" s="189"/>
      <c r="F5124" s="189"/>
      <c r="H5124" s="189"/>
      <c r="J5124" s="126"/>
      <c r="K5124" s="189"/>
    </row>
    <row r="5125" spans="1:11" x14ac:dyDescent="0.25">
      <c r="A5125" s="189"/>
      <c r="B5125" s="189"/>
      <c r="C5125" s="189"/>
      <c r="D5125" s="189"/>
      <c r="E5125" s="189"/>
      <c r="F5125" s="189"/>
      <c r="H5125" s="189"/>
      <c r="J5125" s="126"/>
      <c r="K5125" s="189"/>
    </row>
    <row r="5126" spans="1:11" x14ac:dyDescent="0.25">
      <c r="A5126" s="189"/>
      <c r="B5126" s="189"/>
      <c r="C5126" s="189"/>
      <c r="D5126" s="189"/>
      <c r="E5126" s="189"/>
      <c r="F5126" s="189"/>
      <c r="H5126" s="189"/>
      <c r="J5126" s="126"/>
      <c r="K5126" s="189"/>
    </row>
    <row r="5127" spans="1:11" x14ac:dyDescent="0.25">
      <c r="A5127" s="189"/>
      <c r="B5127" s="189"/>
      <c r="C5127" s="189"/>
      <c r="D5127" s="189"/>
      <c r="E5127" s="189"/>
      <c r="F5127" s="189"/>
      <c r="H5127" s="189"/>
      <c r="J5127" s="126"/>
      <c r="K5127" s="189"/>
    </row>
    <row r="5128" spans="1:11" x14ac:dyDescent="0.25">
      <c r="A5128" s="189"/>
      <c r="B5128" s="189"/>
      <c r="C5128" s="189"/>
      <c r="D5128" s="189"/>
      <c r="E5128" s="189"/>
      <c r="F5128" s="189"/>
      <c r="H5128" s="189"/>
      <c r="J5128" s="126"/>
      <c r="K5128" s="189"/>
    </row>
    <row r="5129" spans="1:11" x14ac:dyDescent="0.25">
      <c r="A5129" s="189"/>
      <c r="B5129" s="189"/>
      <c r="C5129" s="189"/>
      <c r="D5129" s="189"/>
      <c r="E5129" s="189"/>
      <c r="F5129" s="189"/>
      <c r="H5129" s="189"/>
      <c r="J5129" s="126"/>
      <c r="K5129" s="189"/>
    </row>
    <row r="5130" spans="1:11" x14ac:dyDescent="0.25">
      <c r="A5130" s="189"/>
      <c r="B5130" s="189"/>
      <c r="C5130" s="189"/>
      <c r="D5130" s="189"/>
      <c r="E5130" s="189"/>
      <c r="F5130" s="189"/>
      <c r="H5130" s="189"/>
      <c r="J5130" s="126"/>
      <c r="K5130" s="189"/>
    </row>
    <row r="5131" spans="1:11" x14ac:dyDescent="0.25">
      <c r="A5131" s="189"/>
      <c r="B5131" s="189"/>
      <c r="C5131" s="189"/>
      <c r="D5131" s="189"/>
      <c r="E5131" s="189"/>
      <c r="F5131" s="189"/>
      <c r="H5131" s="189"/>
      <c r="J5131" s="126"/>
      <c r="K5131" s="189"/>
    </row>
    <row r="5132" spans="1:11" x14ac:dyDescent="0.25">
      <c r="A5132" s="189"/>
      <c r="B5132" s="189"/>
      <c r="C5132" s="189"/>
      <c r="D5132" s="189"/>
      <c r="E5132" s="189"/>
      <c r="F5132" s="189"/>
      <c r="H5132" s="189"/>
      <c r="J5132" s="126"/>
      <c r="K5132" s="189"/>
    </row>
    <row r="5133" spans="1:11" x14ac:dyDescent="0.25">
      <c r="A5133" s="189"/>
      <c r="B5133" s="189"/>
      <c r="C5133" s="189"/>
      <c r="D5133" s="189"/>
      <c r="E5133" s="189"/>
      <c r="F5133" s="189"/>
      <c r="H5133" s="189"/>
      <c r="J5133" s="126"/>
      <c r="K5133" s="189"/>
    </row>
    <row r="5134" spans="1:11" x14ac:dyDescent="0.25">
      <c r="A5134" s="189"/>
      <c r="B5134" s="189"/>
      <c r="C5134" s="189"/>
      <c r="D5134" s="189"/>
      <c r="E5134" s="189"/>
      <c r="F5134" s="189"/>
      <c r="H5134" s="189"/>
      <c r="J5134" s="126"/>
      <c r="K5134" s="189"/>
    </row>
    <row r="5135" spans="1:11" x14ac:dyDescent="0.25">
      <c r="A5135" s="189"/>
      <c r="B5135" s="189"/>
      <c r="C5135" s="189"/>
      <c r="D5135" s="189"/>
      <c r="E5135" s="189"/>
      <c r="F5135" s="189"/>
      <c r="H5135" s="189"/>
      <c r="J5135" s="126"/>
      <c r="K5135" s="189"/>
    </row>
    <row r="5136" spans="1:11" x14ac:dyDescent="0.25">
      <c r="A5136" s="189"/>
      <c r="B5136" s="189"/>
      <c r="C5136" s="189"/>
      <c r="D5136" s="189"/>
      <c r="E5136" s="189"/>
      <c r="F5136" s="189"/>
      <c r="H5136" s="189"/>
      <c r="J5136" s="126"/>
      <c r="K5136" s="189"/>
    </row>
    <row r="5137" spans="1:11" x14ac:dyDescent="0.25">
      <c r="A5137" s="189"/>
      <c r="B5137" s="189"/>
      <c r="C5137" s="189"/>
      <c r="D5137" s="189"/>
      <c r="E5137" s="189"/>
      <c r="F5137" s="189"/>
      <c r="H5137" s="189"/>
      <c r="J5137" s="126"/>
      <c r="K5137" s="189"/>
    </row>
    <row r="5138" spans="1:11" x14ac:dyDescent="0.25">
      <c r="A5138" s="189"/>
      <c r="B5138" s="189"/>
      <c r="C5138" s="189"/>
      <c r="D5138" s="189"/>
      <c r="E5138" s="189"/>
      <c r="F5138" s="189"/>
      <c r="H5138" s="189"/>
      <c r="J5138" s="126"/>
      <c r="K5138" s="189"/>
    </row>
    <row r="5139" spans="1:11" x14ac:dyDescent="0.25">
      <c r="A5139" s="189"/>
      <c r="B5139" s="189"/>
      <c r="C5139" s="189"/>
      <c r="D5139" s="189"/>
      <c r="E5139" s="189"/>
      <c r="F5139" s="189"/>
      <c r="H5139" s="189"/>
      <c r="J5139" s="126"/>
      <c r="K5139" s="189"/>
    </row>
    <row r="5140" spans="1:11" x14ac:dyDescent="0.25">
      <c r="A5140" s="189"/>
      <c r="B5140" s="189"/>
      <c r="C5140" s="189"/>
      <c r="D5140" s="189"/>
      <c r="E5140" s="189"/>
      <c r="F5140" s="189"/>
      <c r="H5140" s="189"/>
      <c r="J5140" s="126"/>
      <c r="K5140" s="189"/>
    </row>
    <row r="5141" spans="1:11" x14ac:dyDescent="0.25">
      <c r="A5141" s="189"/>
      <c r="B5141" s="189"/>
      <c r="C5141" s="189"/>
      <c r="D5141" s="189"/>
      <c r="E5141" s="189"/>
      <c r="F5141" s="189"/>
      <c r="H5141" s="189"/>
      <c r="J5141" s="126"/>
      <c r="K5141" s="189"/>
    </row>
    <row r="5142" spans="1:11" x14ac:dyDescent="0.25">
      <c r="A5142" s="189"/>
      <c r="B5142" s="189"/>
      <c r="C5142" s="189"/>
      <c r="D5142" s="189"/>
      <c r="E5142" s="189"/>
      <c r="F5142" s="189"/>
      <c r="H5142" s="189"/>
      <c r="J5142" s="126"/>
      <c r="K5142" s="189"/>
    </row>
    <row r="5143" spans="1:11" x14ac:dyDescent="0.25">
      <c r="A5143" s="189"/>
      <c r="B5143" s="189"/>
      <c r="C5143" s="189"/>
      <c r="D5143" s="189"/>
      <c r="E5143" s="189"/>
      <c r="F5143" s="189"/>
      <c r="H5143" s="189"/>
      <c r="J5143" s="126"/>
      <c r="K5143" s="189"/>
    </row>
    <row r="5144" spans="1:11" x14ac:dyDescent="0.25">
      <c r="A5144" s="189"/>
      <c r="B5144" s="189"/>
      <c r="C5144" s="189"/>
      <c r="D5144" s="189"/>
      <c r="E5144" s="189"/>
      <c r="F5144" s="189"/>
      <c r="H5144" s="189"/>
      <c r="J5144" s="126"/>
      <c r="K5144" s="189"/>
    </row>
    <row r="5145" spans="1:11" x14ac:dyDescent="0.25">
      <c r="A5145" s="189"/>
      <c r="B5145" s="189"/>
      <c r="C5145" s="189"/>
      <c r="D5145" s="189"/>
      <c r="E5145" s="189"/>
      <c r="F5145" s="189"/>
      <c r="H5145" s="189"/>
      <c r="J5145" s="126"/>
      <c r="K5145" s="189"/>
    </row>
    <row r="5146" spans="1:11" x14ac:dyDescent="0.25">
      <c r="A5146" s="189"/>
      <c r="B5146" s="189"/>
      <c r="C5146" s="189"/>
      <c r="D5146" s="189"/>
      <c r="E5146" s="189"/>
      <c r="F5146" s="189"/>
      <c r="H5146" s="189"/>
      <c r="J5146" s="126"/>
      <c r="K5146" s="189"/>
    </row>
    <row r="5147" spans="1:11" x14ac:dyDescent="0.25">
      <c r="A5147" s="189"/>
      <c r="B5147" s="189"/>
      <c r="C5147" s="189"/>
      <c r="D5147" s="189"/>
      <c r="E5147" s="189"/>
      <c r="F5147" s="189"/>
      <c r="H5147" s="189"/>
      <c r="J5147" s="126"/>
      <c r="K5147" s="189"/>
    </row>
    <row r="5148" spans="1:11" x14ac:dyDescent="0.25">
      <c r="A5148" s="189"/>
      <c r="B5148" s="189"/>
      <c r="C5148" s="189"/>
      <c r="D5148" s="189"/>
      <c r="E5148" s="189"/>
      <c r="F5148" s="189"/>
      <c r="H5148" s="189"/>
      <c r="J5148" s="126"/>
      <c r="K5148" s="189"/>
    </row>
    <row r="5149" spans="1:11" x14ac:dyDescent="0.25">
      <c r="A5149" s="189"/>
      <c r="B5149" s="189"/>
      <c r="C5149" s="189"/>
      <c r="D5149" s="189"/>
      <c r="E5149" s="189"/>
      <c r="F5149" s="189"/>
      <c r="H5149" s="189"/>
      <c r="J5149" s="126"/>
      <c r="K5149" s="189"/>
    </row>
    <row r="5150" spans="1:11" x14ac:dyDescent="0.25">
      <c r="A5150" s="189"/>
      <c r="B5150" s="189"/>
      <c r="C5150" s="189"/>
      <c r="D5150" s="189"/>
      <c r="E5150" s="189"/>
      <c r="F5150" s="189"/>
      <c r="H5150" s="189"/>
      <c r="J5150" s="126"/>
      <c r="K5150" s="189"/>
    </row>
    <row r="5151" spans="1:11" x14ac:dyDescent="0.25">
      <c r="A5151" s="189"/>
      <c r="B5151" s="189"/>
      <c r="C5151" s="189"/>
      <c r="D5151" s="189"/>
      <c r="E5151" s="189"/>
      <c r="F5151" s="189"/>
      <c r="H5151" s="189"/>
      <c r="J5151" s="126"/>
      <c r="K5151" s="189"/>
    </row>
    <row r="5152" spans="1:11" x14ac:dyDescent="0.25">
      <c r="A5152" s="189"/>
      <c r="B5152" s="189"/>
      <c r="C5152" s="189"/>
      <c r="D5152" s="189"/>
      <c r="E5152" s="189"/>
      <c r="F5152" s="189"/>
      <c r="H5152" s="189"/>
      <c r="J5152" s="126"/>
      <c r="K5152" s="189"/>
    </row>
    <row r="5153" spans="1:11" x14ac:dyDescent="0.25">
      <c r="A5153" s="189"/>
      <c r="B5153" s="189"/>
      <c r="C5153" s="189"/>
      <c r="D5153" s="189"/>
      <c r="E5153" s="189"/>
      <c r="F5153" s="189"/>
      <c r="H5153" s="189"/>
      <c r="J5153" s="126"/>
      <c r="K5153" s="189"/>
    </row>
    <row r="5154" spans="1:11" x14ac:dyDescent="0.25">
      <c r="A5154" s="189"/>
      <c r="B5154" s="189"/>
      <c r="C5154" s="189"/>
      <c r="D5154" s="189"/>
      <c r="E5154" s="189"/>
      <c r="F5154" s="189"/>
      <c r="H5154" s="189"/>
      <c r="J5154" s="126"/>
      <c r="K5154" s="189"/>
    </row>
    <row r="5155" spans="1:11" x14ac:dyDescent="0.25">
      <c r="A5155" s="189"/>
      <c r="B5155" s="189"/>
      <c r="C5155" s="189"/>
      <c r="D5155" s="189"/>
      <c r="E5155" s="189"/>
      <c r="F5155" s="189"/>
      <c r="H5155" s="189"/>
      <c r="J5155" s="126"/>
      <c r="K5155" s="189"/>
    </row>
    <row r="5156" spans="1:11" x14ac:dyDescent="0.25">
      <c r="A5156" s="189"/>
      <c r="B5156" s="189"/>
      <c r="C5156" s="189"/>
      <c r="D5156" s="189"/>
      <c r="E5156" s="189"/>
      <c r="F5156" s="189"/>
      <c r="H5156" s="189"/>
      <c r="J5156" s="126"/>
      <c r="K5156" s="189"/>
    </row>
    <row r="5157" spans="1:11" x14ac:dyDescent="0.25">
      <c r="A5157" s="189"/>
      <c r="B5157" s="189"/>
      <c r="C5157" s="189"/>
      <c r="D5157" s="189"/>
      <c r="E5157" s="189"/>
      <c r="F5157" s="189"/>
      <c r="H5157" s="189"/>
      <c r="J5157" s="126"/>
      <c r="K5157" s="189"/>
    </row>
    <row r="5158" spans="1:11" x14ac:dyDescent="0.25">
      <c r="A5158" s="189"/>
      <c r="B5158" s="189"/>
      <c r="C5158" s="189"/>
      <c r="D5158" s="189"/>
      <c r="E5158" s="189"/>
      <c r="F5158" s="189"/>
      <c r="H5158" s="189"/>
      <c r="J5158" s="126"/>
      <c r="K5158" s="189"/>
    </row>
    <row r="5159" spans="1:11" x14ac:dyDescent="0.25">
      <c r="A5159" s="189"/>
      <c r="B5159" s="189"/>
      <c r="C5159" s="189"/>
      <c r="D5159" s="189"/>
      <c r="E5159" s="189"/>
      <c r="F5159" s="189"/>
      <c r="H5159" s="189"/>
      <c r="J5159" s="126"/>
      <c r="K5159" s="189"/>
    </row>
    <row r="5160" spans="1:11" x14ac:dyDescent="0.25">
      <c r="A5160" s="189"/>
      <c r="B5160" s="189"/>
      <c r="C5160" s="189"/>
      <c r="D5160" s="189"/>
      <c r="E5160" s="189"/>
      <c r="F5160" s="189"/>
      <c r="H5160" s="189"/>
      <c r="J5160" s="126"/>
      <c r="K5160" s="189"/>
    </row>
    <row r="5161" spans="1:11" x14ac:dyDescent="0.25">
      <c r="A5161" s="189"/>
      <c r="B5161" s="189"/>
      <c r="C5161" s="189"/>
      <c r="D5161" s="189"/>
      <c r="E5161" s="189"/>
      <c r="F5161" s="189"/>
      <c r="H5161" s="189"/>
      <c r="J5161" s="126"/>
      <c r="K5161" s="189"/>
    </row>
    <row r="5162" spans="1:11" x14ac:dyDescent="0.25">
      <c r="A5162" s="189"/>
      <c r="B5162" s="189"/>
      <c r="C5162" s="189"/>
      <c r="D5162" s="189"/>
      <c r="E5162" s="189"/>
      <c r="F5162" s="189"/>
      <c r="H5162" s="189"/>
      <c r="J5162" s="126"/>
      <c r="K5162" s="189"/>
    </row>
    <row r="5163" spans="1:11" x14ac:dyDescent="0.25">
      <c r="A5163" s="189"/>
      <c r="B5163" s="189"/>
      <c r="C5163" s="189"/>
      <c r="D5163" s="189"/>
      <c r="E5163" s="189"/>
      <c r="F5163" s="189"/>
      <c r="H5163" s="189"/>
      <c r="J5163" s="126"/>
      <c r="K5163" s="189"/>
    </row>
    <row r="5164" spans="1:11" x14ac:dyDescent="0.25">
      <c r="A5164" s="189"/>
      <c r="B5164" s="189"/>
      <c r="C5164" s="189"/>
      <c r="D5164" s="189"/>
      <c r="E5164" s="189"/>
      <c r="F5164" s="189"/>
      <c r="H5164" s="189"/>
      <c r="J5164" s="126"/>
      <c r="K5164" s="189"/>
    </row>
    <row r="5165" spans="1:11" x14ac:dyDescent="0.25">
      <c r="A5165" s="189"/>
      <c r="B5165" s="189"/>
      <c r="C5165" s="189"/>
      <c r="D5165" s="189"/>
      <c r="E5165" s="189"/>
      <c r="F5165" s="189"/>
      <c r="H5165" s="189"/>
      <c r="J5165" s="126"/>
      <c r="K5165" s="189"/>
    </row>
    <row r="5166" spans="1:11" x14ac:dyDescent="0.25">
      <c r="A5166" s="189"/>
      <c r="B5166" s="189"/>
      <c r="C5166" s="189"/>
      <c r="D5166" s="189"/>
      <c r="E5166" s="189"/>
      <c r="F5166" s="189"/>
      <c r="H5166" s="189"/>
      <c r="J5166" s="126"/>
      <c r="K5166" s="189"/>
    </row>
    <row r="5167" spans="1:11" x14ac:dyDescent="0.25">
      <c r="A5167" s="189"/>
      <c r="B5167" s="189"/>
      <c r="C5167" s="189"/>
      <c r="D5167" s="189"/>
      <c r="E5167" s="189"/>
      <c r="F5167" s="189"/>
      <c r="H5167" s="189"/>
      <c r="J5167" s="126"/>
      <c r="K5167" s="189"/>
    </row>
    <row r="5168" spans="1:11" x14ac:dyDescent="0.25">
      <c r="A5168" s="189"/>
      <c r="B5168" s="189"/>
      <c r="C5168" s="189"/>
      <c r="D5168" s="189"/>
      <c r="E5168" s="189"/>
      <c r="F5168" s="189"/>
      <c r="H5168" s="189"/>
      <c r="J5168" s="126"/>
      <c r="K5168" s="189"/>
    </row>
    <row r="5169" spans="1:11" x14ac:dyDescent="0.25">
      <c r="A5169" s="189"/>
      <c r="B5169" s="189"/>
      <c r="C5169" s="189"/>
      <c r="D5169" s="189"/>
      <c r="E5169" s="189"/>
      <c r="F5169" s="189"/>
      <c r="H5169" s="189"/>
      <c r="J5169" s="126"/>
      <c r="K5169" s="189"/>
    </row>
    <row r="5170" spans="1:11" x14ac:dyDescent="0.25">
      <c r="A5170" s="189"/>
      <c r="B5170" s="189"/>
      <c r="C5170" s="189"/>
      <c r="D5170" s="189"/>
      <c r="E5170" s="189"/>
      <c r="F5170" s="189"/>
      <c r="H5170" s="189"/>
      <c r="J5170" s="126"/>
      <c r="K5170" s="189"/>
    </row>
    <row r="5171" spans="1:11" x14ac:dyDescent="0.25">
      <c r="A5171" s="189"/>
      <c r="B5171" s="189"/>
      <c r="C5171" s="189"/>
      <c r="D5171" s="189"/>
      <c r="E5171" s="189"/>
      <c r="F5171" s="189"/>
      <c r="H5171" s="189"/>
      <c r="J5171" s="126"/>
      <c r="K5171" s="189"/>
    </row>
    <row r="5172" spans="1:11" x14ac:dyDescent="0.25">
      <c r="A5172" s="189"/>
      <c r="B5172" s="189"/>
      <c r="C5172" s="189"/>
      <c r="D5172" s="189"/>
      <c r="E5172" s="189"/>
      <c r="F5172" s="189"/>
      <c r="H5172" s="189"/>
      <c r="J5172" s="126"/>
      <c r="K5172" s="189"/>
    </row>
    <row r="5173" spans="1:11" x14ac:dyDescent="0.25">
      <c r="A5173" s="189"/>
      <c r="B5173" s="189"/>
      <c r="C5173" s="189"/>
      <c r="D5173" s="189"/>
      <c r="E5173" s="189"/>
      <c r="F5173" s="189"/>
      <c r="H5173" s="189"/>
      <c r="J5173" s="126"/>
      <c r="K5173" s="189"/>
    </row>
    <row r="5174" spans="1:11" x14ac:dyDescent="0.25">
      <c r="A5174" s="189"/>
      <c r="B5174" s="189"/>
      <c r="C5174" s="189"/>
      <c r="D5174" s="189"/>
      <c r="E5174" s="189"/>
      <c r="F5174" s="189"/>
      <c r="H5174" s="189"/>
      <c r="J5174" s="126"/>
      <c r="K5174" s="189"/>
    </row>
    <row r="5175" spans="1:11" x14ac:dyDescent="0.25">
      <c r="A5175" s="189"/>
      <c r="B5175" s="189"/>
      <c r="C5175" s="189"/>
      <c r="D5175" s="189"/>
      <c r="E5175" s="189"/>
      <c r="F5175" s="189"/>
      <c r="H5175" s="189"/>
      <c r="J5175" s="126"/>
      <c r="K5175" s="189"/>
    </row>
    <row r="5176" spans="1:11" x14ac:dyDescent="0.25">
      <c r="A5176" s="189"/>
      <c r="B5176" s="189"/>
      <c r="C5176" s="189"/>
      <c r="D5176" s="189"/>
      <c r="E5176" s="189"/>
      <c r="F5176" s="189"/>
      <c r="H5176" s="189"/>
      <c r="J5176" s="126"/>
      <c r="K5176" s="189"/>
    </row>
    <row r="5177" spans="1:11" x14ac:dyDescent="0.25">
      <c r="A5177" s="189"/>
      <c r="B5177" s="189"/>
      <c r="C5177" s="189"/>
      <c r="D5177" s="189"/>
      <c r="E5177" s="189"/>
      <c r="F5177" s="189"/>
      <c r="H5177" s="189"/>
      <c r="J5177" s="126"/>
      <c r="K5177" s="189"/>
    </row>
    <row r="5178" spans="1:11" x14ac:dyDescent="0.25">
      <c r="A5178" s="189"/>
      <c r="B5178" s="189"/>
      <c r="C5178" s="189"/>
      <c r="D5178" s="189"/>
      <c r="E5178" s="189"/>
      <c r="F5178" s="189"/>
      <c r="H5178" s="189"/>
      <c r="J5178" s="126"/>
      <c r="K5178" s="189"/>
    </row>
    <row r="5179" spans="1:11" x14ac:dyDescent="0.25">
      <c r="A5179" s="189"/>
      <c r="B5179" s="189"/>
      <c r="C5179" s="189"/>
      <c r="D5179" s="189"/>
      <c r="E5179" s="189"/>
      <c r="F5179" s="189"/>
      <c r="H5179" s="189"/>
      <c r="J5179" s="126"/>
      <c r="K5179" s="189"/>
    </row>
    <row r="5180" spans="1:11" x14ac:dyDescent="0.25">
      <c r="A5180" s="189"/>
      <c r="B5180" s="189"/>
      <c r="C5180" s="189"/>
      <c r="D5180" s="189"/>
      <c r="E5180" s="189"/>
      <c r="F5180" s="189"/>
      <c r="H5180" s="189"/>
      <c r="J5180" s="126"/>
      <c r="K5180" s="189"/>
    </row>
    <row r="5181" spans="1:11" x14ac:dyDescent="0.25">
      <c r="A5181" s="189"/>
      <c r="B5181" s="189"/>
      <c r="C5181" s="189"/>
      <c r="D5181" s="189"/>
      <c r="E5181" s="189"/>
      <c r="F5181" s="189"/>
      <c r="H5181" s="189"/>
      <c r="J5181" s="126"/>
      <c r="K5181" s="189"/>
    </row>
    <row r="5182" spans="1:11" x14ac:dyDescent="0.25">
      <c r="A5182" s="189"/>
      <c r="B5182" s="189"/>
      <c r="C5182" s="189"/>
      <c r="D5182" s="189"/>
      <c r="E5182" s="189"/>
      <c r="F5182" s="189"/>
      <c r="H5182" s="189"/>
      <c r="J5182" s="126"/>
      <c r="K5182" s="189"/>
    </row>
    <row r="5183" spans="1:11" x14ac:dyDescent="0.25">
      <c r="A5183" s="189"/>
      <c r="B5183" s="189"/>
      <c r="C5183" s="189"/>
      <c r="D5183" s="189"/>
      <c r="E5183" s="189"/>
      <c r="F5183" s="189"/>
      <c r="H5183" s="189"/>
      <c r="J5183" s="126"/>
      <c r="K5183" s="189"/>
    </row>
    <row r="5184" spans="1:11" x14ac:dyDescent="0.25">
      <c r="A5184" s="189"/>
      <c r="B5184" s="189"/>
      <c r="C5184" s="189"/>
      <c r="D5184" s="189"/>
      <c r="E5184" s="189"/>
      <c r="F5184" s="189"/>
      <c r="H5184" s="189"/>
      <c r="J5184" s="126"/>
      <c r="K5184" s="189"/>
    </row>
    <row r="5185" spans="1:11" x14ac:dyDescent="0.25">
      <c r="A5185" s="189"/>
      <c r="B5185" s="189"/>
      <c r="C5185" s="189"/>
      <c r="D5185" s="189"/>
      <c r="E5185" s="189"/>
      <c r="F5185" s="189"/>
      <c r="H5185" s="189"/>
      <c r="J5185" s="126"/>
      <c r="K5185" s="189"/>
    </row>
    <row r="5186" spans="1:11" x14ac:dyDescent="0.25">
      <c r="A5186" s="189"/>
      <c r="B5186" s="189"/>
      <c r="C5186" s="189"/>
      <c r="D5186" s="189"/>
      <c r="E5186" s="189"/>
      <c r="F5186" s="189"/>
      <c r="H5186" s="189"/>
      <c r="J5186" s="126"/>
      <c r="K5186" s="189"/>
    </row>
    <row r="5187" spans="1:11" x14ac:dyDescent="0.25">
      <c r="A5187" s="189"/>
      <c r="B5187" s="189"/>
      <c r="C5187" s="189"/>
      <c r="D5187" s="189"/>
      <c r="E5187" s="189"/>
      <c r="F5187" s="189"/>
      <c r="H5187" s="189"/>
      <c r="J5187" s="126"/>
      <c r="K5187" s="189"/>
    </row>
    <row r="5188" spans="1:11" x14ac:dyDescent="0.25">
      <c r="A5188" s="189"/>
      <c r="B5188" s="189"/>
      <c r="C5188" s="189"/>
      <c r="D5188" s="189"/>
      <c r="E5188" s="189"/>
      <c r="F5188" s="189"/>
      <c r="H5188" s="189"/>
      <c r="J5188" s="126"/>
      <c r="K5188" s="189"/>
    </row>
    <row r="5189" spans="1:11" x14ac:dyDescent="0.25">
      <c r="A5189" s="189"/>
      <c r="B5189" s="189"/>
      <c r="C5189" s="189"/>
      <c r="D5189" s="189"/>
      <c r="E5189" s="189"/>
      <c r="F5189" s="189"/>
      <c r="H5189" s="189"/>
      <c r="J5189" s="126"/>
      <c r="K5189" s="189"/>
    </row>
    <row r="5190" spans="1:11" x14ac:dyDescent="0.25">
      <c r="A5190" s="189"/>
      <c r="B5190" s="189"/>
      <c r="C5190" s="189"/>
      <c r="D5190" s="189"/>
      <c r="E5190" s="189"/>
      <c r="F5190" s="189"/>
      <c r="H5190" s="189"/>
      <c r="J5190" s="126"/>
      <c r="K5190" s="189"/>
    </row>
    <row r="5191" spans="1:11" x14ac:dyDescent="0.25">
      <c r="A5191" s="189"/>
      <c r="B5191" s="189"/>
      <c r="C5191" s="189"/>
      <c r="D5191" s="189"/>
      <c r="E5191" s="189"/>
      <c r="F5191" s="189"/>
      <c r="H5191" s="189"/>
      <c r="J5191" s="126"/>
      <c r="K5191" s="189"/>
    </row>
    <row r="5192" spans="1:11" x14ac:dyDescent="0.25">
      <c r="A5192" s="189"/>
      <c r="B5192" s="189"/>
      <c r="C5192" s="189"/>
      <c r="D5192" s="189"/>
      <c r="E5192" s="189"/>
      <c r="F5192" s="189"/>
      <c r="H5192" s="189"/>
      <c r="J5192" s="126"/>
      <c r="K5192" s="189"/>
    </row>
    <row r="5193" spans="1:11" x14ac:dyDescent="0.25">
      <c r="A5193" s="189"/>
      <c r="B5193" s="189"/>
      <c r="C5193" s="189"/>
      <c r="D5193" s="189"/>
      <c r="E5193" s="189"/>
      <c r="F5193" s="189"/>
      <c r="H5193" s="189"/>
      <c r="J5193" s="126"/>
      <c r="K5193" s="189"/>
    </row>
    <row r="5194" spans="1:11" x14ac:dyDescent="0.25">
      <c r="A5194" s="189"/>
      <c r="B5194" s="189"/>
      <c r="C5194" s="189"/>
      <c r="D5194" s="189"/>
      <c r="E5194" s="189"/>
      <c r="F5194" s="189"/>
      <c r="H5194" s="189"/>
      <c r="J5194" s="126"/>
      <c r="K5194" s="189"/>
    </row>
    <row r="5195" spans="1:11" x14ac:dyDescent="0.25">
      <c r="A5195" s="189"/>
      <c r="B5195" s="189"/>
      <c r="C5195" s="189"/>
      <c r="D5195" s="189"/>
      <c r="E5195" s="189"/>
      <c r="F5195" s="189"/>
      <c r="H5195" s="189"/>
      <c r="J5195" s="126"/>
      <c r="K5195" s="189"/>
    </row>
    <row r="5196" spans="1:11" x14ac:dyDescent="0.25">
      <c r="A5196" s="189"/>
      <c r="B5196" s="189"/>
      <c r="C5196" s="189"/>
      <c r="D5196" s="189"/>
      <c r="E5196" s="189"/>
      <c r="F5196" s="189"/>
      <c r="H5196" s="189"/>
      <c r="J5196" s="126"/>
      <c r="K5196" s="189"/>
    </row>
    <row r="5197" spans="1:11" x14ac:dyDescent="0.25">
      <c r="A5197" s="189"/>
      <c r="B5197" s="189"/>
      <c r="C5197" s="189"/>
      <c r="D5197" s="189"/>
      <c r="E5197" s="189"/>
      <c r="F5197" s="189"/>
      <c r="H5197" s="189"/>
      <c r="J5197" s="126"/>
      <c r="K5197" s="189"/>
    </row>
    <row r="5198" spans="1:11" x14ac:dyDescent="0.25">
      <c r="A5198" s="189"/>
      <c r="B5198" s="189"/>
      <c r="C5198" s="189"/>
      <c r="D5198" s="189"/>
      <c r="E5198" s="189"/>
      <c r="F5198" s="189"/>
      <c r="H5198" s="189"/>
      <c r="J5198" s="126"/>
      <c r="K5198" s="189"/>
    </row>
    <row r="5199" spans="1:11" x14ac:dyDescent="0.25">
      <c r="A5199" s="189"/>
      <c r="B5199" s="189"/>
      <c r="C5199" s="189"/>
      <c r="D5199" s="189"/>
      <c r="E5199" s="189"/>
      <c r="F5199" s="189"/>
      <c r="H5199" s="189"/>
      <c r="J5199" s="126"/>
      <c r="K5199" s="189"/>
    </row>
    <row r="5200" spans="1:11" x14ac:dyDescent="0.25">
      <c r="A5200" s="189"/>
      <c r="B5200" s="189"/>
      <c r="C5200" s="189"/>
      <c r="D5200" s="189"/>
      <c r="E5200" s="189"/>
      <c r="F5200" s="189"/>
      <c r="H5200" s="189"/>
      <c r="J5200" s="126"/>
      <c r="K5200" s="189"/>
    </row>
    <row r="5201" spans="1:11" x14ac:dyDescent="0.25">
      <c r="A5201" s="189"/>
      <c r="B5201" s="189"/>
      <c r="C5201" s="189"/>
      <c r="D5201" s="189"/>
      <c r="E5201" s="189"/>
      <c r="F5201" s="189"/>
      <c r="H5201" s="189"/>
      <c r="J5201" s="126"/>
      <c r="K5201" s="189"/>
    </row>
    <row r="5202" spans="1:11" x14ac:dyDescent="0.25">
      <c r="A5202" s="189"/>
      <c r="B5202" s="189"/>
      <c r="C5202" s="189"/>
      <c r="D5202" s="189"/>
      <c r="E5202" s="189"/>
      <c r="F5202" s="189"/>
      <c r="H5202" s="189"/>
      <c r="J5202" s="126"/>
      <c r="K5202" s="189"/>
    </row>
    <row r="5203" spans="1:11" x14ac:dyDescent="0.25">
      <c r="A5203" s="189"/>
      <c r="B5203" s="189"/>
      <c r="C5203" s="189"/>
      <c r="D5203" s="189"/>
      <c r="E5203" s="189"/>
      <c r="F5203" s="189"/>
      <c r="H5203" s="189"/>
      <c r="J5203" s="126"/>
      <c r="K5203" s="189"/>
    </row>
    <row r="5204" spans="1:11" x14ac:dyDescent="0.25">
      <c r="A5204" s="189"/>
      <c r="B5204" s="189"/>
      <c r="C5204" s="189"/>
      <c r="D5204" s="189"/>
      <c r="E5204" s="189"/>
      <c r="F5204" s="189"/>
      <c r="H5204" s="189"/>
      <c r="J5204" s="126"/>
      <c r="K5204" s="189"/>
    </row>
    <row r="5205" spans="1:11" x14ac:dyDescent="0.25">
      <c r="A5205" s="189"/>
      <c r="B5205" s="189"/>
      <c r="C5205" s="189"/>
      <c r="D5205" s="189"/>
      <c r="E5205" s="189"/>
      <c r="F5205" s="189"/>
      <c r="H5205" s="189"/>
      <c r="J5205" s="126"/>
      <c r="K5205" s="189"/>
    </row>
    <row r="5206" spans="1:11" x14ac:dyDescent="0.25">
      <c r="A5206" s="189"/>
      <c r="B5206" s="189"/>
      <c r="C5206" s="189"/>
      <c r="D5206" s="189"/>
      <c r="E5206" s="189"/>
      <c r="F5206" s="189"/>
      <c r="H5206" s="189"/>
      <c r="J5206" s="126"/>
      <c r="K5206" s="189"/>
    </row>
    <row r="5207" spans="1:11" x14ac:dyDescent="0.25">
      <c r="A5207" s="189"/>
      <c r="B5207" s="189"/>
      <c r="C5207" s="189"/>
      <c r="D5207" s="189"/>
      <c r="E5207" s="189"/>
      <c r="F5207" s="189"/>
      <c r="H5207" s="189"/>
      <c r="J5207" s="126"/>
      <c r="K5207" s="189"/>
    </row>
    <row r="5208" spans="1:11" x14ac:dyDescent="0.25">
      <c r="A5208" s="189"/>
      <c r="B5208" s="189"/>
      <c r="C5208" s="189"/>
      <c r="D5208" s="189"/>
      <c r="E5208" s="189"/>
      <c r="F5208" s="189"/>
      <c r="H5208" s="189"/>
      <c r="J5208" s="126"/>
      <c r="K5208" s="189"/>
    </row>
    <row r="5209" spans="1:11" x14ac:dyDescent="0.25">
      <c r="A5209" s="189"/>
      <c r="B5209" s="189"/>
      <c r="C5209" s="189"/>
      <c r="D5209" s="189"/>
      <c r="E5209" s="189"/>
      <c r="F5209" s="189"/>
      <c r="H5209" s="189"/>
      <c r="J5209" s="126"/>
      <c r="K5209" s="189"/>
    </row>
    <row r="5210" spans="1:11" x14ac:dyDescent="0.25">
      <c r="A5210" s="189"/>
      <c r="B5210" s="189"/>
      <c r="C5210" s="189"/>
      <c r="D5210" s="189"/>
      <c r="E5210" s="189"/>
      <c r="F5210" s="189"/>
      <c r="H5210" s="189"/>
      <c r="J5210" s="126"/>
      <c r="K5210" s="189"/>
    </row>
    <row r="5211" spans="1:11" x14ac:dyDescent="0.25">
      <c r="A5211" s="189"/>
      <c r="B5211" s="189"/>
      <c r="C5211" s="189"/>
      <c r="D5211" s="189"/>
      <c r="E5211" s="189"/>
      <c r="F5211" s="189"/>
      <c r="H5211" s="189"/>
      <c r="J5211" s="126"/>
      <c r="K5211" s="189"/>
    </row>
    <row r="5212" spans="1:11" x14ac:dyDescent="0.25">
      <c r="A5212" s="189"/>
      <c r="B5212" s="189"/>
      <c r="C5212" s="189"/>
      <c r="D5212" s="189"/>
      <c r="E5212" s="189"/>
      <c r="F5212" s="189"/>
      <c r="H5212" s="189"/>
      <c r="J5212" s="126"/>
      <c r="K5212" s="189"/>
    </row>
    <row r="5213" spans="1:11" x14ac:dyDescent="0.25">
      <c r="A5213" s="189"/>
      <c r="B5213" s="189"/>
      <c r="C5213" s="189"/>
      <c r="D5213" s="189"/>
      <c r="E5213" s="189"/>
      <c r="F5213" s="189"/>
      <c r="H5213" s="189"/>
      <c r="J5213" s="126"/>
      <c r="K5213" s="189"/>
    </row>
    <row r="5214" spans="1:11" x14ac:dyDescent="0.25">
      <c r="A5214" s="189"/>
      <c r="B5214" s="189"/>
      <c r="C5214" s="189"/>
      <c r="D5214" s="189"/>
      <c r="E5214" s="189"/>
      <c r="F5214" s="189"/>
      <c r="H5214" s="189"/>
      <c r="J5214" s="126"/>
      <c r="K5214" s="189"/>
    </row>
    <row r="5215" spans="1:11" x14ac:dyDescent="0.25">
      <c r="A5215" s="189"/>
      <c r="B5215" s="189"/>
      <c r="C5215" s="189"/>
      <c r="D5215" s="189"/>
      <c r="E5215" s="189"/>
      <c r="F5215" s="189"/>
      <c r="H5215" s="189"/>
      <c r="J5215" s="126"/>
      <c r="K5215" s="189"/>
    </row>
    <row r="5216" spans="1:11" x14ac:dyDescent="0.25">
      <c r="A5216" s="189"/>
      <c r="B5216" s="189"/>
      <c r="C5216" s="189"/>
      <c r="D5216" s="189"/>
      <c r="E5216" s="189"/>
      <c r="F5216" s="189"/>
      <c r="H5216" s="189"/>
      <c r="J5216" s="126"/>
      <c r="K5216" s="189"/>
    </row>
    <row r="5217" spans="1:11" x14ac:dyDescent="0.25">
      <c r="A5217" s="189"/>
      <c r="B5217" s="189"/>
      <c r="C5217" s="189"/>
      <c r="D5217" s="189"/>
      <c r="E5217" s="189"/>
      <c r="F5217" s="189"/>
      <c r="H5217" s="189"/>
      <c r="J5217" s="126"/>
      <c r="K5217" s="189"/>
    </row>
    <row r="5218" spans="1:11" x14ac:dyDescent="0.25">
      <c r="A5218" s="189"/>
      <c r="B5218" s="189"/>
      <c r="C5218" s="189"/>
      <c r="D5218" s="189"/>
      <c r="E5218" s="189"/>
      <c r="F5218" s="189"/>
      <c r="H5218" s="189"/>
      <c r="J5218" s="126"/>
      <c r="K5218" s="189"/>
    </row>
    <row r="5219" spans="1:11" x14ac:dyDescent="0.25">
      <c r="A5219" s="189"/>
      <c r="B5219" s="189"/>
      <c r="C5219" s="189"/>
      <c r="D5219" s="189"/>
      <c r="E5219" s="189"/>
      <c r="F5219" s="189"/>
      <c r="H5219" s="189"/>
      <c r="J5219" s="126"/>
      <c r="K5219" s="189"/>
    </row>
    <row r="5220" spans="1:11" x14ac:dyDescent="0.25">
      <c r="A5220" s="189"/>
      <c r="B5220" s="189"/>
      <c r="C5220" s="189"/>
      <c r="D5220" s="189"/>
      <c r="E5220" s="189"/>
      <c r="F5220" s="189"/>
      <c r="H5220" s="189"/>
      <c r="J5220" s="126"/>
      <c r="K5220" s="189"/>
    </row>
    <row r="5221" spans="1:11" x14ac:dyDescent="0.25">
      <c r="A5221" s="189"/>
      <c r="B5221" s="189"/>
      <c r="C5221" s="189"/>
      <c r="D5221" s="189"/>
      <c r="E5221" s="189"/>
      <c r="F5221" s="189"/>
      <c r="H5221" s="189"/>
      <c r="J5221" s="126"/>
      <c r="K5221" s="189"/>
    </row>
    <row r="5222" spans="1:11" x14ac:dyDescent="0.25">
      <c r="A5222" s="189"/>
      <c r="B5222" s="189"/>
      <c r="C5222" s="189"/>
      <c r="D5222" s="189"/>
      <c r="E5222" s="189"/>
      <c r="F5222" s="189"/>
      <c r="H5222" s="189"/>
      <c r="J5222" s="126"/>
      <c r="K5222" s="189"/>
    </row>
    <row r="5223" spans="1:11" x14ac:dyDescent="0.25">
      <c r="A5223" s="189"/>
      <c r="B5223" s="189"/>
      <c r="C5223" s="189"/>
      <c r="D5223" s="189"/>
      <c r="E5223" s="189"/>
      <c r="F5223" s="189"/>
      <c r="H5223" s="189"/>
      <c r="J5223" s="126"/>
      <c r="K5223" s="189"/>
    </row>
    <row r="5224" spans="1:11" x14ac:dyDescent="0.25">
      <c r="A5224" s="189"/>
      <c r="B5224" s="189"/>
      <c r="C5224" s="189"/>
      <c r="D5224" s="189"/>
      <c r="E5224" s="189"/>
      <c r="F5224" s="189"/>
      <c r="H5224" s="189"/>
      <c r="J5224" s="126"/>
      <c r="K5224" s="189"/>
    </row>
    <row r="5225" spans="1:11" x14ac:dyDescent="0.25">
      <c r="A5225" s="189"/>
      <c r="B5225" s="189"/>
      <c r="C5225" s="189"/>
      <c r="D5225" s="189"/>
      <c r="E5225" s="189"/>
      <c r="F5225" s="189"/>
      <c r="H5225" s="189"/>
      <c r="J5225" s="126"/>
      <c r="K5225" s="189"/>
    </row>
    <row r="5226" spans="1:11" x14ac:dyDescent="0.25">
      <c r="A5226" s="189"/>
      <c r="B5226" s="189"/>
      <c r="C5226" s="189"/>
      <c r="D5226" s="189"/>
      <c r="E5226" s="189"/>
      <c r="F5226" s="189"/>
      <c r="H5226" s="189"/>
      <c r="J5226" s="126"/>
      <c r="K5226" s="189"/>
    </row>
    <row r="5227" spans="1:11" x14ac:dyDescent="0.25">
      <c r="A5227" s="189"/>
      <c r="B5227" s="189"/>
      <c r="C5227" s="189"/>
      <c r="D5227" s="189"/>
      <c r="E5227" s="189"/>
      <c r="F5227" s="189"/>
      <c r="H5227" s="189"/>
      <c r="J5227" s="126"/>
      <c r="K5227" s="189"/>
    </row>
    <row r="5228" spans="1:11" x14ac:dyDescent="0.25">
      <c r="A5228" s="189"/>
      <c r="B5228" s="189"/>
      <c r="C5228" s="189"/>
      <c r="D5228" s="189"/>
      <c r="E5228" s="189"/>
      <c r="F5228" s="189"/>
      <c r="H5228" s="189"/>
      <c r="J5228" s="126"/>
      <c r="K5228" s="189"/>
    </row>
    <row r="5229" spans="1:11" x14ac:dyDescent="0.25">
      <c r="A5229" s="189"/>
      <c r="B5229" s="189"/>
      <c r="C5229" s="189"/>
      <c r="D5229" s="189"/>
      <c r="E5229" s="189"/>
      <c r="F5229" s="189"/>
      <c r="H5229" s="189"/>
      <c r="J5229" s="126"/>
      <c r="K5229" s="189"/>
    </row>
    <row r="5230" spans="1:11" x14ac:dyDescent="0.25">
      <c r="A5230" s="189"/>
      <c r="B5230" s="189"/>
      <c r="C5230" s="189"/>
      <c r="D5230" s="189"/>
      <c r="E5230" s="189"/>
      <c r="F5230" s="189"/>
      <c r="H5230" s="189"/>
      <c r="J5230" s="126"/>
      <c r="K5230" s="189"/>
    </row>
    <row r="5231" spans="1:11" x14ac:dyDescent="0.25">
      <c r="A5231" s="189"/>
      <c r="B5231" s="189"/>
      <c r="C5231" s="189"/>
      <c r="D5231" s="189"/>
      <c r="E5231" s="189"/>
      <c r="F5231" s="189"/>
      <c r="H5231" s="189"/>
      <c r="J5231" s="126"/>
      <c r="K5231" s="189"/>
    </row>
    <row r="5232" spans="1:11" x14ac:dyDescent="0.25">
      <c r="A5232" s="189"/>
      <c r="B5232" s="189"/>
      <c r="C5232" s="189"/>
      <c r="D5232" s="189"/>
      <c r="E5232" s="189"/>
      <c r="F5232" s="189"/>
      <c r="H5232" s="189"/>
      <c r="J5232" s="126"/>
      <c r="K5232" s="189"/>
    </row>
    <row r="5233" spans="1:11" x14ac:dyDescent="0.25">
      <c r="A5233" s="189"/>
      <c r="B5233" s="189"/>
      <c r="C5233" s="189"/>
      <c r="D5233" s="189"/>
      <c r="E5233" s="189"/>
      <c r="F5233" s="189"/>
      <c r="H5233" s="189"/>
      <c r="J5233" s="126"/>
      <c r="K5233" s="189"/>
    </row>
    <row r="5234" spans="1:11" x14ac:dyDescent="0.25">
      <c r="A5234" s="189"/>
      <c r="B5234" s="189"/>
      <c r="C5234" s="189"/>
      <c r="D5234" s="189"/>
      <c r="E5234" s="189"/>
      <c r="F5234" s="189"/>
      <c r="H5234" s="189"/>
      <c r="J5234" s="126"/>
      <c r="K5234" s="189"/>
    </row>
    <row r="5235" spans="1:11" x14ac:dyDescent="0.25">
      <c r="A5235" s="189"/>
      <c r="B5235" s="189"/>
      <c r="C5235" s="189"/>
      <c r="D5235" s="189"/>
      <c r="E5235" s="189"/>
      <c r="F5235" s="189"/>
      <c r="H5235" s="189"/>
      <c r="J5235" s="126"/>
      <c r="K5235" s="189"/>
    </row>
    <row r="5236" spans="1:11" x14ac:dyDescent="0.25">
      <c r="A5236" s="189"/>
      <c r="B5236" s="189"/>
      <c r="C5236" s="189"/>
      <c r="D5236" s="189"/>
      <c r="E5236" s="189"/>
      <c r="F5236" s="189"/>
      <c r="H5236" s="189"/>
      <c r="J5236" s="126"/>
      <c r="K5236" s="189"/>
    </row>
    <row r="5237" spans="1:11" x14ac:dyDescent="0.25">
      <c r="A5237" s="189"/>
      <c r="B5237" s="189"/>
      <c r="C5237" s="189"/>
      <c r="D5237" s="189"/>
      <c r="E5237" s="189"/>
      <c r="F5237" s="189"/>
      <c r="H5237" s="189"/>
      <c r="J5237" s="126"/>
      <c r="K5237" s="189"/>
    </row>
    <row r="5238" spans="1:11" x14ac:dyDescent="0.25">
      <c r="A5238" s="189"/>
      <c r="B5238" s="189"/>
      <c r="C5238" s="189"/>
      <c r="D5238" s="189"/>
      <c r="E5238" s="189"/>
      <c r="F5238" s="189"/>
      <c r="H5238" s="189"/>
      <c r="J5238" s="126"/>
      <c r="K5238" s="189"/>
    </row>
    <row r="5239" spans="1:11" x14ac:dyDescent="0.25">
      <c r="A5239" s="189"/>
      <c r="B5239" s="189"/>
      <c r="C5239" s="189"/>
      <c r="D5239" s="189"/>
      <c r="E5239" s="189"/>
      <c r="F5239" s="189"/>
      <c r="H5239" s="189"/>
      <c r="J5239" s="126"/>
      <c r="K5239" s="189"/>
    </row>
    <row r="5240" spans="1:11" x14ac:dyDescent="0.25">
      <c r="A5240" s="189"/>
      <c r="B5240" s="189"/>
      <c r="C5240" s="189"/>
      <c r="D5240" s="189"/>
      <c r="E5240" s="189"/>
      <c r="F5240" s="189"/>
      <c r="H5240" s="189"/>
      <c r="J5240" s="126"/>
      <c r="K5240" s="189"/>
    </row>
    <row r="5241" spans="1:11" x14ac:dyDescent="0.25">
      <c r="A5241" s="189"/>
      <c r="B5241" s="189"/>
      <c r="C5241" s="189"/>
      <c r="D5241" s="189"/>
      <c r="E5241" s="189"/>
      <c r="F5241" s="189"/>
      <c r="H5241" s="189"/>
      <c r="J5241" s="126"/>
      <c r="K5241" s="189"/>
    </row>
    <row r="5242" spans="1:11" x14ac:dyDescent="0.25">
      <c r="A5242" s="189"/>
      <c r="B5242" s="189"/>
      <c r="C5242" s="189"/>
      <c r="D5242" s="189"/>
      <c r="E5242" s="189"/>
      <c r="F5242" s="189"/>
      <c r="H5242" s="189"/>
      <c r="J5242" s="126"/>
      <c r="K5242" s="189"/>
    </row>
    <row r="5243" spans="1:11" x14ac:dyDescent="0.25">
      <c r="A5243" s="189"/>
      <c r="B5243" s="189"/>
      <c r="C5243" s="189"/>
      <c r="D5243" s="189"/>
      <c r="E5243" s="189"/>
      <c r="F5243" s="189"/>
      <c r="H5243" s="189"/>
      <c r="J5243" s="126"/>
      <c r="K5243" s="189"/>
    </row>
    <row r="5244" spans="1:11" x14ac:dyDescent="0.25">
      <c r="A5244" s="189"/>
      <c r="B5244" s="189"/>
      <c r="C5244" s="189"/>
      <c r="D5244" s="189"/>
      <c r="E5244" s="189"/>
      <c r="F5244" s="189"/>
      <c r="H5244" s="189"/>
      <c r="J5244" s="126"/>
      <c r="K5244" s="189"/>
    </row>
    <row r="5245" spans="1:11" x14ac:dyDescent="0.25">
      <c r="A5245" s="189"/>
      <c r="B5245" s="189"/>
      <c r="C5245" s="189"/>
      <c r="D5245" s="189"/>
      <c r="E5245" s="189"/>
      <c r="F5245" s="189"/>
      <c r="H5245" s="189"/>
      <c r="J5245" s="126"/>
      <c r="K5245" s="189"/>
    </row>
    <row r="5246" spans="1:11" x14ac:dyDescent="0.25">
      <c r="A5246" s="189"/>
      <c r="B5246" s="189"/>
      <c r="C5246" s="189"/>
      <c r="D5246" s="189"/>
      <c r="E5246" s="189"/>
      <c r="F5246" s="189"/>
      <c r="H5246" s="189"/>
      <c r="J5246" s="126"/>
      <c r="K5246" s="189"/>
    </row>
    <row r="5247" spans="1:11" x14ac:dyDescent="0.25">
      <c r="A5247" s="189"/>
      <c r="B5247" s="189"/>
      <c r="C5247" s="189"/>
      <c r="D5247" s="189"/>
      <c r="E5247" s="189"/>
      <c r="F5247" s="189"/>
      <c r="H5247" s="189"/>
      <c r="J5247" s="126"/>
      <c r="K5247" s="189"/>
    </row>
    <row r="5248" spans="1:11" x14ac:dyDescent="0.25">
      <c r="A5248" s="189"/>
      <c r="B5248" s="189"/>
      <c r="C5248" s="189"/>
      <c r="D5248" s="189"/>
      <c r="E5248" s="189"/>
      <c r="F5248" s="189"/>
      <c r="H5248" s="189"/>
      <c r="J5248" s="126"/>
      <c r="K5248" s="189"/>
    </row>
    <row r="5249" spans="1:11" x14ac:dyDescent="0.25">
      <c r="A5249" s="189"/>
      <c r="B5249" s="189"/>
      <c r="C5249" s="189"/>
      <c r="D5249" s="189"/>
      <c r="E5249" s="189"/>
      <c r="F5249" s="189"/>
      <c r="H5249" s="189"/>
      <c r="J5249" s="126"/>
      <c r="K5249" s="189"/>
    </row>
    <row r="5250" spans="1:11" x14ac:dyDescent="0.25">
      <c r="A5250" s="189"/>
      <c r="B5250" s="189"/>
      <c r="C5250" s="189"/>
      <c r="D5250" s="189"/>
      <c r="E5250" s="189"/>
      <c r="F5250" s="189"/>
      <c r="H5250" s="189"/>
      <c r="J5250" s="126"/>
      <c r="K5250" s="189"/>
    </row>
    <row r="5251" spans="1:11" x14ac:dyDescent="0.25">
      <c r="A5251" s="189"/>
      <c r="B5251" s="189"/>
      <c r="C5251" s="189"/>
      <c r="D5251" s="189"/>
      <c r="E5251" s="189"/>
      <c r="F5251" s="189"/>
      <c r="H5251" s="189"/>
      <c r="J5251" s="126"/>
      <c r="K5251" s="189"/>
    </row>
    <row r="5252" spans="1:11" x14ac:dyDescent="0.25">
      <c r="A5252" s="189"/>
      <c r="B5252" s="189"/>
      <c r="C5252" s="189"/>
      <c r="D5252" s="189"/>
      <c r="E5252" s="189"/>
      <c r="F5252" s="189"/>
      <c r="H5252" s="189"/>
      <c r="J5252" s="126"/>
      <c r="K5252" s="189"/>
    </row>
    <row r="5253" spans="1:11" x14ac:dyDescent="0.25">
      <c r="A5253" s="189"/>
      <c r="B5253" s="189"/>
      <c r="C5253" s="189"/>
      <c r="D5253" s="189"/>
      <c r="E5253" s="189"/>
      <c r="F5253" s="189"/>
      <c r="H5253" s="189"/>
      <c r="J5253" s="126"/>
      <c r="K5253" s="189"/>
    </row>
    <row r="5254" spans="1:11" x14ac:dyDescent="0.25">
      <c r="A5254" s="189"/>
      <c r="B5254" s="189"/>
      <c r="C5254" s="189"/>
      <c r="D5254" s="189"/>
      <c r="E5254" s="189"/>
      <c r="F5254" s="189"/>
      <c r="H5254" s="189"/>
      <c r="J5254" s="126"/>
      <c r="K5254" s="189"/>
    </row>
    <row r="5255" spans="1:11" x14ac:dyDescent="0.25">
      <c r="A5255" s="189"/>
      <c r="B5255" s="189"/>
      <c r="C5255" s="189"/>
      <c r="D5255" s="189"/>
      <c r="E5255" s="189"/>
      <c r="F5255" s="189"/>
      <c r="H5255" s="189"/>
      <c r="J5255" s="126"/>
      <c r="K5255" s="189"/>
    </row>
    <row r="5256" spans="1:11" x14ac:dyDescent="0.25">
      <c r="A5256" s="189"/>
      <c r="B5256" s="189"/>
      <c r="C5256" s="189"/>
      <c r="D5256" s="189"/>
      <c r="E5256" s="189"/>
      <c r="F5256" s="189"/>
      <c r="H5256" s="189"/>
      <c r="J5256" s="126"/>
      <c r="K5256" s="189"/>
    </row>
    <row r="5257" spans="1:11" x14ac:dyDescent="0.25">
      <c r="A5257" s="189"/>
      <c r="B5257" s="189"/>
      <c r="C5257" s="189"/>
      <c r="D5257" s="189"/>
      <c r="E5257" s="189"/>
      <c r="F5257" s="189"/>
      <c r="H5257" s="189"/>
      <c r="J5257" s="126"/>
      <c r="K5257" s="189"/>
    </row>
    <row r="5258" spans="1:11" x14ac:dyDescent="0.25">
      <c r="A5258" s="189"/>
      <c r="B5258" s="189"/>
      <c r="C5258" s="189"/>
      <c r="D5258" s="189"/>
      <c r="E5258" s="189"/>
      <c r="F5258" s="189"/>
      <c r="H5258" s="189"/>
      <c r="J5258" s="126"/>
      <c r="K5258" s="189"/>
    </row>
    <row r="5259" spans="1:11" x14ac:dyDescent="0.25">
      <c r="A5259" s="189"/>
      <c r="B5259" s="189"/>
      <c r="C5259" s="189"/>
      <c r="D5259" s="189"/>
      <c r="E5259" s="189"/>
      <c r="F5259" s="189"/>
      <c r="H5259" s="189"/>
      <c r="J5259" s="126"/>
      <c r="K5259" s="189"/>
    </row>
    <row r="5260" spans="1:11" x14ac:dyDescent="0.25">
      <c r="A5260" s="189"/>
      <c r="B5260" s="189"/>
      <c r="C5260" s="189"/>
      <c r="D5260" s="189"/>
      <c r="E5260" s="189"/>
      <c r="F5260" s="189"/>
      <c r="H5260" s="189"/>
      <c r="J5260" s="126"/>
      <c r="K5260" s="189"/>
    </row>
    <row r="5261" spans="1:11" x14ac:dyDescent="0.25">
      <c r="A5261" s="189"/>
      <c r="B5261" s="189"/>
      <c r="C5261" s="189"/>
      <c r="D5261" s="189"/>
      <c r="E5261" s="189"/>
      <c r="F5261" s="189"/>
      <c r="H5261" s="189"/>
      <c r="J5261" s="126"/>
      <c r="K5261" s="189"/>
    </row>
    <row r="5262" spans="1:11" x14ac:dyDescent="0.25">
      <c r="A5262" s="189"/>
      <c r="B5262" s="189"/>
      <c r="C5262" s="189"/>
      <c r="D5262" s="189"/>
      <c r="E5262" s="189"/>
      <c r="F5262" s="189"/>
      <c r="H5262" s="189"/>
      <c r="J5262" s="126"/>
      <c r="K5262" s="189"/>
    </row>
    <row r="5263" spans="1:11" x14ac:dyDescent="0.25">
      <c r="A5263" s="189"/>
      <c r="B5263" s="189"/>
      <c r="C5263" s="189"/>
      <c r="D5263" s="189"/>
      <c r="E5263" s="189"/>
      <c r="F5263" s="189"/>
      <c r="H5263" s="189"/>
      <c r="J5263" s="126"/>
      <c r="K5263" s="189"/>
    </row>
    <row r="5264" spans="1:11" x14ac:dyDescent="0.25">
      <c r="A5264" s="189"/>
      <c r="B5264" s="189"/>
      <c r="C5264" s="189"/>
      <c r="D5264" s="189"/>
      <c r="E5264" s="189"/>
      <c r="F5264" s="189"/>
      <c r="H5264" s="189"/>
      <c r="J5264" s="126"/>
      <c r="K5264" s="189"/>
    </row>
    <row r="5265" spans="1:11" x14ac:dyDescent="0.25">
      <c r="A5265" s="189"/>
      <c r="B5265" s="189"/>
      <c r="C5265" s="189"/>
      <c r="D5265" s="189"/>
      <c r="E5265" s="189"/>
      <c r="F5265" s="189"/>
      <c r="H5265" s="189"/>
      <c r="J5265" s="126"/>
      <c r="K5265" s="189"/>
    </row>
    <row r="5266" spans="1:11" x14ac:dyDescent="0.25">
      <c r="A5266" s="189"/>
      <c r="B5266" s="189"/>
      <c r="C5266" s="189"/>
      <c r="D5266" s="189"/>
      <c r="E5266" s="189"/>
      <c r="F5266" s="189"/>
      <c r="H5266" s="189"/>
      <c r="J5266" s="126"/>
      <c r="K5266" s="189"/>
    </row>
    <row r="5267" spans="1:11" x14ac:dyDescent="0.25">
      <c r="A5267" s="189"/>
      <c r="B5267" s="189"/>
      <c r="C5267" s="189"/>
      <c r="D5267" s="189"/>
      <c r="E5267" s="189"/>
      <c r="F5267" s="189"/>
      <c r="H5267" s="189"/>
      <c r="J5267" s="126"/>
      <c r="K5267" s="189"/>
    </row>
    <row r="5268" spans="1:11" x14ac:dyDescent="0.25">
      <c r="A5268" s="189"/>
      <c r="B5268" s="189"/>
      <c r="C5268" s="189"/>
      <c r="D5268" s="189"/>
      <c r="E5268" s="189"/>
      <c r="F5268" s="189"/>
      <c r="H5268" s="189"/>
      <c r="J5268" s="126"/>
      <c r="K5268" s="189"/>
    </row>
    <row r="5269" spans="1:11" x14ac:dyDescent="0.25">
      <c r="A5269" s="189"/>
      <c r="B5269" s="189"/>
      <c r="C5269" s="189"/>
      <c r="D5269" s="189"/>
      <c r="E5269" s="189"/>
      <c r="F5269" s="189"/>
      <c r="H5269" s="189"/>
      <c r="J5269" s="126"/>
      <c r="K5269" s="189"/>
    </row>
    <row r="5270" spans="1:11" x14ac:dyDescent="0.25">
      <c r="A5270" s="189"/>
      <c r="B5270" s="189"/>
      <c r="C5270" s="189"/>
      <c r="D5270" s="189"/>
      <c r="E5270" s="189"/>
      <c r="F5270" s="189"/>
      <c r="H5270" s="189"/>
      <c r="J5270" s="126"/>
      <c r="K5270" s="189"/>
    </row>
    <row r="5271" spans="1:11" x14ac:dyDescent="0.25">
      <c r="A5271" s="189"/>
      <c r="B5271" s="189"/>
      <c r="C5271" s="189"/>
      <c r="D5271" s="189"/>
      <c r="E5271" s="189"/>
      <c r="F5271" s="189"/>
      <c r="H5271" s="189"/>
      <c r="J5271" s="126"/>
      <c r="K5271" s="189"/>
    </row>
    <row r="5272" spans="1:11" x14ac:dyDescent="0.25">
      <c r="A5272" s="189"/>
      <c r="B5272" s="189"/>
      <c r="C5272" s="189"/>
      <c r="D5272" s="189"/>
      <c r="E5272" s="189"/>
      <c r="F5272" s="189"/>
      <c r="H5272" s="189"/>
      <c r="J5272" s="126"/>
      <c r="K5272" s="189"/>
    </row>
    <row r="5273" spans="1:11" x14ac:dyDescent="0.25">
      <c r="A5273" s="189"/>
      <c r="B5273" s="189"/>
      <c r="C5273" s="189"/>
      <c r="D5273" s="189"/>
      <c r="E5273" s="189"/>
      <c r="F5273" s="189"/>
      <c r="H5273" s="189"/>
      <c r="J5273" s="126"/>
      <c r="K5273" s="189"/>
    </row>
    <row r="5274" spans="1:11" x14ac:dyDescent="0.25">
      <c r="A5274" s="189"/>
      <c r="B5274" s="189"/>
      <c r="C5274" s="189"/>
      <c r="D5274" s="189"/>
      <c r="E5274" s="189"/>
      <c r="F5274" s="189"/>
      <c r="H5274" s="189"/>
      <c r="J5274" s="126"/>
      <c r="K5274" s="189"/>
    </row>
    <row r="5275" spans="1:11" x14ac:dyDescent="0.25">
      <c r="A5275" s="189"/>
      <c r="B5275" s="189"/>
      <c r="C5275" s="189"/>
      <c r="D5275" s="189"/>
      <c r="E5275" s="189"/>
      <c r="F5275" s="189"/>
      <c r="H5275" s="189"/>
      <c r="J5275" s="126"/>
      <c r="K5275" s="189"/>
    </row>
    <row r="5276" spans="1:11" x14ac:dyDescent="0.25">
      <c r="A5276" s="189"/>
      <c r="B5276" s="189"/>
      <c r="C5276" s="189"/>
      <c r="D5276" s="189"/>
      <c r="E5276" s="189"/>
      <c r="F5276" s="189"/>
      <c r="H5276" s="189"/>
      <c r="J5276" s="126"/>
      <c r="K5276" s="189"/>
    </row>
    <row r="5277" spans="1:11" x14ac:dyDescent="0.25">
      <c r="A5277" s="189"/>
      <c r="B5277" s="189"/>
      <c r="C5277" s="189"/>
      <c r="D5277" s="189"/>
      <c r="E5277" s="189"/>
      <c r="F5277" s="189"/>
      <c r="H5277" s="189"/>
      <c r="J5277" s="126"/>
      <c r="K5277" s="189"/>
    </row>
    <row r="5278" spans="1:11" x14ac:dyDescent="0.25">
      <c r="A5278" s="189"/>
      <c r="B5278" s="189"/>
      <c r="C5278" s="189"/>
      <c r="D5278" s="189"/>
      <c r="E5278" s="189"/>
      <c r="F5278" s="189"/>
      <c r="H5278" s="189"/>
      <c r="J5278" s="126"/>
      <c r="K5278" s="189"/>
    </row>
    <row r="5279" spans="1:11" x14ac:dyDescent="0.25">
      <c r="A5279" s="189"/>
      <c r="B5279" s="189"/>
      <c r="C5279" s="189"/>
      <c r="D5279" s="189"/>
      <c r="E5279" s="189"/>
      <c r="F5279" s="189"/>
      <c r="H5279" s="189"/>
      <c r="J5279" s="126"/>
      <c r="K5279" s="189"/>
    </row>
    <row r="5280" spans="1:11" x14ac:dyDescent="0.25">
      <c r="A5280" s="189"/>
      <c r="B5280" s="189"/>
      <c r="C5280" s="189"/>
      <c r="D5280" s="189"/>
      <c r="E5280" s="189"/>
      <c r="F5280" s="189"/>
      <c r="H5280" s="189"/>
      <c r="J5280" s="126"/>
      <c r="K5280" s="189"/>
    </row>
    <row r="5281" spans="1:11" x14ac:dyDescent="0.25">
      <c r="A5281" s="189"/>
      <c r="B5281" s="189"/>
      <c r="C5281" s="189"/>
      <c r="D5281" s="189"/>
      <c r="E5281" s="189"/>
      <c r="F5281" s="189"/>
      <c r="H5281" s="189"/>
      <c r="J5281" s="126"/>
      <c r="K5281" s="189"/>
    </row>
    <row r="5282" spans="1:11" x14ac:dyDescent="0.25">
      <c r="A5282" s="189"/>
      <c r="B5282" s="189"/>
      <c r="C5282" s="189"/>
      <c r="D5282" s="189"/>
      <c r="E5282" s="189"/>
      <c r="F5282" s="189"/>
      <c r="H5282" s="189"/>
      <c r="J5282" s="126"/>
      <c r="K5282" s="189"/>
    </row>
    <row r="5283" spans="1:11" x14ac:dyDescent="0.25">
      <c r="A5283" s="189"/>
      <c r="B5283" s="189"/>
      <c r="C5283" s="189"/>
      <c r="D5283" s="189"/>
      <c r="E5283" s="189"/>
      <c r="F5283" s="189"/>
      <c r="H5283" s="189"/>
      <c r="J5283" s="126"/>
      <c r="K5283" s="189"/>
    </row>
    <row r="5284" spans="1:11" x14ac:dyDescent="0.25">
      <c r="A5284" s="189"/>
      <c r="B5284" s="189"/>
      <c r="C5284" s="189"/>
      <c r="D5284" s="189"/>
      <c r="E5284" s="189"/>
      <c r="F5284" s="189"/>
      <c r="H5284" s="189"/>
      <c r="J5284" s="126"/>
      <c r="K5284" s="189"/>
    </row>
    <row r="5285" spans="1:11" x14ac:dyDescent="0.25">
      <c r="A5285" s="189"/>
      <c r="B5285" s="189"/>
      <c r="C5285" s="189"/>
      <c r="D5285" s="189"/>
      <c r="E5285" s="189"/>
      <c r="F5285" s="189"/>
      <c r="H5285" s="189"/>
      <c r="J5285" s="126"/>
      <c r="K5285" s="189"/>
    </row>
    <row r="5286" spans="1:11" x14ac:dyDescent="0.25">
      <c r="A5286" s="189"/>
      <c r="B5286" s="189"/>
      <c r="C5286" s="189"/>
      <c r="D5286" s="189"/>
      <c r="E5286" s="189"/>
      <c r="F5286" s="189"/>
      <c r="H5286" s="189"/>
      <c r="J5286" s="126"/>
      <c r="K5286" s="189"/>
    </row>
    <row r="5287" spans="1:11" x14ac:dyDescent="0.25">
      <c r="A5287" s="189"/>
      <c r="B5287" s="189"/>
      <c r="C5287" s="189"/>
      <c r="D5287" s="189"/>
      <c r="E5287" s="189"/>
      <c r="F5287" s="189"/>
      <c r="H5287" s="189"/>
      <c r="J5287" s="126"/>
      <c r="K5287" s="189"/>
    </row>
    <row r="5288" spans="1:11" x14ac:dyDescent="0.25">
      <c r="A5288" s="189"/>
      <c r="B5288" s="189"/>
      <c r="C5288" s="189"/>
      <c r="D5288" s="189"/>
      <c r="E5288" s="189"/>
      <c r="F5288" s="189"/>
      <c r="H5288" s="189"/>
      <c r="J5288" s="126"/>
      <c r="K5288" s="189"/>
    </row>
    <row r="5289" spans="1:11" x14ac:dyDescent="0.25">
      <c r="A5289" s="189"/>
      <c r="B5289" s="189"/>
      <c r="C5289" s="189"/>
      <c r="D5289" s="189"/>
      <c r="E5289" s="189"/>
      <c r="F5289" s="189"/>
      <c r="H5289" s="189"/>
      <c r="J5289" s="126"/>
      <c r="K5289" s="189"/>
    </row>
    <row r="5290" spans="1:11" x14ac:dyDescent="0.25">
      <c r="A5290" s="189"/>
      <c r="B5290" s="189"/>
      <c r="C5290" s="189"/>
      <c r="D5290" s="189"/>
      <c r="E5290" s="189"/>
      <c r="F5290" s="189"/>
      <c r="H5290" s="189"/>
      <c r="J5290" s="126"/>
      <c r="K5290" s="189"/>
    </row>
    <row r="5291" spans="1:11" x14ac:dyDescent="0.25">
      <c r="A5291" s="189"/>
      <c r="B5291" s="189"/>
      <c r="C5291" s="189"/>
      <c r="D5291" s="189"/>
      <c r="E5291" s="189"/>
      <c r="F5291" s="189"/>
      <c r="H5291" s="189"/>
      <c r="J5291" s="126"/>
      <c r="K5291" s="189"/>
    </row>
    <row r="5292" spans="1:11" x14ac:dyDescent="0.25">
      <c r="A5292" s="189"/>
      <c r="B5292" s="189"/>
      <c r="C5292" s="189"/>
      <c r="D5292" s="189"/>
      <c r="E5292" s="189"/>
      <c r="F5292" s="189"/>
      <c r="H5292" s="189"/>
      <c r="J5292" s="126"/>
      <c r="K5292" s="189"/>
    </row>
    <row r="5293" spans="1:11" x14ac:dyDescent="0.25">
      <c r="A5293" s="189"/>
      <c r="B5293" s="189"/>
      <c r="C5293" s="189"/>
      <c r="D5293" s="189"/>
      <c r="E5293" s="189"/>
      <c r="F5293" s="189"/>
      <c r="H5293" s="189"/>
      <c r="J5293" s="126"/>
      <c r="K5293" s="189"/>
    </row>
    <row r="5294" spans="1:11" x14ac:dyDescent="0.25">
      <c r="A5294" s="189"/>
      <c r="B5294" s="189"/>
      <c r="C5294" s="189"/>
      <c r="D5294" s="189"/>
      <c r="E5294" s="189"/>
      <c r="F5294" s="189"/>
      <c r="H5294" s="189"/>
      <c r="J5294" s="126"/>
      <c r="K5294" s="189"/>
    </row>
    <row r="5295" spans="1:11" x14ac:dyDescent="0.25">
      <c r="A5295" s="189"/>
      <c r="B5295" s="189"/>
      <c r="C5295" s="189"/>
      <c r="D5295" s="189"/>
      <c r="E5295" s="189"/>
      <c r="F5295" s="189"/>
      <c r="H5295" s="189"/>
      <c r="J5295" s="126"/>
      <c r="K5295" s="189"/>
    </row>
    <row r="5296" spans="1:11" x14ac:dyDescent="0.25">
      <c r="A5296" s="189"/>
      <c r="B5296" s="189"/>
      <c r="C5296" s="189"/>
      <c r="D5296" s="189"/>
      <c r="E5296" s="189"/>
      <c r="F5296" s="189"/>
      <c r="H5296" s="189"/>
      <c r="J5296" s="126"/>
      <c r="K5296" s="189"/>
    </row>
    <row r="5297" spans="1:11" x14ac:dyDescent="0.25">
      <c r="A5297" s="189"/>
      <c r="B5297" s="189"/>
      <c r="C5297" s="189"/>
      <c r="D5297" s="189"/>
      <c r="E5297" s="189"/>
      <c r="F5297" s="189"/>
      <c r="H5297" s="189"/>
      <c r="J5297" s="126"/>
      <c r="K5297" s="189"/>
    </row>
    <row r="5298" spans="1:11" x14ac:dyDescent="0.25">
      <c r="A5298" s="189"/>
      <c r="B5298" s="189"/>
      <c r="C5298" s="189"/>
      <c r="D5298" s="189"/>
      <c r="E5298" s="189"/>
      <c r="F5298" s="189"/>
      <c r="H5298" s="189"/>
      <c r="J5298" s="126"/>
      <c r="K5298" s="189"/>
    </row>
    <row r="5299" spans="1:11" x14ac:dyDescent="0.25">
      <c r="A5299" s="189"/>
      <c r="B5299" s="189"/>
      <c r="C5299" s="189"/>
      <c r="D5299" s="189"/>
      <c r="E5299" s="189"/>
      <c r="F5299" s="189"/>
      <c r="H5299" s="189"/>
      <c r="J5299" s="126"/>
      <c r="K5299" s="189"/>
    </row>
    <row r="5300" spans="1:11" x14ac:dyDescent="0.25">
      <c r="A5300" s="189"/>
      <c r="B5300" s="189"/>
      <c r="C5300" s="189"/>
      <c r="D5300" s="189"/>
      <c r="E5300" s="189"/>
      <c r="F5300" s="189"/>
      <c r="H5300" s="189"/>
      <c r="J5300" s="126"/>
      <c r="K5300" s="189"/>
    </row>
    <row r="5301" spans="1:11" x14ac:dyDescent="0.25">
      <c r="A5301" s="189"/>
      <c r="B5301" s="189"/>
      <c r="C5301" s="189"/>
      <c r="D5301" s="189"/>
      <c r="E5301" s="189"/>
      <c r="F5301" s="189"/>
      <c r="H5301" s="189"/>
      <c r="J5301" s="126"/>
      <c r="K5301" s="189"/>
    </row>
    <row r="5302" spans="1:11" x14ac:dyDescent="0.25">
      <c r="A5302" s="189"/>
      <c r="B5302" s="189"/>
      <c r="C5302" s="189"/>
      <c r="D5302" s="189"/>
      <c r="E5302" s="189"/>
      <c r="F5302" s="189"/>
      <c r="H5302" s="189"/>
      <c r="J5302" s="126"/>
      <c r="K5302" s="189"/>
    </row>
    <row r="5303" spans="1:11" x14ac:dyDescent="0.25">
      <c r="A5303" s="189"/>
      <c r="B5303" s="189"/>
      <c r="C5303" s="189"/>
      <c r="D5303" s="189"/>
      <c r="E5303" s="189"/>
      <c r="F5303" s="189"/>
      <c r="H5303" s="189"/>
      <c r="J5303" s="126"/>
      <c r="K5303" s="189"/>
    </row>
    <row r="5304" spans="1:11" x14ac:dyDescent="0.25">
      <c r="A5304" s="189"/>
      <c r="B5304" s="189"/>
      <c r="C5304" s="189"/>
      <c r="D5304" s="189"/>
      <c r="E5304" s="189"/>
      <c r="F5304" s="189"/>
      <c r="H5304" s="189"/>
      <c r="J5304" s="126"/>
      <c r="K5304" s="189"/>
    </row>
    <row r="5305" spans="1:11" x14ac:dyDescent="0.25">
      <c r="A5305" s="189"/>
      <c r="B5305" s="189"/>
      <c r="C5305" s="189"/>
      <c r="D5305" s="189"/>
      <c r="E5305" s="189"/>
      <c r="F5305" s="189"/>
      <c r="H5305" s="189"/>
      <c r="J5305" s="126"/>
      <c r="K5305" s="189"/>
    </row>
    <row r="5306" spans="1:11" x14ac:dyDescent="0.25">
      <c r="A5306" s="189"/>
      <c r="B5306" s="189"/>
      <c r="C5306" s="189"/>
      <c r="D5306" s="189"/>
      <c r="E5306" s="189"/>
      <c r="F5306" s="189"/>
      <c r="H5306" s="189"/>
      <c r="J5306" s="126"/>
      <c r="K5306" s="189"/>
    </row>
    <row r="5307" spans="1:11" x14ac:dyDescent="0.25">
      <c r="A5307" s="189"/>
      <c r="B5307" s="189"/>
      <c r="C5307" s="189"/>
      <c r="D5307" s="189"/>
      <c r="E5307" s="189"/>
      <c r="F5307" s="189"/>
      <c r="H5307" s="189"/>
      <c r="J5307" s="126"/>
      <c r="K5307" s="189"/>
    </row>
    <row r="5308" spans="1:11" x14ac:dyDescent="0.25">
      <c r="A5308" s="189"/>
      <c r="B5308" s="189"/>
      <c r="C5308" s="189"/>
      <c r="D5308" s="189"/>
      <c r="E5308" s="189"/>
      <c r="F5308" s="189"/>
      <c r="H5308" s="189"/>
      <c r="J5308" s="126"/>
      <c r="K5308" s="189"/>
    </row>
    <row r="5309" spans="1:11" x14ac:dyDescent="0.25">
      <c r="A5309" s="189"/>
      <c r="B5309" s="189"/>
      <c r="C5309" s="189"/>
      <c r="D5309" s="189"/>
      <c r="E5309" s="189"/>
      <c r="F5309" s="189"/>
      <c r="H5309" s="189"/>
      <c r="J5309" s="126"/>
      <c r="K5309" s="189"/>
    </row>
    <row r="5310" spans="1:11" x14ac:dyDescent="0.25">
      <c r="A5310" s="189"/>
      <c r="B5310" s="189"/>
      <c r="C5310" s="189"/>
      <c r="D5310" s="189"/>
      <c r="E5310" s="189"/>
      <c r="F5310" s="189"/>
      <c r="H5310" s="189"/>
      <c r="J5310" s="126"/>
      <c r="K5310" s="189"/>
    </row>
    <row r="5311" spans="1:11" x14ac:dyDescent="0.25">
      <c r="A5311" s="189"/>
      <c r="B5311" s="189"/>
      <c r="C5311" s="189"/>
      <c r="D5311" s="189"/>
      <c r="E5311" s="189"/>
      <c r="F5311" s="189"/>
      <c r="H5311" s="189"/>
      <c r="J5311" s="126"/>
      <c r="K5311" s="189"/>
    </row>
    <row r="5312" spans="1:11" x14ac:dyDescent="0.25">
      <c r="A5312" s="189"/>
      <c r="B5312" s="189"/>
      <c r="C5312" s="189"/>
      <c r="D5312" s="189"/>
      <c r="E5312" s="189"/>
      <c r="F5312" s="189"/>
      <c r="H5312" s="189"/>
      <c r="J5312" s="126"/>
      <c r="K5312" s="189"/>
    </row>
    <row r="5313" spans="1:11" x14ac:dyDescent="0.25">
      <c r="A5313" s="189"/>
      <c r="B5313" s="189"/>
      <c r="C5313" s="189"/>
      <c r="D5313" s="189"/>
      <c r="E5313" s="189"/>
      <c r="F5313" s="189"/>
      <c r="H5313" s="189"/>
      <c r="J5313" s="126"/>
      <c r="K5313" s="189"/>
    </row>
    <row r="5314" spans="1:11" x14ac:dyDescent="0.25">
      <c r="A5314" s="189"/>
      <c r="B5314" s="189"/>
      <c r="C5314" s="189"/>
      <c r="D5314" s="189"/>
      <c r="E5314" s="189"/>
      <c r="F5314" s="189"/>
      <c r="H5314" s="189"/>
      <c r="J5314" s="126"/>
      <c r="K5314" s="189"/>
    </row>
    <row r="5315" spans="1:11" x14ac:dyDescent="0.25">
      <c r="A5315" s="189"/>
      <c r="B5315" s="189"/>
      <c r="C5315" s="189"/>
      <c r="D5315" s="189"/>
      <c r="E5315" s="189"/>
      <c r="F5315" s="189"/>
      <c r="H5315" s="189"/>
      <c r="J5315" s="126"/>
      <c r="K5315" s="189"/>
    </row>
    <row r="5316" spans="1:11" x14ac:dyDescent="0.25">
      <c r="A5316" s="189"/>
      <c r="B5316" s="189"/>
      <c r="C5316" s="189"/>
      <c r="D5316" s="189"/>
      <c r="E5316" s="189"/>
      <c r="F5316" s="189"/>
      <c r="H5316" s="189"/>
      <c r="J5316" s="126"/>
      <c r="K5316" s="189"/>
    </row>
    <row r="5317" spans="1:11" x14ac:dyDescent="0.25">
      <c r="A5317" s="189"/>
      <c r="B5317" s="189"/>
      <c r="C5317" s="189"/>
      <c r="D5317" s="189"/>
      <c r="E5317" s="189"/>
      <c r="F5317" s="189"/>
      <c r="H5317" s="189"/>
      <c r="J5317" s="126"/>
      <c r="K5317" s="189"/>
    </row>
    <row r="5318" spans="1:11" x14ac:dyDescent="0.25">
      <c r="A5318" s="189"/>
      <c r="B5318" s="189"/>
      <c r="C5318" s="189"/>
      <c r="D5318" s="189"/>
      <c r="E5318" s="189"/>
      <c r="F5318" s="189"/>
      <c r="H5318" s="189"/>
      <c r="J5318" s="126"/>
      <c r="K5318" s="189"/>
    </row>
    <row r="5319" spans="1:11" x14ac:dyDescent="0.25">
      <c r="A5319" s="189"/>
      <c r="B5319" s="189"/>
      <c r="C5319" s="189"/>
      <c r="D5319" s="189"/>
      <c r="E5319" s="189"/>
      <c r="F5319" s="189"/>
      <c r="H5319" s="189"/>
      <c r="J5319" s="126"/>
      <c r="K5319" s="189"/>
    </row>
    <row r="5320" spans="1:11" x14ac:dyDescent="0.25">
      <c r="A5320" s="189"/>
      <c r="B5320" s="189"/>
      <c r="C5320" s="189"/>
      <c r="D5320" s="189"/>
      <c r="E5320" s="189"/>
      <c r="F5320" s="189"/>
      <c r="H5320" s="189"/>
      <c r="J5320" s="126"/>
      <c r="K5320" s="189"/>
    </row>
    <row r="5321" spans="1:11" x14ac:dyDescent="0.25">
      <c r="A5321" s="189"/>
      <c r="B5321" s="189"/>
      <c r="C5321" s="189"/>
      <c r="D5321" s="189"/>
      <c r="E5321" s="189"/>
      <c r="F5321" s="189"/>
      <c r="H5321" s="189"/>
      <c r="J5321" s="126"/>
      <c r="K5321" s="189"/>
    </row>
    <row r="5322" spans="1:11" x14ac:dyDescent="0.25">
      <c r="A5322" s="189"/>
      <c r="B5322" s="189"/>
      <c r="C5322" s="189"/>
      <c r="D5322" s="189"/>
      <c r="E5322" s="189"/>
      <c r="F5322" s="189"/>
      <c r="H5322" s="189"/>
      <c r="J5322" s="126"/>
      <c r="K5322" s="189"/>
    </row>
    <row r="5323" spans="1:11" x14ac:dyDescent="0.25">
      <c r="A5323" s="189"/>
      <c r="B5323" s="189"/>
      <c r="C5323" s="189"/>
      <c r="D5323" s="189"/>
      <c r="E5323" s="189"/>
      <c r="F5323" s="189"/>
      <c r="H5323" s="189"/>
      <c r="J5323" s="126"/>
      <c r="K5323" s="189"/>
    </row>
    <row r="5324" spans="1:11" x14ac:dyDescent="0.25">
      <c r="A5324" s="189"/>
      <c r="B5324" s="189"/>
      <c r="C5324" s="189"/>
      <c r="D5324" s="189"/>
      <c r="E5324" s="189"/>
      <c r="F5324" s="189"/>
      <c r="H5324" s="189"/>
      <c r="J5324" s="126"/>
      <c r="K5324" s="189"/>
    </row>
    <row r="5325" spans="1:11" x14ac:dyDescent="0.25">
      <c r="A5325" s="189"/>
      <c r="B5325" s="189"/>
      <c r="C5325" s="189"/>
      <c r="D5325" s="189"/>
      <c r="E5325" s="189"/>
      <c r="F5325" s="189"/>
      <c r="H5325" s="189"/>
      <c r="J5325" s="126"/>
      <c r="K5325" s="189"/>
    </row>
    <row r="5326" spans="1:11" x14ac:dyDescent="0.25">
      <c r="A5326" s="189"/>
      <c r="B5326" s="189"/>
      <c r="C5326" s="189"/>
      <c r="D5326" s="189"/>
      <c r="E5326" s="189"/>
      <c r="F5326" s="189"/>
      <c r="H5326" s="189"/>
      <c r="J5326" s="126"/>
      <c r="K5326" s="189"/>
    </row>
    <row r="5327" spans="1:11" x14ac:dyDescent="0.25">
      <c r="A5327" s="189"/>
      <c r="B5327" s="189"/>
      <c r="C5327" s="189"/>
      <c r="D5327" s="189"/>
      <c r="E5327" s="189"/>
      <c r="F5327" s="189"/>
      <c r="H5327" s="189"/>
      <c r="J5327" s="126"/>
      <c r="K5327" s="189"/>
    </row>
    <row r="5328" spans="1:11" x14ac:dyDescent="0.25">
      <c r="A5328" s="189"/>
      <c r="B5328" s="189"/>
      <c r="C5328" s="189"/>
      <c r="D5328" s="189"/>
      <c r="E5328" s="189"/>
      <c r="F5328" s="189"/>
      <c r="H5328" s="189"/>
      <c r="J5328" s="126"/>
      <c r="K5328" s="189"/>
    </row>
    <row r="5329" spans="1:11" x14ac:dyDescent="0.25">
      <c r="A5329" s="189"/>
      <c r="B5329" s="189"/>
      <c r="C5329" s="189"/>
      <c r="D5329" s="189"/>
      <c r="E5329" s="189"/>
      <c r="F5329" s="189"/>
      <c r="H5329" s="189"/>
      <c r="J5329" s="126"/>
      <c r="K5329" s="189"/>
    </row>
    <row r="5330" spans="1:11" x14ac:dyDescent="0.25">
      <c r="A5330" s="189"/>
      <c r="B5330" s="189"/>
      <c r="C5330" s="189"/>
      <c r="D5330" s="189"/>
      <c r="E5330" s="189"/>
      <c r="F5330" s="189"/>
      <c r="H5330" s="189"/>
      <c r="J5330" s="126"/>
      <c r="K5330" s="189"/>
    </row>
    <row r="5331" spans="1:11" x14ac:dyDescent="0.25">
      <c r="A5331" s="189"/>
      <c r="B5331" s="189"/>
      <c r="C5331" s="189"/>
      <c r="D5331" s="189"/>
      <c r="E5331" s="189"/>
      <c r="F5331" s="189"/>
      <c r="H5331" s="189"/>
      <c r="J5331" s="126"/>
      <c r="K5331" s="189"/>
    </row>
    <row r="5332" spans="1:11" x14ac:dyDescent="0.25">
      <c r="A5332" s="189"/>
      <c r="B5332" s="189"/>
      <c r="C5332" s="189"/>
      <c r="D5332" s="189"/>
      <c r="E5332" s="189"/>
      <c r="F5332" s="189"/>
      <c r="H5332" s="189"/>
      <c r="J5332" s="126"/>
      <c r="K5332" s="189"/>
    </row>
    <row r="5333" spans="1:11" x14ac:dyDescent="0.25">
      <c r="A5333" s="189"/>
      <c r="B5333" s="189"/>
      <c r="C5333" s="189"/>
      <c r="D5333" s="189"/>
      <c r="E5333" s="189"/>
      <c r="F5333" s="189"/>
      <c r="H5333" s="189"/>
      <c r="J5333" s="126"/>
      <c r="K5333" s="189"/>
    </row>
    <row r="5334" spans="1:11" x14ac:dyDescent="0.25">
      <c r="A5334" s="189"/>
      <c r="B5334" s="189"/>
      <c r="C5334" s="189"/>
      <c r="D5334" s="189"/>
      <c r="E5334" s="189"/>
      <c r="F5334" s="189"/>
      <c r="H5334" s="189"/>
      <c r="J5334" s="126"/>
      <c r="K5334" s="189"/>
    </row>
    <row r="5335" spans="1:11" x14ac:dyDescent="0.25">
      <c r="A5335" s="189"/>
      <c r="B5335" s="189"/>
      <c r="C5335" s="189"/>
      <c r="D5335" s="189"/>
      <c r="E5335" s="189"/>
      <c r="F5335" s="189"/>
      <c r="H5335" s="189"/>
      <c r="J5335" s="126"/>
      <c r="K5335" s="189"/>
    </row>
    <row r="5336" spans="1:11" x14ac:dyDescent="0.25">
      <c r="A5336" s="189"/>
      <c r="B5336" s="189"/>
      <c r="C5336" s="189"/>
      <c r="D5336" s="189"/>
      <c r="E5336" s="189"/>
      <c r="F5336" s="189"/>
      <c r="H5336" s="189"/>
      <c r="J5336" s="126"/>
      <c r="K5336" s="189"/>
    </row>
    <row r="5337" spans="1:11" x14ac:dyDescent="0.25">
      <c r="A5337" s="189"/>
      <c r="B5337" s="189"/>
      <c r="C5337" s="189"/>
      <c r="D5337" s="189"/>
      <c r="E5337" s="189"/>
      <c r="F5337" s="189"/>
      <c r="H5337" s="189"/>
      <c r="J5337" s="126"/>
      <c r="K5337" s="189"/>
    </row>
    <row r="5338" spans="1:11" x14ac:dyDescent="0.25">
      <c r="A5338" s="189"/>
      <c r="B5338" s="189"/>
      <c r="C5338" s="189"/>
      <c r="D5338" s="189"/>
      <c r="E5338" s="189"/>
      <c r="F5338" s="189"/>
      <c r="H5338" s="189"/>
      <c r="J5338" s="126"/>
      <c r="K5338" s="189"/>
    </row>
    <row r="5339" spans="1:11" x14ac:dyDescent="0.25">
      <c r="A5339" s="189"/>
      <c r="B5339" s="189"/>
      <c r="C5339" s="189"/>
      <c r="D5339" s="189"/>
      <c r="E5339" s="189"/>
      <c r="F5339" s="189"/>
      <c r="H5339" s="189"/>
      <c r="J5339" s="126"/>
      <c r="K5339" s="189"/>
    </row>
    <row r="5340" spans="1:11" x14ac:dyDescent="0.25">
      <c r="A5340" s="189"/>
      <c r="B5340" s="189"/>
      <c r="C5340" s="189"/>
      <c r="D5340" s="189"/>
      <c r="E5340" s="189"/>
      <c r="F5340" s="189"/>
      <c r="H5340" s="189"/>
      <c r="J5340" s="126"/>
      <c r="K5340" s="189"/>
    </row>
    <row r="5341" spans="1:11" x14ac:dyDescent="0.25">
      <c r="A5341" s="189"/>
      <c r="B5341" s="189"/>
      <c r="C5341" s="189"/>
      <c r="D5341" s="189"/>
      <c r="E5341" s="189"/>
      <c r="F5341" s="189"/>
      <c r="H5341" s="189"/>
      <c r="J5341" s="126"/>
      <c r="K5341" s="189"/>
    </row>
    <row r="5342" spans="1:11" x14ac:dyDescent="0.25">
      <c r="A5342" s="189"/>
      <c r="B5342" s="189"/>
      <c r="C5342" s="189"/>
      <c r="D5342" s="189"/>
      <c r="E5342" s="189"/>
      <c r="F5342" s="189"/>
      <c r="H5342" s="189"/>
      <c r="J5342" s="126"/>
      <c r="K5342" s="189"/>
    </row>
    <row r="5343" spans="1:11" x14ac:dyDescent="0.25">
      <c r="A5343" s="189"/>
      <c r="B5343" s="189"/>
      <c r="C5343" s="189"/>
      <c r="D5343" s="189"/>
      <c r="E5343" s="189"/>
      <c r="F5343" s="189"/>
      <c r="H5343" s="189"/>
      <c r="J5343" s="126"/>
      <c r="K5343" s="189"/>
    </row>
    <row r="5344" spans="1:11" x14ac:dyDescent="0.25">
      <c r="A5344" s="189"/>
      <c r="B5344" s="189"/>
      <c r="C5344" s="189"/>
      <c r="D5344" s="189"/>
      <c r="E5344" s="189"/>
      <c r="F5344" s="189"/>
      <c r="H5344" s="189"/>
      <c r="J5344" s="126"/>
      <c r="K5344" s="189"/>
    </row>
    <row r="5345" spans="1:11" x14ac:dyDescent="0.25">
      <c r="A5345" s="189"/>
      <c r="B5345" s="189"/>
      <c r="C5345" s="189"/>
      <c r="D5345" s="189"/>
      <c r="E5345" s="189"/>
      <c r="F5345" s="189"/>
      <c r="H5345" s="189"/>
      <c r="J5345" s="126"/>
      <c r="K5345" s="189"/>
    </row>
    <row r="5346" spans="1:11" x14ac:dyDescent="0.25">
      <c r="A5346" s="189"/>
      <c r="B5346" s="189"/>
      <c r="C5346" s="189"/>
      <c r="D5346" s="189"/>
      <c r="E5346" s="189"/>
      <c r="F5346" s="189"/>
      <c r="H5346" s="189"/>
      <c r="J5346" s="126"/>
      <c r="K5346" s="189"/>
    </row>
    <row r="5347" spans="1:11" x14ac:dyDescent="0.25">
      <c r="A5347" s="189"/>
      <c r="B5347" s="189"/>
      <c r="C5347" s="189"/>
      <c r="D5347" s="189"/>
      <c r="E5347" s="189"/>
      <c r="F5347" s="189"/>
      <c r="H5347" s="189"/>
      <c r="J5347" s="126"/>
      <c r="K5347" s="189"/>
    </row>
    <row r="5348" spans="1:11" x14ac:dyDescent="0.25">
      <c r="A5348" s="189"/>
      <c r="B5348" s="189"/>
      <c r="C5348" s="189"/>
      <c r="D5348" s="189"/>
      <c r="E5348" s="189"/>
      <c r="F5348" s="189"/>
      <c r="H5348" s="189"/>
      <c r="J5348" s="126"/>
      <c r="K5348" s="189"/>
    </row>
    <row r="5349" spans="1:11" x14ac:dyDescent="0.25">
      <c r="A5349" s="189"/>
      <c r="B5349" s="189"/>
      <c r="C5349" s="189"/>
      <c r="D5349" s="189"/>
      <c r="E5349" s="189"/>
      <c r="F5349" s="189"/>
      <c r="H5349" s="189"/>
      <c r="J5349" s="126"/>
      <c r="K5349" s="189"/>
    </row>
    <row r="5350" spans="1:11" x14ac:dyDescent="0.25">
      <c r="A5350" s="189"/>
      <c r="B5350" s="189"/>
      <c r="C5350" s="189"/>
      <c r="D5350" s="189"/>
      <c r="E5350" s="189"/>
      <c r="F5350" s="189"/>
      <c r="H5350" s="189"/>
      <c r="J5350" s="126"/>
      <c r="K5350" s="189"/>
    </row>
    <row r="5351" spans="1:11" x14ac:dyDescent="0.25">
      <c r="A5351" s="189"/>
      <c r="B5351" s="189"/>
      <c r="C5351" s="189"/>
      <c r="D5351" s="189"/>
      <c r="E5351" s="189"/>
      <c r="F5351" s="189"/>
      <c r="H5351" s="189"/>
      <c r="J5351" s="126"/>
      <c r="K5351" s="189"/>
    </row>
    <row r="5352" spans="1:11" x14ac:dyDescent="0.25">
      <c r="A5352" s="189"/>
      <c r="B5352" s="189"/>
      <c r="C5352" s="189"/>
      <c r="D5352" s="189"/>
      <c r="E5352" s="189"/>
      <c r="F5352" s="189"/>
      <c r="H5352" s="189"/>
      <c r="J5352" s="126"/>
      <c r="K5352" s="189"/>
    </row>
    <row r="5353" spans="1:11" x14ac:dyDescent="0.25">
      <c r="A5353" s="189"/>
      <c r="B5353" s="189"/>
      <c r="C5353" s="189"/>
      <c r="D5353" s="189"/>
      <c r="E5353" s="189"/>
      <c r="F5353" s="189"/>
      <c r="H5353" s="189"/>
      <c r="J5353" s="126"/>
      <c r="K5353" s="189"/>
    </row>
    <row r="5354" spans="1:11" x14ac:dyDescent="0.25">
      <c r="A5354" s="189"/>
      <c r="B5354" s="189"/>
      <c r="C5354" s="189"/>
      <c r="D5354" s="189"/>
      <c r="E5354" s="189"/>
      <c r="F5354" s="189"/>
      <c r="H5354" s="189"/>
      <c r="J5354" s="126"/>
      <c r="K5354" s="189"/>
    </row>
    <row r="5355" spans="1:11" x14ac:dyDescent="0.25">
      <c r="A5355" s="189"/>
      <c r="B5355" s="189"/>
      <c r="C5355" s="189"/>
      <c r="D5355" s="189"/>
      <c r="E5355" s="189"/>
      <c r="F5355" s="189"/>
      <c r="H5355" s="189"/>
      <c r="J5355" s="126"/>
      <c r="K5355" s="189"/>
    </row>
    <row r="5356" spans="1:11" x14ac:dyDescent="0.25">
      <c r="A5356" s="189"/>
      <c r="B5356" s="189"/>
      <c r="C5356" s="189"/>
      <c r="D5356" s="189"/>
      <c r="E5356" s="189"/>
      <c r="F5356" s="189"/>
      <c r="H5356" s="189"/>
      <c r="J5356" s="126"/>
      <c r="K5356" s="189"/>
    </row>
    <row r="5357" spans="1:11" x14ac:dyDescent="0.25">
      <c r="A5357" s="189"/>
      <c r="B5357" s="189"/>
      <c r="C5357" s="189"/>
      <c r="D5357" s="189"/>
      <c r="E5357" s="189"/>
      <c r="F5357" s="189"/>
      <c r="H5357" s="189"/>
      <c r="J5357" s="126"/>
      <c r="K5357" s="189"/>
    </row>
    <row r="5358" spans="1:11" x14ac:dyDescent="0.25">
      <c r="A5358" s="189"/>
      <c r="B5358" s="189"/>
      <c r="C5358" s="189"/>
      <c r="D5358" s="189"/>
      <c r="E5358" s="189"/>
      <c r="F5358" s="189"/>
      <c r="H5358" s="189"/>
      <c r="J5358" s="126"/>
      <c r="K5358" s="189"/>
    </row>
    <row r="5359" spans="1:11" x14ac:dyDescent="0.25">
      <c r="A5359" s="189"/>
      <c r="B5359" s="189"/>
      <c r="C5359" s="189"/>
      <c r="D5359" s="189"/>
      <c r="E5359" s="189"/>
      <c r="F5359" s="189"/>
      <c r="H5359" s="189"/>
      <c r="J5359" s="126"/>
      <c r="K5359" s="189"/>
    </row>
    <row r="5360" spans="1:11" x14ac:dyDescent="0.25">
      <c r="A5360" s="189"/>
      <c r="B5360" s="189"/>
      <c r="C5360" s="189"/>
      <c r="D5360" s="189"/>
      <c r="E5360" s="189"/>
      <c r="F5360" s="189"/>
      <c r="H5360" s="189"/>
      <c r="J5360" s="126"/>
      <c r="K5360" s="189"/>
    </row>
    <row r="5361" spans="1:11" x14ac:dyDescent="0.25">
      <c r="A5361" s="189"/>
      <c r="B5361" s="189"/>
      <c r="C5361" s="189"/>
      <c r="D5361" s="189"/>
      <c r="E5361" s="189"/>
      <c r="F5361" s="189"/>
      <c r="H5361" s="189"/>
      <c r="J5361" s="126"/>
      <c r="K5361" s="189"/>
    </row>
    <row r="5362" spans="1:11" x14ac:dyDescent="0.25">
      <c r="A5362" s="189"/>
      <c r="B5362" s="189"/>
      <c r="C5362" s="189"/>
      <c r="D5362" s="189"/>
      <c r="E5362" s="189"/>
      <c r="F5362" s="189"/>
      <c r="H5362" s="189"/>
      <c r="J5362" s="126"/>
      <c r="K5362" s="189"/>
    </row>
    <row r="5363" spans="1:11" x14ac:dyDescent="0.25">
      <c r="A5363" s="189"/>
      <c r="B5363" s="189"/>
      <c r="C5363" s="189"/>
      <c r="D5363" s="189"/>
      <c r="E5363" s="189"/>
      <c r="F5363" s="189"/>
      <c r="H5363" s="189"/>
      <c r="J5363" s="126"/>
      <c r="K5363" s="189"/>
    </row>
    <row r="5364" spans="1:11" x14ac:dyDescent="0.25">
      <c r="A5364" s="189"/>
      <c r="B5364" s="189"/>
      <c r="C5364" s="189"/>
      <c r="D5364" s="189"/>
      <c r="E5364" s="189"/>
      <c r="F5364" s="189"/>
      <c r="H5364" s="189"/>
      <c r="J5364" s="126"/>
      <c r="K5364" s="189"/>
    </row>
    <row r="5365" spans="1:11" x14ac:dyDescent="0.25">
      <c r="A5365" s="189"/>
      <c r="B5365" s="189"/>
      <c r="C5365" s="189"/>
      <c r="D5365" s="189"/>
      <c r="E5365" s="189"/>
      <c r="F5365" s="189"/>
      <c r="H5365" s="189"/>
      <c r="J5365" s="126"/>
      <c r="K5365" s="189"/>
    </row>
    <row r="5366" spans="1:11" x14ac:dyDescent="0.25">
      <c r="A5366" s="189"/>
      <c r="B5366" s="189"/>
      <c r="C5366" s="189"/>
      <c r="D5366" s="189"/>
      <c r="E5366" s="189"/>
      <c r="F5366" s="189"/>
      <c r="H5366" s="189"/>
      <c r="J5366" s="126"/>
      <c r="K5366" s="189"/>
    </row>
    <row r="5367" spans="1:11" x14ac:dyDescent="0.25">
      <c r="A5367" s="189"/>
      <c r="B5367" s="189"/>
      <c r="C5367" s="189"/>
      <c r="D5367" s="189"/>
      <c r="E5367" s="189"/>
      <c r="F5367" s="189"/>
      <c r="H5367" s="189"/>
      <c r="J5367" s="126"/>
      <c r="K5367" s="189"/>
    </row>
    <row r="5368" spans="1:11" x14ac:dyDescent="0.25">
      <c r="A5368" s="189"/>
      <c r="B5368" s="189"/>
      <c r="C5368" s="189"/>
      <c r="D5368" s="189"/>
      <c r="E5368" s="189"/>
      <c r="F5368" s="189"/>
      <c r="H5368" s="189"/>
      <c r="J5368" s="126"/>
      <c r="K5368" s="189"/>
    </row>
    <row r="5369" spans="1:11" x14ac:dyDescent="0.25">
      <c r="A5369" s="189"/>
      <c r="B5369" s="189"/>
      <c r="C5369" s="189"/>
      <c r="D5369" s="189"/>
      <c r="E5369" s="189"/>
      <c r="F5369" s="189"/>
      <c r="H5369" s="189"/>
      <c r="J5369" s="126"/>
      <c r="K5369" s="189"/>
    </row>
    <row r="5370" spans="1:11" x14ac:dyDescent="0.25">
      <c r="A5370" s="189"/>
      <c r="B5370" s="189"/>
      <c r="C5370" s="189"/>
      <c r="D5370" s="189"/>
      <c r="E5370" s="189"/>
      <c r="F5370" s="189"/>
      <c r="H5370" s="189"/>
      <c r="J5370" s="126"/>
      <c r="K5370" s="189"/>
    </row>
    <row r="5371" spans="1:11" x14ac:dyDescent="0.25">
      <c r="A5371" s="189"/>
      <c r="B5371" s="189"/>
      <c r="C5371" s="189"/>
      <c r="D5371" s="189"/>
      <c r="E5371" s="189"/>
      <c r="F5371" s="189"/>
      <c r="H5371" s="189"/>
      <c r="J5371" s="126"/>
      <c r="K5371" s="189"/>
    </row>
    <row r="5372" spans="1:11" x14ac:dyDescent="0.25">
      <c r="A5372" s="189"/>
      <c r="B5372" s="189"/>
      <c r="C5372" s="189"/>
      <c r="D5372" s="189"/>
      <c r="E5372" s="189"/>
      <c r="F5372" s="189"/>
      <c r="H5372" s="189"/>
      <c r="J5372" s="126"/>
      <c r="K5372" s="189"/>
    </row>
    <row r="5373" spans="1:11" x14ac:dyDescent="0.25">
      <c r="A5373" s="189"/>
      <c r="B5373" s="189"/>
      <c r="C5373" s="189"/>
      <c r="D5373" s="189"/>
      <c r="E5373" s="189"/>
      <c r="F5373" s="189"/>
      <c r="H5373" s="189"/>
      <c r="J5373" s="126"/>
      <c r="K5373" s="189"/>
    </row>
    <row r="5374" spans="1:11" x14ac:dyDescent="0.25">
      <c r="A5374" s="189"/>
      <c r="B5374" s="189"/>
      <c r="C5374" s="189"/>
      <c r="D5374" s="189"/>
      <c r="E5374" s="189"/>
      <c r="F5374" s="189"/>
      <c r="H5374" s="189"/>
      <c r="J5374" s="126"/>
      <c r="K5374" s="189"/>
    </row>
    <row r="5375" spans="1:11" x14ac:dyDescent="0.25">
      <c r="A5375" s="189"/>
      <c r="B5375" s="189"/>
      <c r="C5375" s="189"/>
      <c r="D5375" s="189"/>
      <c r="E5375" s="189"/>
      <c r="F5375" s="189"/>
      <c r="H5375" s="189"/>
      <c r="J5375" s="126"/>
      <c r="K5375" s="189"/>
    </row>
    <row r="5376" spans="1:11" x14ac:dyDescent="0.25">
      <c r="A5376" s="189"/>
      <c r="B5376" s="189"/>
      <c r="C5376" s="189"/>
      <c r="D5376" s="189"/>
      <c r="E5376" s="189"/>
      <c r="F5376" s="189"/>
      <c r="H5376" s="189"/>
      <c r="J5376" s="126"/>
      <c r="K5376" s="189"/>
    </row>
    <row r="5377" spans="1:11" x14ac:dyDescent="0.25">
      <c r="A5377" s="189"/>
      <c r="B5377" s="189"/>
      <c r="C5377" s="189"/>
      <c r="D5377" s="189"/>
      <c r="E5377" s="189"/>
      <c r="F5377" s="189"/>
      <c r="H5377" s="189"/>
      <c r="J5377" s="126"/>
      <c r="K5377" s="189"/>
    </row>
    <row r="5378" spans="1:11" x14ac:dyDescent="0.25">
      <c r="A5378" s="189"/>
      <c r="B5378" s="189"/>
      <c r="C5378" s="189"/>
      <c r="D5378" s="189"/>
      <c r="E5378" s="189"/>
      <c r="F5378" s="189"/>
      <c r="H5378" s="189"/>
      <c r="J5378" s="126"/>
      <c r="K5378" s="189"/>
    </row>
    <row r="5379" spans="1:11" x14ac:dyDescent="0.25">
      <c r="A5379" s="189"/>
      <c r="B5379" s="189"/>
      <c r="C5379" s="189"/>
      <c r="D5379" s="189"/>
      <c r="E5379" s="189"/>
      <c r="F5379" s="189"/>
      <c r="H5379" s="189"/>
      <c r="J5379" s="126"/>
      <c r="K5379" s="189"/>
    </row>
    <row r="5380" spans="1:11" x14ac:dyDescent="0.25">
      <c r="A5380" s="189"/>
      <c r="B5380" s="189"/>
      <c r="C5380" s="189"/>
      <c r="D5380" s="189"/>
      <c r="E5380" s="189"/>
      <c r="F5380" s="189"/>
      <c r="H5380" s="189"/>
      <c r="J5380" s="126"/>
      <c r="K5380" s="189"/>
    </row>
    <row r="5381" spans="1:11" x14ac:dyDescent="0.25">
      <c r="A5381" s="189"/>
      <c r="B5381" s="189"/>
      <c r="C5381" s="189"/>
      <c r="D5381" s="189"/>
      <c r="E5381" s="189"/>
      <c r="F5381" s="189"/>
      <c r="H5381" s="189"/>
      <c r="J5381" s="126"/>
      <c r="K5381" s="189"/>
    </row>
    <row r="5382" spans="1:11" x14ac:dyDescent="0.25">
      <c r="A5382" s="189"/>
      <c r="B5382" s="189"/>
      <c r="C5382" s="189"/>
      <c r="D5382" s="189"/>
      <c r="E5382" s="189"/>
      <c r="F5382" s="189"/>
      <c r="H5382" s="189"/>
      <c r="J5382" s="126"/>
      <c r="K5382" s="189"/>
    </row>
    <row r="5383" spans="1:11" x14ac:dyDescent="0.25">
      <c r="A5383" s="189"/>
      <c r="B5383" s="189"/>
      <c r="C5383" s="189"/>
      <c r="D5383" s="189"/>
      <c r="E5383" s="189"/>
      <c r="F5383" s="189"/>
      <c r="H5383" s="189"/>
      <c r="J5383" s="126"/>
      <c r="K5383" s="189"/>
    </row>
    <row r="5384" spans="1:11" x14ac:dyDescent="0.25">
      <c r="A5384" s="189"/>
      <c r="B5384" s="189"/>
      <c r="C5384" s="189"/>
      <c r="D5384" s="189"/>
      <c r="E5384" s="189"/>
      <c r="F5384" s="189"/>
      <c r="H5384" s="189"/>
      <c r="J5384" s="126"/>
      <c r="K5384" s="189"/>
    </row>
    <row r="5385" spans="1:11" x14ac:dyDescent="0.25">
      <c r="A5385" s="189"/>
      <c r="B5385" s="189"/>
      <c r="C5385" s="189"/>
      <c r="D5385" s="189"/>
      <c r="E5385" s="189"/>
      <c r="F5385" s="189"/>
      <c r="H5385" s="189"/>
      <c r="J5385" s="126"/>
      <c r="K5385" s="189"/>
    </row>
    <row r="5386" spans="1:11" x14ac:dyDescent="0.25">
      <c r="A5386" s="189"/>
      <c r="B5386" s="189"/>
      <c r="C5386" s="189"/>
      <c r="D5386" s="189"/>
      <c r="E5386" s="189"/>
      <c r="F5386" s="189"/>
      <c r="H5386" s="189"/>
      <c r="J5386" s="126"/>
      <c r="K5386" s="189"/>
    </row>
    <row r="5387" spans="1:11" x14ac:dyDescent="0.25">
      <c r="A5387" s="189"/>
      <c r="B5387" s="189"/>
      <c r="C5387" s="189"/>
      <c r="D5387" s="189"/>
      <c r="E5387" s="189"/>
      <c r="F5387" s="189"/>
      <c r="H5387" s="189"/>
      <c r="J5387" s="126"/>
      <c r="K5387" s="189"/>
    </row>
    <row r="5388" spans="1:11" x14ac:dyDescent="0.25">
      <c r="A5388" s="189"/>
      <c r="B5388" s="189"/>
      <c r="C5388" s="189"/>
      <c r="D5388" s="189"/>
      <c r="E5388" s="189"/>
      <c r="F5388" s="189"/>
      <c r="H5388" s="189"/>
      <c r="J5388" s="126"/>
      <c r="K5388" s="189"/>
    </row>
    <row r="5389" spans="1:11" x14ac:dyDescent="0.25">
      <c r="A5389" s="189"/>
      <c r="B5389" s="189"/>
      <c r="C5389" s="189"/>
      <c r="D5389" s="189"/>
      <c r="E5389" s="189"/>
      <c r="F5389" s="189"/>
      <c r="H5389" s="189"/>
      <c r="J5389" s="126"/>
      <c r="K5389" s="189"/>
    </row>
    <row r="5390" spans="1:11" x14ac:dyDescent="0.25">
      <c r="A5390" s="189"/>
      <c r="B5390" s="189"/>
      <c r="C5390" s="189"/>
      <c r="D5390" s="189"/>
      <c r="E5390" s="189"/>
      <c r="F5390" s="189"/>
      <c r="H5390" s="189"/>
      <c r="J5390" s="126"/>
      <c r="K5390" s="189"/>
    </row>
    <row r="5391" spans="1:11" x14ac:dyDescent="0.25">
      <c r="A5391" s="189"/>
      <c r="B5391" s="189"/>
      <c r="C5391" s="189"/>
      <c r="D5391" s="189"/>
      <c r="E5391" s="189"/>
      <c r="F5391" s="189"/>
      <c r="H5391" s="189"/>
      <c r="J5391" s="126"/>
      <c r="K5391" s="189"/>
    </row>
    <row r="5392" spans="1:11" x14ac:dyDescent="0.25">
      <c r="A5392" s="189"/>
      <c r="B5392" s="189"/>
      <c r="C5392" s="189"/>
      <c r="D5392" s="189"/>
      <c r="E5392" s="189"/>
      <c r="F5392" s="189"/>
      <c r="H5392" s="189"/>
      <c r="J5392" s="126"/>
      <c r="K5392" s="189"/>
    </row>
    <row r="5393" spans="1:11" x14ac:dyDescent="0.25">
      <c r="A5393" s="189"/>
      <c r="B5393" s="189"/>
      <c r="C5393" s="189"/>
      <c r="D5393" s="189"/>
      <c r="E5393" s="189"/>
      <c r="F5393" s="189"/>
      <c r="H5393" s="189"/>
      <c r="J5393" s="126"/>
      <c r="K5393" s="189"/>
    </row>
    <row r="5394" spans="1:11" x14ac:dyDescent="0.25">
      <c r="A5394" s="189"/>
      <c r="B5394" s="189"/>
      <c r="C5394" s="189"/>
      <c r="D5394" s="189"/>
      <c r="E5394" s="189"/>
      <c r="F5394" s="189"/>
      <c r="H5394" s="189"/>
      <c r="J5394" s="126"/>
      <c r="K5394" s="189"/>
    </row>
    <row r="5395" spans="1:11" x14ac:dyDescent="0.25">
      <c r="A5395" s="189"/>
      <c r="B5395" s="189"/>
      <c r="C5395" s="189"/>
      <c r="D5395" s="189"/>
      <c r="E5395" s="189"/>
      <c r="F5395" s="189"/>
      <c r="H5395" s="189"/>
      <c r="J5395" s="126"/>
      <c r="K5395" s="189"/>
    </row>
    <row r="5396" spans="1:11" x14ac:dyDescent="0.25">
      <c r="A5396" s="189"/>
      <c r="B5396" s="189"/>
      <c r="C5396" s="189"/>
      <c r="D5396" s="189"/>
      <c r="E5396" s="189"/>
      <c r="F5396" s="189"/>
      <c r="H5396" s="189"/>
      <c r="J5396" s="126"/>
      <c r="K5396" s="189"/>
    </row>
    <row r="5397" spans="1:11" x14ac:dyDescent="0.25">
      <c r="A5397" s="189"/>
      <c r="B5397" s="189"/>
      <c r="C5397" s="189"/>
      <c r="D5397" s="189"/>
      <c r="E5397" s="189"/>
      <c r="F5397" s="189"/>
      <c r="H5397" s="189"/>
      <c r="J5397" s="126"/>
      <c r="K5397" s="189"/>
    </row>
    <row r="5398" spans="1:11" x14ac:dyDescent="0.25">
      <c r="A5398" s="189"/>
      <c r="B5398" s="189"/>
      <c r="C5398" s="189"/>
      <c r="D5398" s="189"/>
      <c r="E5398" s="189"/>
      <c r="F5398" s="189"/>
      <c r="H5398" s="189"/>
      <c r="J5398" s="126"/>
      <c r="K5398" s="189"/>
    </row>
    <row r="5399" spans="1:11" x14ac:dyDescent="0.25">
      <c r="A5399" s="189"/>
      <c r="B5399" s="189"/>
      <c r="C5399" s="189"/>
      <c r="D5399" s="189"/>
      <c r="E5399" s="189"/>
      <c r="F5399" s="189"/>
      <c r="H5399" s="189"/>
      <c r="J5399" s="126"/>
      <c r="K5399" s="189"/>
    </row>
    <row r="5400" spans="1:11" x14ac:dyDescent="0.25">
      <c r="A5400" s="189"/>
      <c r="B5400" s="189"/>
      <c r="C5400" s="189"/>
      <c r="D5400" s="189"/>
      <c r="E5400" s="189"/>
      <c r="F5400" s="189"/>
      <c r="H5400" s="189"/>
      <c r="J5400" s="126"/>
      <c r="K5400" s="189"/>
    </row>
    <row r="5401" spans="1:11" x14ac:dyDescent="0.25">
      <c r="A5401" s="189"/>
      <c r="B5401" s="189"/>
      <c r="C5401" s="189"/>
      <c r="D5401" s="189"/>
      <c r="E5401" s="189"/>
      <c r="F5401" s="189"/>
      <c r="H5401" s="189"/>
      <c r="J5401" s="126"/>
      <c r="K5401" s="189"/>
    </row>
    <row r="5402" spans="1:11" x14ac:dyDescent="0.25">
      <c r="A5402" s="189"/>
      <c r="B5402" s="189"/>
      <c r="C5402" s="189"/>
      <c r="D5402" s="189"/>
      <c r="E5402" s="189"/>
      <c r="F5402" s="189"/>
      <c r="H5402" s="189"/>
      <c r="J5402" s="126"/>
      <c r="K5402" s="189"/>
    </row>
    <row r="5403" spans="1:11" x14ac:dyDescent="0.25">
      <c r="A5403" s="189"/>
      <c r="B5403" s="189"/>
      <c r="C5403" s="189"/>
      <c r="D5403" s="189"/>
      <c r="E5403" s="189"/>
      <c r="F5403" s="189"/>
      <c r="H5403" s="189"/>
      <c r="J5403" s="126"/>
      <c r="K5403" s="189"/>
    </row>
    <row r="5404" spans="1:11" x14ac:dyDescent="0.25">
      <c r="A5404" s="189"/>
      <c r="B5404" s="189"/>
      <c r="C5404" s="189"/>
      <c r="D5404" s="189"/>
      <c r="E5404" s="189"/>
      <c r="F5404" s="189"/>
      <c r="H5404" s="189"/>
      <c r="J5404" s="126"/>
      <c r="K5404" s="189"/>
    </row>
    <row r="5405" spans="1:11" x14ac:dyDescent="0.25">
      <c r="A5405" s="189"/>
      <c r="B5405" s="189"/>
      <c r="C5405" s="189"/>
      <c r="D5405" s="189"/>
      <c r="E5405" s="189"/>
      <c r="F5405" s="189"/>
      <c r="H5405" s="189"/>
      <c r="J5405" s="126"/>
      <c r="K5405" s="189"/>
    </row>
    <row r="5406" spans="1:11" x14ac:dyDescent="0.25">
      <c r="A5406" s="189"/>
      <c r="B5406" s="189"/>
      <c r="C5406" s="189"/>
      <c r="D5406" s="189"/>
      <c r="E5406" s="189"/>
      <c r="F5406" s="189"/>
      <c r="H5406" s="189"/>
      <c r="J5406" s="126"/>
      <c r="K5406" s="189"/>
    </row>
    <row r="5407" spans="1:11" x14ac:dyDescent="0.25">
      <c r="A5407" s="189"/>
      <c r="B5407" s="189"/>
      <c r="C5407" s="189"/>
      <c r="D5407" s="189"/>
      <c r="E5407" s="189"/>
      <c r="F5407" s="189"/>
      <c r="H5407" s="189"/>
      <c r="J5407" s="126"/>
      <c r="K5407" s="189"/>
    </row>
    <row r="5408" spans="1:11" x14ac:dyDescent="0.25">
      <c r="A5408" s="189"/>
      <c r="B5408" s="189"/>
      <c r="C5408" s="189"/>
      <c r="D5408" s="189"/>
      <c r="E5408" s="189"/>
      <c r="F5408" s="189"/>
      <c r="H5408" s="189"/>
      <c r="J5408" s="126"/>
      <c r="K5408" s="189"/>
    </row>
    <row r="5409" spans="1:11" x14ac:dyDescent="0.25">
      <c r="A5409" s="189"/>
      <c r="B5409" s="189"/>
      <c r="C5409" s="189"/>
      <c r="D5409" s="189"/>
      <c r="E5409" s="189"/>
      <c r="F5409" s="189"/>
      <c r="H5409" s="189"/>
      <c r="J5409" s="126"/>
      <c r="K5409" s="189"/>
    </row>
    <row r="5410" spans="1:11" x14ac:dyDescent="0.25">
      <c r="A5410" s="189"/>
      <c r="B5410" s="189"/>
      <c r="C5410" s="189"/>
      <c r="D5410" s="189"/>
      <c r="E5410" s="189"/>
      <c r="F5410" s="189"/>
      <c r="H5410" s="189"/>
      <c r="J5410" s="126"/>
      <c r="K5410" s="189"/>
    </row>
    <row r="5411" spans="1:11" x14ac:dyDescent="0.25">
      <c r="A5411" s="189"/>
      <c r="B5411" s="189"/>
      <c r="C5411" s="189"/>
      <c r="D5411" s="189"/>
      <c r="E5411" s="189"/>
      <c r="F5411" s="189"/>
      <c r="H5411" s="189"/>
      <c r="J5411" s="126"/>
      <c r="K5411" s="189"/>
    </row>
    <row r="5412" spans="1:11" x14ac:dyDescent="0.25">
      <c r="A5412" s="189"/>
      <c r="B5412" s="189"/>
      <c r="C5412" s="189"/>
      <c r="D5412" s="189"/>
      <c r="E5412" s="189"/>
      <c r="F5412" s="189"/>
      <c r="H5412" s="189"/>
      <c r="J5412" s="126"/>
      <c r="K5412" s="189"/>
    </row>
    <row r="5413" spans="1:11" x14ac:dyDescent="0.25">
      <c r="A5413" s="189"/>
      <c r="B5413" s="189"/>
      <c r="C5413" s="189"/>
      <c r="D5413" s="189"/>
      <c r="E5413" s="189"/>
      <c r="F5413" s="189"/>
      <c r="H5413" s="189"/>
      <c r="J5413" s="126"/>
      <c r="K5413" s="189"/>
    </row>
    <row r="5414" spans="1:11" x14ac:dyDescent="0.25">
      <c r="A5414" s="189"/>
      <c r="B5414" s="189"/>
      <c r="C5414" s="189"/>
      <c r="D5414" s="189"/>
      <c r="E5414" s="189"/>
      <c r="F5414" s="189"/>
      <c r="H5414" s="189"/>
      <c r="J5414" s="126"/>
      <c r="K5414" s="189"/>
    </row>
    <row r="5415" spans="1:11" x14ac:dyDescent="0.25">
      <c r="A5415" s="189"/>
      <c r="B5415" s="189"/>
      <c r="C5415" s="189"/>
      <c r="D5415" s="189"/>
      <c r="E5415" s="189"/>
      <c r="F5415" s="189"/>
      <c r="H5415" s="189"/>
      <c r="J5415" s="126"/>
      <c r="K5415" s="189"/>
    </row>
    <row r="5416" spans="1:11" x14ac:dyDescent="0.25">
      <c r="A5416" s="189"/>
      <c r="B5416" s="189"/>
      <c r="C5416" s="189"/>
      <c r="D5416" s="189"/>
      <c r="E5416" s="189"/>
      <c r="F5416" s="189"/>
      <c r="H5416" s="189"/>
      <c r="J5416" s="126"/>
      <c r="K5416" s="189"/>
    </row>
    <row r="5417" spans="1:11" x14ac:dyDescent="0.25">
      <c r="A5417" s="189"/>
      <c r="B5417" s="189"/>
      <c r="C5417" s="189"/>
      <c r="D5417" s="189"/>
      <c r="E5417" s="189"/>
      <c r="F5417" s="189"/>
      <c r="H5417" s="189"/>
      <c r="J5417" s="126"/>
      <c r="K5417" s="189"/>
    </row>
    <row r="5418" spans="1:11" x14ac:dyDescent="0.25">
      <c r="A5418" s="189"/>
      <c r="B5418" s="189"/>
      <c r="C5418" s="189"/>
      <c r="D5418" s="189"/>
      <c r="E5418" s="189"/>
      <c r="F5418" s="189"/>
      <c r="H5418" s="189"/>
      <c r="J5418" s="126"/>
      <c r="K5418" s="189"/>
    </row>
    <row r="5419" spans="1:11" x14ac:dyDescent="0.25">
      <c r="A5419" s="189"/>
      <c r="B5419" s="189"/>
      <c r="C5419" s="189"/>
      <c r="D5419" s="189"/>
      <c r="E5419" s="189"/>
      <c r="F5419" s="189"/>
      <c r="H5419" s="189"/>
      <c r="J5419" s="126"/>
      <c r="K5419" s="189"/>
    </row>
    <row r="5420" spans="1:11" x14ac:dyDescent="0.25">
      <c r="A5420" s="189"/>
      <c r="B5420" s="189"/>
      <c r="C5420" s="189"/>
      <c r="D5420" s="189"/>
      <c r="E5420" s="189"/>
      <c r="F5420" s="189"/>
      <c r="H5420" s="189"/>
      <c r="J5420" s="126"/>
      <c r="K5420" s="189"/>
    </row>
    <row r="5421" spans="1:11" x14ac:dyDescent="0.25">
      <c r="A5421" s="189"/>
      <c r="B5421" s="189"/>
      <c r="C5421" s="189"/>
      <c r="D5421" s="189"/>
      <c r="E5421" s="189"/>
      <c r="F5421" s="189"/>
      <c r="H5421" s="189"/>
      <c r="J5421" s="126"/>
      <c r="K5421" s="189"/>
    </row>
    <row r="5422" spans="1:11" x14ac:dyDescent="0.25">
      <c r="A5422" s="189"/>
      <c r="B5422" s="189"/>
      <c r="C5422" s="189"/>
      <c r="D5422" s="189"/>
      <c r="E5422" s="189"/>
      <c r="F5422" s="189"/>
      <c r="H5422" s="189"/>
      <c r="J5422" s="126"/>
      <c r="K5422" s="189"/>
    </row>
    <row r="5423" spans="1:11" x14ac:dyDescent="0.25">
      <c r="A5423" s="189"/>
      <c r="B5423" s="189"/>
      <c r="C5423" s="189"/>
      <c r="D5423" s="189"/>
      <c r="E5423" s="189"/>
      <c r="F5423" s="189"/>
      <c r="H5423" s="189"/>
      <c r="J5423" s="126"/>
      <c r="K5423" s="189"/>
    </row>
    <row r="5424" spans="1:11" x14ac:dyDescent="0.25">
      <c r="A5424" s="189"/>
      <c r="B5424" s="189"/>
      <c r="C5424" s="189"/>
      <c r="D5424" s="189"/>
      <c r="E5424" s="189"/>
      <c r="F5424" s="189"/>
      <c r="H5424" s="189"/>
      <c r="J5424" s="126"/>
      <c r="K5424" s="189"/>
    </row>
    <row r="5425" spans="1:11" x14ac:dyDescent="0.25">
      <c r="A5425" s="189"/>
      <c r="B5425" s="189"/>
      <c r="C5425" s="189"/>
      <c r="D5425" s="189"/>
      <c r="E5425" s="189"/>
      <c r="F5425" s="189"/>
      <c r="H5425" s="189"/>
      <c r="J5425" s="126"/>
      <c r="K5425" s="189"/>
    </row>
    <row r="5426" spans="1:11" x14ac:dyDescent="0.25">
      <c r="A5426" s="189"/>
      <c r="B5426" s="189"/>
      <c r="C5426" s="189"/>
      <c r="D5426" s="189"/>
      <c r="E5426" s="189"/>
      <c r="F5426" s="189"/>
      <c r="H5426" s="189"/>
      <c r="J5426" s="126"/>
      <c r="K5426" s="189"/>
    </row>
    <row r="5427" spans="1:11" x14ac:dyDescent="0.25">
      <c r="A5427" s="189"/>
      <c r="B5427" s="189"/>
      <c r="C5427" s="189"/>
      <c r="D5427" s="189"/>
      <c r="E5427" s="189"/>
      <c r="F5427" s="189"/>
      <c r="H5427" s="189"/>
      <c r="J5427" s="126"/>
      <c r="K5427" s="189"/>
    </row>
    <row r="5428" spans="1:11" x14ac:dyDescent="0.25">
      <c r="A5428" s="189"/>
      <c r="B5428" s="189"/>
      <c r="C5428" s="189"/>
      <c r="D5428" s="189"/>
      <c r="E5428" s="189"/>
      <c r="F5428" s="189"/>
      <c r="H5428" s="189"/>
      <c r="J5428" s="126"/>
      <c r="K5428" s="189"/>
    </row>
    <row r="5429" spans="1:11" x14ac:dyDescent="0.25">
      <c r="A5429" s="189"/>
      <c r="B5429" s="189"/>
      <c r="C5429" s="189"/>
      <c r="D5429" s="189"/>
      <c r="E5429" s="189"/>
      <c r="F5429" s="189"/>
      <c r="H5429" s="189"/>
      <c r="J5429" s="126"/>
      <c r="K5429" s="189"/>
    </row>
    <row r="5430" spans="1:11" x14ac:dyDescent="0.25">
      <c r="A5430" s="189"/>
      <c r="B5430" s="189"/>
      <c r="C5430" s="189"/>
      <c r="D5430" s="189"/>
      <c r="E5430" s="189"/>
      <c r="F5430" s="189"/>
      <c r="H5430" s="189"/>
      <c r="J5430" s="126"/>
      <c r="K5430" s="189"/>
    </row>
    <row r="5431" spans="1:11" x14ac:dyDescent="0.25">
      <c r="A5431" s="189"/>
      <c r="B5431" s="189"/>
      <c r="C5431" s="189"/>
      <c r="D5431" s="189"/>
      <c r="E5431" s="189"/>
      <c r="F5431" s="189"/>
      <c r="H5431" s="189"/>
      <c r="J5431" s="126"/>
      <c r="K5431" s="189"/>
    </row>
    <row r="5432" spans="1:11" x14ac:dyDescent="0.25">
      <c r="A5432" s="189"/>
      <c r="B5432" s="189"/>
      <c r="C5432" s="189"/>
      <c r="D5432" s="189"/>
      <c r="E5432" s="189"/>
      <c r="F5432" s="189"/>
      <c r="H5432" s="189"/>
      <c r="J5432" s="126"/>
      <c r="K5432" s="189"/>
    </row>
    <row r="5433" spans="1:11" x14ac:dyDescent="0.25">
      <c r="A5433" s="189"/>
      <c r="B5433" s="189"/>
      <c r="C5433" s="189"/>
      <c r="D5433" s="189"/>
      <c r="E5433" s="189"/>
      <c r="F5433" s="189"/>
      <c r="H5433" s="189"/>
      <c r="J5433" s="126"/>
      <c r="K5433" s="189"/>
    </row>
    <row r="5434" spans="1:11" x14ac:dyDescent="0.25">
      <c r="A5434" s="189"/>
      <c r="B5434" s="189"/>
      <c r="C5434" s="189"/>
      <c r="D5434" s="189"/>
      <c r="E5434" s="189"/>
      <c r="F5434" s="189"/>
      <c r="H5434" s="189"/>
      <c r="J5434" s="126"/>
      <c r="K5434" s="189"/>
    </row>
    <row r="5435" spans="1:11" x14ac:dyDescent="0.25">
      <c r="A5435" s="189"/>
      <c r="B5435" s="189"/>
      <c r="C5435" s="189"/>
      <c r="D5435" s="189"/>
      <c r="E5435" s="189"/>
      <c r="F5435" s="189"/>
      <c r="H5435" s="189"/>
      <c r="J5435" s="126"/>
      <c r="K5435" s="189"/>
    </row>
    <row r="5436" spans="1:11" x14ac:dyDescent="0.25">
      <c r="A5436" s="189"/>
      <c r="B5436" s="189"/>
      <c r="C5436" s="189"/>
      <c r="D5436" s="189"/>
      <c r="E5436" s="189"/>
      <c r="F5436" s="189"/>
      <c r="H5436" s="189"/>
      <c r="J5436" s="126"/>
      <c r="K5436" s="189"/>
    </row>
    <row r="5437" spans="1:11" x14ac:dyDescent="0.25">
      <c r="A5437" s="189"/>
      <c r="B5437" s="189"/>
      <c r="C5437" s="189"/>
      <c r="D5437" s="189"/>
      <c r="E5437" s="189"/>
      <c r="F5437" s="189"/>
      <c r="H5437" s="189"/>
      <c r="J5437" s="126"/>
      <c r="K5437" s="189"/>
    </row>
    <row r="5438" spans="1:11" x14ac:dyDescent="0.25">
      <c r="A5438" s="189"/>
      <c r="B5438" s="189"/>
      <c r="C5438" s="189"/>
      <c r="D5438" s="189"/>
      <c r="E5438" s="189"/>
      <c r="F5438" s="189"/>
      <c r="H5438" s="189"/>
      <c r="J5438" s="126"/>
      <c r="K5438" s="189"/>
    </row>
    <row r="5439" spans="1:11" x14ac:dyDescent="0.25">
      <c r="A5439" s="189"/>
      <c r="B5439" s="189"/>
      <c r="C5439" s="189"/>
      <c r="D5439" s="189"/>
      <c r="E5439" s="189"/>
      <c r="F5439" s="189"/>
      <c r="H5439" s="189"/>
      <c r="J5439" s="126"/>
      <c r="K5439" s="189"/>
    </row>
    <row r="5440" spans="1:11" x14ac:dyDescent="0.25">
      <c r="A5440" s="189"/>
      <c r="B5440" s="189"/>
      <c r="C5440" s="189"/>
      <c r="D5440" s="189"/>
      <c r="E5440" s="189"/>
      <c r="F5440" s="189"/>
      <c r="H5440" s="189"/>
      <c r="J5440" s="126"/>
      <c r="K5440" s="189"/>
    </row>
    <row r="5441" spans="1:11" x14ac:dyDescent="0.25">
      <c r="A5441" s="189"/>
      <c r="B5441" s="189"/>
      <c r="C5441" s="189"/>
      <c r="D5441" s="189"/>
      <c r="E5441" s="189"/>
      <c r="F5441" s="189"/>
      <c r="H5441" s="189"/>
      <c r="J5441" s="126"/>
      <c r="K5441" s="189"/>
    </row>
    <row r="5442" spans="1:11" x14ac:dyDescent="0.25">
      <c r="A5442" s="189"/>
      <c r="B5442" s="189"/>
      <c r="C5442" s="189"/>
      <c r="D5442" s="189"/>
      <c r="E5442" s="189"/>
      <c r="F5442" s="189"/>
      <c r="H5442" s="189"/>
      <c r="J5442" s="126"/>
      <c r="K5442" s="189"/>
    </row>
    <row r="5443" spans="1:11" x14ac:dyDescent="0.25">
      <c r="A5443" s="189"/>
      <c r="B5443" s="189"/>
      <c r="C5443" s="189"/>
      <c r="D5443" s="189"/>
      <c r="E5443" s="189"/>
      <c r="F5443" s="189"/>
      <c r="H5443" s="189"/>
      <c r="J5443" s="126"/>
      <c r="K5443" s="189"/>
    </row>
    <row r="5444" spans="1:11" x14ac:dyDescent="0.25">
      <c r="A5444" s="189"/>
      <c r="B5444" s="189"/>
      <c r="C5444" s="189"/>
      <c r="D5444" s="189"/>
      <c r="E5444" s="189"/>
      <c r="F5444" s="189"/>
      <c r="H5444" s="189"/>
      <c r="J5444" s="126"/>
      <c r="K5444" s="189"/>
    </row>
    <row r="5445" spans="1:11" x14ac:dyDescent="0.25">
      <c r="A5445" s="189"/>
      <c r="B5445" s="189"/>
      <c r="C5445" s="189"/>
      <c r="D5445" s="189"/>
      <c r="E5445" s="189"/>
      <c r="F5445" s="189"/>
      <c r="H5445" s="189"/>
      <c r="J5445" s="126"/>
      <c r="K5445" s="189"/>
    </row>
    <row r="5446" spans="1:11" x14ac:dyDescent="0.25">
      <c r="A5446" s="189"/>
      <c r="B5446" s="189"/>
      <c r="C5446" s="189"/>
      <c r="D5446" s="189"/>
      <c r="E5446" s="189"/>
      <c r="F5446" s="189"/>
      <c r="H5446" s="189"/>
      <c r="J5446" s="126"/>
      <c r="K5446" s="189"/>
    </row>
    <row r="5447" spans="1:11" x14ac:dyDescent="0.25">
      <c r="A5447" s="189"/>
      <c r="B5447" s="189"/>
      <c r="C5447" s="189"/>
      <c r="D5447" s="189"/>
      <c r="E5447" s="189"/>
      <c r="F5447" s="189"/>
      <c r="H5447" s="189"/>
      <c r="J5447" s="126"/>
      <c r="K5447" s="189"/>
    </row>
    <row r="5448" spans="1:11" x14ac:dyDescent="0.25">
      <c r="A5448" s="189"/>
      <c r="B5448" s="189"/>
      <c r="C5448" s="189"/>
      <c r="D5448" s="189"/>
      <c r="E5448" s="189"/>
      <c r="F5448" s="189"/>
      <c r="H5448" s="189"/>
      <c r="J5448" s="126"/>
      <c r="K5448" s="189"/>
    </row>
    <row r="5449" spans="1:11" x14ac:dyDescent="0.25">
      <c r="A5449" s="189"/>
      <c r="B5449" s="189"/>
      <c r="C5449" s="189"/>
      <c r="D5449" s="189"/>
      <c r="E5449" s="189"/>
      <c r="F5449" s="189"/>
      <c r="H5449" s="189"/>
      <c r="J5449" s="126"/>
      <c r="K5449" s="189"/>
    </row>
    <row r="5450" spans="1:11" x14ac:dyDescent="0.25">
      <c r="A5450" s="189"/>
      <c r="B5450" s="189"/>
      <c r="C5450" s="189"/>
      <c r="D5450" s="189"/>
      <c r="E5450" s="189"/>
      <c r="F5450" s="189"/>
      <c r="H5450" s="189"/>
      <c r="J5450" s="126"/>
      <c r="K5450" s="189"/>
    </row>
    <row r="5451" spans="1:11" x14ac:dyDescent="0.25">
      <c r="A5451" s="189"/>
      <c r="B5451" s="189"/>
      <c r="C5451" s="189"/>
      <c r="D5451" s="189"/>
      <c r="E5451" s="189"/>
      <c r="F5451" s="189"/>
      <c r="H5451" s="189"/>
      <c r="J5451" s="126"/>
      <c r="K5451" s="189"/>
    </row>
    <row r="5452" spans="1:11" x14ac:dyDescent="0.25">
      <c r="A5452" s="189"/>
      <c r="B5452" s="189"/>
      <c r="C5452" s="189"/>
      <c r="D5452" s="189"/>
      <c r="E5452" s="189"/>
      <c r="F5452" s="189"/>
      <c r="H5452" s="189"/>
      <c r="J5452" s="126"/>
      <c r="K5452" s="189"/>
    </row>
    <row r="5453" spans="1:11" x14ac:dyDescent="0.25">
      <c r="A5453" s="189"/>
      <c r="B5453" s="189"/>
      <c r="C5453" s="189"/>
      <c r="D5453" s="189"/>
      <c r="E5453" s="189"/>
      <c r="F5453" s="189"/>
      <c r="H5453" s="189"/>
      <c r="J5453" s="126"/>
      <c r="K5453" s="189"/>
    </row>
    <row r="5454" spans="1:11" x14ac:dyDescent="0.25">
      <c r="A5454" s="189"/>
      <c r="B5454" s="189"/>
      <c r="C5454" s="189"/>
      <c r="D5454" s="189"/>
      <c r="E5454" s="189"/>
      <c r="F5454" s="189"/>
      <c r="H5454" s="189"/>
      <c r="J5454" s="126"/>
      <c r="K5454" s="189"/>
    </row>
    <row r="5455" spans="1:11" x14ac:dyDescent="0.25">
      <c r="A5455" s="189"/>
      <c r="B5455" s="189"/>
      <c r="C5455" s="189"/>
      <c r="D5455" s="189"/>
      <c r="E5455" s="189"/>
      <c r="F5455" s="189"/>
      <c r="H5455" s="189"/>
      <c r="J5455" s="126"/>
      <c r="K5455" s="189"/>
    </row>
    <row r="5456" spans="1:11" x14ac:dyDescent="0.25">
      <c r="A5456" s="189"/>
      <c r="B5456" s="189"/>
      <c r="C5456" s="189"/>
      <c r="D5456" s="189"/>
      <c r="E5456" s="189"/>
      <c r="F5456" s="189"/>
      <c r="H5456" s="189"/>
      <c r="J5456" s="126"/>
      <c r="K5456" s="189"/>
    </row>
    <row r="5457" spans="1:11" x14ac:dyDescent="0.25">
      <c r="A5457" s="189"/>
      <c r="B5457" s="189"/>
      <c r="C5457" s="189"/>
      <c r="D5457" s="189"/>
      <c r="E5457" s="189"/>
      <c r="F5457" s="189"/>
      <c r="H5457" s="189"/>
      <c r="J5457" s="126"/>
      <c r="K5457" s="189"/>
    </row>
    <row r="5458" spans="1:11" x14ac:dyDescent="0.25">
      <c r="A5458" s="189"/>
      <c r="B5458" s="189"/>
      <c r="C5458" s="189"/>
      <c r="D5458" s="189"/>
      <c r="E5458" s="189"/>
      <c r="F5458" s="189"/>
      <c r="H5458" s="189"/>
      <c r="J5458" s="126"/>
      <c r="K5458" s="189"/>
    </row>
    <row r="5459" spans="1:11" x14ac:dyDescent="0.25">
      <c r="A5459" s="189"/>
      <c r="B5459" s="189"/>
      <c r="C5459" s="189"/>
      <c r="D5459" s="189"/>
      <c r="E5459" s="189"/>
      <c r="F5459" s="189"/>
      <c r="H5459" s="189"/>
      <c r="J5459" s="126"/>
      <c r="K5459" s="189"/>
    </row>
    <row r="5460" spans="1:11" x14ac:dyDescent="0.25">
      <c r="A5460" s="189"/>
      <c r="B5460" s="189"/>
      <c r="C5460" s="189"/>
      <c r="D5460" s="189"/>
      <c r="E5460" s="189"/>
      <c r="F5460" s="189"/>
      <c r="H5460" s="189"/>
      <c r="J5460" s="126"/>
      <c r="K5460" s="189"/>
    </row>
    <row r="5461" spans="1:11" x14ac:dyDescent="0.25">
      <c r="A5461" s="189"/>
      <c r="B5461" s="189"/>
      <c r="C5461" s="189"/>
      <c r="D5461" s="189"/>
      <c r="E5461" s="189"/>
      <c r="F5461" s="189"/>
      <c r="H5461" s="189"/>
      <c r="J5461" s="126"/>
      <c r="K5461" s="189"/>
    </row>
    <row r="5462" spans="1:11" x14ac:dyDescent="0.25">
      <c r="A5462" s="189"/>
      <c r="B5462" s="189"/>
      <c r="C5462" s="189"/>
      <c r="D5462" s="189"/>
      <c r="E5462" s="189"/>
      <c r="F5462" s="189"/>
      <c r="H5462" s="189"/>
      <c r="J5462" s="126"/>
      <c r="K5462" s="189"/>
    </row>
    <row r="5463" spans="1:11" x14ac:dyDescent="0.25">
      <c r="A5463" s="189"/>
      <c r="B5463" s="189"/>
      <c r="C5463" s="189"/>
      <c r="D5463" s="189"/>
      <c r="E5463" s="189"/>
      <c r="F5463" s="189"/>
      <c r="H5463" s="189"/>
      <c r="J5463" s="126"/>
      <c r="K5463" s="189"/>
    </row>
    <row r="5464" spans="1:11" x14ac:dyDescent="0.25">
      <c r="A5464" s="189"/>
      <c r="B5464" s="189"/>
      <c r="C5464" s="189"/>
      <c r="D5464" s="189"/>
      <c r="E5464" s="189"/>
      <c r="F5464" s="189"/>
      <c r="H5464" s="189"/>
      <c r="J5464" s="126"/>
      <c r="K5464" s="189"/>
    </row>
    <row r="5465" spans="1:11" x14ac:dyDescent="0.25">
      <c r="A5465" s="189"/>
      <c r="B5465" s="189"/>
      <c r="C5465" s="189"/>
      <c r="D5465" s="189"/>
      <c r="E5465" s="189"/>
      <c r="F5465" s="189"/>
      <c r="H5465" s="189"/>
      <c r="J5465" s="126"/>
      <c r="K5465" s="189"/>
    </row>
    <row r="5466" spans="1:11" x14ac:dyDescent="0.25">
      <c r="A5466" s="189"/>
      <c r="B5466" s="189"/>
      <c r="C5466" s="189"/>
      <c r="D5466" s="189"/>
      <c r="E5466" s="189"/>
      <c r="F5466" s="189"/>
      <c r="H5466" s="189"/>
      <c r="J5466" s="126"/>
      <c r="K5466" s="189"/>
    </row>
    <row r="5467" spans="1:11" x14ac:dyDescent="0.25">
      <c r="A5467" s="189"/>
      <c r="B5467" s="189"/>
      <c r="C5467" s="189"/>
      <c r="D5467" s="189"/>
      <c r="E5467" s="189"/>
      <c r="F5467" s="189"/>
      <c r="H5467" s="189"/>
      <c r="J5467" s="126"/>
      <c r="K5467" s="189"/>
    </row>
    <row r="5468" spans="1:11" x14ac:dyDescent="0.25">
      <c r="A5468" s="189"/>
      <c r="B5468" s="189"/>
      <c r="C5468" s="189"/>
      <c r="D5468" s="189"/>
      <c r="E5468" s="189"/>
      <c r="F5468" s="189"/>
      <c r="H5468" s="189"/>
      <c r="J5468" s="126"/>
      <c r="K5468" s="189"/>
    </row>
    <row r="5469" spans="1:11" x14ac:dyDescent="0.25">
      <c r="A5469" s="189"/>
      <c r="B5469" s="189"/>
      <c r="C5469" s="189"/>
      <c r="D5469" s="189"/>
      <c r="E5469" s="189"/>
      <c r="F5469" s="189"/>
      <c r="H5469" s="189"/>
      <c r="J5469" s="126"/>
      <c r="K5469" s="189"/>
    </row>
    <row r="5470" spans="1:11" x14ac:dyDescent="0.25">
      <c r="A5470" s="189"/>
      <c r="B5470" s="189"/>
      <c r="C5470" s="189"/>
      <c r="D5470" s="189"/>
      <c r="E5470" s="189"/>
      <c r="F5470" s="189"/>
      <c r="H5470" s="189"/>
      <c r="J5470" s="126"/>
      <c r="K5470" s="189"/>
    </row>
    <row r="5471" spans="1:11" x14ac:dyDescent="0.25">
      <c r="A5471" s="189"/>
      <c r="B5471" s="189"/>
      <c r="C5471" s="189"/>
      <c r="D5471" s="189"/>
      <c r="E5471" s="189"/>
      <c r="F5471" s="189"/>
      <c r="H5471" s="189"/>
      <c r="J5471" s="126"/>
      <c r="K5471" s="189"/>
    </row>
    <row r="5472" spans="1:11" x14ac:dyDescent="0.25">
      <c r="A5472" s="189"/>
      <c r="B5472" s="189"/>
      <c r="C5472" s="189"/>
      <c r="D5472" s="189"/>
      <c r="E5472" s="189"/>
      <c r="F5472" s="189"/>
      <c r="H5472" s="189"/>
      <c r="J5472" s="126"/>
      <c r="K5472" s="189"/>
    </row>
    <row r="5473" spans="1:11" x14ac:dyDescent="0.25">
      <c r="A5473" s="189"/>
      <c r="B5473" s="189"/>
      <c r="C5473" s="189"/>
      <c r="D5473" s="189"/>
      <c r="E5473" s="189"/>
      <c r="F5473" s="189"/>
      <c r="H5473" s="189"/>
      <c r="J5473" s="126"/>
      <c r="K5473" s="189"/>
    </row>
    <row r="5474" spans="1:11" x14ac:dyDescent="0.25">
      <c r="A5474" s="189"/>
      <c r="B5474" s="189"/>
      <c r="C5474" s="189"/>
      <c r="D5474" s="189"/>
      <c r="E5474" s="189"/>
      <c r="F5474" s="189"/>
      <c r="H5474" s="189"/>
      <c r="J5474" s="126"/>
      <c r="K5474" s="189"/>
    </row>
    <row r="5475" spans="1:11" x14ac:dyDescent="0.25">
      <c r="A5475" s="189"/>
      <c r="B5475" s="189"/>
      <c r="C5475" s="189"/>
      <c r="D5475" s="189"/>
      <c r="E5475" s="189"/>
      <c r="F5475" s="189"/>
      <c r="H5475" s="189"/>
      <c r="J5475" s="126"/>
      <c r="K5475" s="189"/>
    </row>
    <row r="5476" spans="1:11" x14ac:dyDescent="0.25">
      <c r="A5476" s="189"/>
      <c r="B5476" s="189"/>
      <c r="C5476" s="189"/>
      <c r="D5476" s="189"/>
      <c r="E5476" s="189"/>
      <c r="F5476" s="189"/>
      <c r="H5476" s="189"/>
      <c r="J5476" s="126"/>
      <c r="K5476" s="189"/>
    </row>
    <row r="5477" spans="1:11" x14ac:dyDescent="0.25">
      <c r="A5477" s="189"/>
      <c r="B5477" s="189"/>
      <c r="C5477" s="189"/>
      <c r="D5477" s="189"/>
      <c r="E5477" s="189"/>
      <c r="F5477" s="189"/>
      <c r="H5477" s="189"/>
      <c r="J5477" s="126"/>
      <c r="K5477" s="189"/>
    </row>
    <row r="5478" spans="1:11" x14ac:dyDescent="0.25">
      <c r="A5478" s="189"/>
      <c r="B5478" s="189"/>
      <c r="C5478" s="189"/>
      <c r="D5478" s="189"/>
      <c r="E5478" s="189"/>
      <c r="F5478" s="189"/>
      <c r="H5478" s="189"/>
      <c r="J5478" s="126"/>
      <c r="K5478" s="189"/>
    </row>
    <row r="5479" spans="1:11" x14ac:dyDescent="0.25">
      <c r="A5479" s="189"/>
      <c r="B5479" s="189"/>
      <c r="C5479" s="189"/>
      <c r="D5479" s="189"/>
      <c r="E5479" s="189"/>
      <c r="F5479" s="189"/>
      <c r="H5479" s="189"/>
      <c r="J5479" s="126"/>
      <c r="K5479" s="189"/>
    </row>
    <row r="5480" spans="1:11" x14ac:dyDescent="0.25">
      <c r="A5480" s="189"/>
      <c r="B5480" s="189"/>
      <c r="C5480" s="189"/>
      <c r="D5480" s="189"/>
      <c r="E5480" s="189"/>
      <c r="F5480" s="189"/>
      <c r="H5480" s="189"/>
      <c r="J5480" s="126"/>
      <c r="K5480" s="189"/>
    </row>
    <row r="5481" spans="1:11" x14ac:dyDescent="0.25">
      <c r="A5481" s="189"/>
      <c r="B5481" s="189"/>
      <c r="C5481" s="189"/>
      <c r="D5481" s="189"/>
      <c r="E5481" s="189"/>
      <c r="F5481" s="189"/>
      <c r="H5481" s="189"/>
      <c r="J5481" s="126"/>
      <c r="K5481" s="189"/>
    </row>
    <row r="5482" spans="1:11" x14ac:dyDescent="0.25">
      <c r="A5482" s="189"/>
      <c r="B5482" s="189"/>
      <c r="C5482" s="189"/>
      <c r="D5482" s="189"/>
      <c r="E5482" s="189"/>
      <c r="F5482" s="189"/>
      <c r="H5482" s="189"/>
      <c r="J5482" s="126"/>
      <c r="K5482" s="189"/>
    </row>
    <row r="5483" spans="1:11" x14ac:dyDescent="0.25">
      <c r="A5483" s="189"/>
      <c r="B5483" s="189"/>
      <c r="C5483" s="189"/>
      <c r="D5483" s="189"/>
      <c r="E5483" s="189"/>
      <c r="F5483" s="189"/>
      <c r="H5483" s="189"/>
      <c r="J5483" s="126"/>
      <c r="K5483" s="189"/>
    </row>
    <row r="5484" spans="1:11" x14ac:dyDescent="0.25">
      <c r="A5484" s="189"/>
      <c r="B5484" s="189"/>
      <c r="C5484" s="189"/>
      <c r="D5484" s="189"/>
      <c r="E5484" s="189"/>
      <c r="F5484" s="189"/>
      <c r="H5484" s="189"/>
      <c r="J5484" s="126"/>
      <c r="K5484" s="189"/>
    </row>
    <row r="5485" spans="1:11" x14ac:dyDescent="0.25">
      <c r="A5485" s="189"/>
      <c r="B5485" s="189"/>
      <c r="C5485" s="189"/>
      <c r="D5485" s="189"/>
      <c r="E5485" s="189"/>
      <c r="F5485" s="189"/>
      <c r="H5485" s="189"/>
      <c r="J5485" s="126"/>
      <c r="K5485" s="189"/>
    </row>
    <row r="5486" spans="1:11" x14ac:dyDescent="0.25">
      <c r="A5486" s="189"/>
      <c r="B5486" s="189"/>
      <c r="C5486" s="189"/>
      <c r="D5486" s="189"/>
      <c r="E5486" s="189"/>
      <c r="F5486" s="189"/>
      <c r="H5486" s="189"/>
      <c r="J5486" s="126"/>
      <c r="K5486" s="189"/>
    </row>
    <row r="5487" spans="1:11" x14ac:dyDescent="0.25">
      <c r="A5487" s="189"/>
      <c r="B5487" s="189"/>
      <c r="C5487" s="189"/>
      <c r="D5487" s="189"/>
      <c r="E5487" s="189"/>
      <c r="F5487" s="189"/>
      <c r="H5487" s="189"/>
      <c r="J5487" s="126"/>
      <c r="K5487" s="189"/>
    </row>
    <row r="5488" spans="1:11" x14ac:dyDescent="0.25">
      <c r="A5488" s="189"/>
      <c r="B5488" s="189"/>
      <c r="C5488" s="189"/>
      <c r="D5488" s="189"/>
      <c r="E5488" s="189"/>
      <c r="F5488" s="189"/>
      <c r="H5488" s="189"/>
      <c r="J5488" s="126"/>
      <c r="K5488" s="189"/>
    </row>
    <row r="5489" spans="1:11" x14ac:dyDescent="0.25">
      <c r="A5489" s="189"/>
      <c r="B5489" s="189"/>
      <c r="C5489" s="189"/>
      <c r="D5489" s="189"/>
      <c r="E5489" s="189"/>
      <c r="F5489" s="189"/>
      <c r="H5489" s="189"/>
      <c r="J5489" s="126"/>
      <c r="K5489" s="189"/>
    </row>
    <row r="5490" spans="1:11" x14ac:dyDescent="0.25">
      <c r="A5490" s="189"/>
      <c r="B5490" s="189"/>
      <c r="C5490" s="189"/>
      <c r="D5490" s="189"/>
      <c r="E5490" s="189"/>
      <c r="F5490" s="189"/>
      <c r="H5490" s="189"/>
      <c r="J5490" s="126"/>
      <c r="K5490" s="189"/>
    </row>
    <row r="5491" spans="1:11" x14ac:dyDescent="0.25">
      <c r="A5491" s="189"/>
      <c r="B5491" s="189"/>
      <c r="C5491" s="189"/>
      <c r="D5491" s="189"/>
      <c r="E5491" s="189"/>
      <c r="F5491" s="189"/>
      <c r="H5491" s="189"/>
      <c r="J5491" s="126"/>
      <c r="K5491" s="189"/>
    </row>
    <row r="5492" spans="1:11" x14ac:dyDescent="0.25">
      <c r="A5492" s="189"/>
      <c r="B5492" s="189"/>
      <c r="C5492" s="189"/>
      <c r="D5492" s="189"/>
      <c r="E5492" s="189"/>
      <c r="F5492" s="189"/>
      <c r="H5492" s="189"/>
      <c r="J5492" s="126"/>
      <c r="K5492" s="189"/>
    </row>
    <row r="5493" spans="1:11" x14ac:dyDescent="0.25">
      <c r="A5493" s="189"/>
      <c r="B5493" s="189"/>
      <c r="C5493" s="189"/>
      <c r="D5493" s="189"/>
      <c r="E5493" s="189"/>
      <c r="F5493" s="189"/>
      <c r="H5493" s="189"/>
      <c r="J5493" s="126"/>
      <c r="K5493" s="189"/>
    </row>
    <row r="5494" spans="1:11" x14ac:dyDescent="0.25">
      <c r="A5494" s="189"/>
      <c r="B5494" s="189"/>
      <c r="C5494" s="189"/>
      <c r="D5494" s="189"/>
      <c r="E5494" s="189"/>
      <c r="F5494" s="189"/>
      <c r="H5494" s="189"/>
      <c r="J5494" s="126"/>
      <c r="K5494" s="189"/>
    </row>
    <row r="5495" spans="1:11" x14ac:dyDescent="0.25">
      <c r="A5495" s="189"/>
      <c r="B5495" s="189"/>
      <c r="C5495" s="189"/>
      <c r="D5495" s="189"/>
      <c r="E5495" s="189"/>
      <c r="F5495" s="189"/>
      <c r="H5495" s="189"/>
      <c r="J5495" s="126"/>
      <c r="K5495" s="189"/>
    </row>
    <row r="5496" spans="1:11" x14ac:dyDescent="0.25">
      <c r="A5496" s="189"/>
      <c r="B5496" s="189"/>
      <c r="C5496" s="189"/>
      <c r="D5496" s="189"/>
      <c r="E5496" s="189"/>
      <c r="F5496" s="189"/>
      <c r="H5496" s="189"/>
      <c r="J5496" s="126"/>
      <c r="K5496" s="189"/>
    </row>
    <row r="5497" spans="1:11" x14ac:dyDescent="0.25">
      <c r="A5497" s="189"/>
      <c r="B5497" s="189"/>
      <c r="C5497" s="189"/>
      <c r="D5497" s="189"/>
      <c r="E5497" s="189"/>
      <c r="F5497" s="189"/>
      <c r="H5497" s="189"/>
      <c r="J5497" s="126"/>
      <c r="K5497" s="189"/>
    </row>
    <row r="5498" spans="1:11" x14ac:dyDescent="0.25">
      <c r="A5498" s="189"/>
      <c r="B5498" s="189"/>
      <c r="C5498" s="189"/>
      <c r="D5498" s="189"/>
      <c r="E5498" s="189"/>
      <c r="F5498" s="189"/>
      <c r="H5498" s="189"/>
      <c r="J5498" s="126"/>
      <c r="K5498" s="189"/>
    </row>
    <row r="5499" spans="1:11" x14ac:dyDescent="0.25">
      <c r="A5499" s="189"/>
      <c r="B5499" s="189"/>
      <c r="C5499" s="189"/>
      <c r="D5499" s="189"/>
      <c r="E5499" s="189"/>
      <c r="F5499" s="189"/>
      <c r="H5499" s="189"/>
      <c r="J5499" s="126"/>
      <c r="K5499" s="189"/>
    </row>
    <row r="5500" spans="1:11" x14ac:dyDescent="0.25">
      <c r="A5500" s="189"/>
      <c r="B5500" s="189"/>
      <c r="C5500" s="189"/>
      <c r="D5500" s="189"/>
      <c r="E5500" s="189"/>
      <c r="F5500" s="189"/>
      <c r="H5500" s="189"/>
      <c r="J5500" s="126"/>
      <c r="K5500" s="189"/>
    </row>
    <row r="5501" spans="1:11" x14ac:dyDescent="0.25">
      <c r="A5501" s="189"/>
      <c r="B5501" s="189"/>
      <c r="C5501" s="189"/>
      <c r="D5501" s="189"/>
      <c r="E5501" s="189"/>
      <c r="F5501" s="189"/>
      <c r="H5501" s="189"/>
      <c r="J5501" s="126"/>
      <c r="K5501" s="189"/>
    </row>
    <row r="5502" spans="1:11" x14ac:dyDescent="0.25">
      <c r="A5502" s="189"/>
      <c r="B5502" s="189"/>
      <c r="C5502" s="189"/>
      <c r="D5502" s="189"/>
      <c r="E5502" s="189"/>
      <c r="F5502" s="189"/>
      <c r="H5502" s="189"/>
      <c r="J5502" s="126"/>
      <c r="K5502" s="189"/>
    </row>
    <row r="5503" spans="1:11" x14ac:dyDescent="0.25">
      <c r="A5503" s="189"/>
      <c r="B5503" s="189"/>
      <c r="C5503" s="189"/>
      <c r="D5503" s="189"/>
      <c r="E5503" s="189"/>
      <c r="F5503" s="189"/>
      <c r="H5503" s="189"/>
      <c r="J5503" s="126"/>
      <c r="K5503" s="189"/>
    </row>
    <row r="5504" spans="1:11" x14ac:dyDescent="0.25">
      <c r="A5504" s="189"/>
      <c r="B5504" s="189"/>
      <c r="C5504" s="189"/>
      <c r="D5504" s="189"/>
      <c r="E5504" s="189"/>
      <c r="F5504" s="189"/>
      <c r="H5504" s="189"/>
      <c r="J5504" s="126"/>
      <c r="K5504" s="189"/>
    </row>
    <row r="5505" spans="1:11" x14ac:dyDescent="0.25">
      <c r="A5505" s="189"/>
      <c r="B5505" s="189"/>
      <c r="C5505" s="189"/>
      <c r="D5505" s="189"/>
      <c r="E5505" s="189"/>
      <c r="F5505" s="189"/>
      <c r="H5505" s="189"/>
      <c r="J5505" s="126"/>
      <c r="K5505" s="189"/>
    </row>
    <row r="5506" spans="1:11" x14ac:dyDescent="0.25">
      <c r="A5506" s="189"/>
      <c r="B5506" s="189"/>
      <c r="C5506" s="189"/>
      <c r="D5506" s="189"/>
      <c r="E5506" s="189"/>
      <c r="F5506" s="189"/>
      <c r="H5506" s="189"/>
      <c r="J5506" s="126"/>
      <c r="K5506" s="189"/>
    </row>
    <row r="5507" spans="1:11" x14ac:dyDescent="0.25">
      <c r="A5507" s="189"/>
      <c r="B5507" s="189"/>
      <c r="C5507" s="189"/>
      <c r="D5507" s="189"/>
      <c r="E5507" s="189"/>
      <c r="F5507" s="189"/>
      <c r="H5507" s="189"/>
      <c r="J5507" s="126"/>
      <c r="K5507" s="189"/>
    </row>
    <row r="5508" spans="1:11" x14ac:dyDescent="0.25">
      <c r="A5508" s="189"/>
      <c r="B5508" s="189"/>
      <c r="C5508" s="189"/>
      <c r="D5508" s="189"/>
      <c r="E5508" s="189"/>
      <c r="F5508" s="189"/>
      <c r="H5508" s="189"/>
      <c r="J5508" s="126"/>
      <c r="K5508" s="189"/>
    </row>
    <row r="5509" spans="1:11" x14ac:dyDescent="0.25">
      <c r="A5509" s="189"/>
      <c r="B5509" s="189"/>
      <c r="C5509" s="189"/>
      <c r="D5509" s="189"/>
      <c r="E5509" s="189"/>
      <c r="F5509" s="189"/>
      <c r="H5509" s="189"/>
      <c r="J5509" s="126"/>
      <c r="K5509" s="189"/>
    </row>
    <row r="5510" spans="1:11" x14ac:dyDescent="0.25">
      <c r="A5510" s="189"/>
      <c r="B5510" s="189"/>
      <c r="C5510" s="189"/>
      <c r="D5510" s="189"/>
      <c r="E5510" s="189"/>
      <c r="F5510" s="189"/>
      <c r="H5510" s="189"/>
      <c r="J5510" s="126"/>
      <c r="K5510" s="189"/>
    </row>
    <row r="5511" spans="1:11" x14ac:dyDescent="0.25">
      <c r="A5511" s="189"/>
      <c r="B5511" s="189"/>
      <c r="C5511" s="189"/>
      <c r="D5511" s="189"/>
      <c r="E5511" s="189"/>
      <c r="F5511" s="189"/>
      <c r="H5511" s="189"/>
      <c r="J5511" s="126"/>
      <c r="K5511" s="189"/>
    </row>
    <row r="5512" spans="1:11" x14ac:dyDescent="0.25">
      <c r="A5512" s="189"/>
      <c r="B5512" s="189"/>
      <c r="C5512" s="189"/>
      <c r="D5512" s="189"/>
      <c r="E5512" s="189"/>
      <c r="F5512" s="189"/>
      <c r="H5512" s="189"/>
      <c r="J5512" s="126"/>
      <c r="K5512" s="189"/>
    </row>
    <row r="5513" spans="1:11" x14ac:dyDescent="0.25">
      <c r="A5513" s="189"/>
      <c r="B5513" s="189"/>
      <c r="C5513" s="189"/>
      <c r="D5513" s="189"/>
      <c r="E5513" s="189"/>
      <c r="F5513" s="189"/>
      <c r="H5513" s="189"/>
      <c r="J5513" s="126"/>
      <c r="K5513" s="189"/>
    </row>
    <row r="5514" spans="1:11" x14ac:dyDescent="0.25">
      <c r="A5514" s="189"/>
      <c r="B5514" s="189"/>
      <c r="C5514" s="189"/>
      <c r="D5514" s="189"/>
      <c r="E5514" s="189"/>
      <c r="F5514" s="189"/>
      <c r="H5514" s="189"/>
      <c r="J5514" s="126"/>
      <c r="K5514" s="189"/>
    </row>
    <row r="5515" spans="1:11" x14ac:dyDescent="0.25">
      <c r="A5515" s="189"/>
      <c r="B5515" s="189"/>
      <c r="C5515" s="189"/>
      <c r="D5515" s="189"/>
      <c r="E5515" s="189"/>
      <c r="F5515" s="189"/>
      <c r="H5515" s="189"/>
      <c r="J5515" s="126"/>
      <c r="K5515" s="189"/>
    </row>
    <row r="5516" spans="1:11" x14ac:dyDescent="0.25">
      <c r="A5516" s="189"/>
      <c r="B5516" s="189"/>
      <c r="C5516" s="189"/>
      <c r="D5516" s="189"/>
      <c r="E5516" s="189"/>
      <c r="F5516" s="189"/>
      <c r="H5516" s="189"/>
      <c r="J5516" s="126"/>
      <c r="K5516" s="189"/>
    </row>
    <row r="5517" spans="1:11" x14ac:dyDescent="0.25">
      <c r="A5517" s="189"/>
      <c r="B5517" s="189"/>
      <c r="C5517" s="189"/>
      <c r="D5517" s="189"/>
      <c r="E5517" s="189"/>
      <c r="F5517" s="189"/>
      <c r="H5517" s="189"/>
      <c r="J5517" s="126"/>
      <c r="K5517" s="189"/>
    </row>
    <row r="5518" spans="1:11" x14ac:dyDescent="0.25">
      <c r="A5518" s="189"/>
      <c r="B5518" s="189"/>
      <c r="C5518" s="189"/>
      <c r="D5518" s="189"/>
      <c r="E5518" s="189"/>
      <c r="F5518" s="189"/>
      <c r="H5518" s="189"/>
      <c r="J5518" s="126"/>
      <c r="K5518" s="189"/>
    </row>
    <row r="5519" spans="1:11" x14ac:dyDescent="0.25">
      <c r="A5519" s="189"/>
      <c r="B5519" s="189"/>
      <c r="C5519" s="189"/>
      <c r="D5519" s="189"/>
      <c r="E5519" s="189"/>
      <c r="F5519" s="189"/>
      <c r="H5519" s="189"/>
      <c r="J5519" s="126"/>
      <c r="K5519" s="189"/>
    </row>
    <row r="5520" spans="1:11" x14ac:dyDescent="0.25">
      <c r="A5520" s="189"/>
      <c r="B5520" s="189"/>
      <c r="C5520" s="189"/>
      <c r="D5520" s="189"/>
      <c r="E5520" s="189"/>
      <c r="F5520" s="189"/>
      <c r="H5520" s="189"/>
      <c r="J5520" s="126"/>
      <c r="K5520" s="189"/>
    </row>
    <row r="5521" spans="1:11" x14ac:dyDescent="0.25">
      <c r="A5521" s="189"/>
      <c r="B5521" s="189"/>
      <c r="C5521" s="189"/>
      <c r="D5521" s="189"/>
      <c r="E5521" s="189"/>
      <c r="F5521" s="189"/>
      <c r="H5521" s="189"/>
      <c r="J5521" s="126"/>
      <c r="K5521" s="189"/>
    </row>
    <row r="5522" spans="1:11" x14ac:dyDescent="0.25">
      <c r="A5522" s="189"/>
      <c r="B5522" s="189"/>
      <c r="C5522" s="189"/>
      <c r="D5522" s="189"/>
      <c r="E5522" s="189"/>
      <c r="F5522" s="189"/>
      <c r="H5522" s="189"/>
      <c r="J5522" s="126"/>
      <c r="K5522" s="189"/>
    </row>
    <row r="5523" spans="1:11" x14ac:dyDescent="0.25">
      <c r="A5523" s="189"/>
      <c r="B5523" s="189"/>
      <c r="C5523" s="189"/>
      <c r="D5523" s="189"/>
      <c r="E5523" s="189"/>
      <c r="F5523" s="189"/>
      <c r="H5523" s="189"/>
      <c r="J5523" s="126"/>
      <c r="K5523" s="189"/>
    </row>
    <row r="5524" spans="1:11" x14ac:dyDescent="0.25">
      <c r="A5524" s="189"/>
      <c r="B5524" s="189"/>
      <c r="C5524" s="189"/>
      <c r="D5524" s="189"/>
      <c r="E5524" s="189"/>
      <c r="F5524" s="189"/>
      <c r="H5524" s="189"/>
      <c r="J5524" s="126"/>
      <c r="K5524" s="189"/>
    </row>
    <row r="5525" spans="1:11" x14ac:dyDescent="0.25">
      <c r="A5525" s="189"/>
      <c r="B5525" s="189"/>
      <c r="C5525" s="189"/>
      <c r="D5525" s="189"/>
      <c r="E5525" s="189"/>
      <c r="F5525" s="189"/>
      <c r="H5525" s="189"/>
      <c r="J5525" s="126"/>
      <c r="K5525" s="189"/>
    </row>
    <row r="5526" spans="1:11" x14ac:dyDescent="0.25">
      <c r="A5526" s="189"/>
      <c r="B5526" s="189"/>
      <c r="C5526" s="189"/>
      <c r="D5526" s="189"/>
      <c r="E5526" s="189"/>
      <c r="F5526" s="189"/>
      <c r="H5526" s="189"/>
      <c r="J5526" s="126"/>
      <c r="K5526" s="189"/>
    </row>
    <row r="5527" spans="1:11" x14ac:dyDescent="0.25">
      <c r="A5527" s="189"/>
      <c r="B5527" s="189"/>
      <c r="C5527" s="189"/>
      <c r="D5527" s="189"/>
      <c r="E5527" s="189"/>
      <c r="F5527" s="189"/>
      <c r="H5527" s="189"/>
      <c r="J5527" s="126"/>
      <c r="K5527" s="189"/>
    </row>
    <row r="5528" spans="1:11" x14ac:dyDescent="0.25">
      <c r="A5528" s="189"/>
      <c r="B5528" s="189"/>
      <c r="C5528" s="189"/>
      <c r="D5528" s="189"/>
      <c r="E5528" s="189"/>
      <c r="F5528" s="189"/>
      <c r="H5528" s="189"/>
      <c r="J5528" s="126"/>
      <c r="K5528" s="189"/>
    </row>
    <row r="5529" spans="1:11" x14ac:dyDescent="0.25">
      <c r="A5529" s="189"/>
      <c r="B5529" s="189"/>
      <c r="C5529" s="189"/>
      <c r="D5529" s="189"/>
      <c r="E5529" s="189"/>
      <c r="F5529" s="189"/>
      <c r="H5529" s="189"/>
      <c r="J5529" s="126"/>
      <c r="K5529" s="189"/>
    </row>
    <row r="5530" spans="1:11" x14ac:dyDescent="0.25">
      <c r="A5530" s="189"/>
      <c r="B5530" s="189"/>
      <c r="C5530" s="189"/>
      <c r="D5530" s="189"/>
      <c r="E5530" s="189"/>
      <c r="F5530" s="189"/>
      <c r="H5530" s="189"/>
      <c r="J5530" s="126"/>
      <c r="K5530" s="189"/>
    </row>
    <row r="5531" spans="1:11" x14ac:dyDescent="0.25">
      <c r="A5531" s="189"/>
      <c r="B5531" s="189"/>
      <c r="C5531" s="189"/>
      <c r="D5531" s="189"/>
      <c r="E5531" s="189"/>
      <c r="F5531" s="189"/>
      <c r="H5531" s="189"/>
      <c r="J5531" s="126"/>
      <c r="K5531" s="189"/>
    </row>
    <row r="5532" spans="1:11" x14ac:dyDescent="0.25">
      <c r="A5532" s="189"/>
      <c r="B5532" s="189"/>
      <c r="C5532" s="189"/>
      <c r="D5532" s="189"/>
      <c r="E5532" s="189"/>
      <c r="F5532" s="189"/>
      <c r="H5532" s="189"/>
      <c r="J5532" s="126"/>
      <c r="K5532" s="189"/>
    </row>
    <row r="5533" spans="1:11" x14ac:dyDescent="0.25">
      <c r="A5533" s="189"/>
      <c r="B5533" s="189"/>
      <c r="C5533" s="189"/>
      <c r="D5533" s="189"/>
      <c r="E5533" s="189"/>
      <c r="F5533" s="189"/>
      <c r="H5533" s="189"/>
      <c r="J5533" s="126"/>
      <c r="K5533" s="189"/>
    </row>
    <row r="5534" spans="1:11" x14ac:dyDescent="0.25">
      <c r="A5534" s="189"/>
      <c r="B5534" s="189"/>
      <c r="C5534" s="189"/>
      <c r="D5534" s="189"/>
      <c r="E5534" s="189"/>
      <c r="F5534" s="189"/>
      <c r="H5534" s="189"/>
      <c r="J5534" s="126"/>
      <c r="K5534" s="189"/>
    </row>
    <row r="5535" spans="1:11" x14ac:dyDescent="0.25">
      <c r="A5535" s="189"/>
      <c r="B5535" s="189"/>
      <c r="C5535" s="189"/>
      <c r="D5535" s="189"/>
      <c r="E5535" s="189"/>
      <c r="F5535" s="189"/>
      <c r="H5535" s="189"/>
      <c r="J5535" s="126"/>
      <c r="K5535" s="189"/>
    </row>
    <row r="5536" spans="1:11" x14ac:dyDescent="0.25">
      <c r="A5536" s="189"/>
      <c r="B5536" s="189"/>
      <c r="C5536" s="189"/>
      <c r="D5536" s="189"/>
      <c r="E5536" s="189"/>
      <c r="F5536" s="189"/>
      <c r="H5536" s="189"/>
      <c r="J5536" s="126"/>
      <c r="K5536" s="189"/>
    </row>
    <row r="5537" spans="1:11" x14ac:dyDescent="0.25">
      <c r="A5537" s="189"/>
      <c r="B5537" s="189"/>
      <c r="C5537" s="189"/>
      <c r="D5537" s="189"/>
      <c r="E5537" s="189"/>
      <c r="F5537" s="189"/>
      <c r="H5537" s="189"/>
      <c r="J5537" s="126"/>
      <c r="K5537" s="189"/>
    </row>
    <row r="5538" spans="1:11" x14ac:dyDescent="0.25">
      <c r="A5538" s="189"/>
      <c r="B5538" s="189"/>
      <c r="C5538" s="189"/>
      <c r="D5538" s="189"/>
      <c r="E5538" s="189"/>
      <c r="F5538" s="189"/>
      <c r="H5538" s="189"/>
      <c r="J5538" s="126"/>
      <c r="K5538" s="189"/>
    </row>
    <row r="5539" spans="1:11" x14ac:dyDescent="0.25">
      <c r="A5539" s="189"/>
      <c r="B5539" s="189"/>
      <c r="C5539" s="189"/>
      <c r="D5539" s="189"/>
      <c r="E5539" s="189"/>
      <c r="F5539" s="189"/>
      <c r="H5539" s="189"/>
      <c r="J5539" s="126"/>
      <c r="K5539" s="189"/>
    </row>
    <row r="5540" spans="1:11" x14ac:dyDescent="0.25">
      <c r="A5540" s="189"/>
      <c r="B5540" s="189"/>
      <c r="C5540" s="189"/>
      <c r="D5540" s="189"/>
      <c r="E5540" s="189"/>
      <c r="F5540" s="189"/>
      <c r="H5540" s="189"/>
      <c r="J5540" s="126"/>
      <c r="K5540" s="189"/>
    </row>
    <row r="5541" spans="1:11" x14ac:dyDescent="0.25">
      <c r="A5541" s="189"/>
      <c r="B5541" s="189"/>
      <c r="C5541" s="189"/>
      <c r="D5541" s="189"/>
      <c r="E5541" s="189"/>
      <c r="F5541" s="189"/>
      <c r="H5541" s="189"/>
      <c r="J5541" s="126"/>
      <c r="K5541" s="189"/>
    </row>
    <row r="5542" spans="1:11" x14ac:dyDescent="0.25">
      <c r="A5542" s="189"/>
      <c r="B5542" s="189"/>
      <c r="C5542" s="189"/>
      <c r="D5542" s="189"/>
      <c r="E5542" s="189"/>
      <c r="F5542" s="189"/>
      <c r="H5542" s="189"/>
      <c r="J5542" s="126"/>
      <c r="K5542" s="189"/>
    </row>
    <row r="5543" spans="1:11" x14ac:dyDescent="0.25">
      <c r="A5543" s="189"/>
      <c r="B5543" s="189"/>
      <c r="C5543" s="189"/>
      <c r="D5543" s="189"/>
      <c r="E5543" s="189"/>
      <c r="F5543" s="189"/>
      <c r="H5543" s="189"/>
      <c r="J5543" s="126"/>
      <c r="K5543" s="189"/>
    </row>
    <row r="5544" spans="1:11" x14ac:dyDescent="0.25">
      <c r="A5544" s="189"/>
      <c r="B5544" s="189"/>
      <c r="C5544" s="189"/>
      <c r="D5544" s="189"/>
      <c r="E5544" s="189"/>
      <c r="F5544" s="189"/>
      <c r="H5544" s="189"/>
      <c r="J5544" s="126"/>
      <c r="K5544" s="189"/>
    </row>
    <row r="5545" spans="1:11" x14ac:dyDescent="0.25">
      <c r="A5545" s="189"/>
      <c r="B5545" s="189"/>
      <c r="C5545" s="189"/>
      <c r="D5545" s="189"/>
      <c r="E5545" s="189"/>
      <c r="F5545" s="189"/>
      <c r="H5545" s="189"/>
      <c r="J5545" s="126"/>
      <c r="K5545" s="189"/>
    </row>
    <row r="5546" spans="1:11" x14ac:dyDescent="0.25">
      <c r="A5546" s="189"/>
      <c r="B5546" s="189"/>
      <c r="C5546" s="189"/>
      <c r="D5546" s="189"/>
      <c r="E5546" s="189"/>
      <c r="F5546" s="189"/>
      <c r="H5546" s="189"/>
      <c r="J5546" s="126"/>
      <c r="K5546" s="189"/>
    </row>
    <row r="5547" spans="1:11" x14ac:dyDescent="0.25">
      <c r="A5547" s="189"/>
      <c r="B5547" s="189"/>
      <c r="C5547" s="189"/>
      <c r="D5547" s="189"/>
      <c r="E5547" s="189"/>
      <c r="F5547" s="189"/>
      <c r="H5547" s="189"/>
      <c r="J5547" s="126"/>
      <c r="K5547" s="189"/>
    </row>
    <row r="5548" spans="1:11" x14ac:dyDescent="0.25">
      <c r="A5548" s="189"/>
      <c r="B5548" s="189"/>
      <c r="C5548" s="189"/>
      <c r="D5548" s="189"/>
      <c r="E5548" s="189"/>
      <c r="F5548" s="189"/>
      <c r="H5548" s="189"/>
      <c r="J5548" s="126"/>
      <c r="K5548" s="189"/>
    </row>
    <row r="5549" spans="1:11" x14ac:dyDescent="0.25">
      <c r="A5549" s="189"/>
      <c r="B5549" s="189"/>
      <c r="C5549" s="189"/>
      <c r="D5549" s="189"/>
      <c r="E5549" s="189"/>
      <c r="F5549" s="189"/>
      <c r="H5549" s="189"/>
      <c r="J5549" s="126"/>
      <c r="K5549" s="189"/>
    </row>
    <row r="5550" spans="1:11" x14ac:dyDescent="0.25">
      <c r="A5550" s="189"/>
      <c r="B5550" s="189"/>
      <c r="C5550" s="189"/>
      <c r="D5550" s="189"/>
      <c r="E5550" s="189"/>
      <c r="F5550" s="189"/>
      <c r="H5550" s="189"/>
      <c r="J5550" s="126"/>
      <c r="K5550" s="189"/>
    </row>
    <row r="5551" spans="1:11" x14ac:dyDescent="0.25">
      <c r="A5551" s="189"/>
      <c r="B5551" s="189"/>
      <c r="C5551" s="189"/>
      <c r="D5551" s="189"/>
      <c r="E5551" s="189"/>
      <c r="F5551" s="189"/>
      <c r="H5551" s="189"/>
      <c r="J5551" s="126"/>
      <c r="K5551" s="189"/>
    </row>
    <row r="5552" spans="1:11" x14ac:dyDescent="0.25">
      <c r="A5552" s="189"/>
      <c r="B5552" s="189"/>
      <c r="C5552" s="189"/>
      <c r="D5552" s="189"/>
      <c r="E5552" s="189"/>
      <c r="F5552" s="189"/>
      <c r="H5552" s="189"/>
      <c r="J5552" s="126"/>
      <c r="K5552" s="189"/>
    </row>
    <row r="5553" spans="1:11" x14ac:dyDescent="0.25">
      <c r="A5553" s="189"/>
      <c r="B5553" s="189"/>
      <c r="C5553" s="189"/>
      <c r="D5553" s="189"/>
      <c r="E5553" s="189"/>
      <c r="F5553" s="189"/>
      <c r="H5553" s="189"/>
      <c r="J5553" s="126"/>
      <c r="K5553" s="189"/>
    </row>
    <row r="5554" spans="1:11" x14ac:dyDescent="0.25">
      <c r="A5554" s="189"/>
      <c r="B5554" s="189"/>
      <c r="C5554" s="189"/>
      <c r="D5554" s="189"/>
      <c r="E5554" s="189"/>
      <c r="F5554" s="189"/>
      <c r="H5554" s="189"/>
      <c r="J5554" s="126"/>
      <c r="K5554" s="189"/>
    </row>
    <row r="5555" spans="1:11" x14ac:dyDescent="0.25">
      <c r="A5555" s="189"/>
      <c r="B5555" s="189"/>
      <c r="C5555" s="189"/>
      <c r="D5555" s="189"/>
      <c r="E5555" s="189"/>
      <c r="F5555" s="189"/>
      <c r="H5555" s="189"/>
      <c r="J5555" s="126"/>
      <c r="K5555" s="189"/>
    </row>
    <row r="5556" spans="1:11" x14ac:dyDescent="0.25">
      <c r="A5556" s="189"/>
      <c r="B5556" s="189"/>
      <c r="C5556" s="189"/>
      <c r="D5556" s="189"/>
      <c r="E5556" s="189"/>
      <c r="F5556" s="189"/>
      <c r="H5556" s="189"/>
      <c r="J5556" s="126"/>
      <c r="K5556" s="189"/>
    </row>
    <row r="5557" spans="1:11" x14ac:dyDescent="0.25">
      <c r="A5557" s="189"/>
      <c r="B5557" s="189"/>
      <c r="C5557" s="189"/>
      <c r="D5557" s="189"/>
      <c r="E5557" s="189"/>
      <c r="F5557" s="189"/>
      <c r="H5557" s="189"/>
      <c r="J5557" s="126"/>
      <c r="K5557" s="189"/>
    </row>
    <row r="5558" spans="1:11" x14ac:dyDescent="0.25">
      <c r="A5558" s="189"/>
      <c r="B5558" s="189"/>
      <c r="C5558" s="189"/>
      <c r="D5558" s="189"/>
      <c r="E5558" s="189"/>
      <c r="F5558" s="189"/>
      <c r="H5558" s="189"/>
      <c r="J5558" s="126"/>
      <c r="K5558" s="189"/>
    </row>
    <row r="5559" spans="1:11" x14ac:dyDescent="0.25">
      <c r="A5559" s="189"/>
      <c r="B5559" s="189"/>
      <c r="C5559" s="189"/>
      <c r="D5559" s="189"/>
      <c r="E5559" s="189"/>
      <c r="F5559" s="189"/>
      <c r="H5559" s="189"/>
      <c r="J5559" s="126"/>
      <c r="K5559" s="189"/>
    </row>
    <row r="5560" spans="1:11" x14ac:dyDescent="0.25">
      <c r="A5560" s="189"/>
      <c r="B5560" s="189"/>
      <c r="C5560" s="189"/>
      <c r="D5560" s="189"/>
      <c r="E5560" s="189"/>
      <c r="F5560" s="189"/>
      <c r="H5560" s="189"/>
      <c r="J5560" s="126"/>
      <c r="K5560" s="189"/>
    </row>
    <row r="5561" spans="1:11" x14ac:dyDescent="0.25">
      <c r="A5561" s="189"/>
      <c r="B5561" s="189"/>
      <c r="C5561" s="189"/>
      <c r="D5561" s="189"/>
      <c r="E5561" s="189"/>
      <c r="F5561" s="189"/>
      <c r="H5561" s="189"/>
      <c r="J5561" s="126"/>
      <c r="K5561" s="189"/>
    </row>
    <row r="5562" spans="1:11" x14ac:dyDescent="0.25">
      <c r="A5562" s="189"/>
      <c r="B5562" s="189"/>
      <c r="C5562" s="189"/>
      <c r="D5562" s="189"/>
      <c r="E5562" s="189"/>
      <c r="F5562" s="189"/>
      <c r="H5562" s="189"/>
      <c r="J5562" s="126"/>
      <c r="K5562" s="189"/>
    </row>
    <row r="5563" spans="1:11" x14ac:dyDescent="0.25">
      <c r="A5563" s="189"/>
      <c r="B5563" s="189"/>
      <c r="C5563" s="189"/>
      <c r="D5563" s="189"/>
      <c r="E5563" s="189"/>
      <c r="F5563" s="189"/>
      <c r="H5563" s="189"/>
      <c r="J5563" s="126"/>
      <c r="K5563" s="189"/>
    </row>
    <row r="5564" spans="1:11" x14ac:dyDescent="0.25">
      <c r="A5564" s="189"/>
      <c r="B5564" s="189"/>
      <c r="C5564" s="189"/>
      <c r="D5564" s="189"/>
      <c r="E5564" s="189"/>
      <c r="F5564" s="189"/>
      <c r="H5564" s="189"/>
      <c r="J5564" s="126"/>
      <c r="K5564" s="189"/>
    </row>
    <row r="5565" spans="1:11" x14ac:dyDescent="0.25">
      <c r="A5565" s="189"/>
      <c r="B5565" s="189"/>
      <c r="C5565" s="189"/>
      <c r="D5565" s="189"/>
      <c r="E5565" s="189"/>
      <c r="F5565" s="189"/>
      <c r="H5565" s="189"/>
      <c r="J5565" s="126"/>
      <c r="K5565" s="189"/>
    </row>
    <row r="5566" spans="1:11" x14ac:dyDescent="0.25">
      <c r="A5566" s="189"/>
      <c r="B5566" s="189"/>
      <c r="C5566" s="189"/>
      <c r="D5566" s="189"/>
      <c r="E5566" s="189"/>
      <c r="F5566" s="189"/>
      <c r="H5566" s="189"/>
      <c r="J5566" s="126"/>
      <c r="K5566" s="189"/>
    </row>
    <row r="5567" spans="1:11" x14ac:dyDescent="0.25">
      <c r="A5567" s="189"/>
      <c r="B5567" s="189"/>
      <c r="C5567" s="189"/>
      <c r="D5567" s="189"/>
      <c r="E5567" s="189"/>
      <c r="F5567" s="189"/>
      <c r="H5567" s="189"/>
      <c r="J5567" s="126"/>
      <c r="K5567" s="189"/>
    </row>
    <row r="5568" spans="1:11" x14ac:dyDescent="0.25">
      <c r="A5568" s="189"/>
      <c r="B5568" s="189"/>
      <c r="C5568" s="189"/>
      <c r="D5568" s="189"/>
      <c r="E5568" s="189"/>
      <c r="F5568" s="189"/>
      <c r="H5568" s="189"/>
      <c r="J5568" s="126"/>
      <c r="K5568" s="189"/>
    </row>
    <row r="5569" spans="1:11" x14ac:dyDescent="0.25">
      <c r="A5569" s="189"/>
      <c r="B5569" s="189"/>
      <c r="C5569" s="189"/>
      <c r="D5569" s="189"/>
      <c r="E5569" s="189"/>
      <c r="F5569" s="189"/>
      <c r="H5569" s="189"/>
      <c r="J5569" s="126"/>
      <c r="K5569" s="189"/>
    </row>
    <row r="5570" spans="1:11" x14ac:dyDescent="0.25">
      <c r="A5570" s="189"/>
      <c r="B5570" s="189"/>
      <c r="C5570" s="189"/>
      <c r="D5570" s="189"/>
      <c r="E5570" s="189"/>
      <c r="F5570" s="189"/>
      <c r="H5570" s="189"/>
      <c r="J5570" s="126"/>
      <c r="K5570" s="189"/>
    </row>
    <row r="5571" spans="1:11" x14ac:dyDescent="0.25">
      <c r="A5571" s="189"/>
      <c r="B5571" s="189"/>
      <c r="C5571" s="189"/>
      <c r="D5571" s="189"/>
      <c r="E5571" s="189"/>
      <c r="F5571" s="189"/>
      <c r="H5571" s="189"/>
      <c r="J5571" s="126"/>
      <c r="K5571" s="189"/>
    </row>
    <row r="5572" spans="1:11" x14ac:dyDescent="0.25">
      <c r="A5572" s="189"/>
      <c r="B5572" s="189"/>
      <c r="C5572" s="189"/>
      <c r="D5572" s="189"/>
      <c r="E5572" s="189"/>
      <c r="F5572" s="189"/>
      <c r="H5572" s="189"/>
      <c r="J5572" s="126"/>
      <c r="K5572" s="189"/>
    </row>
    <row r="5573" spans="1:11" x14ac:dyDescent="0.25">
      <c r="A5573" s="189"/>
      <c r="B5573" s="189"/>
      <c r="C5573" s="189"/>
      <c r="D5573" s="189"/>
      <c r="E5573" s="189"/>
      <c r="F5573" s="189"/>
      <c r="H5573" s="189"/>
      <c r="J5573" s="126"/>
      <c r="K5573" s="189"/>
    </row>
    <row r="5574" spans="1:11" x14ac:dyDescent="0.25">
      <c r="A5574" s="189"/>
      <c r="B5574" s="189"/>
      <c r="C5574" s="189"/>
      <c r="D5574" s="189"/>
      <c r="E5574" s="189"/>
      <c r="F5574" s="189"/>
      <c r="H5574" s="189"/>
      <c r="J5574" s="126"/>
      <c r="K5574" s="189"/>
    </row>
    <row r="5575" spans="1:11" x14ac:dyDescent="0.25">
      <c r="A5575" s="189"/>
      <c r="B5575" s="189"/>
      <c r="C5575" s="189"/>
      <c r="D5575" s="189"/>
      <c r="E5575" s="189"/>
      <c r="F5575" s="189"/>
      <c r="H5575" s="189"/>
      <c r="J5575" s="126"/>
      <c r="K5575" s="189"/>
    </row>
    <row r="5576" spans="1:11" x14ac:dyDescent="0.25">
      <c r="A5576" s="189"/>
      <c r="B5576" s="189"/>
      <c r="C5576" s="189"/>
      <c r="D5576" s="189"/>
      <c r="E5576" s="189"/>
      <c r="F5576" s="189"/>
      <c r="H5576" s="189"/>
      <c r="J5576" s="126"/>
      <c r="K5576" s="189"/>
    </row>
    <row r="5577" spans="1:11" x14ac:dyDescent="0.25">
      <c r="A5577" s="189"/>
      <c r="B5577" s="189"/>
      <c r="C5577" s="189"/>
      <c r="D5577" s="189"/>
      <c r="E5577" s="189"/>
      <c r="F5577" s="189"/>
      <c r="H5577" s="189"/>
      <c r="J5577" s="126"/>
      <c r="K5577" s="189"/>
    </row>
    <row r="5578" spans="1:11" x14ac:dyDescent="0.25">
      <c r="A5578" s="189"/>
      <c r="B5578" s="189"/>
      <c r="C5578" s="189"/>
      <c r="D5578" s="189"/>
      <c r="E5578" s="189"/>
      <c r="F5578" s="189"/>
      <c r="H5578" s="189"/>
      <c r="J5578" s="126"/>
      <c r="K5578" s="189"/>
    </row>
    <row r="5579" spans="1:11" x14ac:dyDescent="0.25">
      <c r="A5579" s="189"/>
      <c r="B5579" s="189"/>
      <c r="C5579" s="189"/>
      <c r="D5579" s="189"/>
      <c r="E5579" s="189"/>
      <c r="F5579" s="189"/>
      <c r="H5579" s="189"/>
      <c r="J5579" s="126"/>
      <c r="K5579" s="189"/>
    </row>
    <row r="5580" spans="1:11" x14ac:dyDescent="0.25">
      <c r="A5580" s="189"/>
      <c r="B5580" s="189"/>
      <c r="C5580" s="189"/>
      <c r="D5580" s="189"/>
      <c r="E5580" s="189"/>
      <c r="F5580" s="189"/>
      <c r="H5580" s="189"/>
      <c r="J5580" s="126"/>
      <c r="K5580" s="189"/>
    </row>
    <row r="5581" spans="1:11" x14ac:dyDescent="0.25">
      <c r="A5581" s="189"/>
      <c r="B5581" s="189"/>
      <c r="C5581" s="189"/>
      <c r="D5581" s="189"/>
      <c r="E5581" s="189"/>
      <c r="F5581" s="189"/>
      <c r="H5581" s="189"/>
      <c r="J5581" s="126"/>
      <c r="K5581" s="189"/>
    </row>
    <row r="5582" spans="1:11" x14ac:dyDescent="0.25">
      <c r="A5582" s="189"/>
      <c r="B5582" s="189"/>
      <c r="C5582" s="189"/>
      <c r="D5582" s="189"/>
      <c r="E5582" s="189"/>
      <c r="F5582" s="189"/>
      <c r="H5582" s="189"/>
      <c r="J5582" s="126"/>
      <c r="K5582" s="189"/>
    </row>
    <row r="5583" spans="1:11" x14ac:dyDescent="0.25">
      <c r="A5583" s="189"/>
      <c r="B5583" s="189"/>
      <c r="C5583" s="189"/>
      <c r="D5583" s="189"/>
      <c r="E5583" s="189"/>
      <c r="F5583" s="189"/>
      <c r="H5583" s="189"/>
      <c r="J5583" s="126"/>
      <c r="K5583" s="189"/>
    </row>
    <row r="5584" spans="1:11" x14ac:dyDescent="0.25">
      <c r="A5584" s="189"/>
      <c r="B5584" s="189"/>
      <c r="C5584" s="189"/>
      <c r="D5584" s="189"/>
      <c r="E5584" s="189"/>
      <c r="F5584" s="189"/>
      <c r="H5584" s="189"/>
      <c r="J5584" s="126"/>
      <c r="K5584" s="189"/>
    </row>
    <row r="5585" spans="1:11" x14ac:dyDescent="0.25">
      <c r="A5585" s="189"/>
      <c r="B5585" s="189"/>
      <c r="C5585" s="189"/>
      <c r="D5585" s="189"/>
      <c r="E5585" s="189"/>
      <c r="F5585" s="189"/>
      <c r="H5585" s="189"/>
      <c r="J5585" s="126"/>
      <c r="K5585" s="189"/>
    </row>
    <row r="5586" spans="1:11" x14ac:dyDescent="0.25">
      <c r="A5586" s="189"/>
      <c r="B5586" s="189"/>
      <c r="C5586" s="189"/>
      <c r="D5586" s="189"/>
      <c r="E5586" s="189"/>
      <c r="F5586" s="189"/>
      <c r="H5586" s="189"/>
      <c r="J5586" s="126"/>
      <c r="K5586" s="189"/>
    </row>
    <row r="5587" spans="1:11" x14ac:dyDescent="0.25">
      <c r="A5587" s="189"/>
      <c r="B5587" s="189"/>
      <c r="C5587" s="189"/>
      <c r="D5587" s="189"/>
      <c r="E5587" s="189"/>
      <c r="F5587" s="189"/>
      <c r="H5587" s="189"/>
      <c r="J5587" s="126"/>
      <c r="K5587" s="189"/>
    </row>
    <row r="5588" spans="1:11" x14ac:dyDescent="0.25">
      <c r="A5588" s="189"/>
      <c r="B5588" s="189"/>
      <c r="C5588" s="189"/>
      <c r="D5588" s="189"/>
      <c r="E5588" s="189"/>
      <c r="F5588" s="189"/>
      <c r="H5588" s="189"/>
      <c r="J5588" s="126"/>
      <c r="K5588" s="189"/>
    </row>
    <row r="5589" spans="1:11" x14ac:dyDescent="0.25">
      <c r="A5589" s="189"/>
      <c r="B5589" s="189"/>
      <c r="C5589" s="189"/>
      <c r="D5589" s="189"/>
      <c r="E5589" s="189"/>
      <c r="F5589" s="189"/>
      <c r="H5589" s="189"/>
      <c r="J5589" s="126"/>
      <c r="K5589" s="189"/>
    </row>
    <row r="5590" spans="1:11" x14ac:dyDescent="0.25">
      <c r="A5590" s="189"/>
      <c r="B5590" s="189"/>
      <c r="C5590" s="189"/>
      <c r="D5590" s="189"/>
      <c r="E5590" s="189"/>
      <c r="F5590" s="189"/>
      <c r="H5590" s="189"/>
      <c r="J5590" s="126"/>
      <c r="K5590" s="189"/>
    </row>
    <row r="5591" spans="1:11" x14ac:dyDescent="0.25">
      <c r="A5591" s="189"/>
      <c r="B5591" s="189"/>
      <c r="C5591" s="189"/>
      <c r="D5591" s="189"/>
      <c r="E5591" s="189"/>
      <c r="F5591" s="189"/>
      <c r="H5591" s="189"/>
      <c r="J5591" s="126"/>
      <c r="K5591" s="189"/>
    </row>
    <row r="5592" spans="1:11" x14ac:dyDescent="0.25">
      <c r="A5592" s="189"/>
      <c r="B5592" s="189"/>
      <c r="C5592" s="189"/>
      <c r="D5592" s="189"/>
      <c r="E5592" s="189"/>
      <c r="F5592" s="189"/>
      <c r="H5592" s="189"/>
      <c r="J5592" s="126"/>
      <c r="K5592" s="189"/>
    </row>
    <row r="5593" spans="1:11" x14ac:dyDescent="0.25">
      <c r="A5593" s="189"/>
      <c r="B5593" s="189"/>
      <c r="C5593" s="189"/>
      <c r="D5593" s="189"/>
      <c r="E5593" s="189"/>
      <c r="F5593" s="189"/>
      <c r="H5593" s="189"/>
      <c r="J5593" s="126"/>
      <c r="K5593" s="189"/>
    </row>
    <row r="5594" spans="1:11" x14ac:dyDescent="0.25">
      <c r="A5594" s="189"/>
      <c r="B5594" s="189"/>
      <c r="C5594" s="189"/>
      <c r="D5594" s="189"/>
      <c r="E5594" s="189"/>
      <c r="F5594" s="189"/>
      <c r="H5594" s="189"/>
      <c r="J5594" s="126"/>
      <c r="K5594" s="189"/>
    </row>
    <row r="5595" spans="1:11" x14ac:dyDescent="0.25">
      <c r="A5595" s="189"/>
      <c r="B5595" s="189"/>
      <c r="C5595" s="189"/>
      <c r="D5595" s="189"/>
      <c r="E5595" s="189"/>
      <c r="F5595" s="189"/>
      <c r="H5595" s="189"/>
      <c r="J5595" s="126"/>
      <c r="K5595" s="189"/>
    </row>
    <row r="5596" spans="1:11" x14ac:dyDescent="0.25">
      <c r="A5596" s="189"/>
      <c r="B5596" s="189"/>
      <c r="C5596" s="189"/>
      <c r="D5596" s="189"/>
      <c r="E5596" s="189"/>
      <c r="F5596" s="189"/>
      <c r="H5596" s="189"/>
      <c r="J5596" s="126"/>
      <c r="K5596" s="189"/>
    </row>
    <row r="5597" spans="1:11" x14ac:dyDescent="0.25">
      <c r="A5597" s="189"/>
      <c r="B5597" s="189"/>
      <c r="C5597" s="189"/>
      <c r="D5597" s="189"/>
      <c r="E5597" s="189"/>
      <c r="F5597" s="189"/>
      <c r="H5597" s="189"/>
      <c r="J5597" s="126"/>
      <c r="K5597" s="189"/>
    </row>
    <row r="5598" spans="1:11" x14ac:dyDescent="0.25">
      <c r="A5598" s="189"/>
      <c r="B5598" s="189"/>
      <c r="C5598" s="189"/>
      <c r="D5598" s="189"/>
      <c r="E5598" s="189"/>
      <c r="F5598" s="189"/>
      <c r="H5598" s="189"/>
      <c r="J5598" s="126"/>
      <c r="K5598" s="189"/>
    </row>
    <row r="5599" spans="1:11" x14ac:dyDescent="0.25">
      <c r="A5599" s="189"/>
      <c r="B5599" s="189"/>
      <c r="C5599" s="189"/>
      <c r="D5599" s="189"/>
      <c r="E5599" s="189"/>
      <c r="F5599" s="189"/>
      <c r="H5599" s="189"/>
      <c r="J5599" s="126"/>
      <c r="K5599" s="189"/>
    </row>
    <row r="5600" spans="1:11" x14ac:dyDescent="0.25">
      <c r="A5600" s="189"/>
      <c r="B5600" s="189"/>
      <c r="C5600" s="189"/>
      <c r="D5600" s="189"/>
      <c r="E5600" s="189"/>
      <c r="F5600" s="189"/>
      <c r="H5600" s="189"/>
      <c r="J5600" s="126"/>
      <c r="K5600" s="189"/>
    </row>
    <row r="5601" spans="1:11" x14ac:dyDescent="0.25">
      <c r="A5601" s="189"/>
      <c r="B5601" s="189"/>
      <c r="C5601" s="189"/>
      <c r="D5601" s="189"/>
      <c r="E5601" s="189"/>
      <c r="F5601" s="189"/>
      <c r="H5601" s="189"/>
      <c r="J5601" s="126"/>
      <c r="K5601" s="189"/>
    </row>
    <row r="5602" spans="1:11" x14ac:dyDescent="0.25">
      <c r="A5602" s="189"/>
      <c r="B5602" s="189"/>
      <c r="C5602" s="189"/>
      <c r="D5602" s="189"/>
      <c r="E5602" s="189"/>
      <c r="F5602" s="189"/>
      <c r="H5602" s="189"/>
      <c r="J5602" s="126"/>
      <c r="K5602" s="189"/>
    </row>
    <row r="5603" spans="1:11" x14ac:dyDescent="0.25">
      <c r="A5603" s="189"/>
      <c r="B5603" s="189"/>
      <c r="C5603" s="189"/>
      <c r="D5603" s="189"/>
      <c r="E5603" s="189"/>
      <c r="F5603" s="189"/>
      <c r="H5603" s="189"/>
      <c r="J5603" s="126"/>
      <c r="K5603" s="189"/>
    </row>
    <row r="5604" spans="1:11" x14ac:dyDescent="0.25">
      <c r="A5604" s="189"/>
      <c r="B5604" s="189"/>
      <c r="C5604" s="189"/>
      <c r="D5604" s="189"/>
      <c r="E5604" s="189"/>
      <c r="F5604" s="189"/>
      <c r="H5604" s="189"/>
      <c r="J5604" s="126"/>
      <c r="K5604" s="189"/>
    </row>
    <row r="5605" spans="1:11" x14ac:dyDescent="0.25">
      <c r="A5605" s="189"/>
      <c r="B5605" s="189"/>
      <c r="C5605" s="189"/>
      <c r="D5605" s="189"/>
      <c r="E5605" s="189"/>
      <c r="F5605" s="189"/>
      <c r="H5605" s="189"/>
      <c r="J5605" s="126"/>
      <c r="K5605" s="189"/>
    </row>
    <row r="5606" spans="1:11" x14ac:dyDescent="0.25">
      <c r="A5606" s="189"/>
      <c r="B5606" s="189"/>
      <c r="C5606" s="189"/>
      <c r="D5606" s="189"/>
      <c r="E5606" s="189"/>
      <c r="F5606" s="189"/>
      <c r="H5606" s="189"/>
      <c r="J5606" s="126"/>
      <c r="K5606" s="189"/>
    </row>
    <row r="5607" spans="1:11" x14ac:dyDescent="0.25">
      <c r="A5607" s="189"/>
      <c r="B5607" s="189"/>
      <c r="C5607" s="189"/>
      <c r="D5607" s="189"/>
      <c r="E5607" s="189"/>
      <c r="F5607" s="189"/>
      <c r="H5607" s="189"/>
      <c r="J5607" s="126"/>
      <c r="K5607" s="189"/>
    </row>
    <row r="5608" spans="1:11" x14ac:dyDescent="0.25">
      <c r="A5608" s="189"/>
      <c r="B5608" s="189"/>
      <c r="C5608" s="189"/>
      <c r="D5608" s="189"/>
      <c r="E5608" s="189"/>
      <c r="F5608" s="189"/>
      <c r="H5608" s="189"/>
      <c r="J5608" s="126"/>
      <c r="K5608" s="189"/>
    </row>
    <row r="5609" spans="1:11" x14ac:dyDescent="0.25">
      <c r="A5609" s="189"/>
      <c r="B5609" s="189"/>
      <c r="C5609" s="189"/>
      <c r="D5609" s="189"/>
      <c r="E5609" s="189"/>
      <c r="F5609" s="189"/>
      <c r="H5609" s="189"/>
      <c r="J5609" s="126"/>
      <c r="K5609" s="189"/>
    </row>
    <row r="5610" spans="1:11" x14ac:dyDescent="0.25">
      <c r="A5610" s="189"/>
      <c r="B5610" s="189"/>
      <c r="C5610" s="189"/>
      <c r="D5610" s="189"/>
      <c r="E5610" s="189"/>
      <c r="F5610" s="189"/>
      <c r="H5610" s="189"/>
      <c r="J5610" s="126"/>
      <c r="K5610" s="189"/>
    </row>
    <row r="5611" spans="1:11" x14ac:dyDescent="0.25">
      <c r="A5611" s="189"/>
      <c r="B5611" s="189"/>
      <c r="C5611" s="189"/>
      <c r="D5611" s="189"/>
      <c r="E5611" s="189"/>
      <c r="F5611" s="189"/>
      <c r="H5611" s="189"/>
      <c r="J5611" s="126"/>
      <c r="K5611" s="189"/>
    </row>
    <row r="5612" spans="1:11" x14ac:dyDescent="0.25">
      <c r="A5612" s="189"/>
      <c r="B5612" s="189"/>
      <c r="C5612" s="189"/>
      <c r="D5612" s="189"/>
      <c r="E5612" s="189"/>
      <c r="F5612" s="189"/>
      <c r="H5612" s="189"/>
      <c r="J5612" s="126"/>
      <c r="K5612" s="189"/>
    </row>
    <row r="5613" spans="1:11" x14ac:dyDescent="0.25">
      <c r="A5613" s="189"/>
      <c r="B5613" s="189"/>
      <c r="C5613" s="189"/>
      <c r="D5613" s="189"/>
      <c r="E5613" s="189"/>
      <c r="F5613" s="189"/>
      <c r="H5613" s="189"/>
      <c r="J5613" s="126"/>
      <c r="K5613" s="189"/>
    </row>
    <row r="5614" spans="1:11" x14ac:dyDescent="0.25">
      <c r="A5614" s="189"/>
      <c r="B5614" s="189"/>
      <c r="C5614" s="189"/>
      <c r="D5614" s="189"/>
      <c r="E5614" s="189"/>
      <c r="F5614" s="189"/>
      <c r="H5614" s="189"/>
      <c r="J5614" s="126"/>
      <c r="K5614" s="189"/>
    </row>
    <row r="5615" spans="1:11" x14ac:dyDescent="0.25">
      <c r="A5615" s="189"/>
      <c r="B5615" s="189"/>
      <c r="C5615" s="189"/>
      <c r="D5615" s="189"/>
      <c r="E5615" s="189"/>
      <c r="F5615" s="189"/>
      <c r="H5615" s="189"/>
      <c r="J5615" s="126"/>
      <c r="K5615" s="189"/>
    </row>
    <row r="5616" spans="1:11" x14ac:dyDescent="0.25">
      <c r="A5616" s="189"/>
      <c r="B5616" s="189"/>
      <c r="C5616" s="189"/>
      <c r="D5616" s="189"/>
      <c r="E5616" s="189"/>
      <c r="F5616" s="189"/>
      <c r="H5616" s="189"/>
      <c r="J5616" s="126"/>
      <c r="K5616" s="189"/>
    </row>
    <row r="5617" spans="1:11" x14ac:dyDescent="0.25">
      <c r="A5617" s="189"/>
      <c r="B5617" s="189"/>
      <c r="C5617" s="189"/>
      <c r="D5617" s="189"/>
      <c r="E5617" s="189"/>
      <c r="F5617" s="189"/>
      <c r="H5617" s="189"/>
      <c r="J5617" s="126"/>
      <c r="K5617" s="189"/>
    </row>
    <row r="5618" spans="1:11" x14ac:dyDescent="0.25">
      <c r="A5618" s="189"/>
      <c r="B5618" s="189"/>
      <c r="C5618" s="189"/>
      <c r="D5618" s="189"/>
      <c r="E5618" s="189"/>
      <c r="F5618" s="189"/>
      <c r="H5618" s="189"/>
      <c r="J5618" s="126"/>
      <c r="K5618" s="189"/>
    </row>
    <row r="5619" spans="1:11" x14ac:dyDescent="0.25">
      <c r="A5619" s="189"/>
      <c r="B5619" s="189"/>
      <c r="C5619" s="189"/>
      <c r="D5619" s="189"/>
      <c r="E5619" s="189"/>
      <c r="F5619" s="189"/>
      <c r="H5619" s="189"/>
      <c r="J5619" s="126"/>
      <c r="K5619" s="189"/>
    </row>
    <row r="5620" spans="1:11" x14ac:dyDescent="0.25">
      <c r="A5620" s="189"/>
      <c r="B5620" s="189"/>
      <c r="C5620" s="189"/>
      <c r="D5620" s="189"/>
      <c r="E5620" s="189"/>
      <c r="F5620" s="189"/>
      <c r="H5620" s="189"/>
      <c r="J5620" s="126"/>
      <c r="K5620" s="189"/>
    </row>
    <row r="5621" spans="1:11" x14ac:dyDescent="0.25">
      <c r="A5621" s="189"/>
      <c r="B5621" s="189"/>
      <c r="C5621" s="189"/>
      <c r="D5621" s="189"/>
      <c r="E5621" s="189"/>
      <c r="F5621" s="189"/>
      <c r="H5621" s="189"/>
      <c r="J5621" s="126"/>
      <c r="K5621" s="189"/>
    </row>
    <row r="5622" spans="1:11" x14ac:dyDescent="0.25">
      <c r="A5622" s="189"/>
      <c r="B5622" s="189"/>
      <c r="C5622" s="189"/>
      <c r="D5622" s="189"/>
      <c r="E5622" s="189"/>
      <c r="F5622" s="189"/>
      <c r="H5622" s="189"/>
      <c r="J5622" s="126"/>
      <c r="K5622" s="189"/>
    </row>
    <row r="5623" spans="1:11" x14ac:dyDescent="0.25">
      <c r="A5623" s="189"/>
      <c r="B5623" s="189"/>
      <c r="C5623" s="189"/>
      <c r="D5623" s="189"/>
      <c r="E5623" s="189"/>
      <c r="F5623" s="189"/>
      <c r="H5623" s="189"/>
      <c r="J5623" s="126"/>
      <c r="K5623" s="189"/>
    </row>
    <row r="5624" spans="1:11" x14ac:dyDescent="0.25">
      <c r="A5624" s="189"/>
      <c r="B5624" s="189"/>
      <c r="C5624" s="189"/>
      <c r="D5624" s="189"/>
      <c r="E5624" s="189"/>
      <c r="F5624" s="189"/>
      <c r="H5624" s="189"/>
      <c r="J5624" s="126"/>
      <c r="K5624" s="189"/>
    </row>
    <row r="5625" spans="1:11" x14ac:dyDescent="0.25">
      <c r="A5625" s="189"/>
      <c r="B5625" s="189"/>
      <c r="C5625" s="189"/>
      <c r="D5625" s="189"/>
      <c r="E5625" s="189"/>
      <c r="F5625" s="189"/>
      <c r="H5625" s="189"/>
      <c r="J5625" s="126"/>
      <c r="K5625" s="189"/>
    </row>
    <row r="5626" spans="1:11" x14ac:dyDescent="0.25">
      <c r="A5626" s="189"/>
      <c r="B5626" s="189"/>
      <c r="C5626" s="189"/>
      <c r="D5626" s="189"/>
      <c r="E5626" s="189"/>
      <c r="F5626" s="189"/>
      <c r="H5626" s="189"/>
      <c r="J5626" s="126"/>
      <c r="K5626" s="189"/>
    </row>
    <row r="5627" spans="1:11" x14ac:dyDescent="0.25">
      <c r="A5627" s="189"/>
      <c r="B5627" s="189"/>
      <c r="C5627" s="189"/>
      <c r="D5627" s="189"/>
      <c r="E5627" s="189"/>
      <c r="F5627" s="189"/>
      <c r="H5627" s="189"/>
      <c r="J5627" s="126"/>
      <c r="K5627" s="189"/>
    </row>
    <row r="5628" spans="1:11" x14ac:dyDescent="0.25">
      <c r="A5628" s="189"/>
      <c r="B5628" s="189"/>
      <c r="C5628" s="189"/>
      <c r="D5628" s="189"/>
      <c r="E5628" s="189"/>
      <c r="F5628" s="189"/>
      <c r="H5628" s="189"/>
      <c r="J5628" s="126"/>
      <c r="K5628" s="189"/>
    </row>
    <row r="5629" spans="1:11" x14ac:dyDescent="0.25">
      <c r="A5629" s="189"/>
      <c r="B5629" s="189"/>
      <c r="C5629" s="189"/>
      <c r="D5629" s="189"/>
      <c r="E5629" s="189"/>
      <c r="F5629" s="189"/>
      <c r="H5629" s="189"/>
      <c r="J5629" s="126"/>
      <c r="K5629" s="189"/>
    </row>
    <row r="5630" spans="1:11" x14ac:dyDescent="0.25">
      <c r="A5630" s="189"/>
      <c r="B5630" s="189"/>
      <c r="C5630" s="189"/>
      <c r="D5630" s="189"/>
      <c r="E5630" s="189"/>
      <c r="F5630" s="189"/>
      <c r="H5630" s="189"/>
      <c r="J5630" s="126"/>
      <c r="K5630" s="189"/>
    </row>
    <row r="5631" spans="1:11" x14ac:dyDescent="0.25">
      <c r="A5631" s="189"/>
      <c r="B5631" s="189"/>
      <c r="C5631" s="189"/>
      <c r="D5631" s="189"/>
      <c r="E5631" s="189"/>
      <c r="F5631" s="189"/>
      <c r="H5631" s="189"/>
      <c r="J5631" s="126"/>
      <c r="K5631" s="189"/>
    </row>
    <row r="5632" spans="1:11" x14ac:dyDescent="0.25">
      <c r="A5632" s="189"/>
      <c r="B5632" s="189"/>
      <c r="C5632" s="189"/>
      <c r="D5632" s="189"/>
      <c r="E5632" s="189"/>
      <c r="F5632" s="189"/>
      <c r="H5632" s="189"/>
      <c r="J5632" s="126"/>
      <c r="K5632" s="189"/>
    </row>
    <row r="5633" spans="1:11" x14ac:dyDescent="0.25">
      <c r="A5633" s="189"/>
      <c r="B5633" s="189"/>
      <c r="C5633" s="189"/>
      <c r="D5633" s="189"/>
      <c r="E5633" s="189"/>
      <c r="F5633" s="189"/>
      <c r="H5633" s="189"/>
      <c r="J5633" s="126"/>
      <c r="K5633" s="189"/>
    </row>
    <row r="5634" spans="1:11" x14ac:dyDescent="0.25">
      <c r="A5634" s="189"/>
      <c r="B5634" s="189"/>
      <c r="C5634" s="189"/>
      <c r="D5634" s="189"/>
      <c r="E5634" s="189"/>
      <c r="F5634" s="189"/>
      <c r="H5634" s="189"/>
      <c r="J5634" s="126"/>
      <c r="K5634" s="189"/>
    </row>
    <row r="5635" spans="1:11" x14ac:dyDescent="0.25">
      <c r="A5635" s="189"/>
      <c r="B5635" s="189"/>
      <c r="C5635" s="189"/>
      <c r="D5635" s="189"/>
      <c r="E5635" s="189"/>
      <c r="F5635" s="189"/>
      <c r="H5635" s="189"/>
      <c r="J5635" s="126"/>
      <c r="K5635" s="189"/>
    </row>
    <row r="5636" spans="1:11" x14ac:dyDescent="0.25">
      <c r="A5636" s="189"/>
      <c r="B5636" s="189"/>
      <c r="C5636" s="189"/>
      <c r="D5636" s="189"/>
      <c r="E5636" s="189"/>
      <c r="F5636" s="189"/>
      <c r="H5636" s="189"/>
      <c r="J5636" s="126"/>
      <c r="K5636" s="189"/>
    </row>
    <row r="5637" spans="1:11" x14ac:dyDescent="0.25">
      <c r="A5637" s="189"/>
      <c r="B5637" s="189"/>
      <c r="C5637" s="189"/>
      <c r="D5637" s="189"/>
      <c r="E5637" s="189"/>
      <c r="F5637" s="189"/>
      <c r="H5637" s="189"/>
      <c r="J5637" s="126"/>
      <c r="K5637" s="189"/>
    </row>
    <row r="5638" spans="1:11" x14ac:dyDescent="0.25">
      <c r="A5638" s="189"/>
      <c r="B5638" s="189"/>
      <c r="C5638" s="189"/>
      <c r="D5638" s="189"/>
      <c r="E5638" s="189"/>
      <c r="F5638" s="189"/>
      <c r="H5638" s="189"/>
      <c r="J5638" s="126"/>
      <c r="K5638" s="189"/>
    </row>
    <row r="5639" spans="1:11" x14ac:dyDescent="0.25">
      <c r="A5639" s="189"/>
      <c r="B5639" s="189"/>
      <c r="C5639" s="189"/>
      <c r="D5639" s="189"/>
      <c r="E5639" s="189"/>
      <c r="F5639" s="189"/>
      <c r="H5639" s="189"/>
      <c r="J5639" s="126"/>
      <c r="K5639" s="189"/>
    </row>
    <row r="5640" spans="1:11" x14ac:dyDescent="0.25">
      <c r="A5640" s="189"/>
      <c r="B5640" s="189"/>
      <c r="C5640" s="189"/>
      <c r="D5640" s="189"/>
      <c r="E5640" s="189"/>
      <c r="F5640" s="189"/>
      <c r="H5640" s="189"/>
      <c r="J5640" s="126"/>
      <c r="K5640" s="189"/>
    </row>
    <row r="5641" spans="1:11" x14ac:dyDescent="0.25">
      <c r="A5641" s="189"/>
      <c r="B5641" s="189"/>
      <c r="C5641" s="189"/>
      <c r="D5641" s="189"/>
      <c r="E5641" s="189"/>
      <c r="F5641" s="189"/>
      <c r="H5641" s="189"/>
      <c r="J5641" s="126"/>
      <c r="K5641" s="189"/>
    </row>
    <row r="5642" spans="1:11" x14ac:dyDescent="0.25">
      <c r="A5642" s="189"/>
      <c r="B5642" s="189"/>
      <c r="C5642" s="189"/>
      <c r="D5642" s="189"/>
      <c r="E5642" s="189"/>
      <c r="F5642" s="189"/>
      <c r="H5642" s="189"/>
      <c r="J5642" s="126"/>
      <c r="K5642" s="189"/>
    </row>
    <row r="5643" spans="1:11" x14ac:dyDescent="0.25">
      <c r="A5643" s="189"/>
      <c r="B5643" s="189"/>
      <c r="C5643" s="189"/>
      <c r="D5643" s="189"/>
      <c r="E5643" s="189"/>
      <c r="F5643" s="189"/>
      <c r="H5643" s="189"/>
      <c r="J5643" s="126"/>
      <c r="K5643" s="189"/>
    </row>
    <row r="5644" spans="1:11" x14ac:dyDescent="0.25">
      <c r="A5644" s="189"/>
      <c r="B5644" s="189"/>
      <c r="C5644" s="189"/>
      <c r="D5644" s="189"/>
      <c r="E5644" s="189"/>
      <c r="F5644" s="189"/>
      <c r="H5644" s="189"/>
      <c r="J5644" s="126"/>
      <c r="K5644" s="189"/>
    </row>
    <row r="5645" spans="1:11" x14ac:dyDescent="0.25">
      <c r="A5645" s="189"/>
      <c r="B5645" s="189"/>
      <c r="C5645" s="189"/>
      <c r="D5645" s="189"/>
      <c r="E5645" s="189"/>
      <c r="F5645" s="189"/>
      <c r="H5645" s="189"/>
      <c r="J5645" s="126"/>
      <c r="K5645" s="189"/>
    </row>
    <row r="5646" spans="1:11" x14ac:dyDescent="0.25">
      <c r="A5646" s="189"/>
      <c r="B5646" s="189"/>
      <c r="C5646" s="189"/>
      <c r="D5646" s="189"/>
      <c r="E5646" s="189"/>
      <c r="F5646" s="189"/>
      <c r="H5646" s="189"/>
      <c r="J5646" s="126"/>
      <c r="K5646" s="189"/>
    </row>
    <row r="5647" spans="1:11" x14ac:dyDescent="0.25">
      <c r="A5647" s="189"/>
      <c r="B5647" s="189"/>
      <c r="C5647" s="189"/>
      <c r="D5647" s="189"/>
      <c r="E5647" s="189"/>
      <c r="F5647" s="189"/>
      <c r="H5647" s="189"/>
      <c r="J5647" s="126"/>
      <c r="K5647" s="189"/>
    </row>
    <row r="5648" spans="1:11" x14ac:dyDescent="0.25">
      <c r="A5648" s="189"/>
      <c r="B5648" s="189"/>
      <c r="C5648" s="189"/>
      <c r="D5648" s="189"/>
      <c r="E5648" s="189"/>
      <c r="F5648" s="189"/>
      <c r="H5648" s="189"/>
      <c r="J5648" s="126"/>
      <c r="K5648" s="189"/>
    </row>
    <row r="5649" spans="1:11" x14ac:dyDescent="0.25">
      <c r="A5649" s="189"/>
      <c r="B5649" s="189"/>
      <c r="C5649" s="189"/>
      <c r="D5649" s="189"/>
      <c r="E5649" s="189"/>
      <c r="F5649" s="189"/>
      <c r="H5649" s="189"/>
      <c r="J5649" s="126"/>
      <c r="K5649" s="189"/>
    </row>
    <row r="5650" spans="1:11" x14ac:dyDescent="0.25">
      <c r="A5650" s="189"/>
      <c r="B5650" s="189"/>
      <c r="C5650" s="189"/>
      <c r="D5650" s="189"/>
      <c r="E5650" s="189"/>
      <c r="F5650" s="189"/>
      <c r="H5650" s="189"/>
      <c r="J5650" s="126"/>
      <c r="K5650" s="189"/>
    </row>
    <row r="5651" spans="1:11" x14ac:dyDescent="0.25">
      <c r="A5651" s="189"/>
      <c r="B5651" s="189"/>
      <c r="C5651" s="189"/>
      <c r="D5651" s="189"/>
      <c r="E5651" s="189"/>
      <c r="F5651" s="189"/>
      <c r="H5651" s="189"/>
      <c r="J5651" s="126"/>
      <c r="K5651" s="189"/>
    </row>
    <row r="5652" spans="1:11" x14ac:dyDescent="0.25">
      <c r="A5652" s="189"/>
      <c r="B5652" s="189"/>
      <c r="C5652" s="189"/>
      <c r="D5652" s="189"/>
      <c r="E5652" s="189"/>
      <c r="F5652" s="189"/>
      <c r="H5652" s="189"/>
      <c r="J5652" s="126"/>
      <c r="K5652" s="189"/>
    </row>
    <row r="5653" spans="1:11" x14ac:dyDescent="0.25">
      <c r="A5653" s="189"/>
      <c r="B5653" s="189"/>
      <c r="C5653" s="189"/>
      <c r="D5653" s="189"/>
      <c r="E5653" s="189"/>
      <c r="F5653" s="189"/>
      <c r="H5653" s="189"/>
      <c r="J5653" s="126"/>
      <c r="K5653" s="189"/>
    </row>
    <row r="5654" spans="1:11" x14ac:dyDescent="0.25">
      <c r="A5654" s="189"/>
      <c r="B5654" s="189"/>
      <c r="C5654" s="189"/>
      <c r="D5654" s="189"/>
      <c r="E5654" s="189"/>
      <c r="F5654" s="189"/>
      <c r="H5654" s="189"/>
      <c r="J5654" s="126"/>
      <c r="K5654" s="189"/>
    </row>
    <row r="5655" spans="1:11" x14ac:dyDescent="0.25">
      <c r="A5655" s="189"/>
      <c r="B5655" s="189"/>
      <c r="C5655" s="189"/>
      <c r="D5655" s="189"/>
      <c r="E5655" s="189"/>
      <c r="F5655" s="189"/>
      <c r="H5655" s="189"/>
      <c r="J5655" s="126"/>
      <c r="K5655" s="189"/>
    </row>
    <row r="5656" spans="1:11" x14ac:dyDescent="0.25">
      <c r="A5656" s="189"/>
      <c r="B5656" s="189"/>
      <c r="C5656" s="189"/>
      <c r="D5656" s="189"/>
      <c r="E5656" s="189"/>
      <c r="F5656" s="189"/>
      <c r="H5656" s="189"/>
      <c r="J5656" s="126"/>
      <c r="K5656" s="189"/>
    </row>
    <row r="5657" spans="1:11" x14ac:dyDescent="0.25">
      <c r="A5657" s="189"/>
      <c r="B5657" s="189"/>
      <c r="C5657" s="189"/>
      <c r="D5657" s="189"/>
      <c r="E5657" s="189"/>
      <c r="F5657" s="189"/>
      <c r="H5657" s="189"/>
      <c r="J5657" s="126"/>
      <c r="K5657" s="189"/>
    </row>
    <row r="5658" spans="1:11" x14ac:dyDescent="0.25">
      <c r="A5658" s="189"/>
      <c r="B5658" s="189"/>
      <c r="C5658" s="189"/>
      <c r="D5658" s="189"/>
      <c r="E5658" s="189"/>
      <c r="F5658" s="189"/>
      <c r="H5658" s="189"/>
      <c r="J5658" s="126"/>
      <c r="K5658" s="189"/>
    </row>
    <row r="5659" spans="1:11" x14ac:dyDescent="0.25">
      <c r="A5659" s="189"/>
      <c r="B5659" s="189"/>
      <c r="C5659" s="189"/>
      <c r="D5659" s="189"/>
      <c r="E5659" s="189"/>
      <c r="F5659" s="189"/>
      <c r="H5659" s="189"/>
      <c r="J5659" s="126"/>
      <c r="K5659" s="189"/>
    </row>
    <row r="5660" spans="1:11" x14ac:dyDescent="0.25">
      <c r="A5660" s="189"/>
      <c r="B5660" s="189"/>
      <c r="C5660" s="189"/>
      <c r="D5660" s="189"/>
      <c r="E5660" s="189"/>
      <c r="F5660" s="189"/>
      <c r="H5660" s="189"/>
      <c r="J5660" s="126"/>
      <c r="K5660" s="189"/>
    </row>
    <row r="5661" spans="1:11" x14ac:dyDescent="0.25">
      <c r="A5661" s="189"/>
      <c r="B5661" s="189"/>
      <c r="C5661" s="189"/>
      <c r="D5661" s="189"/>
      <c r="E5661" s="189"/>
      <c r="F5661" s="189"/>
      <c r="H5661" s="189"/>
      <c r="J5661" s="126"/>
      <c r="K5661" s="189"/>
    </row>
    <row r="5662" spans="1:11" x14ac:dyDescent="0.25">
      <c r="A5662" s="189"/>
      <c r="B5662" s="189"/>
      <c r="C5662" s="189"/>
      <c r="D5662" s="189"/>
      <c r="E5662" s="189"/>
      <c r="F5662" s="189"/>
      <c r="H5662" s="189"/>
      <c r="J5662" s="126"/>
      <c r="K5662" s="189"/>
    </row>
    <row r="5663" spans="1:11" x14ac:dyDescent="0.25">
      <c r="A5663" s="189"/>
      <c r="B5663" s="189"/>
      <c r="C5663" s="189"/>
      <c r="D5663" s="189"/>
      <c r="E5663" s="189"/>
      <c r="F5663" s="189"/>
      <c r="H5663" s="189"/>
      <c r="J5663" s="126"/>
      <c r="K5663" s="189"/>
    </row>
    <row r="5664" spans="1:11" x14ac:dyDescent="0.25">
      <c r="A5664" s="189"/>
      <c r="B5664" s="189"/>
      <c r="C5664" s="189"/>
      <c r="D5664" s="189"/>
      <c r="E5664" s="189"/>
      <c r="F5664" s="189"/>
      <c r="H5664" s="189"/>
      <c r="J5664" s="126"/>
      <c r="K5664" s="189"/>
    </row>
    <row r="5665" spans="1:11" x14ac:dyDescent="0.25">
      <c r="A5665" s="189"/>
      <c r="B5665" s="189"/>
      <c r="C5665" s="189"/>
      <c r="D5665" s="189"/>
      <c r="E5665" s="189"/>
      <c r="F5665" s="189"/>
      <c r="H5665" s="189"/>
      <c r="J5665" s="126"/>
      <c r="K5665" s="189"/>
    </row>
    <row r="5666" spans="1:11" x14ac:dyDescent="0.25">
      <c r="A5666" s="189"/>
      <c r="B5666" s="189"/>
      <c r="C5666" s="189"/>
      <c r="D5666" s="189"/>
      <c r="E5666" s="189"/>
      <c r="F5666" s="189"/>
      <c r="H5666" s="189"/>
      <c r="J5666" s="126"/>
      <c r="K5666" s="189"/>
    </row>
    <row r="5667" spans="1:11" x14ac:dyDescent="0.25">
      <c r="A5667" s="189"/>
      <c r="B5667" s="189"/>
      <c r="C5667" s="189"/>
      <c r="D5667" s="189"/>
      <c r="E5667" s="189"/>
      <c r="F5667" s="189"/>
      <c r="H5667" s="189"/>
      <c r="J5667" s="126"/>
      <c r="K5667" s="189"/>
    </row>
    <row r="5668" spans="1:11" x14ac:dyDescent="0.25">
      <c r="A5668" s="189"/>
      <c r="B5668" s="189"/>
      <c r="C5668" s="189"/>
      <c r="D5668" s="189"/>
      <c r="E5668" s="189"/>
      <c r="F5668" s="189"/>
      <c r="H5668" s="189"/>
      <c r="J5668" s="126"/>
      <c r="K5668" s="189"/>
    </row>
    <row r="5669" spans="1:11" x14ac:dyDescent="0.25">
      <c r="A5669" s="189"/>
      <c r="B5669" s="189"/>
      <c r="C5669" s="189"/>
      <c r="D5669" s="189"/>
      <c r="E5669" s="189"/>
      <c r="F5669" s="189"/>
      <c r="H5669" s="189"/>
      <c r="J5669" s="126"/>
      <c r="K5669" s="189"/>
    </row>
    <row r="5670" spans="1:11" x14ac:dyDescent="0.25">
      <c r="A5670" s="189"/>
      <c r="B5670" s="189"/>
      <c r="C5670" s="189"/>
      <c r="D5670" s="189"/>
      <c r="E5670" s="189"/>
      <c r="F5670" s="189"/>
      <c r="H5670" s="189"/>
      <c r="J5670" s="126"/>
      <c r="K5670" s="189"/>
    </row>
    <row r="5671" spans="1:11" x14ac:dyDescent="0.25">
      <c r="A5671" s="189"/>
      <c r="B5671" s="189"/>
      <c r="C5671" s="189"/>
      <c r="D5671" s="189"/>
      <c r="E5671" s="189"/>
      <c r="F5671" s="189"/>
      <c r="H5671" s="189"/>
      <c r="J5671" s="126"/>
      <c r="K5671" s="189"/>
    </row>
    <row r="5672" spans="1:11" x14ac:dyDescent="0.25">
      <c r="A5672" s="189"/>
      <c r="B5672" s="189"/>
      <c r="C5672" s="189"/>
      <c r="D5672" s="189"/>
      <c r="E5672" s="189"/>
      <c r="F5672" s="189"/>
      <c r="H5672" s="189"/>
      <c r="J5672" s="126"/>
      <c r="K5672" s="189"/>
    </row>
    <row r="5673" spans="1:11" x14ac:dyDescent="0.25">
      <c r="A5673" s="189"/>
      <c r="B5673" s="189"/>
      <c r="C5673" s="189"/>
      <c r="D5673" s="189"/>
      <c r="E5673" s="189"/>
      <c r="F5673" s="189"/>
      <c r="H5673" s="189"/>
      <c r="J5673" s="126"/>
      <c r="K5673" s="189"/>
    </row>
    <row r="5674" spans="1:11" x14ac:dyDescent="0.25">
      <c r="A5674" s="189"/>
      <c r="B5674" s="189"/>
      <c r="C5674" s="189"/>
      <c r="D5674" s="189"/>
      <c r="E5674" s="189"/>
      <c r="F5674" s="189"/>
      <c r="H5674" s="189"/>
      <c r="J5674" s="126"/>
      <c r="K5674" s="189"/>
    </row>
    <row r="5675" spans="1:11" x14ac:dyDescent="0.25">
      <c r="A5675" s="189"/>
      <c r="B5675" s="189"/>
      <c r="C5675" s="189"/>
      <c r="D5675" s="189"/>
      <c r="E5675" s="189"/>
      <c r="F5675" s="189"/>
      <c r="H5675" s="189"/>
      <c r="J5675" s="126"/>
      <c r="K5675" s="189"/>
    </row>
    <row r="5676" spans="1:11" x14ac:dyDescent="0.25">
      <c r="A5676" s="189"/>
      <c r="B5676" s="189"/>
      <c r="C5676" s="189"/>
      <c r="D5676" s="189"/>
      <c r="E5676" s="189"/>
      <c r="F5676" s="189"/>
      <c r="H5676" s="189"/>
      <c r="J5676" s="126"/>
      <c r="K5676" s="189"/>
    </row>
    <row r="5677" spans="1:11" x14ac:dyDescent="0.25">
      <c r="A5677" s="189"/>
      <c r="B5677" s="189"/>
      <c r="C5677" s="189"/>
      <c r="D5677" s="189"/>
      <c r="E5677" s="189"/>
      <c r="F5677" s="189"/>
      <c r="H5677" s="189"/>
      <c r="J5677" s="126"/>
      <c r="K5677" s="189"/>
    </row>
    <row r="5678" spans="1:11" x14ac:dyDescent="0.25">
      <c r="A5678" s="189"/>
      <c r="B5678" s="189"/>
      <c r="C5678" s="189"/>
      <c r="D5678" s="189"/>
      <c r="E5678" s="189"/>
      <c r="F5678" s="189"/>
      <c r="H5678" s="189"/>
      <c r="J5678" s="126"/>
      <c r="K5678" s="189"/>
    </row>
    <row r="5679" spans="1:11" x14ac:dyDescent="0.25">
      <c r="A5679" s="189"/>
      <c r="B5679" s="189"/>
      <c r="C5679" s="189"/>
      <c r="D5679" s="189"/>
      <c r="E5679" s="189"/>
      <c r="F5679" s="189"/>
      <c r="H5679" s="189"/>
      <c r="J5679" s="126"/>
      <c r="K5679" s="189"/>
    </row>
    <row r="5680" spans="1:11" x14ac:dyDescent="0.25">
      <c r="A5680" s="189"/>
      <c r="B5680" s="189"/>
      <c r="C5680" s="189"/>
      <c r="D5680" s="189"/>
      <c r="E5680" s="189"/>
      <c r="F5680" s="189"/>
      <c r="H5680" s="189"/>
      <c r="J5680" s="126"/>
      <c r="K5680" s="189"/>
    </row>
    <row r="5681" spans="1:11" x14ac:dyDescent="0.25">
      <c r="A5681" s="189"/>
      <c r="B5681" s="189"/>
      <c r="C5681" s="189"/>
      <c r="D5681" s="189"/>
      <c r="E5681" s="189"/>
      <c r="F5681" s="189"/>
      <c r="H5681" s="189"/>
      <c r="J5681" s="126"/>
      <c r="K5681" s="189"/>
    </row>
    <row r="5682" spans="1:11" x14ac:dyDescent="0.25">
      <c r="A5682" s="189"/>
      <c r="B5682" s="189"/>
      <c r="C5682" s="189"/>
      <c r="D5682" s="189"/>
      <c r="E5682" s="189"/>
      <c r="F5682" s="189"/>
      <c r="H5682" s="189"/>
      <c r="J5682" s="126"/>
      <c r="K5682" s="189"/>
    </row>
    <row r="5683" spans="1:11" x14ac:dyDescent="0.25">
      <c r="A5683" s="189"/>
      <c r="B5683" s="189"/>
      <c r="C5683" s="189"/>
      <c r="D5683" s="189"/>
      <c r="E5683" s="189"/>
      <c r="F5683" s="189"/>
      <c r="H5683" s="189"/>
      <c r="J5683" s="126"/>
      <c r="K5683" s="189"/>
    </row>
    <row r="5684" spans="1:11" x14ac:dyDescent="0.25">
      <c r="A5684" s="189"/>
      <c r="B5684" s="189"/>
      <c r="C5684" s="189"/>
      <c r="D5684" s="189"/>
      <c r="E5684" s="189"/>
      <c r="F5684" s="189"/>
      <c r="H5684" s="189"/>
      <c r="J5684" s="126"/>
      <c r="K5684" s="189"/>
    </row>
    <row r="5685" spans="1:11" x14ac:dyDescent="0.25">
      <c r="A5685" s="189"/>
      <c r="B5685" s="189"/>
      <c r="C5685" s="189"/>
      <c r="D5685" s="189"/>
      <c r="E5685" s="189"/>
      <c r="F5685" s="189"/>
      <c r="H5685" s="189"/>
      <c r="J5685" s="126"/>
      <c r="K5685" s="189"/>
    </row>
    <row r="5686" spans="1:11" x14ac:dyDescent="0.25">
      <c r="A5686" s="189"/>
      <c r="B5686" s="189"/>
      <c r="C5686" s="189"/>
      <c r="D5686" s="189"/>
      <c r="E5686" s="189"/>
      <c r="F5686" s="189"/>
      <c r="H5686" s="189"/>
      <c r="J5686" s="126"/>
      <c r="K5686" s="189"/>
    </row>
    <row r="5687" spans="1:11" x14ac:dyDescent="0.25">
      <c r="A5687" s="189"/>
      <c r="B5687" s="189"/>
      <c r="C5687" s="189"/>
      <c r="D5687" s="189"/>
      <c r="E5687" s="189"/>
      <c r="F5687" s="189"/>
      <c r="H5687" s="189"/>
      <c r="J5687" s="126"/>
      <c r="K5687" s="189"/>
    </row>
    <row r="5688" spans="1:11" x14ac:dyDescent="0.25">
      <c r="A5688" s="189"/>
      <c r="B5688" s="189"/>
      <c r="C5688" s="189"/>
      <c r="D5688" s="189"/>
      <c r="E5688" s="189"/>
      <c r="F5688" s="189"/>
      <c r="H5688" s="189"/>
      <c r="J5688" s="126"/>
      <c r="K5688" s="189"/>
    </row>
    <row r="5689" spans="1:11" x14ac:dyDescent="0.25">
      <c r="A5689" s="189"/>
      <c r="B5689" s="189"/>
      <c r="C5689" s="189"/>
      <c r="D5689" s="189"/>
      <c r="E5689" s="189"/>
      <c r="F5689" s="189"/>
      <c r="H5689" s="189"/>
      <c r="J5689" s="126"/>
      <c r="K5689" s="189"/>
    </row>
    <row r="5690" spans="1:11" x14ac:dyDescent="0.25">
      <c r="A5690" s="189"/>
      <c r="B5690" s="189"/>
      <c r="C5690" s="189"/>
      <c r="D5690" s="189"/>
      <c r="E5690" s="189"/>
      <c r="F5690" s="189"/>
      <c r="H5690" s="189"/>
      <c r="J5690" s="126"/>
      <c r="K5690" s="189"/>
    </row>
    <row r="5691" spans="1:11" x14ac:dyDescent="0.25">
      <c r="A5691" s="189"/>
      <c r="B5691" s="189"/>
      <c r="C5691" s="189"/>
      <c r="D5691" s="189"/>
      <c r="E5691" s="189"/>
      <c r="F5691" s="189"/>
      <c r="H5691" s="189"/>
      <c r="J5691" s="126"/>
      <c r="K5691" s="189"/>
    </row>
    <row r="5692" spans="1:11" x14ac:dyDescent="0.25">
      <c r="A5692" s="189"/>
      <c r="B5692" s="189"/>
      <c r="C5692" s="189"/>
      <c r="D5692" s="189"/>
      <c r="E5692" s="189"/>
      <c r="F5692" s="189"/>
      <c r="H5692" s="189"/>
      <c r="J5692" s="126"/>
      <c r="K5692" s="189"/>
    </row>
    <row r="5693" spans="1:11" x14ac:dyDescent="0.25">
      <c r="A5693" s="189"/>
      <c r="B5693" s="189"/>
      <c r="C5693" s="189"/>
      <c r="D5693" s="189"/>
      <c r="E5693" s="189"/>
      <c r="F5693" s="189"/>
      <c r="H5693" s="189"/>
      <c r="J5693" s="126"/>
      <c r="K5693" s="189"/>
    </row>
    <row r="5694" spans="1:11" x14ac:dyDescent="0.25">
      <c r="A5694" s="189"/>
      <c r="B5694" s="189"/>
      <c r="C5694" s="189"/>
      <c r="D5694" s="189"/>
      <c r="E5694" s="189"/>
      <c r="F5694" s="189"/>
      <c r="H5694" s="189"/>
      <c r="J5694" s="126"/>
      <c r="K5694" s="189"/>
    </row>
    <row r="5695" spans="1:11" x14ac:dyDescent="0.25">
      <c r="A5695" s="189"/>
      <c r="B5695" s="189"/>
      <c r="C5695" s="189"/>
      <c r="D5695" s="189"/>
      <c r="E5695" s="189"/>
      <c r="F5695" s="189"/>
      <c r="H5695" s="189"/>
      <c r="J5695" s="126"/>
      <c r="K5695" s="189"/>
    </row>
    <row r="5696" spans="1:11" x14ac:dyDescent="0.25">
      <c r="A5696" s="189"/>
      <c r="B5696" s="189"/>
      <c r="C5696" s="189"/>
      <c r="D5696" s="189"/>
      <c r="E5696" s="189"/>
      <c r="F5696" s="189"/>
      <c r="H5696" s="189"/>
      <c r="J5696" s="126"/>
      <c r="K5696" s="189"/>
    </row>
    <row r="5697" spans="1:11" x14ac:dyDescent="0.25">
      <c r="A5697" s="189"/>
      <c r="B5697" s="189"/>
      <c r="C5697" s="189"/>
      <c r="D5697" s="189"/>
      <c r="E5697" s="189"/>
      <c r="F5697" s="189"/>
      <c r="H5697" s="189"/>
      <c r="J5697" s="126"/>
      <c r="K5697" s="189"/>
    </row>
    <row r="5698" spans="1:11" x14ac:dyDescent="0.25">
      <c r="A5698" s="189"/>
      <c r="B5698" s="189"/>
      <c r="C5698" s="189"/>
      <c r="D5698" s="189"/>
      <c r="E5698" s="189"/>
      <c r="F5698" s="189"/>
      <c r="H5698" s="189"/>
      <c r="J5698" s="126"/>
      <c r="K5698" s="189"/>
    </row>
    <row r="5699" spans="1:11" x14ac:dyDescent="0.25">
      <c r="A5699" s="189"/>
      <c r="B5699" s="189"/>
      <c r="C5699" s="189"/>
      <c r="D5699" s="189"/>
      <c r="E5699" s="189"/>
      <c r="F5699" s="189"/>
      <c r="H5699" s="189"/>
      <c r="J5699" s="126"/>
      <c r="K5699" s="189"/>
    </row>
    <row r="5700" spans="1:11" x14ac:dyDescent="0.25">
      <c r="A5700" s="189"/>
      <c r="B5700" s="189"/>
      <c r="C5700" s="189"/>
      <c r="D5700" s="189"/>
      <c r="E5700" s="189"/>
      <c r="F5700" s="189"/>
      <c r="H5700" s="189"/>
      <c r="J5700" s="126"/>
      <c r="K5700" s="189"/>
    </row>
    <row r="5701" spans="1:11" x14ac:dyDescent="0.25">
      <c r="A5701" s="189"/>
      <c r="B5701" s="189"/>
      <c r="C5701" s="189"/>
      <c r="D5701" s="189"/>
      <c r="E5701" s="189"/>
      <c r="F5701" s="189"/>
      <c r="H5701" s="189"/>
      <c r="J5701" s="126"/>
      <c r="K5701" s="189"/>
    </row>
    <row r="5702" spans="1:11" x14ac:dyDescent="0.25">
      <c r="A5702" s="189"/>
      <c r="B5702" s="189"/>
      <c r="C5702" s="189"/>
      <c r="D5702" s="189"/>
      <c r="E5702" s="189"/>
      <c r="F5702" s="189"/>
      <c r="H5702" s="189"/>
      <c r="J5702" s="126"/>
      <c r="K5702" s="189"/>
    </row>
    <row r="5703" spans="1:11" x14ac:dyDescent="0.25">
      <c r="A5703" s="189"/>
      <c r="B5703" s="189"/>
      <c r="C5703" s="189"/>
      <c r="D5703" s="189"/>
      <c r="E5703" s="189"/>
      <c r="F5703" s="189"/>
      <c r="H5703" s="189"/>
      <c r="J5703" s="126"/>
      <c r="K5703" s="189"/>
    </row>
    <row r="5704" spans="1:11" x14ac:dyDescent="0.25">
      <c r="A5704" s="189"/>
      <c r="B5704" s="189"/>
      <c r="C5704" s="189"/>
      <c r="D5704" s="189"/>
      <c r="E5704" s="189"/>
      <c r="F5704" s="189"/>
      <c r="H5704" s="189"/>
      <c r="J5704" s="126"/>
      <c r="K5704" s="189"/>
    </row>
    <row r="5705" spans="1:11" x14ac:dyDescent="0.25">
      <c r="A5705" s="189"/>
      <c r="B5705" s="189"/>
      <c r="C5705" s="189"/>
      <c r="D5705" s="189"/>
      <c r="E5705" s="189"/>
      <c r="F5705" s="189"/>
      <c r="H5705" s="189"/>
      <c r="J5705" s="126"/>
      <c r="K5705" s="189"/>
    </row>
    <row r="5706" spans="1:11" x14ac:dyDescent="0.25">
      <c r="A5706" s="189"/>
      <c r="B5706" s="189"/>
      <c r="C5706" s="189"/>
      <c r="D5706" s="189"/>
      <c r="E5706" s="189"/>
      <c r="F5706" s="189"/>
      <c r="H5706" s="189"/>
      <c r="J5706" s="126"/>
      <c r="K5706" s="189"/>
    </row>
    <row r="5707" spans="1:11" x14ac:dyDescent="0.25">
      <c r="A5707" s="189"/>
      <c r="B5707" s="189"/>
      <c r="C5707" s="189"/>
      <c r="D5707" s="189"/>
      <c r="E5707" s="189"/>
      <c r="F5707" s="189"/>
      <c r="H5707" s="189"/>
      <c r="J5707" s="126"/>
      <c r="K5707" s="189"/>
    </row>
    <row r="5708" spans="1:11" x14ac:dyDescent="0.25">
      <c r="A5708" s="189"/>
      <c r="B5708" s="189"/>
      <c r="C5708" s="189"/>
      <c r="D5708" s="189"/>
      <c r="E5708" s="189"/>
      <c r="F5708" s="189"/>
      <c r="H5708" s="189"/>
      <c r="J5708" s="126"/>
      <c r="K5708" s="189"/>
    </row>
    <row r="5709" spans="1:11" x14ac:dyDescent="0.25">
      <c r="A5709" s="189"/>
      <c r="B5709" s="189"/>
      <c r="C5709" s="189"/>
      <c r="D5709" s="189"/>
      <c r="E5709" s="189"/>
      <c r="F5709" s="189"/>
      <c r="H5709" s="189"/>
      <c r="J5709" s="126"/>
      <c r="K5709" s="189"/>
    </row>
    <row r="5710" spans="1:11" x14ac:dyDescent="0.25">
      <c r="A5710" s="189"/>
      <c r="B5710" s="189"/>
      <c r="C5710" s="189"/>
      <c r="D5710" s="189"/>
      <c r="E5710" s="189"/>
      <c r="F5710" s="189"/>
      <c r="H5710" s="189"/>
      <c r="J5710" s="126"/>
      <c r="K5710" s="189"/>
    </row>
    <row r="5711" spans="1:11" x14ac:dyDescent="0.25">
      <c r="A5711" s="189"/>
      <c r="B5711" s="189"/>
      <c r="C5711" s="189"/>
      <c r="D5711" s="189"/>
      <c r="E5711" s="189"/>
      <c r="F5711" s="189"/>
      <c r="H5711" s="189"/>
      <c r="J5711" s="126"/>
      <c r="K5711" s="189"/>
    </row>
    <row r="5712" spans="1:11" x14ac:dyDescent="0.25">
      <c r="A5712" s="189"/>
      <c r="B5712" s="189"/>
      <c r="C5712" s="189"/>
      <c r="D5712" s="189"/>
      <c r="E5712" s="189"/>
      <c r="F5712" s="189"/>
      <c r="H5712" s="189"/>
      <c r="J5712" s="126"/>
      <c r="K5712" s="189"/>
    </row>
    <row r="5713" spans="1:11" x14ac:dyDescent="0.25">
      <c r="A5713" s="189"/>
      <c r="B5713" s="189"/>
      <c r="C5713" s="189"/>
      <c r="D5713" s="189"/>
      <c r="E5713" s="189"/>
      <c r="F5713" s="189"/>
      <c r="H5713" s="189"/>
      <c r="J5713" s="126"/>
      <c r="K5713" s="189"/>
    </row>
    <row r="5714" spans="1:11" x14ac:dyDescent="0.25">
      <c r="A5714" s="189"/>
      <c r="B5714" s="189"/>
      <c r="C5714" s="189"/>
      <c r="D5714" s="189"/>
      <c r="E5714" s="189"/>
      <c r="F5714" s="189"/>
      <c r="H5714" s="189"/>
      <c r="J5714" s="126"/>
      <c r="K5714" s="189"/>
    </row>
    <row r="5715" spans="1:11" x14ac:dyDescent="0.25">
      <c r="A5715" s="189"/>
      <c r="B5715" s="189"/>
      <c r="C5715" s="189"/>
      <c r="D5715" s="189"/>
      <c r="E5715" s="189"/>
      <c r="F5715" s="189"/>
      <c r="H5715" s="189"/>
      <c r="J5715" s="126"/>
      <c r="K5715" s="189"/>
    </row>
    <row r="5716" spans="1:11" x14ac:dyDescent="0.25">
      <c r="A5716" s="189"/>
      <c r="B5716" s="189"/>
      <c r="C5716" s="189"/>
      <c r="D5716" s="189"/>
      <c r="E5716" s="189"/>
      <c r="F5716" s="189"/>
      <c r="H5716" s="189"/>
      <c r="J5716" s="126"/>
      <c r="K5716" s="189"/>
    </row>
    <row r="5717" spans="1:11" x14ac:dyDescent="0.25">
      <c r="A5717" s="189"/>
      <c r="B5717" s="189"/>
      <c r="C5717" s="189"/>
      <c r="D5717" s="189"/>
      <c r="E5717" s="189"/>
      <c r="F5717" s="189"/>
      <c r="H5717" s="189"/>
      <c r="J5717" s="126"/>
      <c r="K5717" s="189"/>
    </row>
    <row r="5718" spans="1:11" x14ac:dyDescent="0.25">
      <c r="A5718" s="189"/>
      <c r="B5718" s="189"/>
      <c r="C5718" s="189"/>
      <c r="D5718" s="189"/>
      <c r="E5718" s="189"/>
      <c r="F5718" s="189"/>
      <c r="H5718" s="189"/>
      <c r="J5718" s="126"/>
      <c r="K5718" s="189"/>
    </row>
    <row r="5719" spans="1:11" x14ac:dyDescent="0.25">
      <c r="A5719" s="189"/>
      <c r="B5719" s="189"/>
      <c r="C5719" s="189"/>
      <c r="D5719" s="189"/>
      <c r="E5719" s="189"/>
      <c r="F5719" s="189"/>
      <c r="H5719" s="189"/>
      <c r="J5719" s="126"/>
      <c r="K5719" s="189"/>
    </row>
    <row r="5720" spans="1:11" x14ac:dyDescent="0.25">
      <c r="A5720" s="189"/>
      <c r="B5720" s="189"/>
      <c r="C5720" s="189"/>
      <c r="D5720" s="189"/>
      <c r="E5720" s="189"/>
      <c r="F5720" s="189"/>
      <c r="H5720" s="189"/>
      <c r="J5720" s="126"/>
      <c r="K5720" s="189"/>
    </row>
    <row r="5721" spans="1:11" x14ac:dyDescent="0.25">
      <c r="A5721" s="189"/>
      <c r="B5721" s="189"/>
      <c r="C5721" s="189"/>
      <c r="D5721" s="189"/>
      <c r="E5721" s="189"/>
      <c r="F5721" s="189"/>
      <c r="H5721" s="189"/>
      <c r="J5721" s="126"/>
      <c r="K5721" s="189"/>
    </row>
    <row r="5722" spans="1:11" x14ac:dyDescent="0.25">
      <c r="A5722" s="189"/>
      <c r="B5722" s="189"/>
      <c r="C5722" s="189"/>
      <c r="D5722" s="189"/>
      <c r="E5722" s="189"/>
      <c r="F5722" s="189"/>
      <c r="H5722" s="189"/>
      <c r="J5722" s="126"/>
      <c r="K5722" s="189"/>
    </row>
    <row r="5723" spans="1:11" x14ac:dyDescent="0.25">
      <c r="A5723" s="189"/>
      <c r="B5723" s="189"/>
      <c r="C5723" s="189"/>
      <c r="D5723" s="189"/>
      <c r="E5723" s="189"/>
      <c r="F5723" s="189"/>
      <c r="H5723" s="189"/>
      <c r="J5723" s="126"/>
      <c r="K5723" s="189"/>
    </row>
    <row r="5724" spans="1:11" x14ac:dyDescent="0.25">
      <c r="A5724" s="189"/>
      <c r="B5724" s="189"/>
      <c r="C5724" s="189"/>
      <c r="D5724" s="189"/>
      <c r="E5724" s="189"/>
      <c r="F5724" s="189"/>
      <c r="H5724" s="189"/>
      <c r="J5724" s="126"/>
      <c r="K5724" s="189"/>
    </row>
    <row r="5725" spans="1:11" x14ac:dyDescent="0.25">
      <c r="A5725" s="189"/>
      <c r="B5725" s="189"/>
      <c r="C5725" s="189"/>
      <c r="D5725" s="189"/>
      <c r="E5725" s="189"/>
      <c r="F5725" s="189"/>
      <c r="H5725" s="189"/>
      <c r="J5725" s="126"/>
      <c r="K5725" s="189"/>
    </row>
    <row r="5726" spans="1:11" x14ac:dyDescent="0.25">
      <c r="A5726" s="189"/>
      <c r="B5726" s="189"/>
      <c r="C5726" s="189"/>
      <c r="D5726" s="189"/>
      <c r="E5726" s="189"/>
      <c r="F5726" s="189"/>
      <c r="H5726" s="189"/>
      <c r="J5726" s="126"/>
      <c r="K5726" s="189"/>
    </row>
    <row r="5727" spans="1:11" x14ac:dyDescent="0.25">
      <c r="A5727" s="189"/>
      <c r="B5727" s="189"/>
      <c r="C5727" s="189"/>
      <c r="D5727" s="189"/>
      <c r="E5727" s="189"/>
      <c r="F5727" s="189"/>
      <c r="H5727" s="189"/>
      <c r="J5727" s="126"/>
      <c r="K5727" s="189"/>
    </row>
    <row r="5728" spans="1:11" x14ac:dyDescent="0.25">
      <c r="A5728" s="189"/>
      <c r="B5728" s="189"/>
      <c r="C5728" s="189"/>
      <c r="D5728" s="189"/>
      <c r="E5728" s="189"/>
      <c r="F5728" s="189"/>
      <c r="H5728" s="189"/>
      <c r="J5728" s="126"/>
      <c r="K5728" s="189"/>
    </row>
    <row r="5729" spans="1:11" x14ac:dyDescent="0.25">
      <c r="A5729" s="189"/>
      <c r="B5729" s="189"/>
      <c r="C5729" s="189"/>
      <c r="D5729" s="189"/>
      <c r="E5729" s="189"/>
      <c r="F5729" s="189"/>
      <c r="H5729" s="189"/>
      <c r="J5729" s="126"/>
      <c r="K5729" s="189"/>
    </row>
    <row r="5730" spans="1:11" x14ac:dyDescent="0.25">
      <c r="A5730" s="189"/>
      <c r="B5730" s="189"/>
      <c r="C5730" s="189"/>
      <c r="D5730" s="189"/>
      <c r="E5730" s="189"/>
      <c r="F5730" s="189"/>
      <c r="H5730" s="189"/>
      <c r="J5730" s="126"/>
      <c r="K5730" s="189"/>
    </row>
    <row r="5731" spans="1:11" x14ac:dyDescent="0.25">
      <c r="A5731" s="189"/>
      <c r="B5731" s="189"/>
      <c r="C5731" s="189"/>
      <c r="D5731" s="189"/>
      <c r="E5731" s="189"/>
      <c r="F5731" s="189"/>
      <c r="H5731" s="189"/>
      <c r="J5731" s="126"/>
      <c r="K5731" s="189"/>
    </row>
    <row r="5732" spans="1:11" x14ac:dyDescent="0.25">
      <c r="A5732" s="189"/>
      <c r="B5732" s="189"/>
      <c r="C5732" s="189"/>
      <c r="D5732" s="189"/>
      <c r="E5732" s="189"/>
      <c r="F5732" s="189"/>
      <c r="H5732" s="189"/>
      <c r="J5732" s="126"/>
      <c r="K5732" s="189"/>
    </row>
    <row r="5733" spans="1:11" x14ac:dyDescent="0.25">
      <c r="A5733" s="189"/>
      <c r="B5733" s="189"/>
      <c r="C5733" s="189"/>
      <c r="D5733" s="189"/>
      <c r="E5733" s="189"/>
      <c r="F5733" s="189"/>
      <c r="H5733" s="189"/>
      <c r="J5733" s="126"/>
      <c r="K5733" s="189"/>
    </row>
    <row r="5734" spans="1:11" x14ac:dyDescent="0.25">
      <c r="A5734" s="189"/>
      <c r="B5734" s="189"/>
      <c r="C5734" s="189"/>
      <c r="D5734" s="189"/>
      <c r="E5734" s="189"/>
      <c r="F5734" s="189"/>
      <c r="H5734" s="189"/>
      <c r="J5734" s="126"/>
      <c r="K5734" s="189"/>
    </row>
    <row r="5735" spans="1:11" x14ac:dyDescent="0.25">
      <c r="A5735" s="189"/>
      <c r="B5735" s="189"/>
      <c r="C5735" s="189"/>
      <c r="D5735" s="189"/>
      <c r="E5735" s="189"/>
      <c r="F5735" s="189"/>
      <c r="H5735" s="189"/>
      <c r="J5735" s="126"/>
      <c r="K5735" s="189"/>
    </row>
    <row r="5736" spans="1:11" x14ac:dyDescent="0.25">
      <c r="A5736" s="189"/>
      <c r="B5736" s="189"/>
      <c r="C5736" s="189"/>
      <c r="D5736" s="189"/>
      <c r="E5736" s="189"/>
      <c r="F5736" s="189"/>
      <c r="H5736" s="189"/>
      <c r="J5736" s="126"/>
      <c r="K5736" s="189"/>
    </row>
    <row r="5737" spans="1:11" x14ac:dyDescent="0.25">
      <c r="A5737" s="189"/>
      <c r="B5737" s="189"/>
      <c r="C5737" s="189"/>
      <c r="D5737" s="189"/>
      <c r="E5737" s="189"/>
      <c r="F5737" s="189"/>
      <c r="H5737" s="189"/>
      <c r="J5737" s="126"/>
      <c r="K5737" s="189"/>
    </row>
    <row r="5738" spans="1:11" x14ac:dyDescent="0.25">
      <c r="A5738" s="189"/>
      <c r="B5738" s="189"/>
      <c r="C5738" s="189"/>
      <c r="D5738" s="189"/>
      <c r="E5738" s="189"/>
      <c r="F5738" s="189"/>
      <c r="H5738" s="189"/>
      <c r="J5738" s="126"/>
      <c r="K5738" s="189"/>
    </row>
    <row r="5739" spans="1:11" x14ac:dyDescent="0.25">
      <c r="A5739" s="189"/>
      <c r="B5739" s="189"/>
      <c r="C5739" s="189"/>
      <c r="D5739" s="189"/>
      <c r="E5739" s="189"/>
      <c r="F5739" s="189"/>
      <c r="H5739" s="189"/>
      <c r="J5739" s="126"/>
      <c r="K5739" s="189"/>
    </row>
    <row r="5740" spans="1:11" x14ac:dyDescent="0.25">
      <c r="A5740" s="189"/>
      <c r="B5740" s="189"/>
      <c r="C5740" s="189"/>
      <c r="D5740" s="189"/>
      <c r="E5740" s="189"/>
      <c r="F5740" s="189"/>
      <c r="H5740" s="189"/>
      <c r="J5740" s="126"/>
      <c r="K5740" s="189"/>
    </row>
    <row r="5741" spans="1:11" x14ac:dyDescent="0.25">
      <c r="A5741" s="189"/>
      <c r="B5741" s="189"/>
      <c r="C5741" s="189"/>
      <c r="D5741" s="189"/>
      <c r="E5741" s="189"/>
      <c r="F5741" s="189"/>
      <c r="H5741" s="189"/>
      <c r="J5741" s="126"/>
      <c r="K5741" s="189"/>
    </row>
    <row r="5742" spans="1:11" x14ac:dyDescent="0.25">
      <c r="A5742" s="189"/>
      <c r="B5742" s="189"/>
      <c r="C5742" s="189"/>
      <c r="D5742" s="189"/>
      <c r="E5742" s="189"/>
      <c r="F5742" s="189"/>
      <c r="H5742" s="189"/>
      <c r="J5742" s="126"/>
      <c r="K5742" s="189"/>
    </row>
    <row r="5743" spans="1:11" x14ac:dyDescent="0.25">
      <c r="A5743" s="189"/>
      <c r="B5743" s="189"/>
      <c r="C5743" s="189"/>
      <c r="D5743" s="189"/>
      <c r="E5743" s="189"/>
      <c r="F5743" s="189"/>
      <c r="H5743" s="189"/>
      <c r="J5743" s="126"/>
      <c r="K5743" s="189"/>
    </row>
    <row r="5744" spans="1:11" x14ac:dyDescent="0.25">
      <c r="A5744" s="189"/>
      <c r="B5744" s="189"/>
      <c r="C5744" s="189"/>
      <c r="D5744" s="189"/>
      <c r="E5744" s="189"/>
      <c r="F5744" s="189"/>
      <c r="H5744" s="189"/>
      <c r="J5744" s="126"/>
      <c r="K5744" s="189"/>
    </row>
    <row r="5745" spans="1:11" x14ac:dyDescent="0.25">
      <c r="A5745" s="189"/>
      <c r="B5745" s="189"/>
      <c r="C5745" s="189"/>
      <c r="D5745" s="189"/>
      <c r="E5745" s="189"/>
      <c r="F5745" s="189"/>
      <c r="H5745" s="189"/>
      <c r="J5745" s="126"/>
      <c r="K5745" s="189"/>
    </row>
    <row r="5746" spans="1:11" x14ac:dyDescent="0.25">
      <c r="A5746" s="189"/>
      <c r="B5746" s="189"/>
      <c r="C5746" s="189"/>
      <c r="D5746" s="189"/>
      <c r="E5746" s="189"/>
      <c r="F5746" s="189"/>
      <c r="H5746" s="189"/>
      <c r="J5746" s="126"/>
      <c r="K5746" s="189"/>
    </row>
    <row r="5747" spans="1:11" x14ac:dyDescent="0.25">
      <c r="A5747" s="189"/>
      <c r="B5747" s="189"/>
      <c r="C5747" s="189"/>
      <c r="D5747" s="189"/>
      <c r="E5747" s="189"/>
      <c r="F5747" s="189"/>
      <c r="H5747" s="189"/>
      <c r="J5747" s="126"/>
      <c r="K5747" s="189"/>
    </row>
    <row r="5748" spans="1:11" x14ac:dyDescent="0.25">
      <c r="A5748" s="189"/>
      <c r="B5748" s="189"/>
      <c r="C5748" s="189"/>
      <c r="D5748" s="189"/>
      <c r="E5748" s="189"/>
      <c r="F5748" s="189"/>
      <c r="H5748" s="189"/>
      <c r="J5748" s="126"/>
      <c r="K5748" s="189"/>
    </row>
    <row r="5749" spans="1:11" x14ac:dyDescent="0.25">
      <c r="A5749" s="189"/>
      <c r="B5749" s="189"/>
      <c r="C5749" s="189"/>
      <c r="D5749" s="189"/>
      <c r="E5749" s="189"/>
      <c r="F5749" s="189"/>
      <c r="H5749" s="189"/>
      <c r="J5749" s="126"/>
      <c r="K5749" s="189"/>
    </row>
    <row r="5750" spans="1:11" x14ac:dyDescent="0.25">
      <c r="A5750" s="189"/>
      <c r="B5750" s="189"/>
      <c r="C5750" s="189"/>
      <c r="D5750" s="189"/>
      <c r="E5750" s="189"/>
      <c r="F5750" s="189"/>
      <c r="H5750" s="189"/>
      <c r="J5750" s="126"/>
      <c r="K5750" s="189"/>
    </row>
    <row r="5751" spans="1:11" x14ac:dyDescent="0.25">
      <c r="A5751" s="189"/>
      <c r="B5751" s="189"/>
      <c r="C5751" s="189"/>
      <c r="D5751" s="189"/>
      <c r="E5751" s="189"/>
      <c r="F5751" s="189"/>
      <c r="H5751" s="189"/>
      <c r="J5751" s="126"/>
      <c r="K5751" s="189"/>
    </row>
    <row r="5752" spans="1:11" x14ac:dyDescent="0.25">
      <c r="A5752" s="189"/>
      <c r="B5752" s="189"/>
      <c r="C5752" s="189"/>
      <c r="D5752" s="189"/>
      <c r="E5752" s="189"/>
      <c r="F5752" s="189"/>
      <c r="H5752" s="189"/>
      <c r="J5752" s="126"/>
      <c r="K5752" s="189"/>
    </row>
    <row r="5753" spans="1:11" x14ac:dyDescent="0.25">
      <c r="A5753" s="189"/>
      <c r="B5753" s="189"/>
      <c r="C5753" s="189"/>
      <c r="D5753" s="189"/>
      <c r="E5753" s="189"/>
      <c r="F5753" s="189"/>
      <c r="H5753" s="189"/>
      <c r="J5753" s="126"/>
      <c r="K5753" s="189"/>
    </row>
    <row r="5754" spans="1:11" x14ac:dyDescent="0.25">
      <c r="A5754" s="189"/>
      <c r="B5754" s="189"/>
      <c r="C5754" s="189"/>
      <c r="D5754" s="189"/>
      <c r="E5754" s="189"/>
      <c r="F5754" s="189"/>
      <c r="H5754" s="189"/>
      <c r="J5754" s="126"/>
      <c r="K5754" s="189"/>
    </row>
    <row r="5755" spans="1:11" x14ac:dyDescent="0.25">
      <c r="A5755" s="189"/>
      <c r="B5755" s="189"/>
      <c r="C5755" s="189"/>
      <c r="D5755" s="189"/>
      <c r="E5755" s="189"/>
      <c r="F5755" s="189"/>
      <c r="H5755" s="189"/>
      <c r="J5755" s="126"/>
      <c r="K5755" s="189"/>
    </row>
    <row r="5756" spans="1:11" x14ac:dyDescent="0.25">
      <c r="A5756" s="189"/>
      <c r="B5756" s="189"/>
      <c r="C5756" s="189"/>
      <c r="D5756" s="189"/>
      <c r="E5756" s="189"/>
      <c r="F5756" s="189"/>
      <c r="H5756" s="189"/>
      <c r="J5756" s="126"/>
      <c r="K5756" s="189"/>
    </row>
    <row r="5757" spans="1:11" x14ac:dyDescent="0.25">
      <c r="A5757" s="189"/>
      <c r="B5757" s="189"/>
      <c r="C5757" s="189"/>
      <c r="D5757" s="189"/>
      <c r="E5757" s="189"/>
      <c r="F5757" s="189"/>
      <c r="H5757" s="189"/>
      <c r="J5757" s="126"/>
      <c r="K5757" s="189"/>
    </row>
    <row r="5758" spans="1:11" x14ac:dyDescent="0.25">
      <c r="A5758" s="189"/>
      <c r="B5758" s="189"/>
      <c r="C5758" s="189"/>
      <c r="D5758" s="189"/>
      <c r="E5758" s="189"/>
      <c r="F5758" s="189"/>
      <c r="H5758" s="189"/>
      <c r="J5758" s="126"/>
      <c r="K5758" s="189"/>
    </row>
    <row r="5759" spans="1:11" x14ac:dyDescent="0.25">
      <c r="A5759" s="189"/>
      <c r="B5759" s="189"/>
      <c r="C5759" s="189"/>
      <c r="D5759" s="189"/>
      <c r="E5759" s="189"/>
      <c r="F5759" s="189"/>
      <c r="H5759" s="189"/>
      <c r="J5759" s="126"/>
      <c r="K5759" s="189"/>
    </row>
    <row r="5760" spans="1:11" x14ac:dyDescent="0.25">
      <c r="A5760" s="189"/>
      <c r="B5760" s="189"/>
      <c r="C5760" s="189"/>
      <c r="D5760" s="189"/>
      <c r="E5760" s="189"/>
      <c r="F5760" s="189"/>
      <c r="H5760" s="189"/>
      <c r="J5760" s="126"/>
      <c r="K5760" s="189"/>
    </row>
    <row r="5761" spans="1:11" x14ac:dyDescent="0.25">
      <c r="A5761" s="189"/>
      <c r="B5761" s="189"/>
      <c r="C5761" s="189"/>
      <c r="D5761" s="189"/>
      <c r="E5761" s="189"/>
      <c r="F5761" s="189"/>
      <c r="H5761" s="189"/>
      <c r="J5761" s="126"/>
      <c r="K5761" s="189"/>
    </row>
    <row r="5762" spans="1:11" x14ac:dyDescent="0.25">
      <c r="A5762" s="189"/>
      <c r="B5762" s="189"/>
      <c r="C5762" s="189"/>
      <c r="D5762" s="189"/>
      <c r="E5762" s="189"/>
      <c r="F5762" s="189"/>
      <c r="H5762" s="189"/>
      <c r="J5762" s="126"/>
      <c r="K5762" s="189"/>
    </row>
    <row r="5763" spans="1:11" x14ac:dyDescent="0.25">
      <c r="A5763" s="189"/>
      <c r="B5763" s="189"/>
      <c r="C5763" s="189"/>
      <c r="D5763" s="189"/>
      <c r="E5763" s="189"/>
      <c r="F5763" s="189"/>
      <c r="H5763" s="189"/>
      <c r="J5763" s="126"/>
      <c r="K5763" s="189"/>
    </row>
    <row r="5764" spans="1:11" x14ac:dyDescent="0.25">
      <c r="A5764" s="189"/>
      <c r="B5764" s="189"/>
      <c r="C5764" s="189"/>
      <c r="D5764" s="189"/>
      <c r="E5764" s="189"/>
      <c r="F5764" s="189"/>
      <c r="H5764" s="189"/>
      <c r="J5764" s="126"/>
      <c r="K5764" s="189"/>
    </row>
    <row r="5765" spans="1:11" x14ac:dyDescent="0.25">
      <c r="A5765" s="189"/>
      <c r="B5765" s="189"/>
      <c r="C5765" s="189"/>
      <c r="D5765" s="189"/>
      <c r="E5765" s="189"/>
      <c r="F5765" s="189"/>
      <c r="H5765" s="189"/>
      <c r="J5765" s="126"/>
      <c r="K5765" s="189"/>
    </row>
    <row r="5766" spans="1:11" x14ac:dyDescent="0.25">
      <c r="A5766" s="189"/>
      <c r="B5766" s="189"/>
      <c r="C5766" s="189"/>
      <c r="D5766" s="189"/>
      <c r="E5766" s="189"/>
      <c r="F5766" s="189"/>
      <c r="H5766" s="189"/>
      <c r="J5766" s="126"/>
      <c r="K5766" s="189"/>
    </row>
    <row r="5767" spans="1:11" x14ac:dyDescent="0.25">
      <c r="A5767" s="189"/>
      <c r="B5767" s="189"/>
      <c r="C5767" s="189"/>
      <c r="D5767" s="189"/>
      <c r="E5767" s="189"/>
      <c r="F5767" s="189"/>
      <c r="H5767" s="189"/>
      <c r="J5767" s="126"/>
      <c r="K5767" s="189"/>
    </row>
    <row r="5768" spans="1:11" x14ac:dyDescent="0.25">
      <c r="A5768" s="189"/>
      <c r="B5768" s="189"/>
      <c r="C5768" s="189"/>
      <c r="D5768" s="189"/>
      <c r="E5768" s="189"/>
      <c r="F5768" s="189"/>
      <c r="H5768" s="189"/>
      <c r="J5768" s="126"/>
      <c r="K5768" s="189"/>
    </row>
    <row r="5769" spans="1:11" x14ac:dyDescent="0.25">
      <c r="A5769" s="189"/>
      <c r="B5769" s="189"/>
      <c r="C5769" s="189"/>
      <c r="D5769" s="189"/>
      <c r="E5769" s="189"/>
      <c r="F5769" s="189"/>
      <c r="H5769" s="189"/>
      <c r="J5769" s="126"/>
      <c r="K5769" s="189"/>
    </row>
    <row r="5770" spans="1:11" x14ac:dyDescent="0.25">
      <c r="A5770" s="189"/>
      <c r="B5770" s="189"/>
      <c r="C5770" s="189"/>
      <c r="D5770" s="189"/>
      <c r="E5770" s="189"/>
      <c r="F5770" s="189"/>
      <c r="H5770" s="189"/>
      <c r="J5770" s="126"/>
      <c r="K5770" s="189"/>
    </row>
    <row r="5771" spans="1:11" x14ac:dyDescent="0.25">
      <c r="A5771" s="189"/>
      <c r="B5771" s="189"/>
      <c r="C5771" s="189"/>
      <c r="D5771" s="189"/>
      <c r="E5771" s="189"/>
      <c r="F5771" s="189"/>
      <c r="H5771" s="189"/>
      <c r="J5771" s="126"/>
      <c r="K5771" s="189"/>
    </row>
    <row r="5772" spans="1:11" x14ac:dyDescent="0.25">
      <c r="A5772" s="189"/>
      <c r="B5772" s="189"/>
      <c r="C5772" s="189"/>
      <c r="D5772" s="189"/>
      <c r="E5772" s="189"/>
      <c r="F5772" s="189"/>
      <c r="H5772" s="189"/>
      <c r="J5772" s="126"/>
      <c r="K5772" s="189"/>
    </row>
    <row r="5773" spans="1:11" x14ac:dyDescent="0.25">
      <c r="A5773" s="189"/>
      <c r="B5773" s="189"/>
      <c r="C5773" s="189"/>
      <c r="D5773" s="189"/>
      <c r="E5773" s="189"/>
      <c r="F5773" s="189"/>
      <c r="H5773" s="189"/>
      <c r="J5773" s="126"/>
      <c r="K5773" s="189"/>
    </row>
    <row r="5774" spans="1:11" x14ac:dyDescent="0.25">
      <c r="A5774" s="189"/>
      <c r="B5774" s="189"/>
      <c r="C5774" s="189"/>
      <c r="D5774" s="189"/>
      <c r="E5774" s="189"/>
      <c r="F5774" s="189"/>
      <c r="H5774" s="189"/>
      <c r="J5774" s="126"/>
      <c r="K5774" s="189"/>
    </row>
    <row r="5775" spans="1:11" x14ac:dyDescent="0.25">
      <c r="A5775" s="189"/>
      <c r="B5775" s="189"/>
      <c r="C5775" s="189"/>
      <c r="D5775" s="189"/>
      <c r="E5775" s="189"/>
      <c r="F5775" s="189"/>
      <c r="H5775" s="189"/>
      <c r="J5775" s="126"/>
      <c r="K5775" s="189"/>
    </row>
    <row r="5776" spans="1:11" x14ac:dyDescent="0.25">
      <c r="A5776" s="189"/>
      <c r="B5776" s="189"/>
      <c r="C5776" s="189"/>
      <c r="D5776" s="189"/>
      <c r="E5776" s="189"/>
      <c r="F5776" s="189"/>
      <c r="H5776" s="189"/>
      <c r="J5776" s="126"/>
      <c r="K5776" s="189"/>
    </row>
    <row r="5777" spans="1:11" x14ac:dyDescent="0.25">
      <c r="A5777" s="189"/>
      <c r="B5777" s="189"/>
      <c r="C5777" s="189"/>
      <c r="D5777" s="189"/>
      <c r="E5777" s="189"/>
      <c r="F5777" s="189"/>
      <c r="H5777" s="189"/>
      <c r="J5777" s="126"/>
      <c r="K5777" s="189"/>
    </row>
    <row r="5778" spans="1:11" x14ac:dyDescent="0.25">
      <c r="A5778" s="189"/>
      <c r="B5778" s="189"/>
      <c r="C5778" s="189"/>
      <c r="D5778" s="189"/>
      <c r="E5778" s="189"/>
      <c r="F5778" s="189"/>
      <c r="H5778" s="189"/>
      <c r="J5778" s="126"/>
      <c r="K5778" s="189"/>
    </row>
    <row r="5779" spans="1:11" x14ac:dyDescent="0.25">
      <c r="A5779" s="189"/>
      <c r="B5779" s="189"/>
      <c r="C5779" s="189"/>
      <c r="D5779" s="189"/>
      <c r="E5779" s="189"/>
      <c r="F5779" s="189"/>
      <c r="H5779" s="189"/>
      <c r="J5779" s="126"/>
      <c r="K5779" s="189"/>
    </row>
    <row r="5780" spans="1:11" x14ac:dyDescent="0.25">
      <c r="A5780" s="189"/>
      <c r="B5780" s="189"/>
      <c r="C5780" s="189"/>
      <c r="D5780" s="189"/>
      <c r="E5780" s="189"/>
      <c r="F5780" s="189"/>
      <c r="H5780" s="189"/>
      <c r="J5780" s="126"/>
      <c r="K5780" s="189"/>
    </row>
    <row r="5781" spans="1:11" x14ac:dyDescent="0.25">
      <c r="A5781" s="189"/>
      <c r="B5781" s="189"/>
      <c r="C5781" s="189"/>
      <c r="D5781" s="189"/>
      <c r="E5781" s="189"/>
      <c r="F5781" s="189"/>
      <c r="H5781" s="189"/>
      <c r="J5781" s="126"/>
      <c r="K5781" s="189"/>
    </row>
    <row r="5782" spans="1:11" x14ac:dyDescent="0.25">
      <c r="A5782" s="189"/>
      <c r="B5782" s="189"/>
      <c r="C5782" s="189"/>
      <c r="D5782" s="189"/>
      <c r="E5782" s="189"/>
      <c r="F5782" s="189"/>
      <c r="H5782" s="189"/>
      <c r="J5782" s="126"/>
      <c r="K5782" s="189"/>
    </row>
    <row r="5783" spans="1:11" x14ac:dyDescent="0.25">
      <c r="A5783" s="189"/>
      <c r="B5783" s="189"/>
      <c r="C5783" s="189"/>
      <c r="D5783" s="189"/>
      <c r="E5783" s="189"/>
      <c r="F5783" s="189"/>
      <c r="H5783" s="189"/>
      <c r="J5783" s="126"/>
      <c r="K5783" s="189"/>
    </row>
    <row r="5784" spans="1:11" x14ac:dyDescent="0.25">
      <c r="A5784" s="189"/>
      <c r="B5784" s="189"/>
      <c r="C5784" s="189"/>
      <c r="D5784" s="189"/>
      <c r="E5784" s="189"/>
      <c r="F5784" s="189"/>
      <c r="H5784" s="189"/>
      <c r="J5784" s="126"/>
      <c r="K5784" s="189"/>
    </row>
    <row r="5785" spans="1:11" x14ac:dyDescent="0.25">
      <c r="A5785" s="189"/>
      <c r="B5785" s="189"/>
      <c r="C5785" s="189"/>
      <c r="D5785" s="189"/>
      <c r="E5785" s="189"/>
      <c r="F5785" s="189"/>
      <c r="H5785" s="189"/>
      <c r="J5785" s="126"/>
      <c r="K5785" s="189"/>
    </row>
    <row r="5786" spans="1:11" x14ac:dyDescent="0.25">
      <c r="A5786" s="189"/>
      <c r="B5786" s="189"/>
      <c r="C5786" s="189"/>
      <c r="D5786" s="189"/>
      <c r="E5786" s="189"/>
      <c r="F5786" s="189"/>
      <c r="H5786" s="189"/>
      <c r="J5786" s="126"/>
      <c r="K5786" s="189"/>
    </row>
    <row r="5787" spans="1:11" x14ac:dyDescent="0.25">
      <c r="A5787" s="189"/>
      <c r="B5787" s="189"/>
      <c r="C5787" s="189"/>
      <c r="D5787" s="189"/>
      <c r="E5787" s="189"/>
      <c r="F5787" s="189"/>
      <c r="H5787" s="189"/>
      <c r="J5787" s="126"/>
      <c r="K5787" s="189"/>
    </row>
    <row r="5788" spans="1:11" x14ac:dyDescent="0.25">
      <c r="A5788" s="189"/>
      <c r="B5788" s="189"/>
      <c r="C5788" s="189"/>
      <c r="D5788" s="189"/>
      <c r="E5788" s="189"/>
      <c r="F5788" s="189"/>
      <c r="H5788" s="189"/>
      <c r="J5788" s="126"/>
      <c r="K5788" s="189"/>
    </row>
    <row r="5789" spans="1:11" x14ac:dyDescent="0.25">
      <c r="A5789" s="189"/>
      <c r="B5789" s="189"/>
      <c r="C5789" s="189"/>
      <c r="D5789" s="189"/>
      <c r="E5789" s="189"/>
      <c r="F5789" s="189"/>
      <c r="H5789" s="189"/>
      <c r="J5789" s="126"/>
      <c r="K5789" s="189"/>
    </row>
    <row r="5790" spans="1:11" x14ac:dyDescent="0.25">
      <c r="A5790" s="189"/>
      <c r="B5790" s="189"/>
      <c r="C5790" s="189"/>
      <c r="D5790" s="189"/>
      <c r="E5790" s="189"/>
      <c r="F5790" s="189"/>
      <c r="H5790" s="189"/>
      <c r="J5790" s="126"/>
      <c r="K5790" s="189"/>
    </row>
    <row r="5791" spans="1:11" x14ac:dyDescent="0.25">
      <c r="A5791" s="189"/>
      <c r="B5791" s="189"/>
      <c r="C5791" s="189"/>
      <c r="D5791" s="189"/>
      <c r="E5791" s="189"/>
      <c r="F5791" s="189"/>
      <c r="H5791" s="189"/>
      <c r="J5791" s="126"/>
      <c r="K5791" s="189"/>
    </row>
    <row r="5792" spans="1:11" x14ac:dyDescent="0.25">
      <c r="A5792" s="189"/>
      <c r="B5792" s="189"/>
      <c r="C5792" s="189"/>
      <c r="D5792" s="189"/>
      <c r="E5792" s="189"/>
      <c r="F5792" s="189"/>
      <c r="H5792" s="189"/>
      <c r="J5792" s="126"/>
      <c r="K5792" s="189"/>
    </row>
    <row r="5793" spans="1:11" x14ac:dyDescent="0.25">
      <c r="A5793" s="189"/>
      <c r="B5793" s="189"/>
      <c r="C5793" s="189"/>
      <c r="D5793" s="189"/>
      <c r="E5793" s="189"/>
      <c r="F5793" s="189"/>
      <c r="H5793" s="189"/>
      <c r="J5793" s="126"/>
      <c r="K5793" s="189"/>
    </row>
    <row r="5794" spans="1:11" x14ac:dyDescent="0.25">
      <c r="A5794" s="189"/>
      <c r="B5794" s="189"/>
      <c r="C5794" s="189"/>
      <c r="D5794" s="189"/>
      <c r="E5794" s="189"/>
      <c r="F5794" s="189"/>
      <c r="H5794" s="189"/>
      <c r="J5794" s="126"/>
      <c r="K5794" s="189"/>
    </row>
    <row r="5795" spans="1:11" x14ac:dyDescent="0.25">
      <c r="A5795" s="189"/>
      <c r="B5795" s="189"/>
      <c r="C5795" s="189"/>
      <c r="D5795" s="189"/>
      <c r="E5795" s="189"/>
      <c r="F5795" s="189"/>
      <c r="H5795" s="189"/>
      <c r="J5795" s="126"/>
      <c r="K5795" s="189"/>
    </row>
    <row r="5796" spans="1:11" x14ac:dyDescent="0.25">
      <c r="A5796" s="189"/>
      <c r="B5796" s="189"/>
      <c r="C5796" s="189"/>
      <c r="D5796" s="189"/>
      <c r="E5796" s="189"/>
      <c r="F5796" s="189"/>
      <c r="H5796" s="189"/>
      <c r="J5796" s="126"/>
      <c r="K5796" s="189"/>
    </row>
    <row r="5797" spans="1:11" x14ac:dyDescent="0.25">
      <c r="A5797" s="189"/>
      <c r="B5797" s="189"/>
      <c r="C5797" s="189"/>
      <c r="D5797" s="189"/>
      <c r="E5797" s="189"/>
      <c r="F5797" s="189"/>
      <c r="H5797" s="189"/>
      <c r="J5797" s="126"/>
      <c r="K5797" s="189"/>
    </row>
    <row r="5798" spans="1:11" x14ac:dyDescent="0.25">
      <c r="A5798" s="189"/>
      <c r="B5798" s="189"/>
      <c r="C5798" s="189"/>
      <c r="D5798" s="189"/>
      <c r="E5798" s="189"/>
      <c r="F5798" s="189"/>
      <c r="H5798" s="189"/>
      <c r="J5798" s="126"/>
      <c r="K5798" s="189"/>
    </row>
    <row r="5799" spans="1:11" x14ac:dyDescent="0.25">
      <c r="A5799" s="189"/>
      <c r="B5799" s="189"/>
      <c r="C5799" s="189"/>
      <c r="D5799" s="189"/>
      <c r="E5799" s="189"/>
      <c r="F5799" s="189"/>
      <c r="H5799" s="189"/>
      <c r="J5799" s="126"/>
      <c r="K5799" s="189"/>
    </row>
    <row r="5800" spans="1:11" x14ac:dyDescent="0.25">
      <c r="A5800" s="189"/>
      <c r="B5800" s="189"/>
      <c r="C5800" s="189"/>
      <c r="D5800" s="189"/>
      <c r="E5800" s="189"/>
      <c r="F5800" s="189"/>
      <c r="H5800" s="189"/>
      <c r="J5800" s="126"/>
      <c r="K5800" s="189"/>
    </row>
    <row r="5801" spans="1:11" x14ac:dyDescent="0.25">
      <c r="A5801" s="189"/>
      <c r="B5801" s="189"/>
      <c r="C5801" s="189"/>
      <c r="D5801" s="189"/>
      <c r="E5801" s="189"/>
      <c r="F5801" s="189"/>
      <c r="H5801" s="189"/>
      <c r="J5801" s="126"/>
      <c r="K5801" s="189"/>
    </row>
    <row r="5802" spans="1:11" x14ac:dyDescent="0.25">
      <c r="A5802" s="189"/>
      <c r="B5802" s="189"/>
      <c r="C5802" s="189"/>
      <c r="D5802" s="189"/>
      <c r="E5802" s="189"/>
      <c r="F5802" s="189"/>
      <c r="H5802" s="189"/>
      <c r="J5802" s="126"/>
      <c r="K5802" s="189"/>
    </row>
    <row r="5803" spans="1:11" x14ac:dyDescent="0.25">
      <c r="A5803" s="189"/>
      <c r="B5803" s="189"/>
      <c r="C5803" s="189"/>
      <c r="D5803" s="189"/>
      <c r="E5803" s="189"/>
      <c r="F5803" s="189"/>
      <c r="H5803" s="189"/>
      <c r="J5803" s="126"/>
      <c r="K5803" s="189"/>
    </row>
    <row r="5804" spans="1:11" x14ac:dyDescent="0.25">
      <c r="A5804" s="189"/>
      <c r="B5804" s="189"/>
      <c r="C5804" s="189"/>
      <c r="D5804" s="189"/>
      <c r="E5804" s="189"/>
      <c r="F5804" s="189"/>
      <c r="H5804" s="189"/>
      <c r="J5804" s="126"/>
      <c r="K5804" s="189"/>
    </row>
    <row r="5805" spans="1:11" x14ac:dyDescent="0.25">
      <c r="A5805" s="189"/>
      <c r="B5805" s="189"/>
      <c r="C5805" s="189"/>
      <c r="D5805" s="189"/>
      <c r="E5805" s="189"/>
      <c r="F5805" s="189"/>
      <c r="H5805" s="189"/>
      <c r="J5805" s="126"/>
      <c r="K5805" s="189"/>
    </row>
    <row r="5806" spans="1:11" x14ac:dyDescent="0.25">
      <c r="A5806" s="189"/>
      <c r="B5806" s="189"/>
      <c r="C5806" s="189"/>
      <c r="D5806" s="189"/>
      <c r="E5806" s="189"/>
      <c r="F5806" s="189"/>
      <c r="H5806" s="189"/>
      <c r="J5806" s="126"/>
      <c r="K5806" s="189"/>
    </row>
    <row r="5807" spans="1:11" x14ac:dyDescent="0.25">
      <c r="A5807" s="189"/>
      <c r="B5807" s="189"/>
      <c r="C5807" s="189"/>
      <c r="D5807" s="189"/>
      <c r="E5807" s="189"/>
      <c r="F5807" s="189"/>
      <c r="H5807" s="189"/>
      <c r="J5807" s="126"/>
      <c r="K5807" s="189"/>
    </row>
    <row r="5808" spans="1:11" x14ac:dyDescent="0.25">
      <c r="A5808" s="189"/>
      <c r="B5808" s="189"/>
      <c r="C5808" s="189"/>
      <c r="D5808" s="189"/>
      <c r="E5808" s="189"/>
      <c r="F5808" s="189"/>
      <c r="H5808" s="189"/>
      <c r="J5808" s="126"/>
      <c r="K5808" s="189"/>
    </row>
    <row r="5809" spans="1:11" x14ac:dyDescent="0.25">
      <c r="A5809" s="189"/>
      <c r="B5809" s="189"/>
      <c r="C5809" s="189"/>
      <c r="D5809" s="189"/>
      <c r="E5809" s="189"/>
      <c r="F5809" s="189"/>
      <c r="H5809" s="189"/>
      <c r="J5809" s="126"/>
      <c r="K5809" s="189"/>
    </row>
    <row r="5810" spans="1:11" x14ac:dyDescent="0.25">
      <c r="A5810" s="189"/>
      <c r="B5810" s="189"/>
      <c r="C5810" s="189"/>
      <c r="D5810" s="189"/>
      <c r="E5810" s="189"/>
      <c r="F5810" s="189"/>
      <c r="H5810" s="189"/>
      <c r="J5810" s="126"/>
      <c r="K5810" s="189"/>
    </row>
    <row r="5811" spans="1:11" x14ac:dyDescent="0.25">
      <c r="A5811" s="189"/>
      <c r="B5811" s="189"/>
      <c r="C5811" s="189"/>
      <c r="D5811" s="189"/>
      <c r="E5811" s="189"/>
      <c r="F5811" s="189"/>
      <c r="H5811" s="189"/>
      <c r="J5811" s="126"/>
      <c r="K5811" s="189"/>
    </row>
    <row r="5812" spans="1:11" x14ac:dyDescent="0.25">
      <c r="A5812" s="189"/>
      <c r="B5812" s="189"/>
      <c r="C5812" s="189"/>
      <c r="D5812" s="189"/>
      <c r="E5812" s="189"/>
      <c r="F5812" s="189"/>
      <c r="H5812" s="189"/>
      <c r="J5812" s="126"/>
      <c r="K5812" s="189"/>
    </row>
    <row r="5813" spans="1:11" x14ac:dyDescent="0.25">
      <c r="A5813" s="189"/>
      <c r="B5813" s="189"/>
      <c r="C5813" s="189"/>
      <c r="D5813" s="189"/>
      <c r="E5813" s="189"/>
      <c r="F5813" s="189"/>
      <c r="H5813" s="189"/>
      <c r="J5813" s="126"/>
      <c r="K5813" s="189"/>
    </row>
    <row r="5814" spans="1:11" x14ac:dyDescent="0.25">
      <c r="A5814" s="189"/>
      <c r="B5814" s="189"/>
      <c r="C5814" s="189"/>
      <c r="D5814" s="189"/>
      <c r="E5814" s="189"/>
      <c r="F5814" s="189"/>
      <c r="H5814" s="189"/>
      <c r="J5814" s="126"/>
      <c r="K5814" s="189"/>
    </row>
    <row r="5815" spans="1:11" x14ac:dyDescent="0.25">
      <c r="A5815" s="189"/>
      <c r="B5815" s="189"/>
      <c r="C5815" s="189"/>
      <c r="D5815" s="189"/>
      <c r="E5815" s="189"/>
      <c r="F5815" s="189"/>
      <c r="H5815" s="189"/>
      <c r="J5815" s="126"/>
      <c r="K5815" s="189"/>
    </row>
    <row r="5816" spans="1:11" x14ac:dyDescent="0.25">
      <c r="A5816" s="189"/>
      <c r="B5816" s="189"/>
      <c r="C5816" s="189"/>
      <c r="D5816" s="189"/>
      <c r="E5816" s="189"/>
      <c r="F5816" s="189"/>
      <c r="H5816" s="189"/>
      <c r="J5816" s="126"/>
      <c r="K5816" s="189"/>
    </row>
    <row r="5817" spans="1:11" x14ac:dyDescent="0.25">
      <c r="A5817" s="189"/>
      <c r="B5817" s="189"/>
      <c r="C5817" s="189"/>
      <c r="D5817" s="189"/>
      <c r="E5817" s="189"/>
      <c r="F5817" s="189"/>
      <c r="H5817" s="189"/>
      <c r="J5817" s="126"/>
      <c r="K5817" s="189"/>
    </row>
    <row r="5818" spans="1:11" x14ac:dyDescent="0.25">
      <c r="A5818" s="189"/>
      <c r="B5818" s="189"/>
      <c r="C5818" s="189"/>
      <c r="D5818" s="189"/>
      <c r="E5818" s="189"/>
      <c r="F5818" s="189"/>
      <c r="H5818" s="189"/>
      <c r="J5818" s="126"/>
      <c r="K5818" s="189"/>
    </row>
    <row r="5819" spans="1:11" x14ac:dyDescent="0.25">
      <c r="A5819" s="189"/>
      <c r="B5819" s="189"/>
      <c r="C5819" s="189"/>
      <c r="D5819" s="189"/>
      <c r="E5819" s="189"/>
      <c r="F5819" s="189"/>
      <c r="H5819" s="189"/>
      <c r="J5819" s="126"/>
      <c r="K5819" s="189"/>
    </row>
    <row r="5820" spans="1:11" x14ac:dyDescent="0.25">
      <c r="A5820" s="189"/>
      <c r="B5820" s="189"/>
      <c r="C5820" s="189"/>
      <c r="D5820" s="189"/>
      <c r="E5820" s="189"/>
      <c r="F5820" s="189"/>
      <c r="H5820" s="189"/>
      <c r="J5820" s="126"/>
      <c r="K5820" s="189"/>
    </row>
    <row r="5821" spans="1:11" x14ac:dyDescent="0.25">
      <c r="A5821" s="189"/>
      <c r="B5821" s="189"/>
      <c r="C5821" s="189"/>
      <c r="D5821" s="189"/>
      <c r="E5821" s="189"/>
      <c r="F5821" s="189"/>
      <c r="H5821" s="189"/>
      <c r="J5821" s="126"/>
      <c r="K5821" s="189"/>
    </row>
    <row r="5822" spans="1:11" x14ac:dyDescent="0.25">
      <c r="A5822" s="189"/>
      <c r="B5822" s="189"/>
      <c r="C5822" s="189"/>
      <c r="D5822" s="189"/>
      <c r="E5822" s="189"/>
      <c r="F5822" s="189"/>
      <c r="H5822" s="189"/>
      <c r="J5822" s="126"/>
      <c r="K5822" s="189"/>
    </row>
    <row r="5823" spans="1:11" x14ac:dyDescent="0.25">
      <c r="A5823" s="189"/>
      <c r="B5823" s="189"/>
      <c r="C5823" s="189"/>
      <c r="D5823" s="189"/>
      <c r="E5823" s="189"/>
      <c r="F5823" s="189"/>
      <c r="H5823" s="189"/>
      <c r="J5823" s="126"/>
      <c r="K5823" s="189"/>
    </row>
    <row r="5824" spans="1:11" x14ac:dyDescent="0.25">
      <c r="A5824" s="189"/>
      <c r="B5824" s="189"/>
      <c r="C5824" s="189"/>
      <c r="D5824" s="189"/>
      <c r="E5824" s="189"/>
      <c r="F5824" s="189"/>
      <c r="H5824" s="189"/>
      <c r="J5824" s="126"/>
      <c r="K5824" s="189"/>
    </row>
    <row r="5825" spans="1:11" x14ac:dyDescent="0.25">
      <c r="A5825" s="189"/>
      <c r="B5825" s="189"/>
      <c r="C5825" s="189"/>
      <c r="D5825" s="189"/>
      <c r="E5825" s="189"/>
      <c r="F5825" s="189"/>
      <c r="H5825" s="189"/>
      <c r="J5825" s="126"/>
      <c r="K5825" s="189"/>
    </row>
    <row r="5826" spans="1:11" x14ac:dyDescent="0.25">
      <c r="A5826" s="189"/>
      <c r="B5826" s="189"/>
      <c r="C5826" s="189"/>
      <c r="D5826" s="189"/>
      <c r="E5826" s="189"/>
      <c r="F5826" s="189"/>
      <c r="H5826" s="189"/>
      <c r="J5826" s="126"/>
      <c r="K5826" s="189"/>
    </row>
    <row r="5827" spans="1:11" x14ac:dyDescent="0.25">
      <c r="A5827" s="189"/>
      <c r="B5827" s="189"/>
      <c r="C5827" s="189"/>
      <c r="D5827" s="189"/>
      <c r="E5827" s="189"/>
      <c r="F5827" s="189"/>
      <c r="H5827" s="189"/>
      <c r="J5827" s="126"/>
      <c r="K5827" s="189"/>
    </row>
    <row r="5828" spans="1:11" x14ac:dyDescent="0.25">
      <c r="A5828" s="189"/>
      <c r="B5828" s="189"/>
      <c r="C5828" s="189"/>
      <c r="D5828" s="189"/>
      <c r="E5828" s="189"/>
      <c r="F5828" s="189"/>
      <c r="H5828" s="189"/>
      <c r="J5828" s="126"/>
      <c r="K5828" s="189"/>
    </row>
    <row r="5829" spans="1:11" x14ac:dyDescent="0.25">
      <c r="A5829" s="189"/>
      <c r="B5829" s="189"/>
      <c r="C5829" s="189"/>
      <c r="D5829" s="189"/>
      <c r="E5829" s="189"/>
      <c r="F5829" s="189"/>
      <c r="H5829" s="189"/>
      <c r="J5829" s="126"/>
      <c r="K5829" s="189"/>
    </row>
    <row r="5830" spans="1:11" x14ac:dyDescent="0.25">
      <c r="A5830" s="189"/>
      <c r="B5830" s="189"/>
      <c r="C5830" s="189"/>
      <c r="D5830" s="189"/>
      <c r="E5830" s="189"/>
      <c r="F5830" s="189"/>
      <c r="H5830" s="189"/>
      <c r="J5830" s="126"/>
      <c r="K5830" s="189"/>
    </row>
    <row r="5831" spans="1:11" x14ac:dyDescent="0.25">
      <c r="A5831" s="189"/>
      <c r="B5831" s="189"/>
      <c r="C5831" s="189"/>
      <c r="D5831" s="189"/>
      <c r="E5831" s="189"/>
      <c r="F5831" s="189"/>
      <c r="H5831" s="189"/>
      <c r="J5831" s="126"/>
      <c r="K5831" s="189"/>
    </row>
    <row r="5832" spans="1:11" x14ac:dyDescent="0.25">
      <c r="A5832" s="189"/>
      <c r="B5832" s="189"/>
      <c r="C5832" s="189"/>
      <c r="D5832" s="189"/>
      <c r="E5832" s="189"/>
      <c r="F5832" s="189"/>
      <c r="H5832" s="189"/>
      <c r="J5832" s="126"/>
      <c r="K5832" s="189"/>
    </row>
    <row r="5833" spans="1:11" x14ac:dyDescent="0.25">
      <c r="A5833" s="189"/>
      <c r="B5833" s="189"/>
      <c r="C5833" s="189"/>
      <c r="D5833" s="189"/>
      <c r="E5833" s="189"/>
      <c r="F5833" s="189"/>
      <c r="H5833" s="189"/>
      <c r="J5833" s="126"/>
      <c r="K5833" s="189"/>
    </row>
    <row r="5834" spans="1:11" x14ac:dyDescent="0.25">
      <c r="A5834" s="189"/>
      <c r="B5834" s="189"/>
      <c r="C5834" s="189"/>
      <c r="D5834" s="189"/>
      <c r="E5834" s="189"/>
      <c r="F5834" s="189"/>
      <c r="H5834" s="189"/>
      <c r="J5834" s="126"/>
      <c r="K5834" s="189"/>
    </row>
    <row r="5835" spans="1:11" x14ac:dyDescent="0.25">
      <c r="A5835" s="189"/>
      <c r="B5835" s="189"/>
      <c r="C5835" s="189"/>
      <c r="D5835" s="189"/>
      <c r="E5835" s="189"/>
      <c r="F5835" s="189"/>
      <c r="H5835" s="189"/>
      <c r="J5835" s="126"/>
      <c r="K5835" s="189"/>
    </row>
    <row r="5836" spans="1:11" x14ac:dyDescent="0.25">
      <c r="A5836" s="189"/>
      <c r="B5836" s="189"/>
      <c r="C5836" s="189"/>
      <c r="D5836" s="189"/>
      <c r="E5836" s="189"/>
      <c r="F5836" s="189"/>
      <c r="H5836" s="189"/>
      <c r="J5836" s="126"/>
      <c r="K5836" s="189"/>
    </row>
    <row r="5837" spans="1:11" x14ac:dyDescent="0.25">
      <c r="A5837" s="189"/>
      <c r="B5837" s="189"/>
      <c r="C5837" s="189"/>
      <c r="D5837" s="189"/>
      <c r="E5837" s="189"/>
      <c r="F5837" s="189"/>
      <c r="H5837" s="189"/>
      <c r="J5837" s="126"/>
      <c r="K5837" s="189"/>
    </row>
    <row r="5838" spans="1:11" x14ac:dyDescent="0.25">
      <c r="A5838" s="189"/>
      <c r="B5838" s="189"/>
      <c r="C5838" s="189"/>
      <c r="D5838" s="189"/>
      <c r="E5838" s="189"/>
      <c r="F5838" s="189"/>
      <c r="H5838" s="189"/>
      <c r="J5838" s="126"/>
      <c r="K5838" s="189"/>
    </row>
    <row r="5839" spans="1:11" x14ac:dyDescent="0.25">
      <c r="A5839" s="189"/>
      <c r="B5839" s="189"/>
      <c r="C5839" s="189"/>
      <c r="D5839" s="189"/>
      <c r="E5839" s="189"/>
      <c r="F5839" s="189"/>
      <c r="H5839" s="189"/>
      <c r="J5839" s="126"/>
      <c r="K5839" s="189"/>
    </row>
    <row r="5840" spans="1:11" x14ac:dyDescent="0.25">
      <c r="A5840" s="189"/>
      <c r="B5840" s="189"/>
      <c r="C5840" s="189"/>
      <c r="D5840" s="189"/>
      <c r="E5840" s="189"/>
      <c r="F5840" s="189"/>
      <c r="H5840" s="189"/>
      <c r="J5840" s="126"/>
      <c r="K5840" s="189"/>
    </row>
    <row r="5841" spans="1:11" x14ac:dyDescent="0.25">
      <c r="A5841" s="189"/>
      <c r="B5841" s="189"/>
      <c r="C5841" s="189"/>
      <c r="D5841" s="189"/>
      <c r="E5841" s="189"/>
      <c r="F5841" s="189"/>
      <c r="H5841" s="189"/>
      <c r="J5841" s="126"/>
      <c r="K5841" s="189"/>
    </row>
    <row r="5842" spans="1:11" x14ac:dyDescent="0.25">
      <c r="A5842" s="189"/>
      <c r="B5842" s="189"/>
      <c r="C5842" s="189"/>
      <c r="D5842" s="189"/>
      <c r="E5842" s="189"/>
      <c r="F5842" s="189"/>
      <c r="H5842" s="189"/>
      <c r="J5842" s="126"/>
      <c r="K5842" s="189"/>
    </row>
    <row r="5843" spans="1:11" x14ac:dyDescent="0.25">
      <c r="A5843" s="189"/>
      <c r="B5843" s="189"/>
      <c r="C5843" s="189"/>
      <c r="D5843" s="189"/>
      <c r="E5843" s="189"/>
      <c r="F5843" s="189"/>
      <c r="H5843" s="189"/>
      <c r="J5843" s="126"/>
      <c r="K5843" s="189"/>
    </row>
    <row r="5844" spans="1:11" x14ac:dyDescent="0.25">
      <c r="A5844" s="189"/>
      <c r="B5844" s="189"/>
      <c r="C5844" s="189"/>
      <c r="D5844" s="189"/>
      <c r="E5844" s="189"/>
      <c r="F5844" s="189"/>
      <c r="H5844" s="189"/>
      <c r="J5844" s="126"/>
      <c r="K5844" s="189"/>
    </row>
    <row r="5845" spans="1:11" x14ac:dyDescent="0.25">
      <c r="A5845" s="189"/>
      <c r="B5845" s="189"/>
      <c r="C5845" s="189"/>
      <c r="D5845" s="189"/>
      <c r="E5845" s="189"/>
      <c r="F5845" s="189"/>
      <c r="H5845" s="189"/>
      <c r="J5845" s="126"/>
      <c r="K5845" s="189"/>
    </row>
    <row r="5846" spans="1:11" x14ac:dyDescent="0.25">
      <c r="A5846" s="189"/>
      <c r="B5846" s="189"/>
      <c r="C5846" s="189"/>
      <c r="D5846" s="189"/>
      <c r="E5846" s="189"/>
      <c r="F5846" s="189"/>
      <c r="H5846" s="189"/>
      <c r="J5846" s="126"/>
      <c r="K5846" s="189"/>
    </row>
    <row r="5847" spans="1:11" x14ac:dyDescent="0.25">
      <c r="A5847" s="189"/>
      <c r="B5847" s="189"/>
      <c r="C5847" s="189"/>
      <c r="D5847" s="189"/>
      <c r="E5847" s="189"/>
      <c r="F5847" s="189"/>
      <c r="H5847" s="189"/>
      <c r="J5847" s="126"/>
      <c r="K5847" s="189"/>
    </row>
    <row r="5848" spans="1:11" x14ac:dyDescent="0.25">
      <c r="A5848" s="189"/>
      <c r="B5848" s="189"/>
      <c r="C5848" s="189"/>
      <c r="D5848" s="189"/>
      <c r="E5848" s="189"/>
      <c r="F5848" s="189"/>
      <c r="H5848" s="189"/>
      <c r="J5848" s="126"/>
      <c r="K5848" s="189"/>
    </row>
    <row r="5849" spans="1:11" x14ac:dyDescent="0.25">
      <c r="A5849" s="189"/>
      <c r="B5849" s="189"/>
      <c r="C5849" s="189"/>
      <c r="D5849" s="189"/>
      <c r="E5849" s="189"/>
      <c r="F5849" s="189"/>
      <c r="H5849" s="189"/>
      <c r="J5849" s="126"/>
      <c r="K5849" s="189"/>
    </row>
    <row r="5850" spans="1:11" x14ac:dyDescent="0.25">
      <c r="A5850" s="189"/>
      <c r="B5850" s="189"/>
      <c r="C5850" s="189"/>
      <c r="D5850" s="189"/>
      <c r="E5850" s="189"/>
      <c r="F5850" s="189"/>
      <c r="H5850" s="189"/>
      <c r="J5850" s="126"/>
      <c r="K5850" s="189"/>
    </row>
    <row r="5851" spans="1:11" x14ac:dyDescent="0.25">
      <c r="A5851" s="189"/>
      <c r="B5851" s="189"/>
      <c r="C5851" s="189"/>
      <c r="D5851" s="189"/>
      <c r="E5851" s="189"/>
      <c r="F5851" s="189"/>
      <c r="H5851" s="189"/>
      <c r="J5851" s="126"/>
      <c r="K5851" s="189"/>
    </row>
    <row r="5852" spans="1:11" x14ac:dyDescent="0.25">
      <c r="A5852" s="189"/>
      <c r="B5852" s="189"/>
      <c r="C5852" s="189"/>
      <c r="D5852" s="189"/>
      <c r="E5852" s="189"/>
      <c r="F5852" s="189"/>
      <c r="H5852" s="189"/>
      <c r="J5852" s="126"/>
      <c r="K5852" s="189"/>
    </row>
    <row r="5853" spans="1:11" x14ac:dyDescent="0.25">
      <c r="A5853" s="189"/>
      <c r="B5853" s="189"/>
      <c r="C5853" s="189"/>
      <c r="D5853" s="189"/>
      <c r="E5853" s="189"/>
      <c r="F5853" s="189"/>
      <c r="H5853" s="189"/>
      <c r="J5853" s="126"/>
      <c r="K5853" s="189"/>
    </row>
    <row r="5854" spans="1:11" x14ac:dyDescent="0.25">
      <c r="A5854" s="189"/>
      <c r="B5854" s="189"/>
      <c r="C5854" s="189"/>
      <c r="D5854" s="189"/>
      <c r="E5854" s="189"/>
      <c r="F5854" s="189"/>
      <c r="H5854" s="189"/>
      <c r="J5854" s="126"/>
      <c r="K5854" s="189"/>
    </row>
    <row r="5855" spans="1:11" x14ac:dyDescent="0.25">
      <c r="A5855" s="189"/>
      <c r="B5855" s="189"/>
      <c r="C5855" s="189"/>
      <c r="D5855" s="189"/>
      <c r="E5855" s="189"/>
      <c r="F5855" s="189"/>
      <c r="H5855" s="189"/>
      <c r="J5855" s="126"/>
      <c r="K5855" s="189"/>
    </row>
    <row r="5856" spans="1:11" x14ac:dyDescent="0.25">
      <c r="A5856" s="189"/>
      <c r="B5856" s="189"/>
      <c r="C5856" s="189"/>
      <c r="D5856" s="189"/>
      <c r="E5856" s="189"/>
      <c r="F5856" s="189"/>
      <c r="H5856" s="189"/>
      <c r="J5856" s="126"/>
      <c r="K5856" s="189"/>
    </row>
    <row r="5857" spans="1:11" x14ac:dyDescent="0.25">
      <c r="A5857" s="189"/>
      <c r="B5857" s="189"/>
      <c r="C5857" s="189"/>
      <c r="D5857" s="189"/>
      <c r="E5857" s="189"/>
      <c r="F5857" s="189"/>
      <c r="H5857" s="189"/>
      <c r="J5857" s="126"/>
      <c r="K5857" s="189"/>
    </row>
    <row r="5858" spans="1:11" x14ac:dyDescent="0.25">
      <c r="A5858" s="189"/>
      <c r="B5858" s="189"/>
      <c r="C5858" s="189"/>
      <c r="D5858" s="189"/>
      <c r="E5858" s="189"/>
      <c r="F5858" s="189"/>
      <c r="H5858" s="189"/>
      <c r="J5858" s="126"/>
      <c r="K5858" s="189"/>
    </row>
    <row r="5859" spans="1:11" x14ac:dyDescent="0.25">
      <c r="A5859" s="189"/>
      <c r="B5859" s="189"/>
      <c r="C5859" s="189"/>
      <c r="D5859" s="189"/>
      <c r="E5859" s="189"/>
      <c r="F5859" s="189"/>
      <c r="H5859" s="189"/>
      <c r="J5859" s="126"/>
      <c r="K5859" s="189"/>
    </row>
    <row r="5860" spans="1:11" x14ac:dyDescent="0.25">
      <c r="A5860" s="189"/>
      <c r="B5860" s="189"/>
      <c r="C5860" s="189"/>
      <c r="D5860" s="189"/>
      <c r="E5860" s="189"/>
      <c r="F5860" s="189"/>
      <c r="H5860" s="189"/>
      <c r="J5860" s="126"/>
      <c r="K5860" s="189"/>
    </row>
    <row r="5861" spans="1:11" x14ac:dyDescent="0.25">
      <c r="A5861" s="189"/>
      <c r="B5861" s="189"/>
      <c r="C5861" s="189"/>
      <c r="D5861" s="189"/>
      <c r="E5861" s="189"/>
      <c r="F5861" s="189"/>
      <c r="H5861" s="189"/>
      <c r="J5861" s="126"/>
      <c r="K5861" s="189"/>
    </row>
    <row r="5862" spans="1:11" x14ac:dyDescent="0.25">
      <c r="A5862" s="189"/>
      <c r="B5862" s="189"/>
      <c r="C5862" s="189"/>
      <c r="D5862" s="189"/>
      <c r="E5862" s="189"/>
      <c r="F5862" s="189"/>
      <c r="H5862" s="189"/>
      <c r="J5862" s="126"/>
      <c r="K5862" s="189"/>
    </row>
    <row r="5863" spans="1:11" x14ac:dyDescent="0.25">
      <c r="A5863" s="189"/>
      <c r="B5863" s="189"/>
      <c r="C5863" s="189"/>
      <c r="D5863" s="189"/>
      <c r="E5863" s="189"/>
      <c r="F5863" s="189"/>
      <c r="H5863" s="189"/>
      <c r="J5863" s="126"/>
      <c r="K5863" s="189"/>
    </row>
    <row r="5864" spans="1:11" x14ac:dyDescent="0.25">
      <c r="A5864" s="189"/>
      <c r="B5864" s="189"/>
      <c r="C5864" s="189"/>
      <c r="D5864" s="189"/>
      <c r="E5864" s="189"/>
      <c r="F5864" s="189"/>
      <c r="H5864" s="189"/>
      <c r="J5864" s="126"/>
      <c r="K5864" s="189"/>
    </row>
    <row r="5865" spans="1:11" x14ac:dyDescent="0.25">
      <c r="A5865" s="189"/>
      <c r="B5865" s="189"/>
      <c r="C5865" s="189"/>
      <c r="D5865" s="189"/>
      <c r="E5865" s="189"/>
      <c r="F5865" s="189"/>
      <c r="H5865" s="189"/>
      <c r="J5865" s="126"/>
      <c r="K5865" s="189"/>
    </row>
    <row r="5866" spans="1:11" x14ac:dyDescent="0.25">
      <c r="A5866" s="189"/>
      <c r="B5866" s="189"/>
      <c r="C5866" s="189"/>
      <c r="D5866" s="189"/>
      <c r="E5866" s="189"/>
      <c r="F5866" s="189"/>
      <c r="H5866" s="189"/>
      <c r="J5866" s="126"/>
      <c r="K5866" s="189"/>
    </row>
    <row r="5867" spans="1:11" x14ac:dyDescent="0.25">
      <c r="A5867" s="189"/>
      <c r="B5867" s="189"/>
      <c r="C5867" s="189"/>
      <c r="D5867" s="189"/>
      <c r="E5867" s="189"/>
      <c r="F5867" s="189"/>
      <c r="H5867" s="189"/>
      <c r="J5867" s="126"/>
      <c r="K5867" s="189"/>
    </row>
    <row r="5868" spans="1:11" x14ac:dyDescent="0.25">
      <c r="A5868" s="189"/>
      <c r="B5868" s="189"/>
      <c r="C5868" s="189"/>
      <c r="D5868" s="189"/>
      <c r="E5868" s="189"/>
      <c r="F5868" s="189"/>
      <c r="H5868" s="189"/>
      <c r="J5868" s="126"/>
      <c r="K5868" s="189"/>
    </row>
    <row r="5869" spans="1:11" x14ac:dyDescent="0.25">
      <c r="A5869" s="189"/>
      <c r="B5869" s="189"/>
      <c r="C5869" s="189"/>
      <c r="D5869" s="189"/>
      <c r="E5869" s="189"/>
      <c r="F5869" s="189"/>
      <c r="H5869" s="189"/>
      <c r="J5869" s="126"/>
      <c r="K5869" s="189"/>
    </row>
    <row r="5870" spans="1:11" x14ac:dyDescent="0.25">
      <c r="A5870" s="189"/>
      <c r="B5870" s="189"/>
      <c r="C5870" s="189"/>
      <c r="D5870" s="189"/>
      <c r="E5870" s="189"/>
      <c r="F5870" s="189"/>
      <c r="H5870" s="189"/>
      <c r="J5870" s="126"/>
      <c r="K5870" s="189"/>
    </row>
    <row r="5871" spans="1:11" x14ac:dyDescent="0.25">
      <c r="A5871" s="189"/>
      <c r="B5871" s="189"/>
      <c r="C5871" s="189"/>
      <c r="D5871" s="189"/>
      <c r="E5871" s="189"/>
      <c r="F5871" s="189"/>
      <c r="H5871" s="189"/>
      <c r="J5871" s="126"/>
      <c r="K5871" s="189"/>
    </row>
    <row r="5872" spans="1:11" x14ac:dyDescent="0.25">
      <c r="A5872" s="189"/>
      <c r="B5872" s="189"/>
      <c r="C5872" s="189"/>
      <c r="D5872" s="189"/>
      <c r="E5872" s="189"/>
      <c r="F5872" s="189"/>
      <c r="H5872" s="189"/>
      <c r="J5872" s="126"/>
      <c r="K5872" s="189"/>
    </row>
    <row r="5873" spans="1:11" x14ac:dyDescent="0.25">
      <c r="A5873" s="189"/>
      <c r="B5873" s="189"/>
      <c r="C5873" s="189"/>
      <c r="D5873" s="189"/>
      <c r="E5873" s="189"/>
      <c r="F5873" s="189"/>
      <c r="H5873" s="189"/>
      <c r="J5873" s="126"/>
      <c r="K5873" s="189"/>
    </row>
    <row r="5874" spans="1:11" x14ac:dyDescent="0.25">
      <c r="A5874" s="189"/>
      <c r="B5874" s="189"/>
      <c r="C5874" s="189"/>
      <c r="D5874" s="189"/>
      <c r="E5874" s="189"/>
      <c r="F5874" s="189"/>
      <c r="H5874" s="189"/>
      <c r="J5874" s="126"/>
      <c r="K5874" s="189"/>
    </row>
    <row r="5875" spans="1:11" x14ac:dyDescent="0.25">
      <c r="A5875" s="189"/>
      <c r="B5875" s="189"/>
      <c r="C5875" s="189"/>
      <c r="D5875" s="189"/>
      <c r="E5875" s="189"/>
      <c r="F5875" s="189"/>
      <c r="H5875" s="189"/>
      <c r="J5875" s="126"/>
      <c r="K5875" s="189"/>
    </row>
    <row r="5876" spans="1:11" x14ac:dyDescent="0.25">
      <c r="A5876" s="189"/>
      <c r="B5876" s="189"/>
      <c r="C5876" s="189"/>
      <c r="D5876" s="189"/>
      <c r="E5876" s="189"/>
      <c r="F5876" s="189"/>
      <c r="H5876" s="189"/>
      <c r="J5876" s="126"/>
      <c r="K5876" s="189"/>
    </row>
    <row r="5877" spans="1:11" x14ac:dyDescent="0.25">
      <c r="A5877" s="189"/>
      <c r="B5877" s="189"/>
      <c r="C5877" s="189"/>
      <c r="D5877" s="189"/>
      <c r="E5877" s="189"/>
      <c r="F5877" s="189"/>
      <c r="H5877" s="189"/>
      <c r="J5877" s="126"/>
      <c r="K5877" s="189"/>
    </row>
    <row r="5878" spans="1:11" x14ac:dyDescent="0.25">
      <c r="A5878" s="189"/>
      <c r="B5878" s="189"/>
      <c r="C5878" s="189"/>
      <c r="D5878" s="189"/>
      <c r="E5878" s="189"/>
      <c r="F5878" s="189"/>
      <c r="H5878" s="189"/>
      <c r="J5878" s="126"/>
      <c r="K5878" s="189"/>
    </row>
    <row r="5879" spans="1:11" x14ac:dyDescent="0.25">
      <c r="A5879" s="189"/>
      <c r="B5879" s="189"/>
      <c r="C5879" s="189"/>
      <c r="D5879" s="189"/>
      <c r="E5879" s="189"/>
      <c r="F5879" s="189"/>
      <c r="H5879" s="189"/>
      <c r="J5879" s="126"/>
      <c r="K5879" s="189"/>
    </row>
    <row r="5880" spans="1:11" x14ac:dyDescent="0.25">
      <c r="A5880" s="189"/>
      <c r="B5880" s="189"/>
      <c r="C5880" s="189"/>
      <c r="D5880" s="189"/>
      <c r="E5880" s="189"/>
      <c r="F5880" s="189"/>
      <c r="H5880" s="189"/>
      <c r="J5880" s="126"/>
      <c r="K5880" s="189"/>
    </row>
    <row r="5881" spans="1:11" x14ac:dyDescent="0.25">
      <c r="A5881" s="189"/>
      <c r="B5881" s="189"/>
      <c r="C5881" s="189"/>
      <c r="D5881" s="189"/>
      <c r="E5881" s="189"/>
      <c r="F5881" s="189"/>
      <c r="H5881" s="189"/>
      <c r="J5881" s="126"/>
      <c r="K5881" s="189"/>
    </row>
    <row r="5882" spans="1:11" x14ac:dyDescent="0.25">
      <c r="A5882" s="189"/>
      <c r="B5882" s="189"/>
      <c r="C5882" s="189"/>
      <c r="D5882" s="189"/>
      <c r="E5882" s="189"/>
      <c r="F5882" s="189"/>
      <c r="H5882" s="189"/>
      <c r="J5882" s="126"/>
      <c r="K5882" s="189"/>
    </row>
    <row r="5883" spans="1:11" x14ac:dyDescent="0.25">
      <c r="A5883" s="189"/>
      <c r="B5883" s="189"/>
      <c r="C5883" s="189"/>
      <c r="D5883" s="189"/>
      <c r="E5883" s="189"/>
      <c r="F5883" s="189"/>
      <c r="H5883" s="189"/>
      <c r="J5883" s="126"/>
      <c r="K5883" s="189"/>
    </row>
    <row r="5884" spans="1:11" x14ac:dyDescent="0.25">
      <c r="A5884" s="189"/>
      <c r="B5884" s="189"/>
      <c r="C5884" s="189"/>
      <c r="D5884" s="189"/>
      <c r="E5884" s="189"/>
      <c r="F5884" s="189"/>
      <c r="H5884" s="189"/>
      <c r="J5884" s="126"/>
      <c r="K5884" s="189"/>
    </row>
    <row r="5885" spans="1:11" x14ac:dyDescent="0.25">
      <c r="A5885" s="189"/>
      <c r="B5885" s="189"/>
      <c r="C5885" s="189"/>
      <c r="D5885" s="189"/>
      <c r="E5885" s="189"/>
      <c r="F5885" s="189"/>
      <c r="H5885" s="189"/>
      <c r="J5885" s="126"/>
      <c r="K5885" s="189"/>
    </row>
    <row r="5886" spans="1:11" x14ac:dyDescent="0.25">
      <c r="A5886" s="189"/>
      <c r="B5886" s="189"/>
      <c r="C5886" s="189"/>
      <c r="D5886" s="189"/>
      <c r="E5886" s="189"/>
      <c r="F5886" s="189"/>
      <c r="H5886" s="189"/>
      <c r="J5886" s="126"/>
      <c r="K5886" s="189"/>
    </row>
    <row r="5887" spans="1:11" x14ac:dyDescent="0.25">
      <c r="A5887" s="189"/>
      <c r="B5887" s="189"/>
      <c r="C5887" s="189"/>
      <c r="D5887" s="189"/>
      <c r="E5887" s="189"/>
      <c r="F5887" s="189"/>
      <c r="H5887" s="189"/>
      <c r="J5887" s="126"/>
      <c r="K5887" s="189"/>
    </row>
    <row r="5888" spans="1:11" x14ac:dyDescent="0.25">
      <c r="A5888" s="189"/>
      <c r="B5888" s="189"/>
      <c r="C5888" s="189"/>
      <c r="D5888" s="189"/>
      <c r="E5888" s="189"/>
      <c r="F5888" s="189"/>
      <c r="H5888" s="189"/>
      <c r="J5888" s="126"/>
      <c r="K5888" s="189"/>
    </row>
    <row r="5889" spans="1:11" x14ac:dyDescent="0.25">
      <c r="A5889" s="189"/>
      <c r="B5889" s="189"/>
      <c r="C5889" s="189"/>
      <c r="D5889" s="189"/>
      <c r="E5889" s="189"/>
      <c r="F5889" s="189"/>
      <c r="H5889" s="189"/>
      <c r="J5889" s="126"/>
      <c r="K5889" s="189"/>
    </row>
    <row r="5890" spans="1:11" x14ac:dyDescent="0.25">
      <c r="A5890" s="189"/>
      <c r="B5890" s="189"/>
      <c r="C5890" s="189"/>
      <c r="D5890" s="189"/>
      <c r="E5890" s="189"/>
      <c r="F5890" s="189"/>
      <c r="H5890" s="189"/>
      <c r="J5890" s="126"/>
      <c r="K5890" s="189"/>
    </row>
    <row r="5891" spans="1:11" x14ac:dyDescent="0.25">
      <c r="A5891" s="189"/>
      <c r="B5891" s="189"/>
      <c r="C5891" s="189"/>
      <c r="D5891" s="189"/>
      <c r="E5891" s="189"/>
      <c r="F5891" s="189"/>
      <c r="H5891" s="189"/>
      <c r="J5891" s="126"/>
      <c r="K5891" s="189"/>
    </row>
    <row r="5892" spans="1:11" x14ac:dyDescent="0.25">
      <c r="A5892" s="189"/>
      <c r="B5892" s="189"/>
      <c r="C5892" s="189"/>
      <c r="D5892" s="189"/>
      <c r="E5892" s="189"/>
      <c r="F5892" s="189"/>
      <c r="H5892" s="189"/>
      <c r="J5892" s="126"/>
      <c r="K5892" s="189"/>
    </row>
    <row r="5893" spans="1:11" x14ac:dyDescent="0.25">
      <c r="A5893" s="189"/>
      <c r="B5893" s="189"/>
      <c r="C5893" s="189"/>
      <c r="D5893" s="189"/>
      <c r="E5893" s="189"/>
      <c r="F5893" s="189"/>
      <c r="H5893" s="189"/>
      <c r="J5893" s="126"/>
      <c r="K5893" s="189"/>
    </row>
    <row r="5894" spans="1:11" x14ac:dyDescent="0.25">
      <c r="A5894" s="189"/>
      <c r="B5894" s="189"/>
      <c r="C5894" s="189"/>
      <c r="D5894" s="189"/>
      <c r="E5894" s="189"/>
      <c r="F5894" s="189"/>
      <c r="H5894" s="189"/>
      <c r="J5894" s="126"/>
      <c r="K5894" s="189"/>
    </row>
    <row r="5895" spans="1:11" x14ac:dyDescent="0.25">
      <c r="A5895" s="189"/>
      <c r="B5895" s="189"/>
      <c r="C5895" s="189"/>
      <c r="D5895" s="189"/>
      <c r="E5895" s="189"/>
      <c r="F5895" s="189"/>
      <c r="H5895" s="189"/>
      <c r="J5895" s="126"/>
      <c r="K5895" s="189"/>
    </row>
    <row r="5896" spans="1:11" x14ac:dyDescent="0.25">
      <c r="A5896" s="189"/>
      <c r="B5896" s="189"/>
      <c r="C5896" s="189"/>
      <c r="D5896" s="189"/>
      <c r="E5896" s="189"/>
      <c r="F5896" s="189"/>
      <c r="H5896" s="189"/>
      <c r="J5896" s="126"/>
      <c r="K5896" s="189"/>
    </row>
    <row r="5897" spans="1:11" x14ac:dyDescent="0.25">
      <c r="A5897" s="189"/>
      <c r="B5897" s="189"/>
      <c r="C5897" s="189"/>
      <c r="D5897" s="189"/>
      <c r="E5897" s="189"/>
      <c r="F5897" s="189"/>
      <c r="H5897" s="189"/>
      <c r="J5897" s="126"/>
      <c r="K5897" s="189"/>
    </row>
    <row r="5898" spans="1:11" x14ac:dyDescent="0.25">
      <c r="A5898" s="189"/>
      <c r="B5898" s="189"/>
      <c r="C5898" s="189"/>
      <c r="D5898" s="189"/>
      <c r="E5898" s="189"/>
      <c r="F5898" s="189"/>
      <c r="H5898" s="189"/>
      <c r="J5898" s="126"/>
      <c r="K5898" s="189"/>
    </row>
    <row r="5899" spans="1:11" x14ac:dyDescent="0.25">
      <c r="A5899" s="189"/>
      <c r="B5899" s="189"/>
      <c r="C5899" s="189"/>
      <c r="D5899" s="189"/>
      <c r="E5899" s="189"/>
      <c r="F5899" s="189"/>
      <c r="H5899" s="189"/>
      <c r="J5899" s="126"/>
      <c r="K5899" s="189"/>
    </row>
    <row r="5900" spans="1:11" x14ac:dyDescent="0.25">
      <c r="A5900" s="189"/>
      <c r="B5900" s="189"/>
      <c r="C5900" s="189"/>
      <c r="D5900" s="189"/>
      <c r="E5900" s="189"/>
      <c r="F5900" s="189"/>
      <c r="H5900" s="189"/>
      <c r="J5900" s="126"/>
      <c r="K5900" s="189"/>
    </row>
    <row r="5901" spans="1:11" x14ac:dyDescent="0.25">
      <c r="A5901" s="189"/>
      <c r="B5901" s="189"/>
      <c r="C5901" s="189"/>
      <c r="D5901" s="189"/>
      <c r="E5901" s="189"/>
      <c r="F5901" s="189"/>
      <c r="H5901" s="189"/>
      <c r="J5901" s="126"/>
      <c r="K5901" s="189"/>
    </row>
    <row r="5902" spans="1:11" x14ac:dyDescent="0.25">
      <c r="A5902" s="189"/>
      <c r="B5902" s="189"/>
      <c r="C5902" s="189"/>
      <c r="D5902" s="189"/>
      <c r="E5902" s="189"/>
      <c r="F5902" s="189"/>
      <c r="H5902" s="189"/>
      <c r="J5902" s="126"/>
      <c r="K5902" s="189"/>
    </row>
    <row r="5903" spans="1:11" x14ac:dyDescent="0.25">
      <c r="A5903" s="189"/>
      <c r="B5903" s="189"/>
      <c r="C5903" s="189"/>
      <c r="D5903" s="189"/>
      <c r="E5903" s="189"/>
      <c r="F5903" s="189"/>
      <c r="H5903" s="189"/>
      <c r="J5903" s="126"/>
      <c r="K5903" s="189"/>
    </row>
    <row r="5904" spans="1:11" x14ac:dyDescent="0.25">
      <c r="A5904" s="189"/>
      <c r="B5904" s="189"/>
      <c r="C5904" s="189"/>
      <c r="D5904" s="189"/>
      <c r="E5904" s="189"/>
      <c r="F5904" s="189"/>
      <c r="H5904" s="189"/>
      <c r="J5904" s="126"/>
      <c r="K5904" s="189"/>
    </row>
    <row r="5905" spans="1:11" x14ac:dyDescent="0.25">
      <c r="A5905" s="189"/>
      <c r="B5905" s="189"/>
      <c r="C5905" s="189"/>
      <c r="D5905" s="189"/>
      <c r="E5905" s="189"/>
      <c r="F5905" s="189"/>
      <c r="H5905" s="189"/>
      <c r="J5905" s="126"/>
      <c r="K5905" s="189"/>
    </row>
    <row r="5906" spans="1:11" x14ac:dyDescent="0.25">
      <c r="A5906" s="189"/>
      <c r="B5906" s="189"/>
      <c r="C5906" s="189"/>
      <c r="D5906" s="189"/>
      <c r="E5906" s="189"/>
      <c r="F5906" s="189"/>
      <c r="H5906" s="189"/>
      <c r="J5906" s="126"/>
      <c r="K5906" s="189"/>
    </row>
    <row r="5907" spans="1:11" x14ac:dyDescent="0.25">
      <c r="A5907" s="189"/>
      <c r="B5907" s="189"/>
      <c r="C5907" s="189"/>
      <c r="D5907" s="189"/>
      <c r="E5907" s="189"/>
      <c r="F5907" s="189"/>
      <c r="H5907" s="189"/>
      <c r="J5907" s="126"/>
      <c r="K5907" s="189"/>
    </row>
    <row r="5908" spans="1:11" x14ac:dyDescent="0.25">
      <c r="A5908" s="189"/>
      <c r="B5908" s="189"/>
      <c r="C5908" s="189"/>
      <c r="D5908" s="189"/>
      <c r="E5908" s="189"/>
      <c r="F5908" s="189"/>
      <c r="H5908" s="189"/>
      <c r="J5908" s="126"/>
      <c r="K5908" s="189"/>
    </row>
    <row r="5909" spans="1:11" x14ac:dyDescent="0.25">
      <c r="A5909" s="189"/>
      <c r="B5909" s="189"/>
      <c r="C5909" s="189"/>
      <c r="D5909" s="189"/>
      <c r="E5909" s="189"/>
      <c r="F5909" s="189"/>
      <c r="H5909" s="189"/>
      <c r="J5909" s="126"/>
      <c r="K5909" s="189"/>
    </row>
    <row r="5910" spans="1:11" x14ac:dyDescent="0.25">
      <c r="A5910" s="189"/>
      <c r="B5910" s="189"/>
      <c r="C5910" s="189"/>
      <c r="D5910" s="189"/>
      <c r="E5910" s="189"/>
      <c r="F5910" s="189"/>
      <c r="H5910" s="189"/>
      <c r="J5910" s="126"/>
      <c r="K5910" s="189"/>
    </row>
    <row r="5911" spans="1:11" x14ac:dyDescent="0.25">
      <c r="A5911" s="189"/>
      <c r="B5911" s="189"/>
      <c r="C5911" s="189"/>
      <c r="D5911" s="189"/>
      <c r="E5911" s="189"/>
      <c r="F5911" s="189"/>
      <c r="H5911" s="189"/>
      <c r="J5911" s="126"/>
      <c r="K5911" s="189"/>
    </row>
    <row r="5912" spans="1:11" x14ac:dyDescent="0.25">
      <c r="A5912" s="189"/>
      <c r="B5912" s="189"/>
      <c r="C5912" s="189"/>
      <c r="D5912" s="189"/>
      <c r="E5912" s="189"/>
      <c r="F5912" s="189"/>
      <c r="H5912" s="189"/>
      <c r="J5912" s="126"/>
      <c r="K5912" s="189"/>
    </row>
    <row r="5913" spans="1:11" x14ac:dyDescent="0.25">
      <c r="A5913" s="189"/>
      <c r="B5913" s="189"/>
      <c r="C5913" s="189"/>
      <c r="D5913" s="189"/>
      <c r="E5913" s="189"/>
      <c r="F5913" s="189"/>
      <c r="H5913" s="189"/>
      <c r="J5913" s="126"/>
      <c r="K5913" s="189"/>
    </row>
    <row r="5914" spans="1:11" x14ac:dyDescent="0.25">
      <c r="A5914" s="189"/>
      <c r="B5914" s="189"/>
      <c r="C5914" s="189"/>
      <c r="D5914" s="189"/>
      <c r="E5914" s="189"/>
      <c r="F5914" s="189"/>
      <c r="H5914" s="189"/>
      <c r="J5914" s="126"/>
      <c r="K5914" s="189"/>
    </row>
    <row r="5915" spans="1:11" x14ac:dyDescent="0.25">
      <c r="A5915" s="189"/>
      <c r="B5915" s="189"/>
      <c r="C5915" s="189"/>
      <c r="D5915" s="189"/>
      <c r="E5915" s="189"/>
      <c r="F5915" s="189"/>
      <c r="H5915" s="189"/>
      <c r="J5915" s="126"/>
      <c r="K5915" s="189"/>
    </row>
    <row r="5916" spans="1:11" x14ac:dyDescent="0.25">
      <c r="A5916" s="189"/>
      <c r="B5916" s="189"/>
      <c r="C5916" s="189"/>
      <c r="D5916" s="189"/>
      <c r="E5916" s="189"/>
      <c r="F5916" s="189"/>
      <c r="H5916" s="189"/>
      <c r="J5916" s="126"/>
      <c r="K5916" s="189"/>
    </row>
    <row r="5917" spans="1:11" x14ac:dyDescent="0.25">
      <c r="A5917" s="189"/>
      <c r="B5917" s="189"/>
      <c r="C5917" s="189"/>
      <c r="D5917" s="189"/>
      <c r="E5917" s="189"/>
      <c r="F5917" s="189"/>
      <c r="H5917" s="189"/>
      <c r="J5917" s="126"/>
      <c r="K5917" s="189"/>
    </row>
    <row r="5918" spans="1:11" x14ac:dyDescent="0.25">
      <c r="A5918" s="189"/>
      <c r="B5918" s="189"/>
      <c r="C5918" s="189"/>
      <c r="D5918" s="189"/>
      <c r="E5918" s="189"/>
      <c r="F5918" s="189"/>
      <c r="H5918" s="189"/>
      <c r="J5918" s="126"/>
      <c r="K5918" s="189"/>
    </row>
    <row r="5919" spans="1:11" x14ac:dyDescent="0.25">
      <c r="A5919" s="189"/>
      <c r="B5919" s="189"/>
      <c r="C5919" s="189"/>
      <c r="D5919" s="189"/>
      <c r="E5919" s="189"/>
      <c r="F5919" s="189"/>
      <c r="H5919" s="189"/>
      <c r="J5919" s="126"/>
      <c r="K5919" s="189"/>
    </row>
    <row r="5920" spans="1:11" x14ac:dyDescent="0.25">
      <c r="A5920" s="189"/>
      <c r="B5920" s="189"/>
      <c r="C5920" s="189"/>
      <c r="D5920" s="189"/>
      <c r="E5920" s="189"/>
      <c r="F5920" s="189"/>
      <c r="H5920" s="189"/>
      <c r="J5920" s="126"/>
      <c r="K5920" s="189"/>
    </row>
    <row r="5921" spans="1:11" x14ac:dyDescent="0.25">
      <c r="A5921" s="189"/>
      <c r="B5921" s="189"/>
      <c r="C5921" s="189"/>
      <c r="D5921" s="189"/>
      <c r="E5921" s="189"/>
      <c r="F5921" s="189"/>
      <c r="H5921" s="189"/>
      <c r="J5921" s="126"/>
      <c r="K5921" s="189"/>
    </row>
    <row r="5922" spans="1:11" x14ac:dyDescent="0.25">
      <c r="A5922" s="189"/>
      <c r="B5922" s="189"/>
      <c r="C5922" s="189"/>
      <c r="D5922" s="189"/>
      <c r="E5922" s="189"/>
      <c r="F5922" s="189"/>
      <c r="H5922" s="189"/>
      <c r="J5922" s="126"/>
      <c r="K5922" s="189"/>
    </row>
    <row r="5923" spans="1:11" x14ac:dyDescent="0.25">
      <c r="A5923" s="189"/>
      <c r="B5923" s="189"/>
      <c r="C5923" s="189"/>
      <c r="D5923" s="189"/>
      <c r="E5923" s="189"/>
      <c r="F5923" s="189"/>
      <c r="H5923" s="189"/>
      <c r="J5923" s="126"/>
      <c r="K5923" s="189"/>
    </row>
    <row r="5924" spans="1:11" x14ac:dyDescent="0.25">
      <c r="A5924" s="189"/>
      <c r="B5924" s="189"/>
      <c r="C5924" s="189"/>
      <c r="D5924" s="189"/>
      <c r="E5924" s="189"/>
      <c r="F5924" s="189"/>
      <c r="H5924" s="189"/>
      <c r="J5924" s="126"/>
      <c r="K5924" s="189"/>
    </row>
    <row r="5925" spans="1:11" x14ac:dyDescent="0.25">
      <c r="A5925" s="189"/>
      <c r="B5925" s="189"/>
      <c r="C5925" s="189"/>
      <c r="D5925" s="189"/>
      <c r="E5925" s="189"/>
      <c r="F5925" s="189"/>
      <c r="H5925" s="189"/>
      <c r="J5925" s="126"/>
      <c r="K5925" s="189"/>
    </row>
    <row r="5926" spans="1:11" x14ac:dyDescent="0.25">
      <c r="A5926" s="189"/>
      <c r="B5926" s="189"/>
      <c r="C5926" s="189"/>
      <c r="D5926" s="189"/>
      <c r="E5926" s="189"/>
      <c r="F5926" s="189"/>
      <c r="H5926" s="189"/>
      <c r="J5926" s="126"/>
      <c r="K5926" s="189"/>
    </row>
    <row r="5927" spans="1:11" x14ac:dyDescent="0.25">
      <c r="A5927" s="189"/>
      <c r="B5927" s="189"/>
      <c r="C5927" s="189"/>
      <c r="D5927" s="189"/>
      <c r="E5927" s="189"/>
      <c r="F5927" s="189"/>
      <c r="H5927" s="189"/>
      <c r="J5927" s="126"/>
      <c r="K5927" s="189"/>
    </row>
    <row r="5928" spans="1:11" x14ac:dyDescent="0.25">
      <c r="A5928" s="189"/>
      <c r="B5928" s="189"/>
      <c r="C5928" s="189"/>
      <c r="D5928" s="189"/>
      <c r="E5928" s="189"/>
      <c r="F5928" s="189"/>
      <c r="H5928" s="189"/>
      <c r="J5928" s="126"/>
      <c r="K5928" s="189"/>
    </row>
    <row r="5929" spans="1:11" x14ac:dyDescent="0.25">
      <c r="A5929" s="189"/>
      <c r="B5929" s="189"/>
      <c r="C5929" s="189"/>
      <c r="D5929" s="189"/>
      <c r="E5929" s="189"/>
      <c r="F5929" s="189"/>
      <c r="H5929" s="189"/>
      <c r="J5929" s="126"/>
      <c r="K5929" s="189"/>
    </row>
    <row r="5930" spans="1:11" x14ac:dyDescent="0.25">
      <c r="A5930" s="189"/>
      <c r="B5930" s="189"/>
      <c r="C5930" s="189"/>
      <c r="D5930" s="189"/>
      <c r="E5930" s="189"/>
      <c r="F5930" s="189"/>
      <c r="H5930" s="189"/>
      <c r="J5930" s="126"/>
      <c r="K5930" s="189"/>
    </row>
    <row r="5931" spans="1:11" x14ac:dyDescent="0.25">
      <c r="A5931" s="189"/>
      <c r="B5931" s="189"/>
      <c r="C5931" s="189"/>
      <c r="D5931" s="189"/>
      <c r="E5931" s="189"/>
      <c r="F5931" s="189"/>
      <c r="H5931" s="189"/>
      <c r="J5931" s="126"/>
      <c r="K5931" s="189"/>
    </row>
    <row r="5932" spans="1:11" x14ac:dyDescent="0.25">
      <c r="A5932" s="189"/>
      <c r="B5932" s="189"/>
      <c r="C5932" s="189"/>
      <c r="D5932" s="189"/>
      <c r="E5932" s="189"/>
      <c r="F5932" s="189"/>
      <c r="H5932" s="189"/>
      <c r="J5932" s="126"/>
      <c r="K5932" s="189"/>
    </row>
    <row r="5933" spans="1:11" x14ac:dyDescent="0.25">
      <c r="A5933" s="189"/>
      <c r="B5933" s="189"/>
      <c r="C5933" s="189"/>
      <c r="D5933" s="189"/>
      <c r="E5933" s="189"/>
      <c r="F5933" s="189"/>
      <c r="H5933" s="189"/>
      <c r="J5933" s="126"/>
      <c r="K5933" s="189"/>
    </row>
    <row r="5934" spans="1:11" x14ac:dyDescent="0.25">
      <c r="A5934" s="189"/>
      <c r="B5934" s="189"/>
      <c r="C5934" s="189"/>
      <c r="D5934" s="189"/>
      <c r="E5934" s="189"/>
      <c r="F5934" s="189"/>
      <c r="H5934" s="189"/>
      <c r="J5934" s="126"/>
      <c r="K5934" s="189"/>
    </row>
    <row r="5935" spans="1:11" x14ac:dyDescent="0.25">
      <c r="A5935" s="189"/>
      <c r="B5935" s="189"/>
      <c r="C5935" s="189"/>
      <c r="D5935" s="189"/>
      <c r="E5935" s="189"/>
      <c r="F5935" s="189"/>
      <c r="H5935" s="189"/>
      <c r="J5935" s="126"/>
      <c r="K5935" s="189"/>
    </row>
    <row r="5936" spans="1:11" x14ac:dyDescent="0.25">
      <c r="A5936" s="189"/>
      <c r="B5936" s="189"/>
      <c r="C5936" s="189"/>
      <c r="D5936" s="189"/>
      <c r="E5936" s="189"/>
      <c r="F5936" s="189"/>
      <c r="H5936" s="189"/>
      <c r="J5936" s="126"/>
      <c r="K5936" s="189"/>
    </row>
    <row r="5937" spans="1:11" x14ac:dyDescent="0.25">
      <c r="A5937" s="189"/>
      <c r="B5937" s="189"/>
      <c r="C5937" s="189"/>
      <c r="D5937" s="189"/>
      <c r="E5937" s="189"/>
      <c r="F5937" s="189"/>
      <c r="H5937" s="189"/>
      <c r="J5937" s="126"/>
      <c r="K5937" s="189"/>
    </row>
    <row r="5938" spans="1:11" x14ac:dyDescent="0.25">
      <c r="A5938" s="189"/>
      <c r="B5938" s="189"/>
      <c r="C5938" s="189"/>
      <c r="D5938" s="189"/>
      <c r="E5938" s="189"/>
      <c r="F5938" s="189"/>
      <c r="H5938" s="189"/>
      <c r="J5938" s="126"/>
      <c r="K5938" s="189"/>
    </row>
    <row r="5939" spans="1:11" x14ac:dyDescent="0.25">
      <c r="A5939" s="189"/>
      <c r="B5939" s="189"/>
      <c r="C5939" s="189"/>
      <c r="D5939" s="189"/>
      <c r="E5939" s="189"/>
      <c r="F5939" s="189"/>
      <c r="H5939" s="189"/>
      <c r="J5939" s="126"/>
      <c r="K5939" s="189"/>
    </row>
    <row r="5940" spans="1:11" x14ac:dyDescent="0.25">
      <c r="A5940" s="189"/>
      <c r="B5940" s="189"/>
      <c r="C5940" s="189"/>
      <c r="D5940" s="189"/>
      <c r="E5940" s="189"/>
      <c r="F5940" s="189"/>
      <c r="H5940" s="189"/>
      <c r="J5940" s="126"/>
      <c r="K5940" s="189"/>
    </row>
    <row r="5941" spans="1:11" x14ac:dyDescent="0.25">
      <c r="A5941" s="189"/>
      <c r="B5941" s="189"/>
      <c r="C5941" s="189"/>
      <c r="D5941" s="189"/>
      <c r="E5941" s="189"/>
      <c r="F5941" s="189"/>
      <c r="H5941" s="189"/>
      <c r="J5941" s="126"/>
      <c r="K5941" s="189"/>
    </row>
    <row r="5942" spans="1:11" x14ac:dyDescent="0.25">
      <c r="A5942" s="189"/>
      <c r="B5942" s="189"/>
      <c r="C5942" s="189"/>
      <c r="D5942" s="189"/>
      <c r="E5942" s="189"/>
      <c r="F5942" s="189"/>
      <c r="H5942" s="189"/>
      <c r="J5942" s="126"/>
      <c r="K5942" s="189"/>
    </row>
    <row r="5943" spans="1:11" x14ac:dyDescent="0.25">
      <c r="A5943" s="189"/>
      <c r="B5943" s="189"/>
      <c r="C5943" s="189"/>
      <c r="D5943" s="189"/>
      <c r="E5943" s="189"/>
      <c r="F5943" s="189"/>
      <c r="H5943" s="189"/>
      <c r="J5943" s="126"/>
      <c r="K5943" s="189"/>
    </row>
    <row r="5944" spans="1:11" x14ac:dyDescent="0.25">
      <c r="A5944" s="189"/>
      <c r="B5944" s="189"/>
      <c r="C5944" s="189"/>
      <c r="D5944" s="189"/>
      <c r="E5944" s="189"/>
      <c r="F5944" s="189"/>
      <c r="H5944" s="189"/>
      <c r="J5944" s="126"/>
      <c r="K5944" s="189"/>
    </row>
    <row r="5945" spans="1:11" x14ac:dyDescent="0.25">
      <c r="A5945" s="189"/>
      <c r="B5945" s="189"/>
      <c r="C5945" s="189"/>
      <c r="D5945" s="189"/>
      <c r="E5945" s="189"/>
      <c r="F5945" s="189"/>
      <c r="H5945" s="189"/>
      <c r="J5945" s="126"/>
      <c r="K5945" s="189"/>
    </row>
    <row r="5946" spans="1:11" x14ac:dyDescent="0.25">
      <c r="A5946" s="189"/>
      <c r="B5946" s="189"/>
      <c r="C5946" s="189"/>
      <c r="D5946" s="189"/>
      <c r="E5946" s="189"/>
      <c r="F5946" s="189"/>
      <c r="H5946" s="189"/>
      <c r="J5946" s="126"/>
      <c r="K5946" s="189"/>
    </row>
    <row r="5947" spans="1:11" x14ac:dyDescent="0.25">
      <c r="A5947" s="189"/>
      <c r="B5947" s="189"/>
      <c r="C5947" s="189"/>
      <c r="D5947" s="189"/>
      <c r="E5947" s="189"/>
      <c r="F5947" s="189"/>
      <c r="H5947" s="189"/>
      <c r="J5947" s="126"/>
      <c r="K5947" s="189"/>
    </row>
    <row r="5948" spans="1:11" x14ac:dyDescent="0.25">
      <c r="A5948" s="189"/>
      <c r="B5948" s="189"/>
      <c r="C5948" s="189"/>
      <c r="D5948" s="189"/>
      <c r="E5948" s="189"/>
      <c r="F5948" s="189"/>
      <c r="H5948" s="189"/>
      <c r="J5948" s="126"/>
      <c r="K5948" s="189"/>
    </row>
    <row r="5949" spans="1:11" x14ac:dyDescent="0.25">
      <c r="A5949" s="189"/>
      <c r="B5949" s="189"/>
      <c r="C5949" s="189"/>
      <c r="D5949" s="189"/>
      <c r="E5949" s="189"/>
      <c r="F5949" s="189"/>
      <c r="H5949" s="189"/>
      <c r="J5949" s="126"/>
      <c r="K5949" s="189"/>
    </row>
    <row r="5950" spans="1:11" x14ac:dyDescent="0.25">
      <c r="A5950" s="189"/>
      <c r="B5950" s="189"/>
      <c r="C5950" s="189"/>
      <c r="D5950" s="189"/>
      <c r="E5950" s="189"/>
      <c r="F5950" s="189"/>
      <c r="H5950" s="189"/>
      <c r="J5950" s="126"/>
      <c r="K5950" s="189"/>
    </row>
    <row r="5951" spans="1:11" x14ac:dyDescent="0.25">
      <c r="A5951" s="189"/>
      <c r="B5951" s="189"/>
      <c r="C5951" s="189"/>
      <c r="D5951" s="189"/>
      <c r="E5951" s="189"/>
      <c r="F5951" s="189"/>
      <c r="H5951" s="189"/>
      <c r="J5951" s="126"/>
      <c r="K5951" s="189"/>
    </row>
    <row r="5952" spans="1:11" x14ac:dyDescent="0.25">
      <c r="A5952" s="189"/>
      <c r="B5952" s="189"/>
      <c r="C5952" s="189"/>
      <c r="D5952" s="189"/>
      <c r="E5952" s="189"/>
      <c r="F5952" s="189"/>
      <c r="H5952" s="189"/>
      <c r="J5952" s="126"/>
      <c r="K5952" s="189"/>
    </row>
    <row r="5953" spans="1:11" x14ac:dyDescent="0.25">
      <c r="A5953" s="189"/>
      <c r="B5953" s="189"/>
      <c r="C5953" s="189"/>
      <c r="D5953" s="189"/>
      <c r="E5953" s="189"/>
      <c r="F5953" s="189"/>
      <c r="H5953" s="189"/>
      <c r="J5953" s="126"/>
      <c r="K5953" s="189"/>
    </row>
    <row r="5954" spans="1:11" x14ac:dyDescent="0.25">
      <c r="A5954" s="189"/>
      <c r="B5954" s="189"/>
      <c r="C5954" s="189"/>
      <c r="D5954" s="189"/>
      <c r="E5954" s="189"/>
      <c r="F5954" s="189"/>
      <c r="H5954" s="189"/>
      <c r="J5954" s="126"/>
      <c r="K5954" s="189"/>
    </row>
    <row r="5955" spans="1:11" x14ac:dyDescent="0.25">
      <c r="A5955" s="189"/>
      <c r="B5955" s="189"/>
      <c r="C5955" s="189"/>
      <c r="D5955" s="189"/>
      <c r="E5955" s="189"/>
      <c r="F5955" s="189"/>
      <c r="H5955" s="189"/>
      <c r="J5955" s="126"/>
      <c r="K5955" s="189"/>
    </row>
    <row r="5956" spans="1:11" x14ac:dyDescent="0.25">
      <c r="A5956" s="189"/>
      <c r="B5956" s="189"/>
      <c r="C5956" s="189"/>
      <c r="D5956" s="189"/>
      <c r="E5956" s="189"/>
      <c r="F5956" s="189"/>
      <c r="H5956" s="189"/>
      <c r="J5956" s="126"/>
      <c r="K5956" s="189"/>
    </row>
    <row r="5957" spans="1:11" x14ac:dyDescent="0.25">
      <c r="A5957" s="189"/>
      <c r="B5957" s="189"/>
      <c r="C5957" s="189"/>
      <c r="D5957" s="189"/>
      <c r="E5957" s="189"/>
      <c r="F5957" s="189"/>
      <c r="H5957" s="189"/>
      <c r="J5957" s="126"/>
      <c r="K5957" s="189"/>
    </row>
    <row r="5958" spans="1:11" x14ac:dyDescent="0.25">
      <c r="A5958" s="189"/>
      <c r="B5958" s="189"/>
      <c r="C5958" s="189"/>
      <c r="D5958" s="189"/>
      <c r="E5958" s="189"/>
      <c r="F5958" s="189"/>
      <c r="H5958" s="189"/>
      <c r="J5958" s="126"/>
      <c r="K5958" s="189"/>
    </row>
    <row r="5959" spans="1:11" x14ac:dyDescent="0.25">
      <c r="A5959" s="189"/>
      <c r="B5959" s="189"/>
      <c r="C5959" s="189"/>
      <c r="D5959" s="189"/>
      <c r="E5959" s="189"/>
      <c r="F5959" s="189"/>
      <c r="H5959" s="189"/>
      <c r="J5959" s="126"/>
      <c r="K5959" s="189"/>
    </row>
    <row r="5960" spans="1:11" x14ac:dyDescent="0.25">
      <c r="A5960" s="189"/>
      <c r="B5960" s="189"/>
      <c r="C5960" s="189"/>
      <c r="D5960" s="189"/>
      <c r="E5960" s="189"/>
      <c r="F5960" s="189"/>
      <c r="H5960" s="189"/>
      <c r="J5960" s="126"/>
      <c r="K5960" s="189"/>
    </row>
    <row r="5961" spans="1:11" x14ac:dyDescent="0.25">
      <c r="A5961" s="189"/>
      <c r="B5961" s="189"/>
      <c r="C5961" s="189"/>
      <c r="D5961" s="189"/>
      <c r="E5961" s="189"/>
      <c r="F5961" s="189"/>
      <c r="H5961" s="189"/>
      <c r="J5961" s="126"/>
      <c r="K5961" s="189"/>
    </row>
    <row r="5962" spans="1:11" x14ac:dyDescent="0.25">
      <c r="A5962" s="189"/>
      <c r="B5962" s="189"/>
      <c r="C5962" s="189"/>
      <c r="D5962" s="189"/>
      <c r="E5962" s="189"/>
      <c r="F5962" s="189"/>
      <c r="H5962" s="189"/>
      <c r="J5962" s="126"/>
      <c r="K5962" s="189"/>
    </row>
    <row r="5963" spans="1:11" x14ac:dyDescent="0.25">
      <c r="A5963" s="189"/>
      <c r="B5963" s="189"/>
      <c r="C5963" s="189"/>
      <c r="D5963" s="189"/>
      <c r="E5963" s="189"/>
      <c r="F5963" s="189"/>
      <c r="H5963" s="189"/>
      <c r="J5963" s="126"/>
      <c r="K5963" s="189"/>
    </row>
    <row r="5964" spans="1:11" x14ac:dyDescent="0.25">
      <c r="A5964" s="189"/>
      <c r="B5964" s="189"/>
      <c r="C5964" s="189"/>
      <c r="D5964" s="189"/>
      <c r="E5964" s="189"/>
      <c r="F5964" s="189"/>
      <c r="H5964" s="189"/>
      <c r="J5964" s="126"/>
      <c r="K5964" s="189"/>
    </row>
    <row r="5965" spans="1:11" x14ac:dyDescent="0.25">
      <c r="A5965" s="189"/>
      <c r="B5965" s="189"/>
      <c r="C5965" s="189"/>
      <c r="D5965" s="189"/>
      <c r="E5965" s="189"/>
      <c r="F5965" s="189"/>
      <c r="H5965" s="189"/>
      <c r="J5965" s="126"/>
      <c r="K5965" s="189"/>
    </row>
    <row r="5966" spans="1:11" x14ac:dyDescent="0.25">
      <c r="A5966" s="189"/>
      <c r="B5966" s="189"/>
      <c r="C5966" s="189"/>
      <c r="D5966" s="189"/>
      <c r="E5966" s="189"/>
      <c r="F5966" s="189"/>
      <c r="H5966" s="189"/>
      <c r="J5966" s="126"/>
      <c r="K5966" s="189"/>
    </row>
    <row r="5967" spans="1:11" x14ac:dyDescent="0.25">
      <c r="A5967" s="189"/>
      <c r="B5967" s="189"/>
      <c r="C5967" s="189"/>
      <c r="D5967" s="189"/>
      <c r="E5967" s="189"/>
      <c r="F5967" s="189"/>
      <c r="H5967" s="189"/>
      <c r="J5967" s="126"/>
      <c r="K5967" s="189"/>
    </row>
    <row r="5968" spans="1:11" x14ac:dyDescent="0.25">
      <c r="A5968" s="189"/>
      <c r="B5968" s="189"/>
      <c r="C5968" s="189"/>
      <c r="D5968" s="189"/>
      <c r="E5968" s="189"/>
      <c r="F5968" s="189"/>
      <c r="H5968" s="189"/>
      <c r="J5968" s="126"/>
      <c r="K5968" s="189"/>
    </row>
    <row r="5969" spans="1:11" x14ac:dyDescent="0.25">
      <c r="A5969" s="189"/>
      <c r="B5969" s="189"/>
      <c r="C5969" s="189"/>
      <c r="D5969" s="189"/>
      <c r="E5969" s="189"/>
      <c r="F5969" s="189"/>
      <c r="H5969" s="189"/>
      <c r="J5969" s="126"/>
      <c r="K5969" s="189"/>
    </row>
    <row r="5970" spans="1:11" x14ac:dyDescent="0.25">
      <c r="A5970" s="189"/>
      <c r="B5970" s="189"/>
      <c r="C5970" s="189"/>
      <c r="D5970" s="189"/>
      <c r="E5970" s="189"/>
      <c r="F5970" s="189"/>
      <c r="H5970" s="189"/>
      <c r="J5970" s="126"/>
      <c r="K5970" s="189"/>
    </row>
    <row r="5971" spans="1:11" x14ac:dyDescent="0.25">
      <c r="A5971" s="189"/>
      <c r="B5971" s="189"/>
      <c r="C5971" s="189"/>
      <c r="D5971" s="189"/>
      <c r="E5971" s="189"/>
      <c r="F5971" s="189"/>
      <c r="H5971" s="189"/>
      <c r="J5971" s="126"/>
      <c r="K5971" s="189"/>
    </row>
    <row r="5972" spans="1:11" x14ac:dyDescent="0.25">
      <c r="A5972" s="189"/>
      <c r="B5972" s="189"/>
      <c r="C5972" s="189"/>
      <c r="D5972" s="189"/>
      <c r="E5972" s="189"/>
      <c r="F5972" s="189"/>
      <c r="H5972" s="189"/>
      <c r="J5972" s="126"/>
      <c r="K5972" s="189"/>
    </row>
    <row r="5973" spans="1:11" x14ac:dyDescent="0.25">
      <c r="A5973" s="189"/>
      <c r="B5973" s="189"/>
      <c r="C5973" s="189"/>
      <c r="D5973" s="189"/>
      <c r="E5973" s="189"/>
      <c r="F5973" s="189"/>
      <c r="H5973" s="189"/>
      <c r="J5973" s="126"/>
      <c r="K5973" s="189"/>
    </row>
    <row r="5974" spans="1:11" x14ac:dyDescent="0.25">
      <c r="A5974" s="189"/>
      <c r="B5974" s="189"/>
      <c r="C5974" s="189"/>
      <c r="D5974" s="189"/>
      <c r="E5974" s="189"/>
      <c r="F5974" s="189"/>
      <c r="H5974" s="189"/>
      <c r="J5974" s="126"/>
      <c r="K5974" s="189"/>
    </row>
    <row r="5975" spans="1:11" x14ac:dyDescent="0.25">
      <c r="A5975" s="189"/>
      <c r="B5975" s="189"/>
      <c r="C5975" s="189"/>
      <c r="D5975" s="189"/>
      <c r="E5975" s="189"/>
      <c r="F5975" s="189"/>
      <c r="H5975" s="189"/>
      <c r="J5975" s="126"/>
      <c r="K5975" s="189"/>
    </row>
    <row r="5976" spans="1:11" x14ac:dyDescent="0.25">
      <c r="A5976" s="189"/>
      <c r="B5976" s="189"/>
      <c r="C5976" s="189"/>
      <c r="D5976" s="189"/>
      <c r="E5976" s="189"/>
      <c r="F5976" s="189"/>
      <c r="H5976" s="189"/>
      <c r="J5976" s="126"/>
      <c r="K5976" s="189"/>
    </row>
    <row r="5977" spans="1:11" x14ac:dyDescent="0.25">
      <c r="A5977" s="189"/>
      <c r="B5977" s="189"/>
      <c r="C5977" s="189"/>
      <c r="D5977" s="189"/>
      <c r="E5977" s="189"/>
      <c r="F5977" s="189"/>
      <c r="H5977" s="189"/>
      <c r="J5977" s="126"/>
      <c r="K5977" s="189"/>
    </row>
    <row r="5978" spans="1:11" x14ac:dyDescent="0.25">
      <c r="A5978" s="189"/>
      <c r="B5978" s="189"/>
      <c r="C5978" s="189"/>
      <c r="D5978" s="189"/>
      <c r="E5978" s="189"/>
      <c r="F5978" s="189"/>
      <c r="H5978" s="189"/>
      <c r="J5978" s="126"/>
      <c r="K5978" s="189"/>
    </row>
    <row r="5979" spans="1:11" x14ac:dyDescent="0.25">
      <c r="A5979" s="189"/>
      <c r="B5979" s="189"/>
      <c r="C5979" s="189"/>
      <c r="D5979" s="189"/>
      <c r="E5979" s="189"/>
      <c r="F5979" s="189"/>
      <c r="H5979" s="189"/>
      <c r="J5979" s="126"/>
      <c r="K5979" s="189"/>
    </row>
    <row r="5980" spans="1:11" x14ac:dyDescent="0.25">
      <c r="A5980" s="189"/>
      <c r="B5980" s="189"/>
      <c r="C5980" s="189"/>
      <c r="D5980" s="189"/>
      <c r="E5980" s="189"/>
      <c r="F5980" s="189"/>
      <c r="H5980" s="189"/>
      <c r="J5980" s="126"/>
      <c r="K5980" s="189"/>
    </row>
    <row r="5981" spans="1:11" x14ac:dyDescent="0.25">
      <c r="A5981" s="189"/>
      <c r="B5981" s="189"/>
      <c r="C5981" s="189"/>
      <c r="D5981" s="189"/>
      <c r="E5981" s="189"/>
      <c r="F5981" s="189"/>
      <c r="H5981" s="189"/>
      <c r="J5981" s="126"/>
      <c r="K5981" s="189"/>
    </row>
    <row r="5982" spans="1:11" x14ac:dyDescent="0.25">
      <c r="A5982" s="189"/>
      <c r="B5982" s="189"/>
      <c r="C5982" s="189"/>
      <c r="D5982" s="189"/>
      <c r="E5982" s="189"/>
      <c r="F5982" s="189"/>
      <c r="H5982" s="189"/>
      <c r="J5982" s="126"/>
      <c r="K5982" s="189"/>
    </row>
    <row r="5983" spans="1:11" x14ac:dyDescent="0.25">
      <c r="A5983" s="189"/>
      <c r="B5983" s="189"/>
      <c r="C5983" s="189"/>
      <c r="D5983" s="189"/>
      <c r="E5983" s="189"/>
      <c r="F5983" s="189"/>
      <c r="H5983" s="189"/>
      <c r="J5983" s="126"/>
      <c r="K5983" s="189"/>
    </row>
    <row r="5984" spans="1:11" x14ac:dyDescent="0.25">
      <c r="A5984" s="189"/>
      <c r="B5984" s="189"/>
      <c r="C5984" s="189"/>
      <c r="D5984" s="189"/>
      <c r="E5984" s="189"/>
      <c r="F5984" s="189"/>
      <c r="H5984" s="189"/>
      <c r="J5984" s="126"/>
      <c r="K5984" s="189"/>
    </row>
    <row r="5985" spans="1:11" x14ac:dyDescent="0.25">
      <c r="A5985" s="189"/>
      <c r="B5985" s="189"/>
      <c r="C5985" s="189"/>
      <c r="D5985" s="189"/>
      <c r="E5985" s="189"/>
      <c r="F5985" s="189"/>
      <c r="H5985" s="189"/>
      <c r="J5985" s="126"/>
      <c r="K5985" s="189"/>
    </row>
    <row r="5986" spans="1:11" x14ac:dyDescent="0.25">
      <c r="A5986" s="189"/>
      <c r="B5986" s="189"/>
      <c r="C5986" s="189"/>
      <c r="D5986" s="189"/>
      <c r="E5986" s="189"/>
      <c r="F5986" s="189"/>
      <c r="H5986" s="189"/>
      <c r="J5986" s="126"/>
      <c r="K5986" s="189"/>
    </row>
    <row r="5987" spans="1:11" x14ac:dyDescent="0.25">
      <c r="A5987" s="189"/>
      <c r="B5987" s="189"/>
      <c r="C5987" s="189"/>
      <c r="D5987" s="189"/>
      <c r="E5987" s="189"/>
      <c r="F5987" s="189"/>
      <c r="H5987" s="189"/>
      <c r="J5987" s="126"/>
      <c r="K5987" s="189"/>
    </row>
    <row r="5988" spans="1:11" x14ac:dyDescent="0.25">
      <c r="A5988" s="189"/>
      <c r="B5988" s="189"/>
      <c r="C5988" s="189"/>
      <c r="D5988" s="189"/>
      <c r="E5988" s="189"/>
      <c r="F5988" s="189"/>
      <c r="H5988" s="189"/>
      <c r="J5988" s="126"/>
      <c r="K5988" s="189"/>
    </row>
    <row r="5989" spans="1:11" x14ac:dyDescent="0.25">
      <c r="A5989" s="189"/>
      <c r="B5989" s="189"/>
      <c r="C5989" s="189"/>
      <c r="D5989" s="189"/>
      <c r="E5989" s="189"/>
      <c r="F5989" s="189"/>
      <c r="H5989" s="189"/>
      <c r="J5989" s="126"/>
      <c r="K5989" s="189"/>
    </row>
    <row r="5990" spans="1:11" x14ac:dyDescent="0.25">
      <c r="A5990" s="189"/>
      <c r="B5990" s="189"/>
      <c r="C5990" s="189"/>
      <c r="D5990" s="189"/>
      <c r="E5990" s="189"/>
      <c r="F5990" s="189"/>
      <c r="H5990" s="189"/>
      <c r="J5990" s="126"/>
      <c r="K5990" s="189"/>
    </row>
    <row r="5991" spans="1:11" x14ac:dyDescent="0.25">
      <c r="A5991" s="189"/>
      <c r="B5991" s="189"/>
      <c r="C5991" s="189"/>
      <c r="D5991" s="189"/>
      <c r="E5991" s="189"/>
      <c r="F5991" s="189"/>
      <c r="H5991" s="189"/>
      <c r="J5991" s="126"/>
      <c r="K5991" s="189"/>
    </row>
    <row r="5992" spans="1:11" x14ac:dyDescent="0.25">
      <c r="A5992" s="189"/>
      <c r="B5992" s="189"/>
      <c r="C5992" s="189"/>
      <c r="D5992" s="189"/>
      <c r="E5992" s="189"/>
      <c r="F5992" s="189"/>
      <c r="H5992" s="189"/>
      <c r="J5992" s="126"/>
      <c r="K5992" s="189"/>
    </row>
    <row r="5993" spans="1:11" x14ac:dyDescent="0.25">
      <c r="A5993" s="189"/>
      <c r="B5993" s="189"/>
      <c r="C5993" s="189"/>
      <c r="D5993" s="189"/>
      <c r="E5993" s="189"/>
      <c r="F5993" s="189"/>
      <c r="H5993" s="189"/>
      <c r="J5993" s="126"/>
      <c r="K5993" s="189"/>
    </row>
    <row r="5994" spans="1:11" x14ac:dyDescent="0.25">
      <c r="A5994" s="189"/>
      <c r="B5994" s="189"/>
      <c r="C5994" s="189"/>
      <c r="D5994" s="189"/>
      <c r="E5994" s="189"/>
      <c r="F5994" s="189"/>
      <c r="H5994" s="189"/>
      <c r="J5994" s="126"/>
      <c r="K5994" s="189"/>
    </row>
    <row r="5995" spans="1:11" x14ac:dyDescent="0.25">
      <c r="A5995" s="189"/>
      <c r="B5995" s="189"/>
      <c r="C5995" s="189"/>
      <c r="D5995" s="189"/>
      <c r="E5995" s="189"/>
      <c r="F5995" s="189"/>
      <c r="H5995" s="189"/>
      <c r="J5995" s="126"/>
      <c r="K5995" s="189"/>
    </row>
    <row r="5996" spans="1:11" x14ac:dyDescent="0.25">
      <c r="A5996" s="189"/>
      <c r="B5996" s="189"/>
      <c r="C5996" s="189"/>
      <c r="D5996" s="189"/>
      <c r="E5996" s="189"/>
      <c r="F5996" s="189"/>
      <c r="H5996" s="189"/>
      <c r="J5996" s="126"/>
      <c r="K5996" s="189"/>
    </row>
    <row r="5997" spans="1:11" x14ac:dyDescent="0.25">
      <c r="A5997" s="189"/>
      <c r="B5997" s="189"/>
      <c r="C5997" s="189"/>
      <c r="D5997" s="189"/>
      <c r="E5997" s="189"/>
      <c r="F5997" s="189"/>
      <c r="H5997" s="189"/>
      <c r="J5997" s="126"/>
      <c r="K5997" s="189"/>
    </row>
    <row r="5998" spans="1:11" x14ac:dyDescent="0.25">
      <c r="A5998" s="189"/>
      <c r="B5998" s="189"/>
      <c r="C5998" s="189"/>
      <c r="D5998" s="189"/>
      <c r="E5998" s="189"/>
      <c r="F5998" s="189"/>
      <c r="H5998" s="189"/>
      <c r="J5998" s="126"/>
      <c r="K5998" s="189"/>
    </row>
    <row r="5999" spans="1:11" x14ac:dyDescent="0.25">
      <c r="A5999" s="189"/>
      <c r="B5999" s="189"/>
      <c r="C5999" s="189"/>
      <c r="D5999" s="189"/>
      <c r="E5999" s="189"/>
      <c r="F5999" s="189"/>
      <c r="H5999" s="189"/>
      <c r="J5999" s="126"/>
      <c r="K5999" s="189"/>
    </row>
    <row r="6000" spans="1:11" x14ac:dyDescent="0.25">
      <c r="A6000" s="189"/>
      <c r="B6000" s="189"/>
      <c r="C6000" s="189"/>
      <c r="D6000" s="189"/>
      <c r="E6000" s="189"/>
      <c r="F6000" s="189"/>
      <c r="H6000" s="189"/>
      <c r="J6000" s="126"/>
      <c r="K6000" s="189"/>
    </row>
    <row r="6001" spans="1:11" x14ac:dyDescent="0.25">
      <c r="A6001" s="189"/>
      <c r="B6001" s="189"/>
      <c r="C6001" s="189"/>
      <c r="D6001" s="189"/>
      <c r="E6001" s="189"/>
      <c r="F6001" s="189"/>
      <c r="H6001" s="189"/>
      <c r="J6001" s="126"/>
      <c r="K6001" s="189"/>
    </row>
    <row r="6002" spans="1:11" x14ac:dyDescent="0.25">
      <c r="A6002" s="189"/>
      <c r="B6002" s="189"/>
      <c r="C6002" s="189"/>
      <c r="D6002" s="189"/>
      <c r="E6002" s="189"/>
      <c r="F6002" s="189"/>
      <c r="H6002" s="189"/>
      <c r="J6002" s="126"/>
      <c r="K6002" s="189"/>
    </row>
    <row r="6003" spans="1:11" x14ac:dyDescent="0.25">
      <c r="A6003" s="189"/>
      <c r="B6003" s="189"/>
      <c r="C6003" s="189"/>
      <c r="D6003" s="189"/>
      <c r="E6003" s="189"/>
      <c r="F6003" s="189"/>
      <c r="H6003" s="189"/>
      <c r="J6003" s="126"/>
      <c r="K6003" s="189"/>
    </row>
    <row r="6004" spans="1:11" x14ac:dyDescent="0.25">
      <c r="A6004" s="189"/>
      <c r="B6004" s="189"/>
      <c r="C6004" s="189"/>
      <c r="D6004" s="189"/>
      <c r="E6004" s="189"/>
      <c r="F6004" s="189"/>
      <c r="H6004" s="189"/>
      <c r="J6004" s="126"/>
      <c r="K6004" s="189"/>
    </row>
    <row r="6005" spans="1:11" x14ac:dyDescent="0.25">
      <c r="A6005" s="189"/>
      <c r="B6005" s="189"/>
      <c r="C6005" s="189"/>
      <c r="D6005" s="189"/>
      <c r="E6005" s="189"/>
      <c r="F6005" s="189"/>
      <c r="H6005" s="189"/>
      <c r="J6005" s="126"/>
      <c r="K6005" s="189"/>
    </row>
    <row r="6006" spans="1:11" x14ac:dyDescent="0.25">
      <c r="A6006" s="189"/>
      <c r="B6006" s="189"/>
      <c r="C6006" s="189"/>
      <c r="D6006" s="189"/>
      <c r="E6006" s="189"/>
      <c r="F6006" s="189"/>
      <c r="H6006" s="189"/>
      <c r="J6006" s="126"/>
      <c r="K6006" s="189"/>
    </row>
    <row r="6007" spans="1:11" x14ac:dyDescent="0.25">
      <c r="A6007" s="189"/>
      <c r="B6007" s="189"/>
      <c r="C6007" s="189"/>
      <c r="D6007" s="189"/>
      <c r="E6007" s="189"/>
      <c r="F6007" s="189"/>
      <c r="H6007" s="189"/>
      <c r="J6007" s="126"/>
      <c r="K6007" s="189"/>
    </row>
    <row r="6008" spans="1:11" x14ac:dyDescent="0.25">
      <c r="A6008" s="189"/>
      <c r="B6008" s="189"/>
      <c r="C6008" s="189"/>
      <c r="D6008" s="189"/>
      <c r="E6008" s="189"/>
      <c r="F6008" s="189"/>
      <c r="H6008" s="189"/>
      <c r="J6008" s="126"/>
      <c r="K6008" s="189"/>
    </row>
    <row r="6009" spans="1:11" x14ac:dyDescent="0.25">
      <c r="A6009" s="189"/>
      <c r="B6009" s="189"/>
      <c r="C6009" s="189"/>
      <c r="D6009" s="189"/>
      <c r="E6009" s="189"/>
      <c r="F6009" s="189"/>
      <c r="H6009" s="189"/>
      <c r="J6009" s="126"/>
      <c r="K6009" s="189"/>
    </row>
    <row r="6010" spans="1:11" x14ac:dyDescent="0.25">
      <c r="A6010" s="189"/>
      <c r="B6010" s="189"/>
      <c r="C6010" s="189"/>
      <c r="D6010" s="189"/>
      <c r="E6010" s="189"/>
      <c r="F6010" s="189"/>
      <c r="H6010" s="189"/>
      <c r="J6010" s="126"/>
      <c r="K6010" s="189"/>
    </row>
    <row r="6011" spans="1:11" x14ac:dyDescent="0.25">
      <c r="A6011" s="189"/>
      <c r="B6011" s="189"/>
      <c r="C6011" s="189"/>
      <c r="D6011" s="189"/>
      <c r="E6011" s="189"/>
      <c r="F6011" s="189"/>
      <c r="H6011" s="189"/>
      <c r="J6011" s="126"/>
      <c r="K6011" s="189"/>
    </row>
    <row r="6012" spans="1:11" x14ac:dyDescent="0.25">
      <c r="A6012" s="189"/>
      <c r="B6012" s="189"/>
      <c r="C6012" s="189"/>
      <c r="D6012" s="189"/>
      <c r="E6012" s="189"/>
      <c r="F6012" s="189"/>
      <c r="H6012" s="189"/>
      <c r="J6012" s="126"/>
      <c r="K6012" s="189"/>
    </row>
    <row r="6013" spans="1:11" x14ac:dyDescent="0.25">
      <c r="A6013" s="189"/>
      <c r="B6013" s="189"/>
      <c r="C6013" s="189"/>
      <c r="D6013" s="189"/>
      <c r="E6013" s="189"/>
      <c r="F6013" s="189"/>
      <c r="H6013" s="189"/>
      <c r="J6013" s="126"/>
      <c r="K6013" s="189"/>
    </row>
    <row r="6014" spans="1:11" x14ac:dyDescent="0.25">
      <c r="A6014" s="189"/>
      <c r="B6014" s="189"/>
      <c r="C6014" s="189"/>
      <c r="D6014" s="189"/>
      <c r="E6014" s="189"/>
      <c r="F6014" s="189"/>
      <c r="H6014" s="189"/>
      <c r="J6014" s="126"/>
      <c r="K6014" s="189"/>
    </row>
    <row r="6015" spans="1:11" x14ac:dyDescent="0.25">
      <c r="A6015" s="189"/>
      <c r="B6015" s="189"/>
      <c r="C6015" s="189"/>
      <c r="D6015" s="189"/>
      <c r="E6015" s="189"/>
      <c r="F6015" s="189"/>
      <c r="H6015" s="189"/>
      <c r="J6015" s="126"/>
      <c r="K6015" s="189"/>
    </row>
    <row r="6016" spans="1:11" x14ac:dyDescent="0.25">
      <c r="A6016" s="189"/>
      <c r="B6016" s="189"/>
      <c r="C6016" s="189"/>
      <c r="D6016" s="189"/>
      <c r="E6016" s="189"/>
      <c r="F6016" s="189"/>
      <c r="H6016" s="189"/>
      <c r="J6016" s="126"/>
      <c r="K6016" s="189"/>
    </row>
    <row r="6017" spans="1:11" x14ac:dyDescent="0.25">
      <c r="A6017" s="189"/>
      <c r="B6017" s="189"/>
      <c r="C6017" s="189"/>
      <c r="D6017" s="189"/>
      <c r="E6017" s="189"/>
      <c r="F6017" s="189"/>
      <c r="H6017" s="189"/>
      <c r="J6017" s="126"/>
      <c r="K6017" s="189"/>
    </row>
    <row r="6018" spans="1:11" x14ac:dyDescent="0.25">
      <c r="A6018" s="189"/>
      <c r="B6018" s="189"/>
      <c r="C6018" s="189"/>
      <c r="D6018" s="189"/>
      <c r="E6018" s="189"/>
      <c r="F6018" s="189"/>
      <c r="H6018" s="189"/>
      <c r="J6018" s="126"/>
      <c r="K6018" s="189"/>
    </row>
    <row r="6019" spans="1:11" x14ac:dyDescent="0.25">
      <c r="A6019" s="189"/>
      <c r="B6019" s="189"/>
      <c r="C6019" s="189"/>
      <c r="D6019" s="189"/>
      <c r="E6019" s="189"/>
      <c r="F6019" s="189"/>
      <c r="H6019" s="189"/>
      <c r="J6019" s="126"/>
      <c r="K6019" s="189"/>
    </row>
    <row r="6020" spans="1:11" x14ac:dyDescent="0.25">
      <c r="A6020" s="189"/>
      <c r="B6020" s="189"/>
      <c r="C6020" s="189"/>
      <c r="D6020" s="189"/>
      <c r="E6020" s="189"/>
      <c r="F6020" s="189"/>
      <c r="H6020" s="189"/>
      <c r="J6020" s="126"/>
      <c r="K6020" s="189"/>
    </row>
    <row r="6021" spans="1:11" x14ac:dyDescent="0.25">
      <c r="A6021" s="189"/>
      <c r="B6021" s="189"/>
      <c r="C6021" s="189"/>
      <c r="D6021" s="189"/>
      <c r="E6021" s="189"/>
      <c r="F6021" s="189"/>
      <c r="H6021" s="189"/>
      <c r="J6021" s="126"/>
      <c r="K6021" s="189"/>
    </row>
    <row r="6022" spans="1:11" x14ac:dyDescent="0.25">
      <c r="A6022" s="189"/>
      <c r="B6022" s="189"/>
      <c r="C6022" s="189"/>
      <c r="D6022" s="189"/>
      <c r="E6022" s="189"/>
      <c r="F6022" s="189"/>
      <c r="H6022" s="189"/>
      <c r="J6022" s="126"/>
      <c r="K6022" s="189"/>
    </row>
    <row r="6023" spans="1:11" x14ac:dyDescent="0.25">
      <c r="A6023" s="189"/>
      <c r="B6023" s="189"/>
      <c r="C6023" s="189"/>
      <c r="D6023" s="189"/>
      <c r="E6023" s="189"/>
      <c r="F6023" s="189"/>
      <c r="H6023" s="189"/>
      <c r="J6023" s="126"/>
      <c r="K6023" s="189"/>
    </row>
    <row r="6024" spans="1:11" x14ac:dyDescent="0.25">
      <c r="A6024" s="189"/>
      <c r="B6024" s="189"/>
      <c r="C6024" s="189"/>
      <c r="D6024" s="189"/>
      <c r="E6024" s="189"/>
      <c r="F6024" s="189"/>
      <c r="H6024" s="189"/>
      <c r="J6024" s="126"/>
      <c r="K6024" s="189"/>
    </row>
    <row r="6025" spans="1:11" x14ac:dyDescent="0.25">
      <c r="A6025" s="189"/>
      <c r="B6025" s="189"/>
      <c r="C6025" s="189"/>
      <c r="D6025" s="189"/>
      <c r="E6025" s="189"/>
      <c r="F6025" s="189"/>
      <c r="H6025" s="189"/>
      <c r="J6025" s="126"/>
      <c r="K6025" s="189"/>
    </row>
    <row r="6026" spans="1:11" x14ac:dyDescent="0.25">
      <c r="A6026" s="189"/>
      <c r="B6026" s="189"/>
      <c r="C6026" s="189"/>
      <c r="D6026" s="189"/>
      <c r="E6026" s="189"/>
      <c r="F6026" s="189"/>
      <c r="H6026" s="189"/>
      <c r="J6026" s="126"/>
      <c r="K6026" s="189"/>
    </row>
    <row r="6027" spans="1:11" x14ac:dyDescent="0.25">
      <c r="A6027" s="189"/>
      <c r="B6027" s="189"/>
      <c r="C6027" s="189"/>
      <c r="D6027" s="189"/>
      <c r="E6027" s="189"/>
      <c r="F6027" s="189"/>
      <c r="H6027" s="189"/>
      <c r="J6027" s="126"/>
      <c r="K6027" s="189"/>
    </row>
    <row r="6028" spans="1:11" x14ac:dyDescent="0.25">
      <c r="A6028" s="189"/>
      <c r="B6028" s="189"/>
      <c r="C6028" s="189"/>
      <c r="D6028" s="189"/>
      <c r="E6028" s="189"/>
      <c r="F6028" s="189"/>
      <c r="H6028" s="189"/>
      <c r="J6028" s="126"/>
      <c r="K6028" s="189"/>
    </row>
    <row r="6029" spans="1:11" x14ac:dyDescent="0.25">
      <c r="A6029" s="189"/>
      <c r="B6029" s="189"/>
      <c r="C6029" s="189"/>
      <c r="D6029" s="189"/>
      <c r="E6029" s="189"/>
      <c r="F6029" s="189"/>
      <c r="H6029" s="189"/>
      <c r="J6029" s="126"/>
      <c r="K6029" s="189"/>
    </row>
    <row r="6030" spans="1:11" x14ac:dyDescent="0.25">
      <c r="A6030" s="189"/>
      <c r="B6030" s="189"/>
      <c r="C6030" s="189"/>
      <c r="D6030" s="189"/>
      <c r="E6030" s="189"/>
      <c r="F6030" s="189"/>
      <c r="H6030" s="189"/>
      <c r="J6030" s="126"/>
      <c r="K6030" s="189"/>
    </row>
    <row r="6031" spans="1:11" x14ac:dyDescent="0.25">
      <c r="A6031" s="189"/>
      <c r="B6031" s="189"/>
      <c r="C6031" s="189"/>
      <c r="D6031" s="189"/>
      <c r="E6031" s="189"/>
      <c r="F6031" s="189"/>
      <c r="H6031" s="189"/>
      <c r="J6031" s="126"/>
      <c r="K6031" s="189"/>
    </row>
    <row r="6032" spans="1:11" x14ac:dyDescent="0.25">
      <c r="A6032" s="189"/>
      <c r="B6032" s="189"/>
      <c r="C6032" s="189"/>
      <c r="D6032" s="189"/>
      <c r="E6032" s="189"/>
      <c r="F6032" s="189"/>
      <c r="H6032" s="189"/>
      <c r="J6032" s="126"/>
      <c r="K6032" s="189"/>
    </row>
    <row r="6033" spans="1:11" x14ac:dyDescent="0.25">
      <c r="A6033" s="189"/>
      <c r="B6033" s="189"/>
      <c r="C6033" s="189"/>
      <c r="D6033" s="189"/>
      <c r="E6033" s="189"/>
      <c r="F6033" s="189"/>
      <c r="H6033" s="189"/>
      <c r="J6033" s="126"/>
      <c r="K6033" s="189"/>
    </row>
    <row r="6034" spans="1:11" x14ac:dyDescent="0.25">
      <c r="A6034" s="189"/>
      <c r="B6034" s="189"/>
      <c r="C6034" s="189"/>
      <c r="D6034" s="189"/>
      <c r="E6034" s="189"/>
      <c r="F6034" s="189"/>
      <c r="H6034" s="189"/>
      <c r="J6034" s="126"/>
      <c r="K6034" s="189"/>
    </row>
    <row r="6035" spans="1:11" x14ac:dyDescent="0.25">
      <c r="A6035" s="189"/>
      <c r="B6035" s="189"/>
      <c r="C6035" s="189"/>
      <c r="D6035" s="189"/>
      <c r="E6035" s="189"/>
      <c r="F6035" s="189"/>
      <c r="H6035" s="189"/>
      <c r="J6035" s="126"/>
      <c r="K6035" s="189"/>
    </row>
    <row r="6036" spans="1:11" x14ac:dyDescent="0.25">
      <c r="A6036" s="189"/>
      <c r="B6036" s="189"/>
      <c r="C6036" s="189"/>
      <c r="D6036" s="189"/>
      <c r="E6036" s="189"/>
      <c r="F6036" s="189"/>
      <c r="H6036" s="189"/>
      <c r="J6036" s="126"/>
      <c r="K6036" s="189"/>
    </row>
    <row r="6037" spans="1:11" x14ac:dyDescent="0.25">
      <c r="A6037" s="189"/>
      <c r="B6037" s="189"/>
      <c r="C6037" s="189"/>
      <c r="D6037" s="189"/>
      <c r="E6037" s="189"/>
      <c r="F6037" s="189"/>
      <c r="H6037" s="189"/>
      <c r="J6037" s="126"/>
      <c r="K6037" s="189"/>
    </row>
    <row r="6038" spans="1:11" x14ac:dyDescent="0.25">
      <c r="A6038" s="189"/>
      <c r="B6038" s="189"/>
      <c r="C6038" s="189"/>
      <c r="D6038" s="189"/>
      <c r="E6038" s="189"/>
      <c r="F6038" s="189"/>
      <c r="H6038" s="189"/>
      <c r="J6038" s="126"/>
      <c r="K6038" s="189"/>
    </row>
    <row r="6039" spans="1:11" x14ac:dyDescent="0.25">
      <c r="A6039" s="189"/>
      <c r="B6039" s="189"/>
      <c r="C6039" s="189"/>
      <c r="D6039" s="189"/>
      <c r="E6039" s="189"/>
      <c r="F6039" s="189"/>
      <c r="H6039" s="189"/>
      <c r="J6039" s="126"/>
      <c r="K6039" s="189"/>
    </row>
    <row r="6040" spans="1:11" x14ac:dyDescent="0.25">
      <c r="A6040" s="189"/>
      <c r="B6040" s="189"/>
      <c r="C6040" s="189"/>
      <c r="D6040" s="189"/>
      <c r="E6040" s="189"/>
      <c r="F6040" s="189"/>
      <c r="H6040" s="189"/>
      <c r="J6040" s="126"/>
      <c r="K6040" s="189"/>
    </row>
    <row r="6041" spans="1:11" x14ac:dyDescent="0.25">
      <c r="A6041" s="189"/>
      <c r="B6041" s="189"/>
      <c r="C6041" s="189"/>
      <c r="D6041" s="189"/>
      <c r="E6041" s="189"/>
      <c r="F6041" s="189"/>
      <c r="H6041" s="189"/>
      <c r="J6041" s="126"/>
      <c r="K6041" s="189"/>
    </row>
    <row r="6042" spans="1:11" x14ac:dyDescent="0.25">
      <c r="A6042" s="189"/>
      <c r="B6042" s="189"/>
      <c r="C6042" s="189"/>
      <c r="D6042" s="189"/>
      <c r="E6042" s="189"/>
      <c r="F6042" s="189"/>
      <c r="H6042" s="189"/>
      <c r="J6042" s="126"/>
      <c r="K6042" s="189"/>
    </row>
    <row r="6043" spans="1:11" x14ac:dyDescent="0.25">
      <c r="A6043" s="189"/>
      <c r="B6043" s="189"/>
      <c r="C6043" s="189"/>
      <c r="D6043" s="189"/>
      <c r="E6043" s="189"/>
      <c r="F6043" s="189"/>
      <c r="H6043" s="189"/>
      <c r="J6043" s="126"/>
      <c r="K6043" s="189"/>
    </row>
    <row r="6044" spans="1:11" x14ac:dyDescent="0.25">
      <c r="A6044" s="189"/>
      <c r="B6044" s="189"/>
      <c r="C6044" s="189"/>
      <c r="D6044" s="189"/>
      <c r="E6044" s="189"/>
      <c r="F6044" s="189"/>
      <c r="H6044" s="189"/>
      <c r="J6044" s="126"/>
      <c r="K6044" s="189"/>
    </row>
    <row r="6045" spans="1:11" x14ac:dyDescent="0.25">
      <c r="A6045" s="189"/>
      <c r="B6045" s="189"/>
      <c r="C6045" s="189"/>
      <c r="D6045" s="189"/>
      <c r="E6045" s="189"/>
      <c r="F6045" s="189"/>
      <c r="H6045" s="189"/>
      <c r="J6045" s="126"/>
      <c r="K6045" s="189"/>
    </row>
    <row r="6046" spans="1:11" x14ac:dyDescent="0.25">
      <c r="A6046" s="189"/>
      <c r="B6046" s="189"/>
      <c r="C6046" s="189"/>
      <c r="D6046" s="189"/>
      <c r="E6046" s="189"/>
      <c r="F6046" s="189"/>
      <c r="H6046" s="189"/>
      <c r="J6046" s="126"/>
      <c r="K6046" s="189"/>
    </row>
    <row r="6047" spans="1:11" x14ac:dyDescent="0.25">
      <c r="A6047" s="189"/>
      <c r="B6047" s="189"/>
      <c r="C6047" s="189"/>
      <c r="D6047" s="189"/>
      <c r="E6047" s="189"/>
      <c r="F6047" s="189"/>
      <c r="H6047" s="189"/>
      <c r="J6047" s="126"/>
      <c r="K6047" s="189"/>
    </row>
    <row r="6048" spans="1:11" x14ac:dyDescent="0.25">
      <c r="A6048" s="189"/>
      <c r="B6048" s="189"/>
      <c r="C6048" s="189"/>
      <c r="D6048" s="189"/>
      <c r="E6048" s="189"/>
      <c r="F6048" s="189"/>
      <c r="H6048" s="189"/>
      <c r="J6048" s="126"/>
      <c r="K6048" s="189"/>
    </row>
    <row r="6049" spans="1:11" x14ac:dyDescent="0.25">
      <c r="A6049" s="189"/>
      <c r="B6049" s="189"/>
      <c r="C6049" s="189"/>
      <c r="D6049" s="189"/>
      <c r="E6049" s="189"/>
      <c r="F6049" s="189"/>
      <c r="H6049" s="189"/>
      <c r="J6049" s="126"/>
      <c r="K6049" s="189"/>
    </row>
    <row r="6050" spans="1:11" x14ac:dyDescent="0.25">
      <c r="A6050" s="189"/>
      <c r="B6050" s="189"/>
      <c r="C6050" s="189"/>
      <c r="D6050" s="189"/>
      <c r="E6050" s="189"/>
      <c r="F6050" s="189"/>
      <c r="H6050" s="189"/>
      <c r="J6050" s="126"/>
      <c r="K6050" s="189"/>
    </row>
    <row r="6051" spans="1:11" x14ac:dyDescent="0.25">
      <c r="A6051" s="189"/>
      <c r="B6051" s="189"/>
      <c r="C6051" s="189"/>
      <c r="D6051" s="189"/>
      <c r="E6051" s="189"/>
      <c r="F6051" s="189"/>
      <c r="H6051" s="189"/>
      <c r="J6051" s="126"/>
      <c r="K6051" s="189"/>
    </row>
    <row r="6052" spans="1:11" x14ac:dyDescent="0.25">
      <c r="A6052" s="189"/>
      <c r="B6052" s="189"/>
      <c r="C6052" s="189"/>
      <c r="D6052" s="189"/>
      <c r="E6052" s="189"/>
      <c r="F6052" s="189"/>
      <c r="H6052" s="189"/>
      <c r="J6052" s="126"/>
      <c r="K6052" s="189"/>
    </row>
    <row r="6053" spans="1:11" x14ac:dyDescent="0.25">
      <c r="A6053" s="189"/>
      <c r="B6053" s="189"/>
      <c r="C6053" s="189"/>
      <c r="D6053" s="189"/>
      <c r="E6053" s="189"/>
      <c r="F6053" s="189"/>
      <c r="H6053" s="189"/>
      <c r="J6053" s="126"/>
      <c r="K6053" s="189"/>
    </row>
    <row r="6054" spans="1:11" x14ac:dyDescent="0.25">
      <c r="A6054" s="189"/>
      <c r="B6054" s="189"/>
      <c r="C6054" s="189"/>
      <c r="D6054" s="189"/>
      <c r="E6054" s="189"/>
      <c r="F6054" s="189"/>
      <c r="H6054" s="189"/>
      <c r="J6054" s="126"/>
      <c r="K6054" s="189"/>
    </row>
    <row r="6055" spans="1:11" x14ac:dyDescent="0.25">
      <c r="A6055" s="189"/>
      <c r="B6055" s="189"/>
      <c r="C6055" s="189"/>
      <c r="D6055" s="189"/>
      <c r="E6055" s="189"/>
      <c r="F6055" s="189"/>
      <c r="H6055" s="189"/>
      <c r="J6055" s="126"/>
      <c r="K6055" s="189"/>
    </row>
    <row r="6056" spans="1:11" x14ac:dyDescent="0.25">
      <c r="A6056" s="189"/>
      <c r="B6056" s="189"/>
      <c r="C6056" s="189"/>
      <c r="D6056" s="189"/>
      <c r="E6056" s="189"/>
      <c r="F6056" s="189"/>
      <c r="H6056" s="189"/>
      <c r="J6056" s="126"/>
      <c r="K6056" s="189"/>
    </row>
    <row r="6057" spans="1:11" x14ac:dyDescent="0.25">
      <c r="A6057" s="189"/>
      <c r="B6057" s="189"/>
      <c r="C6057" s="189"/>
      <c r="D6057" s="189"/>
      <c r="E6057" s="189"/>
      <c r="F6057" s="189"/>
      <c r="H6057" s="189"/>
      <c r="J6057" s="126"/>
      <c r="K6057" s="189"/>
    </row>
    <row r="6058" spans="1:11" x14ac:dyDescent="0.25">
      <c r="A6058" s="189"/>
      <c r="B6058" s="189"/>
      <c r="C6058" s="189"/>
      <c r="D6058" s="189"/>
      <c r="E6058" s="189"/>
      <c r="F6058" s="189"/>
      <c r="H6058" s="189"/>
      <c r="J6058" s="126"/>
      <c r="K6058" s="189"/>
    </row>
    <row r="6059" spans="1:11" x14ac:dyDescent="0.25">
      <c r="A6059" s="189"/>
      <c r="B6059" s="189"/>
      <c r="C6059" s="189"/>
      <c r="D6059" s="189"/>
      <c r="E6059" s="189"/>
      <c r="F6059" s="189"/>
      <c r="H6059" s="189"/>
      <c r="J6059" s="126"/>
      <c r="K6059" s="189"/>
    </row>
    <row r="6060" spans="1:11" x14ac:dyDescent="0.25">
      <c r="A6060" s="189"/>
      <c r="B6060" s="189"/>
      <c r="C6060" s="189"/>
      <c r="D6060" s="189"/>
      <c r="E6060" s="189"/>
      <c r="F6060" s="189"/>
      <c r="H6060" s="189"/>
      <c r="J6060" s="126"/>
      <c r="K6060" s="189"/>
    </row>
    <row r="6061" spans="1:11" x14ac:dyDescent="0.25">
      <c r="A6061" s="189"/>
      <c r="B6061" s="189"/>
      <c r="C6061" s="189"/>
      <c r="D6061" s="189"/>
      <c r="E6061" s="189"/>
      <c r="F6061" s="189"/>
      <c r="H6061" s="189"/>
      <c r="J6061" s="126"/>
      <c r="K6061" s="189"/>
    </row>
    <row r="6062" spans="1:11" x14ac:dyDescent="0.25">
      <c r="A6062" s="189"/>
      <c r="B6062" s="189"/>
      <c r="C6062" s="189"/>
      <c r="D6062" s="189"/>
      <c r="E6062" s="189"/>
      <c r="F6062" s="189"/>
      <c r="H6062" s="189"/>
      <c r="J6062" s="126"/>
      <c r="K6062" s="189"/>
    </row>
    <row r="6063" spans="1:11" x14ac:dyDescent="0.25">
      <c r="A6063" s="189"/>
      <c r="B6063" s="189"/>
      <c r="C6063" s="189"/>
      <c r="D6063" s="189"/>
      <c r="E6063" s="189"/>
      <c r="F6063" s="189"/>
      <c r="H6063" s="189"/>
      <c r="J6063" s="126"/>
      <c r="K6063" s="189"/>
    </row>
    <row r="6064" spans="1:11" x14ac:dyDescent="0.25">
      <c r="A6064" s="189"/>
      <c r="B6064" s="189"/>
      <c r="C6064" s="189"/>
      <c r="D6064" s="189"/>
      <c r="E6064" s="189"/>
      <c r="F6064" s="189"/>
      <c r="H6064" s="189"/>
      <c r="J6064" s="126"/>
      <c r="K6064" s="189"/>
    </row>
    <row r="6065" spans="1:11" x14ac:dyDescent="0.25">
      <c r="A6065" s="189"/>
      <c r="B6065" s="189"/>
      <c r="C6065" s="189"/>
      <c r="D6065" s="189"/>
      <c r="E6065" s="189"/>
      <c r="F6065" s="189"/>
      <c r="H6065" s="189"/>
      <c r="J6065" s="126"/>
      <c r="K6065" s="189"/>
    </row>
    <row r="6066" spans="1:11" x14ac:dyDescent="0.25">
      <c r="A6066" s="189"/>
      <c r="B6066" s="189"/>
      <c r="C6066" s="189"/>
      <c r="D6066" s="189"/>
      <c r="E6066" s="189"/>
      <c r="F6066" s="189"/>
      <c r="H6066" s="189"/>
      <c r="J6066" s="126"/>
      <c r="K6066" s="189"/>
    </row>
    <row r="6067" spans="1:11" x14ac:dyDescent="0.25">
      <c r="A6067" s="189"/>
      <c r="B6067" s="189"/>
      <c r="C6067" s="189"/>
      <c r="D6067" s="189"/>
      <c r="E6067" s="189"/>
      <c r="F6067" s="189"/>
      <c r="H6067" s="189"/>
      <c r="J6067" s="126"/>
      <c r="K6067" s="189"/>
    </row>
    <row r="6068" spans="1:11" x14ac:dyDescent="0.25">
      <c r="A6068" s="189"/>
      <c r="B6068" s="189"/>
      <c r="C6068" s="189"/>
      <c r="D6068" s="189"/>
      <c r="E6068" s="189"/>
      <c r="F6068" s="189"/>
      <c r="H6068" s="189"/>
      <c r="J6068" s="126"/>
      <c r="K6068" s="189"/>
    </row>
    <row r="6069" spans="1:11" x14ac:dyDescent="0.25">
      <c r="A6069" s="189"/>
      <c r="B6069" s="189"/>
      <c r="C6069" s="189"/>
      <c r="D6069" s="189"/>
      <c r="E6069" s="189"/>
      <c r="F6069" s="189"/>
      <c r="H6069" s="189"/>
      <c r="J6069" s="126"/>
      <c r="K6069" s="189"/>
    </row>
    <row r="6070" spans="1:11" x14ac:dyDescent="0.25">
      <c r="A6070" s="189"/>
      <c r="B6070" s="189"/>
      <c r="C6070" s="189"/>
      <c r="D6070" s="189"/>
      <c r="E6070" s="189"/>
      <c r="F6070" s="189"/>
      <c r="H6070" s="189"/>
      <c r="J6070" s="126"/>
      <c r="K6070" s="189"/>
    </row>
    <row r="6071" spans="1:11" x14ac:dyDescent="0.25">
      <c r="A6071" s="189"/>
      <c r="B6071" s="189"/>
      <c r="C6071" s="189"/>
      <c r="D6071" s="189"/>
      <c r="E6071" s="189"/>
      <c r="F6071" s="189"/>
      <c r="H6071" s="189"/>
      <c r="J6071" s="126"/>
      <c r="K6071" s="189"/>
    </row>
    <row r="6072" spans="1:11" x14ac:dyDescent="0.25">
      <c r="A6072" s="189"/>
      <c r="B6072" s="189"/>
      <c r="C6072" s="189"/>
      <c r="D6072" s="189"/>
      <c r="E6072" s="189"/>
      <c r="F6072" s="189"/>
      <c r="H6072" s="189"/>
      <c r="J6072" s="126"/>
      <c r="K6072" s="189"/>
    </row>
    <row r="6073" spans="1:11" x14ac:dyDescent="0.25">
      <c r="A6073" s="189"/>
      <c r="B6073" s="189"/>
      <c r="C6073" s="189"/>
      <c r="D6073" s="189"/>
      <c r="E6073" s="189"/>
      <c r="F6073" s="189"/>
      <c r="H6073" s="189"/>
      <c r="J6073" s="126"/>
      <c r="K6073" s="189"/>
    </row>
    <row r="6074" spans="1:11" x14ac:dyDescent="0.25">
      <c r="A6074" s="189"/>
      <c r="B6074" s="189"/>
      <c r="C6074" s="189"/>
      <c r="D6074" s="189"/>
      <c r="E6074" s="189"/>
      <c r="F6074" s="189"/>
      <c r="H6074" s="189"/>
      <c r="J6074" s="126"/>
      <c r="K6074" s="189"/>
    </row>
    <row r="6075" spans="1:11" x14ac:dyDescent="0.25">
      <c r="A6075" s="189"/>
      <c r="B6075" s="189"/>
      <c r="C6075" s="189"/>
      <c r="D6075" s="189"/>
      <c r="E6075" s="189"/>
      <c r="F6075" s="189"/>
      <c r="H6075" s="189"/>
      <c r="J6075" s="126"/>
      <c r="K6075" s="189"/>
    </row>
    <row r="6076" spans="1:11" x14ac:dyDescent="0.25">
      <c r="A6076" s="189"/>
      <c r="B6076" s="189"/>
      <c r="C6076" s="189"/>
      <c r="D6076" s="189"/>
      <c r="E6076" s="189"/>
      <c r="F6076" s="189"/>
      <c r="H6076" s="189"/>
      <c r="J6076" s="126"/>
      <c r="K6076" s="189"/>
    </row>
    <row r="6077" spans="1:11" x14ac:dyDescent="0.25">
      <c r="A6077" s="189"/>
      <c r="B6077" s="189"/>
      <c r="C6077" s="189"/>
      <c r="D6077" s="189"/>
      <c r="E6077" s="189"/>
      <c r="F6077" s="189"/>
      <c r="H6077" s="189"/>
      <c r="J6077" s="126"/>
      <c r="K6077" s="189"/>
    </row>
    <row r="6078" spans="1:11" x14ac:dyDescent="0.25">
      <c r="A6078" s="189"/>
      <c r="B6078" s="189"/>
      <c r="C6078" s="189"/>
      <c r="D6078" s="189"/>
      <c r="E6078" s="189"/>
      <c r="F6078" s="189"/>
      <c r="H6078" s="189"/>
      <c r="J6078" s="126"/>
      <c r="K6078" s="189"/>
    </row>
    <row r="6079" spans="1:11" x14ac:dyDescent="0.25">
      <c r="A6079" s="189"/>
      <c r="B6079" s="189"/>
      <c r="C6079" s="189"/>
      <c r="D6079" s="189"/>
      <c r="E6079" s="189"/>
      <c r="F6079" s="189"/>
      <c r="H6079" s="189"/>
      <c r="J6079" s="126"/>
      <c r="K6079" s="189"/>
    </row>
    <row r="6080" spans="1:11" x14ac:dyDescent="0.25">
      <c r="A6080" s="189"/>
      <c r="B6080" s="189"/>
      <c r="C6080" s="189"/>
      <c r="D6080" s="189"/>
      <c r="E6080" s="189"/>
      <c r="F6080" s="189"/>
      <c r="H6080" s="189"/>
      <c r="J6080" s="126"/>
      <c r="K6080" s="189"/>
    </row>
    <row r="6081" spans="1:11" x14ac:dyDescent="0.25">
      <c r="A6081" s="189"/>
      <c r="B6081" s="189"/>
      <c r="C6081" s="189"/>
      <c r="D6081" s="189"/>
      <c r="E6081" s="189"/>
      <c r="F6081" s="189"/>
      <c r="H6081" s="189"/>
      <c r="J6081" s="126"/>
      <c r="K6081" s="189"/>
    </row>
    <row r="6082" spans="1:11" x14ac:dyDescent="0.25">
      <c r="A6082" s="189"/>
      <c r="B6082" s="189"/>
      <c r="C6082" s="189"/>
      <c r="D6082" s="189"/>
      <c r="E6082" s="189"/>
      <c r="F6082" s="189"/>
      <c r="H6082" s="189"/>
      <c r="J6082" s="126"/>
      <c r="K6082" s="189"/>
    </row>
    <row r="6083" spans="1:11" x14ac:dyDescent="0.25">
      <c r="A6083" s="189"/>
      <c r="B6083" s="189"/>
      <c r="C6083" s="189"/>
      <c r="D6083" s="189"/>
      <c r="E6083" s="189"/>
      <c r="F6083" s="189"/>
      <c r="H6083" s="189"/>
      <c r="J6083" s="126"/>
      <c r="K6083" s="189"/>
    </row>
    <row r="6084" spans="1:11" x14ac:dyDescent="0.25">
      <c r="A6084" s="189"/>
      <c r="B6084" s="189"/>
      <c r="C6084" s="189"/>
      <c r="D6084" s="189"/>
      <c r="E6084" s="189"/>
      <c r="F6084" s="189"/>
      <c r="H6084" s="189"/>
      <c r="J6084" s="126"/>
      <c r="K6084" s="189"/>
    </row>
    <row r="6085" spans="1:11" x14ac:dyDescent="0.25">
      <c r="A6085" s="189"/>
      <c r="B6085" s="189"/>
      <c r="C6085" s="189"/>
      <c r="D6085" s="189"/>
      <c r="E6085" s="189"/>
      <c r="F6085" s="189"/>
      <c r="H6085" s="189"/>
      <c r="J6085" s="126"/>
      <c r="K6085" s="189"/>
    </row>
    <row r="6086" spans="1:11" x14ac:dyDescent="0.25">
      <c r="A6086" s="189"/>
      <c r="B6086" s="189"/>
      <c r="C6086" s="189"/>
      <c r="D6086" s="189"/>
      <c r="E6086" s="189"/>
      <c r="F6086" s="189"/>
      <c r="H6086" s="189"/>
      <c r="J6086" s="126"/>
      <c r="K6086" s="189"/>
    </row>
    <row r="6087" spans="1:11" x14ac:dyDescent="0.25">
      <c r="A6087" s="189"/>
      <c r="B6087" s="189"/>
      <c r="C6087" s="189"/>
      <c r="D6087" s="189"/>
      <c r="E6087" s="189"/>
      <c r="F6087" s="189"/>
      <c r="H6087" s="189"/>
      <c r="J6087" s="126"/>
      <c r="K6087" s="189"/>
    </row>
    <row r="6088" spans="1:11" x14ac:dyDescent="0.25">
      <c r="A6088" s="189"/>
      <c r="B6088" s="189"/>
      <c r="C6088" s="189"/>
      <c r="D6088" s="189"/>
      <c r="E6088" s="189"/>
      <c r="F6088" s="189"/>
      <c r="H6088" s="189"/>
      <c r="J6088" s="126"/>
      <c r="K6088" s="189"/>
    </row>
    <row r="6089" spans="1:11" x14ac:dyDescent="0.25">
      <c r="A6089" s="189"/>
      <c r="B6089" s="189"/>
      <c r="C6089" s="189"/>
      <c r="D6089" s="189"/>
      <c r="E6089" s="189"/>
      <c r="F6089" s="189"/>
      <c r="H6089" s="189"/>
      <c r="J6089" s="126"/>
      <c r="K6089" s="189"/>
    </row>
    <row r="6090" spans="1:11" x14ac:dyDescent="0.25">
      <c r="A6090" s="189"/>
      <c r="B6090" s="189"/>
      <c r="C6090" s="189"/>
      <c r="D6090" s="189"/>
      <c r="E6090" s="189"/>
      <c r="F6090" s="189"/>
      <c r="H6090" s="189"/>
      <c r="J6090" s="126"/>
      <c r="K6090" s="189"/>
    </row>
    <row r="6091" spans="1:11" x14ac:dyDescent="0.25">
      <c r="A6091" s="189"/>
      <c r="B6091" s="189"/>
      <c r="C6091" s="189"/>
      <c r="D6091" s="189"/>
      <c r="E6091" s="189"/>
      <c r="F6091" s="189"/>
      <c r="H6091" s="189"/>
      <c r="J6091" s="126"/>
      <c r="K6091" s="189"/>
    </row>
    <row r="6092" spans="1:11" x14ac:dyDescent="0.25">
      <c r="A6092" s="189"/>
      <c r="B6092" s="189"/>
      <c r="C6092" s="189"/>
      <c r="D6092" s="189"/>
      <c r="E6092" s="189"/>
      <c r="F6092" s="189"/>
      <c r="H6092" s="189"/>
      <c r="J6092" s="126"/>
      <c r="K6092" s="189"/>
    </row>
    <row r="6093" spans="1:11" x14ac:dyDescent="0.25">
      <c r="A6093" s="189"/>
      <c r="B6093" s="189"/>
      <c r="C6093" s="189"/>
      <c r="D6093" s="189"/>
      <c r="E6093" s="189"/>
      <c r="F6093" s="189"/>
      <c r="H6093" s="189"/>
      <c r="J6093" s="126"/>
      <c r="K6093" s="189"/>
    </row>
    <row r="6094" spans="1:11" x14ac:dyDescent="0.25">
      <c r="A6094" s="189"/>
      <c r="B6094" s="189"/>
      <c r="C6094" s="189"/>
      <c r="D6094" s="189"/>
      <c r="E6094" s="189"/>
      <c r="F6094" s="189"/>
      <c r="H6094" s="189"/>
      <c r="J6094" s="126"/>
      <c r="K6094" s="189"/>
    </row>
    <row r="6095" spans="1:11" x14ac:dyDescent="0.25">
      <c r="A6095" s="189"/>
      <c r="B6095" s="189"/>
      <c r="C6095" s="189"/>
      <c r="D6095" s="189"/>
      <c r="E6095" s="189"/>
      <c r="F6095" s="189"/>
      <c r="H6095" s="189"/>
      <c r="J6095" s="126"/>
      <c r="K6095" s="189"/>
    </row>
    <row r="6096" spans="1:11" x14ac:dyDescent="0.25">
      <c r="A6096" s="189"/>
      <c r="B6096" s="189"/>
      <c r="C6096" s="189"/>
      <c r="D6096" s="189"/>
      <c r="E6096" s="189"/>
      <c r="F6096" s="189"/>
      <c r="H6096" s="189"/>
      <c r="J6096" s="126"/>
      <c r="K6096" s="189"/>
    </row>
    <row r="6097" spans="1:11" x14ac:dyDescent="0.25">
      <c r="A6097" s="189"/>
      <c r="B6097" s="189"/>
      <c r="C6097" s="189"/>
      <c r="D6097" s="189"/>
      <c r="E6097" s="189"/>
      <c r="F6097" s="189"/>
      <c r="H6097" s="189"/>
      <c r="J6097" s="126"/>
      <c r="K6097" s="189"/>
    </row>
    <row r="6098" spans="1:11" x14ac:dyDescent="0.25">
      <c r="A6098" s="189"/>
      <c r="B6098" s="189"/>
      <c r="C6098" s="189"/>
      <c r="D6098" s="189"/>
      <c r="E6098" s="189"/>
      <c r="F6098" s="189"/>
      <c r="H6098" s="189"/>
      <c r="J6098" s="126"/>
      <c r="K6098" s="189"/>
    </row>
    <row r="6099" spans="1:11" x14ac:dyDescent="0.25">
      <c r="A6099" s="189"/>
      <c r="B6099" s="189"/>
      <c r="C6099" s="189"/>
      <c r="D6099" s="189"/>
      <c r="E6099" s="189"/>
      <c r="F6099" s="189"/>
      <c r="H6099" s="189"/>
      <c r="J6099" s="126"/>
      <c r="K6099" s="189"/>
    </row>
    <row r="6100" spans="1:11" x14ac:dyDescent="0.25">
      <c r="A6100" s="189"/>
      <c r="B6100" s="189"/>
      <c r="C6100" s="189"/>
      <c r="D6100" s="189"/>
      <c r="E6100" s="189"/>
      <c r="F6100" s="189"/>
      <c r="H6100" s="189"/>
      <c r="J6100" s="126"/>
      <c r="K6100" s="189"/>
    </row>
    <row r="6101" spans="1:11" x14ac:dyDescent="0.25">
      <c r="A6101" s="189"/>
      <c r="B6101" s="189"/>
      <c r="C6101" s="189"/>
      <c r="D6101" s="189"/>
      <c r="E6101" s="189"/>
      <c r="F6101" s="189"/>
      <c r="H6101" s="189"/>
      <c r="J6101" s="126"/>
      <c r="K6101" s="189"/>
    </row>
    <row r="6102" spans="1:11" x14ac:dyDescent="0.25">
      <c r="A6102" s="189"/>
      <c r="B6102" s="189"/>
      <c r="C6102" s="189"/>
      <c r="D6102" s="189"/>
      <c r="E6102" s="189"/>
      <c r="F6102" s="189"/>
      <c r="H6102" s="189"/>
      <c r="J6102" s="126"/>
      <c r="K6102" s="189"/>
    </row>
    <row r="6103" spans="1:11" x14ac:dyDescent="0.25">
      <c r="A6103" s="189"/>
      <c r="B6103" s="189"/>
      <c r="C6103" s="189"/>
      <c r="D6103" s="189"/>
      <c r="E6103" s="189"/>
      <c r="F6103" s="189"/>
      <c r="H6103" s="189"/>
      <c r="J6103" s="126"/>
      <c r="K6103" s="189"/>
    </row>
    <row r="6104" spans="1:11" x14ac:dyDescent="0.25">
      <c r="A6104" s="189"/>
      <c r="B6104" s="189"/>
      <c r="C6104" s="189"/>
      <c r="D6104" s="189"/>
      <c r="E6104" s="189"/>
      <c r="F6104" s="189"/>
      <c r="H6104" s="189"/>
      <c r="J6104" s="126"/>
      <c r="K6104" s="189"/>
    </row>
    <row r="6105" spans="1:11" x14ac:dyDescent="0.25">
      <c r="A6105" s="189"/>
      <c r="B6105" s="189"/>
      <c r="C6105" s="189"/>
      <c r="D6105" s="189"/>
      <c r="E6105" s="189"/>
      <c r="F6105" s="189"/>
      <c r="H6105" s="189"/>
      <c r="J6105" s="126"/>
      <c r="K6105" s="189"/>
    </row>
    <row r="6106" spans="1:11" x14ac:dyDescent="0.25">
      <c r="A6106" s="189"/>
      <c r="B6106" s="189"/>
      <c r="C6106" s="189"/>
      <c r="D6106" s="189"/>
      <c r="E6106" s="189"/>
      <c r="F6106" s="189"/>
      <c r="H6106" s="189"/>
      <c r="J6106" s="126"/>
      <c r="K6106" s="189"/>
    </row>
    <row r="6107" spans="1:11" x14ac:dyDescent="0.25">
      <c r="A6107" s="189"/>
      <c r="B6107" s="189"/>
      <c r="C6107" s="189"/>
      <c r="D6107" s="189"/>
      <c r="E6107" s="189"/>
      <c r="F6107" s="189"/>
      <c r="H6107" s="189"/>
      <c r="J6107" s="126"/>
      <c r="K6107" s="189"/>
    </row>
    <row r="6108" spans="1:11" x14ac:dyDescent="0.25">
      <c r="A6108" s="189"/>
      <c r="B6108" s="189"/>
      <c r="C6108" s="189"/>
      <c r="D6108" s="189"/>
      <c r="E6108" s="189"/>
      <c r="F6108" s="189"/>
      <c r="H6108" s="189"/>
      <c r="J6108" s="126"/>
      <c r="K6108" s="189"/>
    </row>
    <row r="6109" spans="1:11" x14ac:dyDescent="0.25">
      <c r="A6109" s="189"/>
      <c r="B6109" s="189"/>
      <c r="C6109" s="189"/>
      <c r="D6109" s="189"/>
      <c r="E6109" s="189"/>
      <c r="F6109" s="189"/>
      <c r="H6109" s="189"/>
      <c r="J6109" s="126"/>
      <c r="K6109" s="189"/>
    </row>
    <row r="6110" spans="1:11" x14ac:dyDescent="0.25">
      <c r="A6110" s="189"/>
      <c r="B6110" s="189"/>
      <c r="C6110" s="189"/>
      <c r="D6110" s="189"/>
      <c r="E6110" s="189"/>
      <c r="F6110" s="189"/>
      <c r="H6110" s="189"/>
      <c r="J6110" s="126"/>
      <c r="K6110" s="189"/>
    </row>
    <row r="6111" spans="1:11" x14ac:dyDescent="0.25">
      <c r="A6111" s="189"/>
      <c r="B6111" s="189"/>
      <c r="C6111" s="189"/>
      <c r="D6111" s="189"/>
      <c r="E6111" s="189"/>
      <c r="F6111" s="189"/>
      <c r="H6111" s="189"/>
      <c r="J6111" s="126"/>
      <c r="K6111" s="189"/>
    </row>
    <row r="6112" spans="1:11" x14ac:dyDescent="0.25">
      <c r="A6112" s="189"/>
      <c r="B6112" s="189"/>
      <c r="C6112" s="189"/>
      <c r="D6112" s="189"/>
      <c r="E6112" s="189"/>
      <c r="F6112" s="189"/>
      <c r="H6112" s="189"/>
      <c r="J6112" s="126"/>
      <c r="K6112" s="189"/>
    </row>
    <row r="6113" spans="1:11" x14ac:dyDescent="0.25">
      <c r="A6113" s="189"/>
      <c r="B6113" s="189"/>
      <c r="C6113" s="189"/>
      <c r="D6113" s="189"/>
      <c r="E6113" s="189"/>
      <c r="F6113" s="189"/>
      <c r="H6113" s="189"/>
      <c r="J6113" s="126"/>
      <c r="K6113" s="189"/>
    </row>
    <row r="6114" spans="1:11" x14ac:dyDescent="0.25">
      <c r="A6114" s="189"/>
      <c r="B6114" s="189"/>
      <c r="C6114" s="189"/>
      <c r="D6114" s="189"/>
      <c r="E6114" s="189"/>
      <c r="F6114" s="189"/>
      <c r="H6114" s="189"/>
      <c r="J6114" s="126"/>
      <c r="K6114" s="189"/>
    </row>
    <row r="6115" spans="1:11" x14ac:dyDescent="0.25">
      <c r="A6115" s="189"/>
      <c r="B6115" s="189"/>
      <c r="C6115" s="189"/>
      <c r="D6115" s="189"/>
      <c r="E6115" s="189"/>
      <c r="F6115" s="189"/>
      <c r="H6115" s="189"/>
      <c r="J6115" s="126"/>
      <c r="K6115" s="189"/>
    </row>
    <row r="6116" spans="1:11" x14ac:dyDescent="0.25">
      <c r="A6116" s="189"/>
      <c r="B6116" s="189"/>
      <c r="C6116" s="189"/>
      <c r="D6116" s="189"/>
      <c r="E6116" s="189"/>
      <c r="F6116" s="189"/>
      <c r="H6116" s="189"/>
      <c r="J6116" s="126"/>
      <c r="K6116" s="189"/>
    </row>
    <row r="6117" spans="1:11" x14ac:dyDescent="0.25">
      <c r="A6117" s="189"/>
      <c r="B6117" s="189"/>
      <c r="C6117" s="189"/>
      <c r="D6117" s="189"/>
      <c r="E6117" s="189"/>
      <c r="F6117" s="189"/>
      <c r="H6117" s="189"/>
      <c r="J6117" s="126"/>
      <c r="K6117" s="189"/>
    </row>
    <row r="6118" spans="1:11" x14ac:dyDescent="0.25">
      <c r="A6118" s="189"/>
      <c r="B6118" s="189"/>
      <c r="C6118" s="189"/>
      <c r="D6118" s="189"/>
      <c r="E6118" s="189"/>
      <c r="F6118" s="189"/>
      <c r="H6118" s="189"/>
      <c r="J6118" s="126"/>
      <c r="K6118" s="189"/>
    </row>
    <row r="6119" spans="1:11" x14ac:dyDescent="0.25">
      <c r="A6119" s="189"/>
      <c r="B6119" s="189"/>
      <c r="C6119" s="189"/>
      <c r="D6119" s="189"/>
      <c r="E6119" s="189"/>
      <c r="F6119" s="189"/>
      <c r="H6119" s="189"/>
      <c r="J6119" s="126"/>
      <c r="K6119" s="189"/>
    </row>
    <row r="6120" spans="1:11" x14ac:dyDescent="0.25">
      <c r="A6120" s="189"/>
      <c r="B6120" s="189"/>
      <c r="C6120" s="189"/>
      <c r="D6120" s="189"/>
      <c r="E6120" s="189"/>
      <c r="F6120" s="189"/>
      <c r="H6120" s="189"/>
      <c r="J6120" s="126"/>
      <c r="K6120" s="189"/>
    </row>
    <row r="6121" spans="1:11" x14ac:dyDescent="0.25">
      <c r="A6121" s="189"/>
      <c r="B6121" s="189"/>
      <c r="C6121" s="189"/>
      <c r="D6121" s="189"/>
      <c r="E6121" s="189"/>
      <c r="F6121" s="189"/>
      <c r="H6121" s="189"/>
      <c r="J6121" s="126"/>
      <c r="K6121" s="189"/>
    </row>
    <row r="6122" spans="1:11" x14ac:dyDescent="0.25">
      <c r="A6122" s="189"/>
      <c r="B6122" s="189"/>
      <c r="C6122" s="189"/>
      <c r="D6122" s="189"/>
      <c r="E6122" s="189"/>
      <c r="F6122" s="189"/>
      <c r="H6122" s="189"/>
      <c r="J6122" s="126"/>
      <c r="K6122" s="189"/>
    </row>
    <row r="6123" spans="1:11" x14ac:dyDescent="0.25">
      <c r="A6123" s="189"/>
      <c r="B6123" s="189"/>
      <c r="C6123" s="189"/>
      <c r="D6123" s="189"/>
      <c r="E6123" s="189"/>
      <c r="F6123" s="189"/>
      <c r="H6123" s="189"/>
      <c r="J6123" s="126"/>
      <c r="K6123" s="189"/>
    </row>
    <row r="6124" spans="1:11" x14ac:dyDescent="0.25">
      <c r="A6124" s="189"/>
      <c r="B6124" s="189"/>
      <c r="C6124" s="189"/>
      <c r="D6124" s="189"/>
      <c r="E6124" s="189"/>
      <c r="F6124" s="189"/>
      <c r="H6124" s="189"/>
      <c r="J6124" s="126"/>
      <c r="K6124" s="189"/>
    </row>
    <row r="6125" spans="1:11" x14ac:dyDescent="0.25">
      <c r="A6125" s="189"/>
      <c r="B6125" s="189"/>
      <c r="C6125" s="189"/>
      <c r="D6125" s="189"/>
      <c r="E6125" s="189"/>
      <c r="F6125" s="189"/>
      <c r="H6125" s="189"/>
      <c r="J6125" s="126"/>
      <c r="K6125" s="189"/>
    </row>
    <row r="6126" spans="1:11" x14ac:dyDescent="0.25">
      <c r="A6126" s="189"/>
      <c r="B6126" s="189"/>
      <c r="C6126" s="189"/>
      <c r="D6126" s="189"/>
      <c r="E6126" s="189"/>
      <c r="F6126" s="189"/>
      <c r="H6126" s="189"/>
      <c r="J6126" s="126"/>
      <c r="K6126" s="189"/>
    </row>
    <row r="6127" spans="1:11" x14ac:dyDescent="0.25">
      <c r="A6127" s="189"/>
      <c r="B6127" s="189"/>
      <c r="C6127" s="189"/>
      <c r="D6127" s="189"/>
      <c r="E6127" s="189"/>
      <c r="F6127" s="189"/>
      <c r="H6127" s="189"/>
      <c r="J6127" s="126"/>
      <c r="K6127" s="189"/>
    </row>
    <row r="6128" spans="1:11" x14ac:dyDescent="0.25">
      <c r="A6128" s="189"/>
      <c r="B6128" s="189"/>
      <c r="C6128" s="189"/>
      <c r="D6128" s="189"/>
      <c r="E6128" s="189"/>
      <c r="F6128" s="189"/>
      <c r="H6128" s="189"/>
      <c r="J6128" s="126"/>
      <c r="K6128" s="189"/>
    </row>
    <row r="6129" spans="1:11" x14ac:dyDescent="0.25">
      <c r="A6129" s="189"/>
      <c r="B6129" s="189"/>
      <c r="C6129" s="189"/>
      <c r="D6129" s="189"/>
      <c r="E6129" s="189"/>
      <c r="F6129" s="189"/>
      <c r="H6129" s="189"/>
      <c r="J6129" s="126"/>
      <c r="K6129" s="189"/>
    </row>
    <row r="6130" spans="1:11" x14ac:dyDescent="0.25">
      <c r="A6130" s="189"/>
      <c r="B6130" s="189"/>
      <c r="C6130" s="189"/>
      <c r="D6130" s="189"/>
      <c r="E6130" s="189"/>
      <c r="F6130" s="189"/>
      <c r="H6130" s="189"/>
      <c r="J6130" s="126"/>
      <c r="K6130" s="189"/>
    </row>
    <row r="6131" spans="1:11" x14ac:dyDescent="0.25">
      <c r="A6131" s="189"/>
      <c r="B6131" s="189"/>
      <c r="C6131" s="189"/>
      <c r="D6131" s="189"/>
      <c r="E6131" s="189"/>
      <c r="F6131" s="189"/>
      <c r="H6131" s="189"/>
      <c r="J6131" s="126"/>
      <c r="K6131" s="189"/>
    </row>
    <row r="6132" spans="1:11" x14ac:dyDescent="0.25">
      <c r="A6132" s="189"/>
      <c r="B6132" s="189"/>
      <c r="C6132" s="189"/>
      <c r="D6132" s="189"/>
      <c r="E6132" s="189"/>
      <c r="F6132" s="189"/>
      <c r="H6132" s="189"/>
      <c r="J6132" s="126"/>
      <c r="K6132" s="189"/>
    </row>
    <row r="6133" spans="1:11" x14ac:dyDescent="0.25">
      <c r="A6133" s="189"/>
      <c r="B6133" s="189"/>
      <c r="C6133" s="189"/>
      <c r="D6133" s="189"/>
      <c r="E6133" s="189"/>
      <c r="F6133" s="189"/>
      <c r="H6133" s="189"/>
      <c r="J6133" s="126"/>
      <c r="K6133" s="189"/>
    </row>
    <row r="6134" spans="1:11" x14ac:dyDescent="0.25">
      <c r="A6134" s="189"/>
      <c r="B6134" s="189"/>
      <c r="C6134" s="189"/>
      <c r="D6134" s="189"/>
      <c r="E6134" s="189"/>
      <c r="F6134" s="189"/>
      <c r="H6134" s="189"/>
      <c r="J6134" s="126"/>
      <c r="K6134" s="189"/>
    </row>
    <row r="6135" spans="1:11" x14ac:dyDescent="0.25">
      <c r="A6135" s="189"/>
      <c r="B6135" s="189"/>
      <c r="C6135" s="189"/>
      <c r="D6135" s="189"/>
      <c r="E6135" s="189"/>
      <c r="F6135" s="189"/>
      <c r="H6135" s="189"/>
      <c r="J6135" s="126"/>
      <c r="K6135" s="189"/>
    </row>
    <row r="6136" spans="1:11" x14ac:dyDescent="0.25">
      <c r="A6136" s="189"/>
      <c r="B6136" s="189"/>
      <c r="C6136" s="189"/>
      <c r="D6136" s="189"/>
      <c r="E6136" s="189"/>
      <c r="F6136" s="189"/>
      <c r="H6136" s="189"/>
      <c r="J6136" s="126"/>
      <c r="K6136" s="189"/>
    </row>
    <row r="6137" spans="1:11" x14ac:dyDescent="0.25">
      <c r="A6137" s="189"/>
      <c r="B6137" s="189"/>
      <c r="C6137" s="189"/>
      <c r="D6137" s="189"/>
      <c r="E6137" s="189"/>
      <c r="F6137" s="189"/>
      <c r="H6137" s="189"/>
      <c r="J6137" s="126"/>
      <c r="K6137" s="189"/>
    </row>
    <row r="6138" spans="1:11" x14ac:dyDescent="0.25">
      <c r="A6138" s="189"/>
      <c r="B6138" s="189"/>
      <c r="C6138" s="189"/>
      <c r="D6138" s="189"/>
      <c r="E6138" s="189"/>
      <c r="F6138" s="189"/>
      <c r="H6138" s="189"/>
      <c r="J6138" s="126"/>
      <c r="K6138" s="189"/>
    </row>
    <row r="6139" spans="1:11" x14ac:dyDescent="0.25">
      <c r="A6139" s="189"/>
      <c r="B6139" s="189"/>
      <c r="C6139" s="189"/>
      <c r="D6139" s="189"/>
      <c r="E6139" s="189"/>
      <c r="F6139" s="189"/>
      <c r="H6139" s="189"/>
      <c r="J6139" s="126"/>
      <c r="K6139" s="189"/>
    </row>
    <row r="6140" spans="1:11" x14ac:dyDescent="0.25">
      <c r="A6140" s="189"/>
      <c r="B6140" s="189"/>
      <c r="C6140" s="189"/>
      <c r="D6140" s="189"/>
      <c r="E6140" s="189"/>
      <c r="F6140" s="189"/>
      <c r="H6140" s="189"/>
      <c r="J6140" s="126"/>
      <c r="K6140" s="189"/>
    </row>
    <row r="6141" spans="1:11" x14ac:dyDescent="0.25">
      <c r="A6141" s="189"/>
      <c r="B6141" s="189"/>
      <c r="C6141" s="189"/>
      <c r="D6141" s="189"/>
      <c r="E6141" s="189"/>
      <c r="F6141" s="189"/>
      <c r="H6141" s="189"/>
      <c r="J6141" s="126"/>
      <c r="K6141" s="189"/>
    </row>
    <row r="6142" spans="1:11" x14ac:dyDescent="0.25">
      <c r="A6142" s="189"/>
      <c r="B6142" s="189"/>
      <c r="C6142" s="189"/>
      <c r="D6142" s="189"/>
      <c r="E6142" s="189"/>
      <c r="F6142" s="189"/>
      <c r="H6142" s="189"/>
      <c r="J6142" s="126"/>
      <c r="K6142" s="189"/>
    </row>
    <row r="6143" spans="1:11" x14ac:dyDescent="0.25">
      <c r="A6143" s="189"/>
      <c r="B6143" s="189"/>
      <c r="C6143" s="189"/>
      <c r="D6143" s="189"/>
      <c r="E6143" s="189"/>
      <c r="F6143" s="189"/>
      <c r="H6143" s="189"/>
      <c r="J6143" s="126"/>
      <c r="K6143" s="189"/>
    </row>
    <row r="6144" spans="1:11" x14ac:dyDescent="0.25">
      <c r="A6144" s="189"/>
      <c r="B6144" s="189"/>
      <c r="C6144" s="189"/>
      <c r="D6144" s="189"/>
      <c r="E6144" s="189"/>
      <c r="F6144" s="189"/>
      <c r="H6144" s="189"/>
      <c r="J6144" s="126"/>
      <c r="K6144" s="189"/>
    </row>
    <row r="6145" spans="1:11" x14ac:dyDescent="0.25">
      <c r="A6145" s="189"/>
      <c r="B6145" s="189"/>
      <c r="C6145" s="189"/>
      <c r="D6145" s="189"/>
      <c r="E6145" s="189"/>
      <c r="F6145" s="189"/>
      <c r="H6145" s="189"/>
      <c r="J6145" s="126"/>
      <c r="K6145" s="189"/>
    </row>
    <row r="6146" spans="1:11" x14ac:dyDescent="0.25">
      <c r="A6146" s="189"/>
      <c r="B6146" s="189"/>
      <c r="C6146" s="189"/>
      <c r="D6146" s="189"/>
      <c r="E6146" s="189"/>
      <c r="F6146" s="189"/>
      <c r="H6146" s="189"/>
      <c r="J6146" s="126"/>
      <c r="K6146" s="189"/>
    </row>
    <row r="6147" spans="1:11" x14ac:dyDescent="0.25">
      <c r="A6147" s="189"/>
      <c r="B6147" s="189"/>
      <c r="C6147" s="189"/>
      <c r="D6147" s="189"/>
      <c r="E6147" s="189"/>
      <c r="F6147" s="189"/>
      <c r="H6147" s="189"/>
      <c r="J6147" s="126"/>
      <c r="K6147" s="189"/>
    </row>
    <row r="6148" spans="1:11" x14ac:dyDescent="0.25">
      <c r="A6148" s="189"/>
      <c r="B6148" s="189"/>
      <c r="C6148" s="189"/>
      <c r="D6148" s="189"/>
      <c r="E6148" s="189"/>
      <c r="F6148" s="189"/>
      <c r="H6148" s="189"/>
      <c r="J6148" s="126"/>
      <c r="K6148" s="189"/>
    </row>
    <row r="6149" spans="1:11" x14ac:dyDescent="0.25">
      <c r="A6149" s="189"/>
      <c r="B6149" s="189"/>
      <c r="C6149" s="189"/>
      <c r="D6149" s="189"/>
      <c r="E6149" s="189"/>
      <c r="F6149" s="189"/>
      <c r="H6149" s="189"/>
      <c r="J6149" s="126"/>
      <c r="K6149" s="189"/>
    </row>
    <row r="6150" spans="1:11" x14ac:dyDescent="0.25">
      <c r="A6150" s="189"/>
      <c r="B6150" s="189"/>
      <c r="C6150" s="189"/>
      <c r="D6150" s="189"/>
      <c r="E6150" s="189"/>
      <c r="F6150" s="189"/>
      <c r="H6150" s="189"/>
      <c r="J6150" s="126"/>
      <c r="K6150" s="189"/>
    </row>
    <row r="6151" spans="1:11" x14ac:dyDescent="0.25">
      <c r="A6151" s="189"/>
      <c r="B6151" s="189"/>
      <c r="C6151" s="189"/>
      <c r="D6151" s="189"/>
      <c r="E6151" s="189"/>
      <c r="F6151" s="189"/>
      <c r="H6151" s="189"/>
      <c r="J6151" s="126"/>
      <c r="K6151" s="189"/>
    </row>
    <row r="6152" spans="1:11" x14ac:dyDescent="0.25">
      <c r="A6152" s="189"/>
      <c r="B6152" s="189"/>
      <c r="C6152" s="189"/>
      <c r="D6152" s="189"/>
      <c r="E6152" s="189"/>
      <c r="F6152" s="189"/>
      <c r="H6152" s="189"/>
      <c r="J6152" s="126"/>
      <c r="K6152" s="189"/>
    </row>
    <row r="6153" spans="1:11" x14ac:dyDescent="0.25">
      <c r="A6153" s="189"/>
      <c r="B6153" s="189"/>
      <c r="C6153" s="189"/>
      <c r="D6153" s="189"/>
      <c r="E6153" s="189"/>
      <c r="F6153" s="189"/>
      <c r="H6153" s="189"/>
      <c r="J6153" s="126"/>
      <c r="K6153" s="189"/>
    </row>
    <row r="6154" spans="1:11" x14ac:dyDescent="0.25">
      <c r="A6154" s="189"/>
      <c r="B6154" s="189"/>
      <c r="C6154" s="189"/>
      <c r="D6154" s="189"/>
      <c r="E6154" s="189"/>
      <c r="F6154" s="189"/>
      <c r="H6154" s="189"/>
      <c r="J6154" s="126"/>
      <c r="K6154" s="189"/>
    </row>
    <row r="6155" spans="1:11" x14ac:dyDescent="0.25">
      <c r="A6155" s="189"/>
      <c r="B6155" s="189"/>
      <c r="C6155" s="189"/>
      <c r="D6155" s="189"/>
      <c r="E6155" s="189"/>
      <c r="F6155" s="189"/>
      <c r="H6155" s="189"/>
      <c r="J6155" s="126"/>
      <c r="K6155" s="189"/>
    </row>
    <row r="6156" spans="1:11" x14ac:dyDescent="0.25">
      <c r="A6156" s="189"/>
      <c r="B6156" s="189"/>
      <c r="C6156" s="189"/>
      <c r="D6156" s="189"/>
      <c r="E6156" s="189"/>
      <c r="F6156" s="189"/>
      <c r="H6156" s="189"/>
      <c r="J6156" s="126"/>
      <c r="K6156" s="189"/>
    </row>
    <row r="6157" spans="1:11" x14ac:dyDescent="0.25">
      <c r="A6157" s="189"/>
      <c r="B6157" s="189"/>
      <c r="C6157" s="189"/>
      <c r="D6157" s="189"/>
      <c r="E6157" s="189"/>
      <c r="F6157" s="189"/>
      <c r="H6157" s="189"/>
      <c r="J6157" s="126"/>
      <c r="K6157" s="189"/>
    </row>
    <row r="6158" spans="1:11" x14ac:dyDescent="0.25">
      <c r="A6158" s="189"/>
      <c r="B6158" s="189"/>
      <c r="C6158" s="189"/>
      <c r="D6158" s="189"/>
      <c r="E6158" s="189"/>
      <c r="F6158" s="189"/>
      <c r="H6158" s="189"/>
      <c r="J6158" s="126"/>
      <c r="K6158" s="189"/>
    </row>
    <row r="6159" spans="1:11" x14ac:dyDescent="0.25">
      <c r="A6159" s="189"/>
      <c r="B6159" s="189"/>
      <c r="C6159" s="189"/>
      <c r="D6159" s="189"/>
      <c r="E6159" s="189"/>
      <c r="F6159" s="189"/>
      <c r="H6159" s="189"/>
      <c r="J6159" s="126"/>
      <c r="K6159" s="189"/>
    </row>
    <row r="6160" spans="1:11" x14ac:dyDescent="0.25">
      <c r="A6160" s="189"/>
      <c r="B6160" s="189"/>
      <c r="C6160" s="189"/>
      <c r="D6160" s="189"/>
      <c r="E6160" s="189"/>
      <c r="F6160" s="189"/>
      <c r="H6160" s="189"/>
      <c r="J6160" s="126"/>
      <c r="K6160" s="189"/>
    </row>
    <row r="6161" spans="1:11" x14ac:dyDescent="0.25">
      <c r="A6161" s="189"/>
      <c r="B6161" s="189"/>
      <c r="C6161" s="189"/>
      <c r="D6161" s="189"/>
      <c r="E6161" s="189"/>
      <c r="F6161" s="189"/>
      <c r="H6161" s="189"/>
      <c r="J6161" s="126"/>
      <c r="K6161" s="189"/>
    </row>
    <row r="6162" spans="1:11" x14ac:dyDescent="0.25">
      <c r="A6162" s="189"/>
      <c r="B6162" s="189"/>
      <c r="C6162" s="189"/>
      <c r="D6162" s="189"/>
      <c r="E6162" s="189"/>
      <c r="F6162" s="189"/>
      <c r="H6162" s="189"/>
      <c r="J6162" s="126"/>
      <c r="K6162" s="189"/>
    </row>
    <row r="6163" spans="1:11" x14ac:dyDescent="0.25">
      <c r="A6163" s="189"/>
      <c r="B6163" s="189"/>
      <c r="C6163" s="189"/>
      <c r="D6163" s="189"/>
      <c r="E6163" s="189"/>
      <c r="F6163" s="189"/>
      <c r="H6163" s="189"/>
      <c r="J6163" s="126"/>
      <c r="K6163" s="189"/>
    </row>
    <row r="6164" spans="1:11" x14ac:dyDescent="0.25">
      <c r="A6164" s="189"/>
      <c r="B6164" s="189"/>
      <c r="C6164" s="189"/>
      <c r="D6164" s="189"/>
      <c r="E6164" s="189"/>
      <c r="F6164" s="189"/>
      <c r="H6164" s="189"/>
      <c r="J6164" s="126"/>
      <c r="K6164" s="189"/>
    </row>
    <row r="6165" spans="1:11" x14ac:dyDescent="0.25">
      <c r="A6165" s="189"/>
      <c r="B6165" s="189"/>
      <c r="C6165" s="189"/>
      <c r="D6165" s="189"/>
      <c r="E6165" s="189"/>
      <c r="F6165" s="189"/>
      <c r="H6165" s="189"/>
      <c r="J6165" s="126"/>
      <c r="K6165" s="189"/>
    </row>
    <row r="6166" spans="1:11" x14ac:dyDescent="0.25">
      <c r="A6166" s="189"/>
      <c r="B6166" s="189"/>
      <c r="C6166" s="189"/>
      <c r="D6166" s="189"/>
      <c r="E6166" s="189"/>
      <c r="F6166" s="189"/>
      <c r="H6166" s="189"/>
      <c r="J6166" s="126"/>
      <c r="K6166" s="189"/>
    </row>
    <row r="6167" spans="1:11" x14ac:dyDescent="0.25">
      <c r="A6167" s="189"/>
      <c r="B6167" s="189"/>
      <c r="C6167" s="189"/>
      <c r="D6167" s="189"/>
      <c r="E6167" s="189"/>
      <c r="F6167" s="189"/>
      <c r="H6167" s="189"/>
      <c r="J6167" s="126"/>
      <c r="K6167" s="189"/>
    </row>
    <row r="6168" spans="1:11" x14ac:dyDescent="0.25">
      <c r="A6168" s="189"/>
      <c r="B6168" s="189"/>
      <c r="C6168" s="189"/>
      <c r="D6168" s="189"/>
      <c r="E6168" s="189"/>
      <c r="F6168" s="189"/>
      <c r="H6168" s="189"/>
      <c r="J6168" s="126"/>
      <c r="K6168" s="189"/>
    </row>
    <row r="6169" spans="1:11" x14ac:dyDescent="0.25">
      <c r="A6169" s="189"/>
      <c r="B6169" s="189"/>
      <c r="C6169" s="189"/>
      <c r="D6169" s="189"/>
      <c r="E6169" s="189"/>
      <c r="F6169" s="189"/>
      <c r="H6169" s="189"/>
      <c r="J6169" s="126"/>
      <c r="K6169" s="189"/>
    </row>
    <row r="6170" spans="1:11" x14ac:dyDescent="0.25">
      <c r="A6170" s="189"/>
      <c r="B6170" s="189"/>
      <c r="C6170" s="189"/>
      <c r="D6170" s="189"/>
      <c r="E6170" s="189"/>
      <c r="F6170" s="189"/>
      <c r="H6170" s="189"/>
      <c r="J6170" s="126"/>
      <c r="K6170" s="189"/>
    </row>
    <row r="6171" spans="1:11" x14ac:dyDescent="0.25">
      <c r="A6171" s="189"/>
      <c r="B6171" s="189"/>
      <c r="C6171" s="189"/>
      <c r="D6171" s="189"/>
      <c r="E6171" s="189"/>
      <c r="F6171" s="189"/>
      <c r="H6171" s="189"/>
      <c r="J6171" s="126"/>
      <c r="K6171" s="189"/>
    </row>
    <row r="6172" spans="1:11" x14ac:dyDescent="0.25">
      <c r="A6172" s="189"/>
      <c r="B6172" s="189"/>
      <c r="C6172" s="189"/>
      <c r="D6172" s="189"/>
      <c r="E6172" s="189"/>
      <c r="F6172" s="189"/>
      <c r="H6172" s="189"/>
      <c r="J6172" s="126"/>
      <c r="K6172" s="189"/>
    </row>
    <row r="6173" spans="1:11" x14ac:dyDescent="0.25">
      <c r="A6173" s="189"/>
      <c r="B6173" s="189"/>
      <c r="C6173" s="189"/>
      <c r="D6173" s="189"/>
      <c r="E6173" s="189"/>
      <c r="F6173" s="189"/>
      <c r="H6173" s="189"/>
      <c r="J6173" s="126"/>
      <c r="K6173" s="189"/>
    </row>
    <row r="6174" spans="1:11" x14ac:dyDescent="0.25">
      <c r="A6174" s="189"/>
      <c r="B6174" s="189"/>
      <c r="C6174" s="189"/>
      <c r="D6174" s="189"/>
      <c r="E6174" s="189"/>
      <c r="F6174" s="189"/>
      <c r="H6174" s="189"/>
      <c r="J6174" s="126"/>
      <c r="K6174" s="189"/>
    </row>
    <row r="6175" spans="1:11" x14ac:dyDescent="0.25">
      <c r="A6175" s="189"/>
      <c r="B6175" s="189"/>
      <c r="C6175" s="189"/>
      <c r="D6175" s="189"/>
      <c r="E6175" s="189"/>
      <c r="F6175" s="189"/>
      <c r="H6175" s="189"/>
      <c r="J6175" s="126"/>
      <c r="K6175" s="189"/>
    </row>
    <row r="6176" spans="1:11" x14ac:dyDescent="0.25">
      <c r="A6176" s="189"/>
      <c r="B6176" s="189"/>
      <c r="C6176" s="189"/>
      <c r="D6176" s="189"/>
      <c r="E6176" s="189"/>
      <c r="F6176" s="189"/>
      <c r="H6176" s="189"/>
      <c r="J6176" s="126"/>
      <c r="K6176" s="189"/>
    </row>
    <row r="6177" spans="1:11" x14ac:dyDescent="0.25">
      <c r="A6177" s="189"/>
      <c r="B6177" s="189"/>
      <c r="C6177" s="189"/>
      <c r="D6177" s="189"/>
      <c r="E6177" s="189"/>
      <c r="F6177" s="189"/>
      <c r="H6177" s="189"/>
      <c r="J6177" s="126"/>
      <c r="K6177" s="189"/>
    </row>
    <row r="6178" spans="1:11" x14ac:dyDescent="0.25">
      <c r="A6178" s="189"/>
      <c r="B6178" s="189"/>
      <c r="C6178" s="189"/>
      <c r="D6178" s="189"/>
      <c r="E6178" s="189"/>
      <c r="F6178" s="189"/>
      <c r="H6178" s="189"/>
      <c r="J6178" s="126"/>
      <c r="K6178" s="189"/>
    </row>
    <row r="6179" spans="1:11" x14ac:dyDescent="0.25">
      <c r="A6179" s="189"/>
      <c r="B6179" s="189"/>
      <c r="C6179" s="189"/>
      <c r="D6179" s="189"/>
      <c r="E6179" s="189"/>
      <c r="F6179" s="189"/>
      <c r="H6179" s="189"/>
      <c r="J6179" s="126"/>
      <c r="K6179" s="189"/>
    </row>
    <row r="6180" spans="1:11" x14ac:dyDescent="0.25">
      <c r="A6180" s="189"/>
      <c r="B6180" s="189"/>
      <c r="C6180" s="189"/>
      <c r="D6180" s="189"/>
      <c r="E6180" s="189"/>
      <c r="F6180" s="189"/>
      <c r="H6180" s="189"/>
      <c r="J6180" s="126"/>
      <c r="K6180" s="189"/>
    </row>
    <row r="6181" spans="1:11" x14ac:dyDescent="0.25">
      <c r="A6181" s="189"/>
      <c r="B6181" s="189"/>
      <c r="C6181" s="189"/>
      <c r="D6181" s="189"/>
      <c r="E6181" s="189"/>
      <c r="F6181" s="189"/>
      <c r="H6181" s="189"/>
      <c r="J6181" s="126"/>
      <c r="K6181" s="189"/>
    </row>
    <row r="6182" spans="1:11" x14ac:dyDescent="0.25">
      <c r="A6182" s="189"/>
      <c r="B6182" s="189"/>
      <c r="C6182" s="189"/>
      <c r="D6182" s="189"/>
      <c r="E6182" s="189"/>
      <c r="F6182" s="189"/>
      <c r="H6182" s="189"/>
      <c r="J6182" s="126"/>
      <c r="K6182" s="189"/>
    </row>
    <row r="6183" spans="1:11" x14ac:dyDescent="0.25">
      <c r="A6183" s="189"/>
      <c r="B6183" s="189"/>
      <c r="C6183" s="189"/>
      <c r="D6183" s="189"/>
      <c r="E6183" s="189"/>
      <c r="F6183" s="189"/>
      <c r="H6183" s="189"/>
      <c r="J6183" s="126"/>
      <c r="K6183" s="189"/>
    </row>
    <row r="6184" spans="1:11" x14ac:dyDescent="0.25">
      <c r="A6184" s="189"/>
      <c r="B6184" s="189"/>
      <c r="C6184" s="189"/>
      <c r="D6184" s="189"/>
      <c r="E6184" s="189"/>
      <c r="F6184" s="189"/>
      <c r="H6184" s="189"/>
      <c r="J6184" s="126"/>
      <c r="K6184" s="189"/>
    </row>
    <row r="6185" spans="1:11" x14ac:dyDescent="0.25">
      <c r="A6185" s="189"/>
      <c r="B6185" s="189"/>
      <c r="C6185" s="189"/>
      <c r="D6185" s="189"/>
      <c r="E6185" s="189"/>
      <c r="F6185" s="189"/>
      <c r="H6185" s="189"/>
      <c r="J6185" s="126"/>
      <c r="K6185" s="189"/>
    </row>
    <row r="6186" spans="1:11" x14ac:dyDescent="0.25">
      <c r="A6186" s="189"/>
      <c r="B6186" s="189"/>
      <c r="C6186" s="189"/>
      <c r="D6186" s="189"/>
      <c r="E6186" s="189"/>
      <c r="F6186" s="189"/>
      <c r="H6186" s="189"/>
      <c r="J6186" s="126"/>
      <c r="K6186" s="189"/>
    </row>
    <row r="6187" spans="1:11" x14ac:dyDescent="0.25">
      <c r="A6187" s="189"/>
      <c r="B6187" s="189"/>
      <c r="C6187" s="189"/>
      <c r="D6187" s="189"/>
      <c r="E6187" s="189"/>
      <c r="F6187" s="189"/>
      <c r="H6187" s="189"/>
      <c r="J6187" s="126"/>
      <c r="K6187" s="189"/>
    </row>
    <row r="6188" spans="1:11" x14ac:dyDescent="0.25">
      <c r="A6188" s="189"/>
      <c r="B6188" s="189"/>
      <c r="C6188" s="189"/>
      <c r="D6188" s="189"/>
      <c r="E6188" s="189"/>
      <c r="F6188" s="189"/>
      <c r="H6188" s="189"/>
      <c r="J6188" s="126"/>
      <c r="K6188" s="189"/>
    </row>
    <row r="6189" spans="1:11" x14ac:dyDescent="0.25">
      <c r="A6189" s="189"/>
      <c r="B6189" s="189"/>
      <c r="C6189" s="189"/>
      <c r="D6189" s="189"/>
      <c r="E6189" s="189"/>
      <c r="F6189" s="189"/>
      <c r="H6189" s="189"/>
      <c r="J6189" s="126"/>
      <c r="K6189" s="189"/>
    </row>
    <row r="6190" spans="1:11" x14ac:dyDescent="0.25">
      <c r="A6190" s="189"/>
      <c r="B6190" s="189"/>
      <c r="C6190" s="189"/>
      <c r="D6190" s="189"/>
      <c r="E6190" s="189"/>
      <c r="F6190" s="189"/>
      <c r="H6190" s="189"/>
      <c r="J6190" s="126"/>
      <c r="K6190" s="189"/>
    </row>
    <row r="6191" spans="1:11" x14ac:dyDescent="0.25">
      <c r="A6191" s="189"/>
      <c r="B6191" s="189"/>
      <c r="C6191" s="189"/>
      <c r="D6191" s="189"/>
      <c r="E6191" s="189"/>
      <c r="F6191" s="189"/>
      <c r="H6191" s="189"/>
      <c r="J6191" s="126"/>
      <c r="K6191" s="189"/>
    </row>
    <row r="6192" spans="1:11" x14ac:dyDescent="0.25">
      <c r="A6192" s="189"/>
      <c r="B6192" s="189"/>
      <c r="C6192" s="189"/>
      <c r="D6192" s="189"/>
      <c r="E6192" s="189"/>
      <c r="F6192" s="189"/>
      <c r="H6192" s="189"/>
      <c r="J6192" s="126"/>
      <c r="K6192" s="189"/>
    </row>
    <row r="6193" spans="1:11" x14ac:dyDescent="0.25">
      <c r="A6193" s="189"/>
      <c r="B6193" s="189"/>
      <c r="C6193" s="189"/>
      <c r="D6193" s="189"/>
      <c r="E6193" s="189"/>
      <c r="F6193" s="189"/>
      <c r="H6193" s="189"/>
      <c r="J6193" s="126"/>
      <c r="K6193" s="189"/>
    </row>
    <row r="6194" spans="1:11" x14ac:dyDescent="0.25">
      <c r="A6194" s="189"/>
      <c r="B6194" s="189"/>
      <c r="C6194" s="189"/>
      <c r="D6194" s="189"/>
      <c r="E6194" s="189"/>
      <c r="F6194" s="189"/>
      <c r="H6194" s="189"/>
      <c r="J6194" s="126"/>
      <c r="K6194" s="189"/>
    </row>
    <row r="6195" spans="1:11" x14ac:dyDescent="0.25">
      <c r="A6195" s="189"/>
      <c r="B6195" s="189"/>
      <c r="C6195" s="189"/>
      <c r="D6195" s="189"/>
      <c r="E6195" s="189"/>
      <c r="F6195" s="189"/>
      <c r="H6195" s="189"/>
      <c r="J6195" s="126"/>
      <c r="K6195" s="189"/>
    </row>
    <row r="6196" spans="1:11" x14ac:dyDescent="0.25">
      <c r="A6196" s="189"/>
      <c r="B6196" s="189"/>
      <c r="C6196" s="189"/>
      <c r="D6196" s="189"/>
      <c r="E6196" s="189"/>
      <c r="F6196" s="189"/>
      <c r="H6196" s="189"/>
      <c r="J6196" s="126"/>
      <c r="K6196" s="189"/>
    </row>
    <row r="6197" spans="1:11" x14ac:dyDescent="0.25">
      <c r="A6197" s="189"/>
      <c r="B6197" s="189"/>
      <c r="C6197" s="189"/>
      <c r="D6197" s="189"/>
      <c r="E6197" s="189"/>
      <c r="F6197" s="189"/>
      <c r="H6197" s="189"/>
      <c r="J6197" s="126"/>
      <c r="K6197" s="189"/>
    </row>
    <row r="6198" spans="1:11" x14ac:dyDescent="0.25">
      <c r="A6198" s="189"/>
      <c r="B6198" s="189"/>
      <c r="C6198" s="189"/>
      <c r="D6198" s="189"/>
      <c r="E6198" s="189"/>
      <c r="F6198" s="189"/>
      <c r="H6198" s="189"/>
      <c r="J6198" s="126"/>
      <c r="K6198" s="189"/>
    </row>
    <row r="6199" spans="1:11" x14ac:dyDescent="0.25">
      <c r="A6199" s="189"/>
      <c r="B6199" s="189"/>
      <c r="C6199" s="189"/>
      <c r="D6199" s="189"/>
      <c r="E6199" s="189"/>
      <c r="F6199" s="189"/>
      <c r="H6199" s="189"/>
      <c r="J6199" s="126"/>
      <c r="K6199" s="189"/>
    </row>
    <row r="6200" spans="1:11" x14ac:dyDescent="0.25">
      <c r="A6200" s="189"/>
      <c r="B6200" s="189"/>
      <c r="C6200" s="189"/>
      <c r="D6200" s="189"/>
      <c r="E6200" s="189"/>
      <c r="F6200" s="189"/>
      <c r="H6200" s="189"/>
      <c r="J6200" s="126"/>
      <c r="K6200" s="189"/>
    </row>
    <row r="6201" spans="1:11" x14ac:dyDescent="0.25">
      <c r="A6201" s="189"/>
      <c r="B6201" s="189"/>
      <c r="C6201" s="189"/>
      <c r="D6201" s="189"/>
      <c r="E6201" s="189"/>
      <c r="F6201" s="189"/>
      <c r="H6201" s="189"/>
      <c r="J6201" s="126"/>
      <c r="K6201" s="189"/>
    </row>
    <row r="6202" spans="1:11" x14ac:dyDescent="0.25">
      <c r="A6202" s="189"/>
      <c r="B6202" s="189"/>
      <c r="C6202" s="189"/>
      <c r="D6202" s="189"/>
      <c r="E6202" s="189"/>
      <c r="F6202" s="189"/>
      <c r="H6202" s="189"/>
      <c r="J6202" s="126"/>
      <c r="K6202" s="189"/>
    </row>
    <row r="6203" spans="1:11" x14ac:dyDescent="0.25">
      <c r="A6203" s="189"/>
      <c r="B6203" s="189"/>
      <c r="C6203" s="189"/>
      <c r="D6203" s="189"/>
      <c r="E6203" s="189"/>
      <c r="F6203" s="189"/>
      <c r="H6203" s="189"/>
      <c r="J6203" s="126"/>
      <c r="K6203" s="189"/>
    </row>
    <row r="6204" spans="1:11" x14ac:dyDescent="0.25">
      <c r="A6204" s="189"/>
      <c r="B6204" s="189"/>
      <c r="C6204" s="189"/>
      <c r="D6204" s="189"/>
      <c r="E6204" s="189"/>
      <c r="F6204" s="189"/>
      <c r="H6204" s="189"/>
      <c r="J6204" s="126"/>
      <c r="K6204" s="189"/>
    </row>
    <row r="6205" spans="1:11" x14ac:dyDescent="0.25">
      <c r="A6205" s="189"/>
      <c r="B6205" s="189"/>
      <c r="C6205" s="189"/>
      <c r="D6205" s="189"/>
      <c r="E6205" s="189"/>
      <c r="F6205" s="189"/>
      <c r="H6205" s="189"/>
      <c r="J6205" s="126"/>
      <c r="K6205" s="189"/>
    </row>
    <row r="6206" spans="1:11" x14ac:dyDescent="0.25">
      <c r="A6206" s="189"/>
      <c r="B6206" s="189"/>
      <c r="C6206" s="189"/>
      <c r="D6206" s="189"/>
      <c r="E6206" s="189"/>
      <c r="F6206" s="189"/>
      <c r="H6206" s="189"/>
      <c r="J6206" s="126"/>
      <c r="K6206" s="189"/>
    </row>
    <row r="6207" spans="1:11" x14ac:dyDescent="0.25">
      <c r="A6207" s="189"/>
      <c r="B6207" s="189"/>
      <c r="C6207" s="189"/>
      <c r="D6207" s="189"/>
      <c r="E6207" s="189"/>
      <c r="F6207" s="189"/>
      <c r="H6207" s="189"/>
      <c r="J6207" s="126"/>
      <c r="K6207" s="189"/>
    </row>
    <row r="6208" spans="1:11" x14ac:dyDescent="0.25">
      <c r="A6208" s="189"/>
      <c r="B6208" s="189"/>
      <c r="C6208" s="189"/>
      <c r="D6208" s="189"/>
      <c r="E6208" s="189"/>
      <c r="F6208" s="189"/>
      <c r="H6208" s="189"/>
      <c r="J6208" s="126"/>
      <c r="K6208" s="189"/>
    </row>
    <row r="6209" spans="1:11" x14ac:dyDescent="0.25">
      <c r="A6209" s="189"/>
      <c r="B6209" s="189"/>
      <c r="C6209" s="189"/>
      <c r="D6209" s="189"/>
      <c r="E6209" s="189"/>
      <c r="F6209" s="189"/>
      <c r="H6209" s="189"/>
      <c r="J6209" s="126"/>
      <c r="K6209" s="189"/>
    </row>
    <row r="6210" spans="1:11" x14ac:dyDescent="0.25">
      <c r="A6210" s="189"/>
      <c r="B6210" s="189"/>
      <c r="C6210" s="189"/>
      <c r="D6210" s="189"/>
      <c r="E6210" s="189"/>
      <c r="F6210" s="189"/>
      <c r="H6210" s="189"/>
      <c r="J6210" s="126"/>
      <c r="K6210" s="189"/>
    </row>
    <row r="6211" spans="1:11" x14ac:dyDescent="0.25">
      <c r="A6211" s="189"/>
      <c r="B6211" s="189"/>
      <c r="C6211" s="189"/>
      <c r="D6211" s="189"/>
      <c r="E6211" s="189"/>
      <c r="F6211" s="189"/>
      <c r="H6211" s="189"/>
      <c r="J6211" s="126"/>
      <c r="K6211" s="189"/>
    </row>
    <row r="6212" spans="1:11" x14ac:dyDescent="0.25">
      <c r="A6212" s="189"/>
      <c r="B6212" s="189"/>
      <c r="C6212" s="189"/>
      <c r="D6212" s="189"/>
      <c r="E6212" s="189"/>
      <c r="F6212" s="189"/>
      <c r="H6212" s="189"/>
      <c r="J6212" s="126"/>
      <c r="K6212" s="189"/>
    </row>
    <row r="6213" spans="1:11" x14ac:dyDescent="0.25">
      <c r="A6213" s="189"/>
      <c r="B6213" s="189"/>
      <c r="C6213" s="189"/>
      <c r="D6213" s="189"/>
      <c r="E6213" s="189"/>
      <c r="F6213" s="189"/>
      <c r="H6213" s="189"/>
      <c r="J6213" s="126"/>
      <c r="K6213" s="189"/>
    </row>
    <row r="6214" spans="1:11" x14ac:dyDescent="0.25">
      <c r="A6214" s="189"/>
      <c r="B6214" s="189"/>
      <c r="C6214" s="189"/>
      <c r="D6214" s="189"/>
      <c r="E6214" s="189"/>
      <c r="F6214" s="189"/>
      <c r="H6214" s="189"/>
      <c r="J6214" s="126"/>
      <c r="K6214" s="189"/>
    </row>
    <row r="6215" spans="1:11" x14ac:dyDescent="0.25">
      <c r="A6215" s="189"/>
      <c r="B6215" s="189"/>
      <c r="C6215" s="189"/>
      <c r="D6215" s="189"/>
      <c r="E6215" s="189"/>
      <c r="F6215" s="189"/>
      <c r="H6215" s="189"/>
      <c r="J6215" s="126"/>
      <c r="K6215" s="189"/>
    </row>
    <row r="6216" spans="1:11" x14ac:dyDescent="0.25">
      <c r="A6216" s="189"/>
      <c r="B6216" s="189"/>
      <c r="C6216" s="189"/>
      <c r="D6216" s="189"/>
      <c r="E6216" s="189"/>
      <c r="F6216" s="189"/>
      <c r="H6216" s="189"/>
      <c r="J6216" s="126"/>
      <c r="K6216" s="189"/>
    </row>
    <row r="6217" spans="1:11" x14ac:dyDescent="0.25">
      <c r="A6217" s="189"/>
      <c r="B6217" s="189"/>
      <c r="C6217" s="189"/>
      <c r="D6217" s="189"/>
      <c r="E6217" s="189"/>
      <c r="F6217" s="189"/>
      <c r="H6217" s="189"/>
      <c r="J6217" s="126"/>
      <c r="K6217" s="189"/>
    </row>
    <row r="6218" spans="1:11" x14ac:dyDescent="0.25">
      <c r="A6218" s="189"/>
      <c r="B6218" s="189"/>
      <c r="C6218" s="189"/>
      <c r="D6218" s="189"/>
      <c r="E6218" s="189"/>
      <c r="F6218" s="189"/>
      <c r="H6218" s="189"/>
      <c r="J6218" s="126"/>
      <c r="K6218" s="189"/>
    </row>
    <row r="6219" spans="1:11" x14ac:dyDescent="0.25">
      <c r="A6219" s="189"/>
      <c r="B6219" s="189"/>
      <c r="C6219" s="189"/>
      <c r="D6219" s="189"/>
      <c r="E6219" s="189"/>
      <c r="F6219" s="189"/>
      <c r="H6219" s="189"/>
      <c r="J6219" s="126"/>
      <c r="K6219" s="189"/>
    </row>
    <row r="6220" spans="1:11" x14ac:dyDescent="0.25">
      <c r="A6220" s="189"/>
      <c r="B6220" s="189"/>
      <c r="C6220" s="189"/>
      <c r="D6220" s="189"/>
      <c r="E6220" s="189"/>
      <c r="F6220" s="189"/>
      <c r="H6220" s="189"/>
      <c r="J6220" s="126"/>
      <c r="K6220" s="189"/>
    </row>
    <row r="6221" spans="1:11" x14ac:dyDescent="0.25">
      <c r="A6221" s="189"/>
      <c r="B6221" s="189"/>
      <c r="C6221" s="189"/>
      <c r="D6221" s="189"/>
      <c r="E6221" s="189"/>
      <c r="F6221" s="189"/>
      <c r="H6221" s="189"/>
      <c r="J6221" s="126"/>
      <c r="K6221" s="189"/>
    </row>
    <row r="6222" spans="1:11" x14ac:dyDescent="0.25">
      <c r="A6222" s="189"/>
      <c r="B6222" s="189"/>
      <c r="C6222" s="189"/>
      <c r="D6222" s="189"/>
      <c r="E6222" s="189"/>
      <c r="F6222" s="189"/>
      <c r="H6222" s="189"/>
      <c r="J6222" s="126"/>
      <c r="K6222" s="189"/>
    </row>
    <row r="6223" spans="1:11" x14ac:dyDescent="0.25">
      <c r="A6223" s="189"/>
      <c r="B6223" s="189"/>
      <c r="C6223" s="189"/>
      <c r="D6223" s="189"/>
      <c r="E6223" s="189"/>
      <c r="F6223" s="189"/>
      <c r="H6223" s="189"/>
      <c r="J6223" s="126"/>
      <c r="K6223" s="189"/>
    </row>
    <row r="6224" spans="1:11" x14ac:dyDescent="0.25">
      <c r="A6224" s="189"/>
      <c r="B6224" s="189"/>
      <c r="C6224" s="189"/>
      <c r="D6224" s="189"/>
      <c r="E6224" s="189"/>
      <c r="F6224" s="189"/>
      <c r="H6224" s="189"/>
      <c r="J6224" s="126"/>
      <c r="K6224" s="189"/>
    </row>
    <row r="6225" spans="1:11" x14ac:dyDescent="0.25">
      <c r="A6225" s="189"/>
      <c r="B6225" s="189"/>
      <c r="C6225" s="189"/>
      <c r="D6225" s="189"/>
      <c r="E6225" s="189"/>
      <c r="F6225" s="189"/>
      <c r="H6225" s="189"/>
      <c r="J6225" s="126"/>
      <c r="K6225" s="189"/>
    </row>
    <row r="6226" spans="1:11" x14ac:dyDescent="0.25">
      <c r="A6226" s="189"/>
      <c r="B6226" s="189"/>
      <c r="C6226" s="189"/>
      <c r="D6226" s="189"/>
      <c r="E6226" s="189"/>
      <c r="F6226" s="189"/>
      <c r="H6226" s="189"/>
      <c r="J6226" s="126"/>
      <c r="K6226" s="189"/>
    </row>
    <row r="6227" spans="1:11" x14ac:dyDescent="0.25">
      <c r="A6227" s="189"/>
      <c r="B6227" s="189"/>
      <c r="C6227" s="189"/>
      <c r="D6227" s="189"/>
      <c r="E6227" s="189"/>
      <c r="F6227" s="189"/>
      <c r="H6227" s="189"/>
      <c r="J6227" s="126"/>
      <c r="K6227" s="189"/>
    </row>
    <row r="6228" spans="1:11" x14ac:dyDescent="0.25">
      <c r="A6228" s="189"/>
      <c r="B6228" s="189"/>
      <c r="C6228" s="189"/>
      <c r="D6228" s="189"/>
      <c r="E6228" s="189"/>
      <c r="F6228" s="189"/>
      <c r="H6228" s="189"/>
      <c r="J6228" s="126"/>
      <c r="K6228" s="189"/>
    </row>
    <row r="6229" spans="1:11" x14ac:dyDescent="0.25">
      <c r="A6229" s="189"/>
      <c r="B6229" s="189"/>
      <c r="C6229" s="189"/>
      <c r="D6229" s="189"/>
      <c r="E6229" s="189"/>
      <c r="F6229" s="189"/>
      <c r="H6229" s="189"/>
      <c r="J6229" s="126"/>
      <c r="K6229" s="189"/>
    </row>
    <row r="6230" spans="1:11" x14ac:dyDescent="0.25">
      <c r="A6230" s="189"/>
      <c r="B6230" s="189"/>
      <c r="C6230" s="189"/>
      <c r="D6230" s="189"/>
      <c r="E6230" s="189"/>
      <c r="F6230" s="189"/>
      <c r="H6230" s="189"/>
      <c r="J6230" s="126"/>
      <c r="K6230" s="189"/>
    </row>
    <row r="6231" spans="1:11" x14ac:dyDescent="0.25">
      <c r="A6231" s="189"/>
      <c r="B6231" s="189"/>
      <c r="C6231" s="189"/>
      <c r="D6231" s="189"/>
      <c r="E6231" s="189"/>
      <c r="F6231" s="189"/>
      <c r="H6231" s="189"/>
      <c r="J6231" s="126"/>
      <c r="K6231" s="189"/>
    </row>
    <row r="6232" spans="1:11" x14ac:dyDescent="0.25">
      <c r="A6232" s="189"/>
      <c r="B6232" s="189"/>
      <c r="C6232" s="189"/>
      <c r="D6232" s="189"/>
      <c r="E6232" s="189"/>
      <c r="F6232" s="189"/>
      <c r="H6232" s="189"/>
      <c r="J6232" s="126"/>
      <c r="K6232" s="189"/>
    </row>
    <row r="6233" spans="1:11" x14ac:dyDescent="0.25">
      <c r="A6233" s="189"/>
      <c r="B6233" s="189"/>
      <c r="C6233" s="189"/>
      <c r="D6233" s="189"/>
      <c r="E6233" s="189"/>
      <c r="F6233" s="189"/>
      <c r="H6233" s="189"/>
      <c r="J6233" s="126"/>
      <c r="K6233" s="189"/>
    </row>
    <row r="6234" spans="1:11" x14ac:dyDescent="0.25">
      <c r="A6234" s="189"/>
      <c r="B6234" s="189"/>
      <c r="C6234" s="189"/>
      <c r="D6234" s="189"/>
      <c r="E6234" s="189"/>
      <c r="F6234" s="189"/>
      <c r="H6234" s="189"/>
      <c r="J6234" s="126"/>
      <c r="K6234" s="189"/>
    </row>
    <row r="6235" spans="1:11" x14ac:dyDescent="0.25">
      <c r="A6235" s="189"/>
      <c r="B6235" s="189"/>
      <c r="C6235" s="189"/>
      <c r="D6235" s="189"/>
      <c r="E6235" s="189"/>
      <c r="F6235" s="189"/>
      <c r="H6235" s="189"/>
      <c r="J6235" s="126"/>
      <c r="K6235" s="189"/>
    </row>
    <row r="6236" spans="1:11" x14ac:dyDescent="0.25">
      <c r="A6236" s="189"/>
      <c r="B6236" s="189"/>
      <c r="C6236" s="189"/>
      <c r="D6236" s="189"/>
      <c r="E6236" s="189"/>
      <c r="F6236" s="189"/>
      <c r="H6236" s="189"/>
      <c r="J6236" s="126"/>
      <c r="K6236" s="189"/>
    </row>
    <row r="6237" spans="1:11" x14ac:dyDescent="0.25">
      <c r="A6237" s="189"/>
      <c r="B6237" s="189"/>
      <c r="C6237" s="189"/>
      <c r="D6237" s="189"/>
      <c r="E6237" s="189"/>
      <c r="F6237" s="189"/>
      <c r="H6237" s="189"/>
      <c r="J6237" s="126"/>
      <c r="K6237" s="189"/>
    </row>
    <row r="6238" spans="1:11" x14ac:dyDescent="0.25">
      <c r="A6238" s="189"/>
      <c r="B6238" s="189"/>
      <c r="C6238" s="189"/>
      <c r="D6238" s="189"/>
      <c r="E6238" s="189"/>
      <c r="F6238" s="189"/>
      <c r="H6238" s="189"/>
      <c r="J6238" s="126"/>
      <c r="K6238" s="189"/>
    </row>
    <row r="6239" spans="1:11" x14ac:dyDescent="0.25">
      <c r="A6239" s="189"/>
      <c r="B6239" s="189"/>
      <c r="C6239" s="189"/>
      <c r="D6239" s="189"/>
      <c r="E6239" s="189"/>
      <c r="F6239" s="189"/>
      <c r="H6239" s="189"/>
      <c r="J6239" s="126"/>
      <c r="K6239" s="189"/>
    </row>
    <row r="6240" spans="1:11" x14ac:dyDescent="0.25">
      <c r="A6240" s="189"/>
      <c r="B6240" s="189"/>
      <c r="C6240" s="189"/>
      <c r="D6240" s="189"/>
      <c r="E6240" s="189"/>
      <c r="F6240" s="189"/>
      <c r="H6240" s="189"/>
      <c r="J6240" s="126"/>
      <c r="K6240" s="189"/>
    </row>
    <row r="6241" spans="1:11" x14ac:dyDescent="0.25">
      <c r="A6241" s="189"/>
      <c r="B6241" s="189"/>
      <c r="C6241" s="189"/>
      <c r="D6241" s="189"/>
      <c r="E6241" s="189"/>
      <c r="F6241" s="189"/>
      <c r="H6241" s="189"/>
      <c r="J6241" s="126"/>
      <c r="K6241" s="189"/>
    </row>
    <row r="6242" spans="1:11" x14ac:dyDescent="0.25">
      <c r="A6242" s="189"/>
      <c r="B6242" s="189"/>
      <c r="C6242" s="189"/>
      <c r="D6242" s="189"/>
      <c r="E6242" s="189"/>
      <c r="F6242" s="189"/>
      <c r="H6242" s="189"/>
      <c r="J6242" s="126"/>
      <c r="K6242" s="189"/>
    </row>
    <row r="6243" spans="1:11" x14ac:dyDescent="0.25">
      <c r="A6243" s="189"/>
      <c r="B6243" s="189"/>
      <c r="C6243" s="189"/>
      <c r="D6243" s="189"/>
      <c r="E6243" s="189"/>
      <c r="F6243" s="189"/>
      <c r="H6243" s="189"/>
      <c r="J6243" s="126"/>
      <c r="K6243" s="189"/>
    </row>
    <row r="6244" spans="1:11" x14ac:dyDescent="0.25">
      <c r="A6244" s="189"/>
      <c r="B6244" s="189"/>
      <c r="C6244" s="189"/>
      <c r="D6244" s="189"/>
      <c r="E6244" s="189"/>
      <c r="F6244" s="189"/>
      <c r="H6244" s="189"/>
      <c r="J6244" s="126"/>
      <c r="K6244" s="189"/>
    </row>
    <row r="6245" spans="1:11" x14ac:dyDescent="0.25">
      <c r="A6245" s="189"/>
      <c r="B6245" s="189"/>
      <c r="C6245" s="189"/>
      <c r="D6245" s="189"/>
      <c r="E6245" s="189"/>
      <c r="F6245" s="189"/>
      <c r="H6245" s="189"/>
      <c r="J6245" s="126"/>
      <c r="K6245" s="189"/>
    </row>
    <row r="6246" spans="1:11" x14ac:dyDescent="0.25">
      <c r="A6246" s="189"/>
      <c r="B6246" s="189"/>
      <c r="C6246" s="189"/>
      <c r="D6246" s="189"/>
      <c r="E6246" s="189"/>
      <c r="F6246" s="189"/>
      <c r="H6246" s="189"/>
      <c r="J6246" s="126"/>
      <c r="K6246" s="189"/>
    </row>
    <row r="6247" spans="1:11" x14ac:dyDescent="0.25">
      <c r="A6247" s="189"/>
      <c r="B6247" s="189"/>
      <c r="C6247" s="189"/>
      <c r="D6247" s="189"/>
      <c r="E6247" s="189"/>
      <c r="F6247" s="189"/>
      <c r="H6247" s="189"/>
      <c r="J6247" s="126"/>
      <c r="K6247" s="189"/>
    </row>
    <row r="6248" spans="1:11" x14ac:dyDescent="0.25">
      <c r="A6248" s="189"/>
      <c r="B6248" s="189"/>
      <c r="C6248" s="189"/>
      <c r="D6248" s="189"/>
      <c r="E6248" s="189"/>
      <c r="F6248" s="189"/>
      <c r="H6248" s="189"/>
      <c r="J6248" s="126"/>
      <c r="K6248" s="189"/>
    </row>
    <row r="6249" spans="1:11" x14ac:dyDescent="0.25">
      <c r="A6249" s="189"/>
      <c r="B6249" s="189"/>
      <c r="C6249" s="189"/>
      <c r="D6249" s="189"/>
      <c r="E6249" s="189"/>
      <c r="F6249" s="189"/>
      <c r="H6249" s="189"/>
      <c r="J6249" s="126"/>
      <c r="K6249" s="189"/>
    </row>
    <row r="6250" spans="1:11" x14ac:dyDescent="0.25">
      <c r="A6250" s="189"/>
      <c r="B6250" s="189"/>
      <c r="C6250" s="189"/>
      <c r="D6250" s="189"/>
      <c r="E6250" s="189"/>
      <c r="F6250" s="189"/>
      <c r="H6250" s="189"/>
      <c r="J6250" s="126"/>
      <c r="K6250" s="189"/>
    </row>
    <row r="6251" spans="1:11" x14ac:dyDescent="0.25">
      <c r="A6251" s="189"/>
      <c r="B6251" s="189"/>
      <c r="C6251" s="189"/>
      <c r="D6251" s="189"/>
      <c r="E6251" s="189"/>
      <c r="F6251" s="189"/>
      <c r="H6251" s="189"/>
      <c r="J6251" s="126"/>
      <c r="K6251" s="189"/>
    </row>
    <row r="6252" spans="1:11" x14ac:dyDescent="0.25">
      <c r="A6252" s="189"/>
      <c r="B6252" s="189"/>
      <c r="C6252" s="189"/>
      <c r="D6252" s="189"/>
      <c r="E6252" s="189"/>
      <c r="F6252" s="189"/>
      <c r="H6252" s="189"/>
      <c r="J6252" s="126"/>
      <c r="K6252" s="189"/>
    </row>
    <row r="6253" spans="1:11" x14ac:dyDescent="0.25">
      <c r="A6253" s="189"/>
      <c r="B6253" s="189"/>
      <c r="C6253" s="189"/>
      <c r="D6253" s="189"/>
      <c r="E6253" s="189"/>
      <c r="F6253" s="189"/>
      <c r="H6253" s="189"/>
      <c r="J6253" s="126"/>
      <c r="K6253" s="189"/>
    </row>
    <row r="6254" spans="1:11" x14ac:dyDescent="0.25">
      <c r="A6254" s="189"/>
      <c r="B6254" s="189"/>
      <c r="C6254" s="189"/>
      <c r="D6254" s="189"/>
      <c r="E6254" s="189"/>
      <c r="F6254" s="189"/>
      <c r="H6254" s="189"/>
      <c r="J6254" s="126"/>
      <c r="K6254" s="189"/>
    </row>
    <row r="6255" spans="1:11" x14ac:dyDescent="0.25">
      <c r="A6255" s="189"/>
      <c r="B6255" s="189"/>
      <c r="C6255" s="189"/>
      <c r="D6255" s="189"/>
      <c r="E6255" s="189"/>
      <c r="F6255" s="189"/>
      <c r="H6255" s="189"/>
      <c r="J6255" s="126"/>
      <c r="K6255" s="189"/>
    </row>
    <row r="6256" spans="1:11" x14ac:dyDescent="0.25">
      <c r="A6256" s="189"/>
      <c r="B6256" s="189"/>
      <c r="C6256" s="189"/>
      <c r="D6256" s="189"/>
      <c r="E6256" s="189"/>
      <c r="F6256" s="189"/>
      <c r="H6256" s="189"/>
      <c r="J6256" s="126"/>
      <c r="K6256" s="189"/>
    </row>
    <row r="6257" spans="1:11" x14ac:dyDescent="0.25">
      <c r="A6257" s="189"/>
      <c r="B6257" s="189"/>
      <c r="C6257" s="189"/>
      <c r="D6257" s="189"/>
      <c r="E6257" s="189"/>
      <c r="F6257" s="189"/>
      <c r="H6257" s="189"/>
      <c r="J6257" s="126"/>
      <c r="K6257" s="189"/>
    </row>
    <row r="6258" spans="1:11" x14ac:dyDescent="0.25">
      <c r="A6258" s="189"/>
      <c r="B6258" s="189"/>
      <c r="C6258" s="189"/>
      <c r="D6258" s="189"/>
      <c r="E6258" s="189"/>
      <c r="F6258" s="189"/>
      <c r="H6258" s="189"/>
      <c r="J6258" s="126"/>
      <c r="K6258" s="189"/>
    </row>
    <row r="6259" spans="1:11" x14ac:dyDescent="0.25">
      <c r="A6259" s="189"/>
      <c r="B6259" s="189"/>
      <c r="C6259" s="189"/>
      <c r="D6259" s="189"/>
      <c r="E6259" s="189"/>
      <c r="F6259" s="189"/>
      <c r="H6259" s="189"/>
      <c r="J6259" s="126"/>
      <c r="K6259" s="189"/>
    </row>
    <row r="6260" spans="1:11" x14ac:dyDescent="0.25">
      <c r="A6260" s="189"/>
      <c r="B6260" s="189"/>
      <c r="C6260" s="189"/>
      <c r="D6260" s="189"/>
      <c r="E6260" s="189"/>
      <c r="F6260" s="189"/>
      <c r="H6260" s="189"/>
      <c r="J6260" s="126"/>
      <c r="K6260" s="189"/>
    </row>
    <row r="6261" spans="1:11" x14ac:dyDescent="0.25">
      <c r="A6261" s="189"/>
      <c r="B6261" s="189"/>
      <c r="C6261" s="189"/>
      <c r="D6261" s="189"/>
      <c r="E6261" s="189"/>
      <c r="F6261" s="189"/>
      <c r="H6261" s="189"/>
      <c r="J6261" s="126"/>
      <c r="K6261" s="189"/>
    </row>
    <row r="6262" spans="1:11" x14ac:dyDescent="0.25">
      <c r="A6262" s="189"/>
      <c r="B6262" s="189"/>
      <c r="C6262" s="189"/>
      <c r="D6262" s="189"/>
      <c r="E6262" s="189"/>
      <c r="F6262" s="189"/>
      <c r="H6262" s="189"/>
      <c r="J6262" s="126"/>
      <c r="K6262" s="189"/>
    </row>
    <row r="6263" spans="1:11" x14ac:dyDescent="0.25">
      <c r="A6263" s="189"/>
      <c r="B6263" s="189"/>
      <c r="C6263" s="189"/>
      <c r="D6263" s="189"/>
      <c r="E6263" s="189"/>
      <c r="F6263" s="189"/>
      <c r="H6263" s="189"/>
      <c r="J6263" s="126"/>
      <c r="K6263" s="189"/>
    </row>
    <row r="6264" spans="1:11" x14ac:dyDescent="0.25">
      <c r="A6264" s="189"/>
      <c r="B6264" s="189"/>
      <c r="C6264" s="189"/>
      <c r="D6264" s="189"/>
      <c r="E6264" s="189"/>
      <c r="F6264" s="189"/>
      <c r="H6264" s="189"/>
      <c r="J6264" s="126"/>
      <c r="K6264" s="189"/>
    </row>
    <row r="6265" spans="1:11" x14ac:dyDescent="0.25">
      <c r="A6265" s="189"/>
      <c r="B6265" s="189"/>
      <c r="C6265" s="189"/>
      <c r="D6265" s="189"/>
      <c r="E6265" s="189"/>
      <c r="F6265" s="189"/>
      <c r="H6265" s="189"/>
      <c r="J6265" s="126"/>
      <c r="K6265" s="189"/>
    </row>
    <row r="6266" spans="1:11" x14ac:dyDescent="0.25">
      <c r="A6266" s="189"/>
      <c r="B6266" s="189"/>
      <c r="C6266" s="189"/>
      <c r="D6266" s="189"/>
      <c r="E6266" s="189"/>
      <c r="F6266" s="189"/>
      <c r="H6266" s="189"/>
      <c r="J6266" s="126"/>
      <c r="K6266" s="189"/>
    </row>
    <row r="6267" spans="1:11" x14ac:dyDescent="0.25">
      <c r="A6267" s="189"/>
      <c r="B6267" s="189"/>
      <c r="C6267" s="189"/>
      <c r="D6267" s="189"/>
      <c r="E6267" s="189"/>
      <c r="F6267" s="189"/>
      <c r="H6267" s="189"/>
      <c r="J6267" s="126"/>
      <c r="K6267" s="189"/>
    </row>
    <row r="6268" spans="1:11" x14ac:dyDescent="0.25">
      <c r="A6268" s="189"/>
      <c r="B6268" s="189"/>
      <c r="C6268" s="189"/>
      <c r="D6268" s="189"/>
      <c r="E6268" s="189"/>
      <c r="F6268" s="189"/>
      <c r="H6268" s="189"/>
      <c r="J6268" s="126"/>
      <c r="K6268" s="189"/>
    </row>
    <row r="6269" spans="1:11" x14ac:dyDescent="0.25">
      <c r="A6269" s="189"/>
      <c r="B6269" s="189"/>
      <c r="C6269" s="189"/>
      <c r="D6269" s="189"/>
      <c r="E6269" s="189"/>
      <c r="F6269" s="189"/>
      <c r="H6269" s="189"/>
      <c r="J6269" s="126"/>
      <c r="K6269" s="189"/>
    </row>
    <row r="6270" spans="1:11" x14ac:dyDescent="0.25">
      <c r="A6270" s="189"/>
      <c r="B6270" s="189"/>
      <c r="C6270" s="189"/>
      <c r="D6270" s="189"/>
      <c r="E6270" s="189"/>
      <c r="F6270" s="189"/>
      <c r="H6270" s="189"/>
      <c r="J6270" s="126"/>
      <c r="K6270" s="189"/>
    </row>
    <row r="6271" spans="1:11" x14ac:dyDescent="0.25">
      <c r="A6271" s="189"/>
      <c r="B6271" s="189"/>
      <c r="C6271" s="189"/>
      <c r="D6271" s="189"/>
      <c r="E6271" s="189"/>
      <c r="F6271" s="189"/>
      <c r="H6271" s="189"/>
      <c r="J6271" s="126"/>
      <c r="K6271" s="189"/>
    </row>
    <row r="6272" spans="1:11" x14ac:dyDescent="0.25">
      <c r="A6272" s="189"/>
      <c r="B6272" s="189"/>
      <c r="C6272" s="189"/>
      <c r="D6272" s="189"/>
      <c r="E6272" s="189"/>
      <c r="F6272" s="189"/>
      <c r="H6272" s="189"/>
      <c r="J6272" s="126"/>
      <c r="K6272" s="189"/>
    </row>
    <row r="6273" spans="1:11" x14ac:dyDescent="0.25">
      <c r="A6273" s="189"/>
      <c r="B6273" s="189"/>
      <c r="C6273" s="189"/>
      <c r="D6273" s="189"/>
      <c r="E6273" s="189"/>
      <c r="F6273" s="189"/>
      <c r="H6273" s="189"/>
      <c r="J6273" s="126"/>
      <c r="K6273" s="189"/>
    </row>
    <row r="6274" spans="1:11" x14ac:dyDescent="0.25">
      <c r="A6274" s="189"/>
      <c r="B6274" s="189"/>
      <c r="C6274" s="189"/>
      <c r="D6274" s="189"/>
      <c r="E6274" s="189"/>
      <c r="F6274" s="189"/>
      <c r="H6274" s="189"/>
      <c r="J6274" s="126"/>
      <c r="K6274" s="189"/>
    </row>
    <row r="6275" spans="1:11" x14ac:dyDescent="0.25">
      <c r="A6275" s="189"/>
      <c r="B6275" s="189"/>
      <c r="C6275" s="189"/>
      <c r="D6275" s="189"/>
      <c r="E6275" s="189"/>
      <c r="F6275" s="189"/>
      <c r="H6275" s="189"/>
      <c r="J6275" s="126"/>
      <c r="K6275" s="189"/>
    </row>
    <row r="6276" spans="1:11" x14ac:dyDescent="0.25">
      <c r="A6276" s="189"/>
      <c r="B6276" s="189"/>
      <c r="C6276" s="189"/>
      <c r="D6276" s="189"/>
      <c r="E6276" s="189"/>
      <c r="F6276" s="189"/>
      <c r="H6276" s="189"/>
      <c r="J6276" s="126"/>
      <c r="K6276" s="189"/>
    </row>
    <row r="6277" spans="1:11" x14ac:dyDescent="0.25">
      <c r="A6277" s="189"/>
      <c r="B6277" s="189"/>
      <c r="C6277" s="189"/>
      <c r="D6277" s="189"/>
      <c r="E6277" s="189"/>
      <c r="F6277" s="189"/>
      <c r="H6277" s="189"/>
      <c r="J6277" s="126"/>
      <c r="K6277" s="189"/>
    </row>
    <row r="6278" spans="1:11" x14ac:dyDescent="0.25">
      <c r="A6278" s="189"/>
      <c r="B6278" s="189"/>
      <c r="C6278" s="189"/>
      <c r="D6278" s="189"/>
      <c r="E6278" s="189"/>
      <c r="F6278" s="189"/>
      <c r="H6278" s="189"/>
      <c r="J6278" s="126"/>
      <c r="K6278" s="189"/>
    </row>
    <row r="6279" spans="1:11" x14ac:dyDescent="0.25">
      <c r="A6279" s="189"/>
      <c r="B6279" s="189"/>
      <c r="C6279" s="189"/>
      <c r="D6279" s="189"/>
      <c r="E6279" s="189"/>
      <c r="F6279" s="189"/>
      <c r="H6279" s="189"/>
      <c r="J6279" s="126"/>
      <c r="K6279" s="189"/>
    </row>
    <row r="6280" spans="1:11" x14ac:dyDescent="0.25">
      <c r="A6280" s="189"/>
      <c r="B6280" s="189"/>
      <c r="C6280" s="189"/>
      <c r="D6280" s="189"/>
      <c r="E6280" s="189"/>
      <c r="F6280" s="189"/>
      <c r="H6280" s="189"/>
      <c r="J6280" s="126"/>
      <c r="K6280" s="189"/>
    </row>
    <row r="6281" spans="1:11" x14ac:dyDescent="0.25">
      <c r="A6281" s="189"/>
      <c r="B6281" s="189"/>
      <c r="C6281" s="189"/>
      <c r="D6281" s="189"/>
      <c r="E6281" s="189"/>
      <c r="F6281" s="189"/>
      <c r="H6281" s="189"/>
      <c r="J6281" s="126"/>
      <c r="K6281" s="189"/>
    </row>
    <row r="6282" spans="1:11" x14ac:dyDescent="0.25">
      <c r="A6282" s="189"/>
      <c r="B6282" s="189"/>
      <c r="C6282" s="189"/>
      <c r="D6282" s="189"/>
      <c r="E6282" s="189"/>
      <c r="F6282" s="189"/>
      <c r="H6282" s="189"/>
      <c r="J6282" s="126"/>
      <c r="K6282" s="189"/>
    </row>
    <row r="6283" spans="1:11" x14ac:dyDescent="0.25">
      <c r="A6283" s="189"/>
      <c r="B6283" s="189"/>
      <c r="C6283" s="189"/>
      <c r="D6283" s="189"/>
      <c r="E6283" s="189"/>
      <c r="F6283" s="189"/>
      <c r="H6283" s="189"/>
      <c r="J6283" s="126"/>
      <c r="K6283" s="189"/>
    </row>
    <row r="6284" spans="1:11" x14ac:dyDescent="0.25">
      <c r="A6284" s="189"/>
      <c r="B6284" s="189"/>
      <c r="C6284" s="189"/>
      <c r="D6284" s="189"/>
      <c r="E6284" s="189"/>
      <c r="F6284" s="189"/>
      <c r="H6284" s="189"/>
      <c r="J6284" s="126"/>
      <c r="K6284" s="189"/>
    </row>
    <row r="6285" spans="1:11" x14ac:dyDescent="0.25">
      <c r="A6285" s="189"/>
      <c r="B6285" s="189"/>
      <c r="C6285" s="189"/>
      <c r="D6285" s="189"/>
      <c r="E6285" s="189"/>
      <c r="F6285" s="189"/>
      <c r="H6285" s="189"/>
      <c r="J6285" s="126"/>
      <c r="K6285" s="189"/>
    </row>
    <row r="6286" spans="1:11" x14ac:dyDescent="0.25">
      <c r="A6286" s="189"/>
      <c r="B6286" s="189"/>
      <c r="C6286" s="189"/>
      <c r="D6286" s="189"/>
      <c r="E6286" s="189"/>
      <c r="F6286" s="189"/>
      <c r="H6286" s="189"/>
      <c r="J6286" s="126"/>
      <c r="K6286" s="189"/>
    </row>
    <row r="6287" spans="1:11" x14ac:dyDescent="0.25">
      <c r="A6287" s="189"/>
      <c r="B6287" s="189"/>
      <c r="C6287" s="189"/>
      <c r="D6287" s="189"/>
      <c r="E6287" s="189"/>
      <c r="F6287" s="189"/>
      <c r="H6287" s="189"/>
      <c r="J6287" s="126"/>
      <c r="K6287" s="189"/>
    </row>
    <row r="6288" spans="1:11" x14ac:dyDescent="0.25">
      <c r="A6288" s="189"/>
      <c r="B6288" s="189"/>
      <c r="C6288" s="189"/>
      <c r="D6288" s="189"/>
      <c r="E6288" s="189"/>
      <c r="F6288" s="189"/>
      <c r="H6288" s="189"/>
      <c r="J6288" s="126"/>
      <c r="K6288" s="189"/>
    </row>
    <row r="6289" spans="1:11" x14ac:dyDescent="0.25">
      <c r="A6289" s="189"/>
      <c r="B6289" s="189"/>
      <c r="C6289" s="189"/>
      <c r="D6289" s="189"/>
      <c r="E6289" s="189"/>
      <c r="F6289" s="189"/>
      <c r="H6289" s="189"/>
      <c r="J6289" s="126"/>
      <c r="K6289" s="189"/>
    </row>
    <row r="6290" spans="1:11" x14ac:dyDescent="0.25">
      <c r="A6290" s="189"/>
      <c r="B6290" s="189"/>
      <c r="C6290" s="189"/>
      <c r="D6290" s="189"/>
      <c r="E6290" s="189"/>
      <c r="F6290" s="189"/>
      <c r="H6290" s="189"/>
      <c r="J6290" s="126"/>
      <c r="K6290" s="189"/>
    </row>
    <row r="6291" spans="1:11" x14ac:dyDescent="0.25">
      <c r="A6291" s="189"/>
      <c r="B6291" s="189"/>
      <c r="C6291" s="189"/>
      <c r="D6291" s="189"/>
      <c r="E6291" s="189"/>
      <c r="F6291" s="189"/>
      <c r="H6291" s="189"/>
      <c r="J6291" s="126"/>
      <c r="K6291" s="189"/>
    </row>
    <row r="6292" spans="1:11" x14ac:dyDescent="0.25">
      <c r="A6292" s="189"/>
      <c r="B6292" s="189"/>
      <c r="C6292" s="189"/>
      <c r="D6292" s="189"/>
      <c r="E6292" s="189"/>
      <c r="F6292" s="189"/>
      <c r="H6292" s="189"/>
      <c r="J6292" s="126"/>
      <c r="K6292" s="189"/>
    </row>
    <row r="6293" spans="1:11" x14ac:dyDescent="0.25">
      <c r="A6293" s="189"/>
      <c r="B6293" s="189"/>
      <c r="C6293" s="189"/>
      <c r="D6293" s="189"/>
      <c r="E6293" s="189"/>
      <c r="F6293" s="189"/>
      <c r="H6293" s="189"/>
      <c r="J6293" s="126"/>
      <c r="K6293" s="189"/>
    </row>
    <row r="6294" spans="1:11" x14ac:dyDescent="0.25">
      <c r="A6294" s="189"/>
      <c r="B6294" s="189"/>
      <c r="C6294" s="189"/>
      <c r="D6294" s="189"/>
      <c r="E6294" s="189"/>
      <c r="F6294" s="189"/>
      <c r="H6294" s="189"/>
      <c r="J6294" s="126"/>
      <c r="K6294" s="189"/>
    </row>
    <row r="6295" spans="1:11" x14ac:dyDescent="0.25">
      <c r="A6295" s="189"/>
      <c r="B6295" s="189"/>
      <c r="C6295" s="189"/>
      <c r="D6295" s="189"/>
      <c r="E6295" s="189"/>
      <c r="F6295" s="189"/>
      <c r="H6295" s="189"/>
      <c r="J6295" s="126"/>
      <c r="K6295" s="189"/>
    </row>
    <row r="6296" spans="1:11" x14ac:dyDescent="0.25">
      <c r="A6296" s="189"/>
      <c r="B6296" s="189"/>
      <c r="C6296" s="189"/>
      <c r="D6296" s="189"/>
      <c r="E6296" s="189"/>
      <c r="F6296" s="189"/>
      <c r="H6296" s="189"/>
      <c r="J6296" s="126"/>
      <c r="K6296" s="189"/>
    </row>
    <row r="6297" spans="1:11" x14ac:dyDescent="0.25">
      <c r="A6297" s="189"/>
      <c r="B6297" s="189"/>
      <c r="C6297" s="189"/>
      <c r="D6297" s="189"/>
      <c r="E6297" s="189"/>
      <c r="F6297" s="189"/>
      <c r="H6297" s="189"/>
      <c r="J6297" s="126"/>
      <c r="K6297" s="189"/>
    </row>
    <row r="6298" spans="1:11" x14ac:dyDescent="0.25">
      <c r="A6298" s="189"/>
      <c r="B6298" s="189"/>
      <c r="C6298" s="189"/>
      <c r="D6298" s="189"/>
      <c r="E6298" s="189"/>
      <c r="F6298" s="189"/>
      <c r="H6298" s="189"/>
      <c r="J6298" s="126"/>
      <c r="K6298" s="189"/>
    </row>
    <row r="6299" spans="1:11" x14ac:dyDescent="0.25">
      <c r="A6299" s="189"/>
      <c r="B6299" s="189"/>
      <c r="C6299" s="189"/>
      <c r="D6299" s="189"/>
      <c r="E6299" s="189"/>
      <c r="F6299" s="189"/>
      <c r="H6299" s="189"/>
      <c r="J6299" s="126"/>
      <c r="K6299" s="189"/>
    </row>
    <row r="6300" spans="1:11" x14ac:dyDescent="0.25">
      <c r="A6300" s="189"/>
      <c r="B6300" s="189"/>
      <c r="C6300" s="189"/>
      <c r="D6300" s="189"/>
      <c r="E6300" s="189"/>
      <c r="F6300" s="189"/>
      <c r="H6300" s="189"/>
      <c r="J6300" s="126"/>
      <c r="K6300" s="189"/>
    </row>
    <row r="6301" spans="1:11" x14ac:dyDescent="0.25">
      <c r="A6301" s="189"/>
      <c r="B6301" s="189"/>
      <c r="C6301" s="189"/>
      <c r="D6301" s="189"/>
      <c r="E6301" s="189"/>
      <c r="F6301" s="189"/>
      <c r="H6301" s="189"/>
      <c r="J6301" s="126"/>
      <c r="K6301" s="189"/>
    </row>
    <row r="6302" spans="1:11" x14ac:dyDescent="0.25">
      <c r="A6302" s="189"/>
      <c r="B6302" s="189"/>
      <c r="C6302" s="189"/>
      <c r="D6302" s="189"/>
      <c r="E6302" s="189"/>
      <c r="F6302" s="189"/>
      <c r="H6302" s="189"/>
      <c r="J6302" s="126"/>
      <c r="K6302" s="189"/>
    </row>
  </sheetData>
  <autoFilter ref="A1:K4668" xr:uid="{E661FFF4-B65A-459D-89EE-11DA18F4FB9D}"/>
  <customSheetViews>
    <customSheetView guid="{CD97D37C-5171-4D30-A4B8-507A5947500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1" xr:uid="{2E55E3F4-898A-4F77-BD5B-5FE149B5E145}"/>
    </customSheetView>
    <customSheetView guid="{11BC5D6A-08EF-43ED-89EE-53E0D7503296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1" xr:uid="{E377D1A3-CBE3-444C-84A3-CDE263392718}"/>
    </customSheetView>
    <customSheetView guid="{E924BADC-2779-4646-AE98-DFC4C7A1B234}" showAutoFilter="1">
      <pane ySplit="1" topLeftCell="A2" activePane="bottomLeft" state="frozen"/>
      <selection pane="bottomLeft"/>
      <pageMargins left="0.7" right="0.7" top="0.75" bottom="0.75" header="0.3" footer="0.3"/>
      <autoFilter ref="A1:K4668" xr:uid="{F577D509-5BB5-443F-B36A-8DA4DF4A5444}"/>
    </customSheetView>
    <customSheetView guid="{889A3698-F903-4609-A62D-E31DD6BE21A5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1" xr:uid="{9D607B16-5D3A-4284-A901-110D42D30641}"/>
    </customSheetView>
    <customSheetView guid="{EFA71F17-44A7-40BE-840F-7EEE5BF775D6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1" xr:uid="{4A263524-33BC-4C77-BB30-F06D833CD5C4}"/>
    </customSheetView>
    <customSheetView guid="{1FBA1901-D2F0-4199-B013-D5CE18304DB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4668" xr:uid="{8A5E0F6C-4B84-4B04-8BF6-E026969FA5A6}"/>
    </customSheetView>
    <customSheetView guid="{7585BD49-5534-4157-B1B2-CF6BB332E921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4668" xr:uid="{2DF46C50-A72B-4FAB-A692-117FD92C8D70}"/>
    </customSheetView>
    <customSheetView guid="{34BAC22C-AFE3-47C2-AF97-AF9E630E898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1" xr:uid="{EDC018CD-1D29-4AF8-8C47-CF82FB025A45}"/>
    </customSheetView>
    <customSheetView guid="{D3D3272F-320F-4FFA-96F3-E970A210A0B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K1" xr:uid="{32716E0A-35FF-4E31-B2F2-4203BD74817C}"/>
    </customSheetView>
  </customSheetViews>
  <conditionalFormatting sqref="G1:G1048576">
    <cfRule type="expression" dxfId="1" priority="2">
      <formula>$J1="REJECTED"</formula>
    </cfRule>
  </conditionalFormatting>
  <conditionalFormatting sqref="I1:I1048576">
    <cfRule type="expression" dxfId="0" priority="1">
      <formula>$J1="REJECTED"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2EA74-74FE-426A-9646-06389FA0D20F}">
  <sheetPr>
    <tabColor theme="0"/>
  </sheetPr>
  <dimension ref="A1:I4682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38.85546875" bestFit="1" customWidth="1"/>
    <col min="2" max="2" width="16.140625" style="126" customWidth="1"/>
    <col min="3" max="3" width="39.7109375" bestFit="1" customWidth="1"/>
    <col min="4" max="4" width="16.28515625" style="189" bestFit="1" customWidth="1"/>
    <col min="5" max="5" width="40" bestFit="1" customWidth="1"/>
    <col min="6" max="6" width="39" bestFit="1" customWidth="1"/>
    <col min="7" max="7" width="21.7109375" bestFit="1" customWidth="1"/>
    <col min="8" max="8" width="38.85546875" bestFit="1" customWidth="1"/>
    <col min="9" max="9" width="16.140625" customWidth="1"/>
  </cols>
  <sheetData>
    <row r="1" spans="1:9" x14ac:dyDescent="0.25">
      <c r="A1" s="187" t="s">
        <v>10193</v>
      </c>
      <c r="B1" s="187" t="s">
        <v>10194</v>
      </c>
      <c r="C1" s="187" t="s">
        <v>10189</v>
      </c>
      <c r="D1" s="188" t="s">
        <v>10190</v>
      </c>
      <c r="E1" s="187" t="s">
        <v>17138</v>
      </c>
      <c r="F1" s="187" t="s">
        <v>10191</v>
      </c>
      <c r="G1" s="187" t="s">
        <v>10192</v>
      </c>
      <c r="H1" s="187" t="s">
        <v>10193</v>
      </c>
      <c r="I1" s="187" t="s">
        <v>10194</v>
      </c>
    </row>
    <row r="2" spans="1:9" x14ac:dyDescent="0.25">
      <c r="A2" t="s">
        <v>14799</v>
      </c>
      <c r="B2" s="126">
        <v>1</v>
      </c>
      <c r="C2" t="s">
        <v>14798</v>
      </c>
      <c r="D2" s="189" t="s">
        <v>7453</v>
      </c>
      <c r="E2" t="str">
        <f t="shared" ref="E2:E65" si="0">_xlfn.CONCAT(D2,"-",C2)</f>
        <v>00550-OTHER HOUSEHOLD CLEANERS</v>
      </c>
      <c r="F2" t="s">
        <v>12896</v>
      </c>
      <c r="G2" t="s">
        <v>3460</v>
      </c>
      <c r="H2" t="s">
        <v>14799</v>
      </c>
      <c r="I2" t="s">
        <v>3460</v>
      </c>
    </row>
    <row r="3" spans="1:9" x14ac:dyDescent="0.25">
      <c r="A3" t="s">
        <v>7605</v>
      </c>
      <c r="B3" s="126">
        <v>2</v>
      </c>
      <c r="C3" t="s">
        <v>10647</v>
      </c>
      <c r="D3" s="189" t="s">
        <v>7565</v>
      </c>
      <c r="E3" t="str">
        <f t="shared" si="0"/>
        <v>00544-BATHROOM CLEANER</v>
      </c>
      <c r="F3" t="s">
        <v>7601</v>
      </c>
      <c r="G3" t="s">
        <v>7602</v>
      </c>
      <c r="H3" t="s">
        <v>7605</v>
      </c>
      <c r="I3" t="s">
        <v>2085</v>
      </c>
    </row>
    <row r="4" spans="1:9" x14ac:dyDescent="0.25">
      <c r="A4" t="s">
        <v>2672</v>
      </c>
      <c r="B4" s="126">
        <v>3</v>
      </c>
      <c r="C4" t="s">
        <v>2679</v>
      </c>
      <c r="D4" s="189" t="s">
        <v>7179</v>
      </c>
      <c r="E4" t="str">
        <f t="shared" si="0"/>
        <v>00658-FACIAL CLEANSERS</v>
      </c>
      <c r="F4" t="s">
        <v>2671</v>
      </c>
      <c r="G4" t="s">
        <v>2085</v>
      </c>
      <c r="H4" t="s">
        <v>2672</v>
      </c>
      <c r="I4" t="s">
        <v>2056</v>
      </c>
    </row>
    <row r="5" spans="1:9" x14ac:dyDescent="0.25">
      <c r="A5" t="s">
        <v>7340</v>
      </c>
      <c r="B5" s="126">
        <v>5</v>
      </c>
      <c r="C5" t="s">
        <v>10620</v>
      </c>
      <c r="D5" s="189" t="s">
        <v>7000</v>
      </c>
      <c r="E5" t="str">
        <f t="shared" si="0"/>
        <v>00527-BANDAGES</v>
      </c>
      <c r="F5" t="s">
        <v>7339</v>
      </c>
      <c r="G5" t="s">
        <v>2056</v>
      </c>
      <c r="H5" t="s">
        <v>7340</v>
      </c>
      <c r="I5" t="s">
        <v>2631</v>
      </c>
    </row>
    <row r="6" spans="1:9" x14ac:dyDescent="0.25">
      <c r="A6" t="s">
        <v>6439</v>
      </c>
      <c r="B6" s="126">
        <v>7</v>
      </c>
      <c r="C6" t="s">
        <v>11615</v>
      </c>
      <c r="D6" s="189" t="s">
        <v>5677</v>
      </c>
      <c r="E6" t="str">
        <f t="shared" si="0"/>
        <v>00246-COATING MIX</v>
      </c>
      <c r="F6" t="s">
        <v>2211</v>
      </c>
      <c r="G6" t="s">
        <v>6505</v>
      </c>
      <c r="H6" t="s">
        <v>6439</v>
      </c>
      <c r="I6" t="s">
        <v>3488</v>
      </c>
    </row>
    <row r="7" spans="1:9" x14ac:dyDescent="0.25">
      <c r="A7" t="s">
        <v>16069</v>
      </c>
      <c r="B7" s="126">
        <v>10</v>
      </c>
      <c r="C7" t="s">
        <v>16068</v>
      </c>
      <c r="D7" s="189" t="s">
        <v>8593</v>
      </c>
      <c r="E7" t="str">
        <f t="shared" si="0"/>
        <v>00626-SOLIDS</v>
      </c>
      <c r="F7" t="s">
        <v>10278</v>
      </c>
      <c r="G7" t="s">
        <v>5058</v>
      </c>
      <c r="H7" t="s">
        <v>16069</v>
      </c>
      <c r="I7" t="s">
        <v>4551</v>
      </c>
    </row>
    <row r="8" spans="1:9" x14ac:dyDescent="0.25">
      <c r="A8" t="s">
        <v>10279</v>
      </c>
      <c r="B8" s="126">
        <v>11</v>
      </c>
      <c r="C8" t="s">
        <v>10277</v>
      </c>
      <c r="D8" s="189" t="s">
        <v>9361</v>
      </c>
      <c r="E8" t="str">
        <f t="shared" si="0"/>
        <v>00540-AIR FRESHENER</v>
      </c>
      <c r="F8" t="s">
        <v>10278</v>
      </c>
      <c r="G8" t="s">
        <v>5058</v>
      </c>
      <c r="H8" t="s">
        <v>10279</v>
      </c>
      <c r="I8" t="s">
        <v>3804</v>
      </c>
    </row>
    <row r="9" spans="1:9" x14ac:dyDescent="0.25">
      <c r="A9" t="s">
        <v>11959</v>
      </c>
      <c r="B9" s="126">
        <v>12</v>
      </c>
      <c r="C9" t="s">
        <v>16068</v>
      </c>
      <c r="D9" s="189" t="s">
        <v>8593</v>
      </c>
      <c r="E9" t="str">
        <f t="shared" si="0"/>
        <v>00626-SOLIDS</v>
      </c>
      <c r="F9" t="s">
        <v>10278</v>
      </c>
      <c r="G9" t="s">
        <v>5058</v>
      </c>
      <c r="H9" t="s">
        <v>11959</v>
      </c>
      <c r="I9" t="s">
        <v>2422</v>
      </c>
    </row>
    <row r="10" spans="1:9" x14ac:dyDescent="0.25">
      <c r="A10" t="s">
        <v>5167</v>
      </c>
      <c r="B10" s="126">
        <v>13</v>
      </c>
      <c r="C10" t="s">
        <v>10741</v>
      </c>
      <c r="D10" s="189" t="s">
        <v>2752</v>
      </c>
      <c r="E10" t="str">
        <f t="shared" si="0"/>
        <v>00009-BEER SUPER PREMIUM</v>
      </c>
      <c r="F10" t="s">
        <v>5161</v>
      </c>
      <c r="G10" t="s">
        <v>5160</v>
      </c>
      <c r="H10" t="s">
        <v>5167</v>
      </c>
      <c r="I10" t="s">
        <v>2754</v>
      </c>
    </row>
    <row r="11" spans="1:9" x14ac:dyDescent="0.25">
      <c r="A11" t="s">
        <v>12507</v>
      </c>
      <c r="B11" s="126">
        <v>14</v>
      </c>
      <c r="C11" t="s">
        <v>3733</v>
      </c>
      <c r="D11" s="189" t="s">
        <v>3937</v>
      </c>
      <c r="E11" t="str">
        <f t="shared" si="0"/>
        <v>00470-FOIL</v>
      </c>
      <c r="F11" t="s">
        <v>12506</v>
      </c>
      <c r="G11" t="s">
        <v>4551</v>
      </c>
      <c r="H11" t="s">
        <v>12507</v>
      </c>
      <c r="I11" t="s">
        <v>6242</v>
      </c>
    </row>
    <row r="12" spans="1:9" x14ac:dyDescent="0.25">
      <c r="A12" t="s">
        <v>7662</v>
      </c>
      <c r="B12" s="126">
        <v>15</v>
      </c>
      <c r="C12" t="s">
        <v>7662</v>
      </c>
      <c r="D12" s="189" t="s">
        <v>10377</v>
      </c>
      <c r="E12" t="str">
        <f t="shared" si="0"/>
        <v>00537-AMMONIA</v>
      </c>
      <c r="F12" t="s">
        <v>7661</v>
      </c>
      <c r="G12" t="s">
        <v>3460</v>
      </c>
      <c r="H12" t="s">
        <v>7662</v>
      </c>
      <c r="I12" t="s">
        <v>10378</v>
      </c>
    </row>
    <row r="13" spans="1:9" x14ac:dyDescent="0.25">
      <c r="A13" t="s">
        <v>16631</v>
      </c>
      <c r="B13" s="126">
        <v>18</v>
      </c>
      <c r="C13" t="s">
        <v>16630</v>
      </c>
      <c r="D13" s="189" t="s">
        <v>5154</v>
      </c>
      <c r="E13" t="str">
        <f t="shared" si="0"/>
        <v>00336-UPPER GI</v>
      </c>
      <c r="F13" t="s">
        <v>10384</v>
      </c>
      <c r="G13" t="s">
        <v>2422</v>
      </c>
      <c r="H13" t="s">
        <v>16631</v>
      </c>
      <c r="I13" t="s">
        <v>3522</v>
      </c>
    </row>
    <row r="14" spans="1:9" x14ac:dyDescent="0.25">
      <c r="A14" t="s">
        <v>7514</v>
      </c>
      <c r="B14" s="126">
        <v>19</v>
      </c>
      <c r="C14" t="s">
        <v>14924</v>
      </c>
      <c r="D14" s="189" t="s">
        <v>7002</v>
      </c>
      <c r="E14" t="str">
        <f t="shared" si="0"/>
        <v>00525-PAIN RELIEF</v>
      </c>
      <c r="F14" t="s">
        <v>7513</v>
      </c>
      <c r="G14" t="s">
        <v>7512</v>
      </c>
      <c r="H14" t="s">
        <v>7514</v>
      </c>
      <c r="I14" t="s">
        <v>2773</v>
      </c>
    </row>
    <row r="15" spans="1:9" x14ac:dyDescent="0.25">
      <c r="A15" t="s">
        <v>7265</v>
      </c>
      <c r="B15" s="126">
        <v>20</v>
      </c>
      <c r="C15" t="s">
        <v>13863</v>
      </c>
      <c r="D15" s="189" t="s">
        <v>5157</v>
      </c>
      <c r="E15" t="str">
        <f t="shared" si="0"/>
        <v>00335-LOWER GI</v>
      </c>
      <c r="F15" t="s">
        <v>7264</v>
      </c>
      <c r="G15" t="s">
        <v>7263</v>
      </c>
      <c r="H15" t="s">
        <v>7265</v>
      </c>
      <c r="I15" t="s">
        <v>2215</v>
      </c>
    </row>
    <row r="16" spans="1:9" x14ac:dyDescent="0.25">
      <c r="A16" t="s">
        <v>15984</v>
      </c>
      <c r="B16" s="126">
        <v>21</v>
      </c>
      <c r="C16" t="s">
        <v>15982</v>
      </c>
      <c r="D16" s="189" t="s">
        <v>7785</v>
      </c>
      <c r="E16" t="str">
        <f t="shared" si="0"/>
        <v>00566-SMOKING CESSATIONS</v>
      </c>
      <c r="F16" t="s">
        <v>15983</v>
      </c>
      <c r="G16" t="s">
        <v>7525</v>
      </c>
      <c r="H16" t="s">
        <v>15984</v>
      </c>
      <c r="I16" t="s">
        <v>2058</v>
      </c>
    </row>
    <row r="17" spans="1:9" x14ac:dyDescent="0.25">
      <c r="A17" t="s">
        <v>2656</v>
      </c>
      <c r="B17" s="126">
        <v>24</v>
      </c>
      <c r="C17" t="s">
        <v>12083</v>
      </c>
      <c r="D17" s="189" t="s">
        <v>7303</v>
      </c>
      <c r="E17" t="str">
        <f t="shared" si="0"/>
        <v>00528-DISPOSABLE RAZORS</v>
      </c>
      <c r="F17" t="s">
        <v>2532</v>
      </c>
      <c r="G17" t="s">
        <v>2655</v>
      </c>
      <c r="H17" t="s">
        <v>2656</v>
      </c>
      <c r="I17" t="s">
        <v>2129</v>
      </c>
    </row>
    <row r="18" spans="1:9" x14ac:dyDescent="0.25">
      <c r="A18" t="s">
        <v>7625</v>
      </c>
      <c r="B18" s="126">
        <v>26</v>
      </c>
      <c r="C18" t="s">
        <v>10465</v>
      </c>
      <c r="D18" s="189" t="s">
        <v>10466</v>
      </c>
      <c r="E18" t="str">
        <f t="shared" si="0"/>
        <v>00532-AUTO DISH POWDER</v>
      </c>
      <c r="F18" t="s">
        <v>7622</v>
      </c>
      <c r="G18" t="s">
        <v>5005</v>
      </c>
      <c r="H18" t="s">
        <v>7625</v>
      </c>
      <c r="I18" t="s">
        <v>2140</v>
      </c>
    </row>
    <row r="19" spans="1:9" x14ac:dyDescent="0.25">
      <c r="A19" t="s">
        <v>2067</v>
      </c>
      <c r="B19" s="126">
        <v>30</v>
      </c>
      <c r="C19" t="s">
        <v>2057</v>
      </c>
      <c r="D19" s="189" t="s">
        <v>3195</v>
      </c>
      <c r="E19" t="str">
        <f t="shared" si="0"/>
        <v>00327-BABY ACCESSORIES</v>
      </c>
      <c r="F19" t="s">
        <v>2059</v>
      </c>
      <c r="G19" t="s">
        <v>2058</v>
      </c>
      <c r="H19" t="s">
        <v>2067</v>
      </c>
      <c r="I19" t="s">
        <v>5060</v>
      </c>
    </row>
    <row r="20" spans="1:9" x14ac:dyDescent="0.25">
      <c r="A20" t="s">
        <v>2131</v>
      </c>
      <c r="B20" s="126">
        <v>31</v>
      </c>
      <c r="C20" t="s">
        <v>10507</v>
      </c>
      <c r="D20" s="189" t="s">
        <v>10508</v>
      </c>
      <c r="E20" t="str">
        <f t="shared" si="0"/>
        <v>00521-BABY TREATMENTS</v>
      </c>
      <c r="F20" t="s">
        <v>2130</v>
      </c>
      <c r="G20" t="s">
        <v>2129</v>
      </c>
      <c r="H20" t="s">
        <v>2131</v>
      </c>
      <c r="I20" t="s">
        <v>5069</v>
      </c>
    </row>
    <row r="21" spans="1:9" x14ac:dyDescent="0.25">
      <c r="A21" t="s">
        <v>2132</v>
      </c>
      <c r="B21" s="126">
        <v>32</v>
      </c>
      <c r="C21" t="s">
        <v>10507</v>
      </c>
      <c r="D21" s="189" t="s">
        <v>10508</v>
      </c>
      <c r="E21" t="str">
        <f t="shared" si="0"/>
        <v>00521-BABY TREATMENTS</v>
      </c>
      <c r="F21" t="s">
        <v>2130</v>
      </c>
      <c r="G21" t="s">
        <v>2129</v>
      </c>
      <c r="H21" t="s">
        <v>2132</v>
      </c>
      <c r="I21" t="s">
        <v>2054</v>
      </c>
    </row>
    <row r="22" spans="1:9" x14ac:dyDescent="0.25">
      <c r="A22" t="s">
        <v>2134</v>
      </c>
      <c r="B22" s="126">
        <v>33</v>
      </c>
      <c r="C22" t="s">
        <v>10507</v>
      </c>
      <c r="D22" s="189" t="s">
        <v>10508</v>
      </c>
      <c r="E22" t="str">
        <f t="shared" si="0"/>
        <v>00521-BABY TREATMENTS</v>
      </c>
      <c r="F22" t="s">
        <v>2130</v>
      </c>
      <c r="G22" t="s">
        <v>2129</v>
      </c>
      <c r="H22" t="s">
        <v>2134</v>
      </c>
      <c r="I22" t="s">
        <v>2162</v>
      </c>
    </row>
    <row r="23" spans="1:9" x14ac:dyDescent="0.25">
      <c r="A23" t="s">
        <v>2138</v>
      </c>
      <c r="B23" s="126">
        <v>34</v>
      </c>
      <c r="C23" t="s">
        <v>10507</v>
      </c>
      <c r="D23" s="189" t="s">
        <v>10508</v>
      </c>
      <c r="E23" t="str">
        <f t="shared" si="0"/>
        <v>00521-BABY TREATMENTS</v>
      </c>
      <c r="F23" t="s">
        <v>2137</v>
      </c>
      <c r="G23" t="s">
        <v>2136</v>
      </c>
      <c r="H23" t="s">
        <v>2138</v>
      </c>
      <c r="I23" t="s">
        <v>2441</v>
      </c>
    </row>
    <row r="24" spans="1:9" x14ac:dyDescent="0.25">
      <c r="A24" t="s">
        <v>2142</v>
      </c>
      <c r="B24" s="126">
        <v>35</v>
      </c>
      <c r="C24" t="s">
        <v>10507</v>
      </c>
      <c r="D24" s="189" t="s">
        <v>10508</v>
      </c>
      <c r="E24" t="str">
        <f t="shared" si="0"/>
        <v>00521-BABY TREATMENTS</v>
      </c>
      <c r="F24" t="s">
        <v>2141</v>
      </c>
      <c r="G24" t="s">
        <v>2140</v>
      </c>
      <c r="H24" t="s">
        <v>2142</v>
      </c>
      <c r="I24" t="s">
        <v>4439</v>
      </c>
    </row>
    <row r="25" spans="1:9" x14ac:dyDescent="0.25">
      <c r="A25" t="s">
        <v>3352</v>
      </c>
      <c r="B25" s="126">
        <v>41</v>
      </c>
      <c r="C25" t="s">
        <v>14215</v>
      </c>
      <c r="D25" s="189" t="s">
        <v>10371</v>
      </c>
      <c r="E25" t="str">
        <f t="shared" si="0"/>
        <v>00582-MISCELLANEOUS GROUND MEAT</v>
      </c>
      <c r="F25" t="s">
        <v>3352</v>
      </c>
      <c r="G25" t="s">
        <v>7198</v>
      </c>
      <c r="H25" t="s">
        <v>3352</v>
      </c>
      <c r="I25" t="s">
        <v>5146</v>
      </c>
    </row>
    <row r="26" spans="1:9" x14ac:dyDescent="0.25">
      <c r="A26" t="s">
        <v>16045</v>
      </c>
      <c r="B26" s="126">
        <v>42</v>
      </c>
      <c r="C26" t="s">
        <v>16044</v>
      </c>
      <c r="D26" s="189" t="s">
        <v>6607</v>
      </c>
      <c r="E26" t="str">
        <f t="shared" si="0"/>
        <v>00473-SNAP &amp; SEAL BAGS</v>
      </c>
      <c r="F26" t="s">
        <v>12515</v>
      </c>
      <c r="G26" t="s">
        <v>6428</v>
      </c>
      <c r="H26" t="s">
        <v>16045</v>
      </c>
      <c r="I26" t="s">
        <v>15589</v>
      </c>
    </row>
    <row r="27" spans="1:9" x14ac:dyDescent="0.25">
      <c r="A27" t="s">
        <v>12516</v>
      </c>
      <c r="B27" s="126">
        <v>43</v>
      </c>
      <c r="C27" t="s">
        <v>3761</v>
      </c>
      <c r="D27" s="189" t="s">
        <v>4429</v>
      </c>
      <c r="E27" t="str">
        <f t="shared" si="0"/>
        <v>00472-FOOD STORAGE BAGS</v>
      </c>
      <c r="F27" t="s">
        <v>12515</v>
      </c>
      <c r="G27" t="s">
        <v>6428</v>
      </c>
      <c r="H27" t="s">
        <v>12516</v>
      </c>
      <c r="I27" t="s">
        <v>3482</v>
      </c>
    </row>
    <row r="28" spans="1:9" x14ac:dyDescent="0.25">
      <c r="A28" t="s">
        <v>7820</v>
      </c>
      <c r="B28" s="126">
        <v>44</v>
      </c>
      <c r="C28" t="s">
        <v>14851</v>
      </c>
      <c r="D28" s="189" t="s">
        <v>5714</v>
      </c>
      <c r="E28" t="str">
        <f t="shared" si="0"/>
        <v>00484-OUTDOOR DISPOSABLE LAWN &amp; LEAF</v>
      </c>
      <c r="F28" t="s">
        <v>7801</v>
      </c>
      <c r="G28" t="s">
        <v>7815</v>
      </c>
      <c r="H28" t="s">
        <v>7820</v>
      </c>
      <c r="I28" t="s">
        <v>2479</v>
      </c>
    </row>
    <row r="29" spans="1:9" x14ac:dyDescent="0.25">
      <c r="A29" t="s">
        <v>16414</v>
      </c>
      <c r="B29" s="126">
        <v>45</v>
      </c>
      <c r="C29" t="s">
        <v>16413</v>
      </c>
      <c r="D29" s="189" t="s">
        <v>7523</v>
      </c>
      <c r="E29" t="str">
        <f t="shared" si="0"/>
        <v>00480-TALL KITCHEN DRAWSTRING</v>
      </c>
      <c r="F29" t="s">
        <v>14319</v>
      </c>
      <c r="G29" t="s">
        <v>7815</v>
      </c>
      <c r="H29" t="s">
        <v>16414</v>
      </c>
      <c r="I29" t="s">
        <v>7608</v>
      </c>
    </row>
    <row r="30" spans="1:9" x14ac:dyDescent="0.25">
      <c r="A30" t="s">
        <v>7812</v>
      </c>
      <c r="B30" s="126">
        <v>46</v>
      </c>
      <c r="C30" t="s">
        <v>16044</v>
      </c>
      <c r="D30" s="189" t="s">
        <v>6607</v>
      </c>
      <c r="E30" t="str">
        <f t="shared" si="0"/>
        <v>00473-SNAP &amp; SEAL BAGS</v>
      </c>
      <c r="F30" t="s">
        <v>7811</v>
      </c>
      <c r="G30" t="s">
        <v>7810</v>
      </c>
      <c r="H30" t="s">
        <v>7812</v>
      </c>
      <c r="I30" t="s">
        <v>3872</v>
      </c>
    </row>
    <row r="31" spans="1:9" x14ac:dyDescent="0.25">
      <c r="A31" t="s">
        <v>7813</v>
      </c>
      <c r="B31" s="126">
        <v>47</v>
      </c>
      <c r="C31" t="s">
        <v>16044</v>
      </c>
      <c r="D31" s="189" t="s">
        <v>6607</v>
      </c>
      <c r="E31" t="str">
        <f t="shared" si="0"/>
        <v>00473-SNAP &amp; SEAL BAGS</v>
      </c>
      <c r="F31" t="s">
        <v>7811</v>
      </c>
      <c r="G31" t="s">
        <v>7810</v>
      </c>
      <c r="H31" t="s">
        <v>7813</v>
      </c>
      <c r="I31" t="s">
        <v>6846</v>
      </c>
    </row>
    <row r="32" spans="1:9" x14ac:dyDescent="0.25">
      <c r="A32" t="s">
        <v>7807</v>
      </c>
      <c r="B32" s="126">
        <v>48</v>
      </c>
      <c r="C32" t="s">
        <v>16044</v>
      </c>
      <c r="D32" s="189" t="s">
        <v>6607</v>
      </c>
      <c r="E32" t="str">
        <f t="shared" si="0"/>
        <v>00473-SNAP &amp; SEAL BAGS</v>
      </c>
      <c r="F32" t="s">
        <v>7802</v>
      </c>
      <c r="G32" t="s">
        <v>6428</v>
      </c>
      <c r="H32" t="s">
        <v>7807</v>
      </c>
      <c r="I32" t="s">
        <v>4574</v>
      </c>
    </row>
    <row r="33" spans="1:9" x14ac:dyDescent="0.25">
      <c r="A33" t="s">
        <v>14853</v>
      </c>
      <c r="B33" s="126">
        <v>50</v>
      </c>
      <c r="C33" t="s">
        <v>14852</v>
      </c>
      <c r="D33" s="189" t="s">
        <v>4537</v>
      </c>
      <c r="E33" t="str">
        <f t="shared" si="0"/>
        <v>00483-OUTDOOR DISPOSABLE TRASH BAGS</v>
      </c>
      <c r="F33" t="s">
        <v>14319</v>
      </c>
      <c r="G33" t="s">
        <v>7815</v>
      </c>
      <c r="H33" t="s">
        <v>14853</v>
      </c>
      <c r="I33" t="s">
        <v>5911</v>
      </c>
    </row>
    <row r="34" spans="1:9" x14ac:dyDescent="0.25">
      <c r="A34" t="s">
        <v>5442</v>
      </c>
      <c r="B34" s="126">
        <v>51</v>
      </c>
      <c r="C34" t="s">
        <v>14731</v>
      </c>
      <c r="D34" s="189" t="s">
        <v>2479</v>
      </c>
      <c r="E34" t="str">
        <f t="shared" si="0"/>
        <v>00044-OTHER CARB BEVERAGES</v>
      </c>
      <c r="F34" t="s">
        <v>2211</v>
      </c>
      <c r="G34" t="s">
        <v>2559</v>
      </c>
      <c r="H34" t="s">
        <v>5442</v>
      </c>
      <c r="I34" t="s">
        <v>4062</v>
      </c>
    </row>
    <row r="35" spans="1:9" x14ac:dyDescent="0.25">
      <c r="A35" t="s">
        <v>16767</v>
      </c>
      <c r="B35" s="126">
        <v>52</v>
      </c>
      <c r="C35" t="s">
        <v>16866</v>
      </c>
      <c r="D35" s="189" t="s">
        <v>9020</v>
      </c>
      <c r="E35" t="str">
        <f t="shared" si="0"/>
        <v>00962-WHITE/WHEAT BREAD</v>
      </c>
      <c r="F35" t="s">
        <v>11001</v>
      </c>
      <c r="G35" t="s">
        <v>5281</v>
      </c>
      <c r="H35" t="s">
        <v>16767</v>
      </c>
      <c r="I35" t="s">
        <v>3635</v>
      </c>
    </row>
    <row r="36" spans="1:9" x14ac:dyDescent="0.25">
      <c r="A36" t="s">
        <v>2401</v>
      </c>
      <c r="B36" s="126">
        <v>53</v>
      </c>
      <c r="C36" t="s">
        <v>12724</v>
      </c>
      <c r="D36" s="189" t="s">
        <v>12725</v>
      </c>
      <c r="E36" t="str">
        <f t="shared" si="0"/>
        <v>00812-FROZEN PASTRY</v>
      </c>
      <c r="F36" t="s">
        <v>4562</v>
      </c>
      <c r="G36" t="s">
        <v>4561</v>
      </c>
      <c r="H36" t="s">
        <v>2401</v>
      </c>
      <c r="I36" t="s">
        <v>2553</v>
      </c>
    </row>
    <row r="37" spans="1:9" x14ac:dyDescent="0.25">
      <c r="A37" t="s">
        <v>4556</v>
      </c>
      <c r="B37" s="126">
        <v>54</v>
      </c>
      <c r="C37" t="s">
        <v>14388</v>
      </c>
      <c r="D37" s="189" t="s">
        <v>5618</v>
      </c>
      <c r="E37" t="str">
        <f t="shared" si="0"/>
        <v>00559-N/O FROZEN ICE CREAM/DESSERT</v>
      </c>
      <c r="F37" t="s">
        <v>4556</v>
      </c>
      <c r="G37" t="s">
        <v>4555</v>
      </c>
      <c r="H37" t="s">
        <v>4556</v>
      </c>
      <c r="I37" t="s">
        <v>4995</v>
      </c>
    </row>
    <row r="38" spans="1:9" x14ac:dyDescent="0.25">
      <c r="A38" t="s">
        <v>4566</v>
      </c>
      <c r="B38" s="126">
        <v>55</v>
      </c>
      <c r="C38" t="s">
        <v>2351</v>
      </c>
      <c r="D38" s="189" t="s">
        <v>15117</v>
      </c>
      <c r="E38" t="str">
        <f t="shared" si="0"/>
        <v>00808-PIES</v>
      </c>
      <c r="F38" t="s">
        <v>4565</v>
      </c>
      <c r="G38" t="s">
        <v>4564</v>
      </c>
      <c r="H38" t="s">
        <v>4566</v>
      </c>
      <c r="I38" t="s">
        <v>2559</v>
      </c>
    </row>
    <row r="39" spans="1:9" x14ac:dyDescent="0.25">
      <c r="A39" t="s">
        <v>2328</v>
      </c>
      <c r="B39" s="126">
        <v>56</v>
      </c>
      <c r="C39" t="s">
        <v>11177</v>
      </c>
      <c r="D39" s="189" t="s">
        <v>7790</v>
      </c>
      <c r="E39" t="str">
        <f t="shared" si="0"/>
        <v>00125-CAKE/DANISH</v>
      </c>
      <c r="F39" t="s">
        <v>5027</v>
      </c>
      <c r="G39" t="s">
        <v>5011</v>
      </c>
      <c r="H39" t="s">
        <v>2328</v>
      </c>
      <c r="I39" t="s">
        <v>3711</v>
      </c>
    </row>
    <row r="40" spans="1:9" x14ac:dyDescent="0.25">
      <c r="A40" t="s">
        <v>12728</v>
      </c>
      <c r="B40" s="126">
        <v>57</v>
      </c>
      <c r="C40" t="s">
        <v>12726</v>
      </c>
      <c r="D40" s="189" t="s">
        <v>7377</v>
      </c>
      <c r="E40" t="str">
        <f t="shared" si="0"/>
        <v>00653-PASTRY DOUGH</v>
      </c>
      <c r="F40" t="s">
        <v>12727</v>
      </c>
      <c r="G40" t="s">
        <v>4569</v>
      </c>
      <c r="H40" t="s">
        <v>12728</v>
      </c>
      <c r="I40" t="s">
        <v>3627</v>
      </c>
    </row>
    <row r="41" spans="1:9" x14ac:dyDescent="0.25">
      <c r="A41" t="s">
        <v>15365</v>
      </c>
      <c r="B41" s="126">
        <v>58</v>
      </c>
      <c r="C41" t="s">
        <v>15364</v>
      </c>
      <c r="D41" s="189" t="s">
        <v>9075</v>
      </c>
      <c r="E41" t="str">
        <f t="shared" si="0"/>
        <v>00977-PREPACKAGED BAGELS</v>
      </c>
      <c r="F41" t="s">
        <v>10761</v>
      </c>
      <c r="G41" t="s">
        <v>5262</v>
      </c>
      <c r="H41" t="s">
        <v>15365</v>
      </c>
      <c r="I41" t="s">
        <v>6209</v>
      </c>
    </row>
    <row r="42" spans="1:9" x14ac:dyDescent="0.25">
      <c r="A42" t="s">
        <v>10367</v>
      </c>
      <c r="B42" s="126">
        <v>60</v>
      </c>
      <c r="C42" t="s">
        <v>14141</v>
      </c>
      <c r="D42" s="189" t="s">
        <v>2294</v>
      </c>
      <c r="E42" t="str">
        <f t="shared" si="0"/>
        <v>00132-MINI PIES</v>
      </c>
      <c r="F42" t="s">
        <v>10367</v>
      </c>
      <c r="G42" t="s">
        <v>5032</v>
      </c>
      <c r="H42" t="s">
        <v>10367</v>
      </c>
      <c r="I42" t="s">
        <v>2756</v>
      </c>
    </row>
    <row r="43" spans="1:9" x14ac:dyDescent="0.25">
      <c r="A43" t="s">
        <v>4594</v>
      </c>
      <c r="B43" s="126">
        <v>62</v>
      </c>
      <c r="C43" t="s">
        <v>16467</v>
      </c>
      <c r="D43" s="189" t="s">
        <v>7485</v>
      </c>
      <c r="E43" t="str">
        <f t="shared" si="0"/>
        <v>00357-TOASTER PASTRY</v>
      </c>
      <c r="F43" t="s">
        <v>4591</v>
      </c>
      <c r="G43" t="s">
        <v>4590</v>
      </c>
      <c r="H43" t="s">
        <v>4594</v>
      </c>
      <c r="I43" t="s">
        <v>3661</v>
      </c>
    </row>
    <row r="44" spans="1:9" x14ac:dyDescent="0.25">
      <c r="A44" t="s">
        <v>5022</v>
      </c>
      <c r="B44" s="126">
        <v>63</v>
      </c>
      <c r="C44" t="s">
        <v>11177</v>
      </c>
      <c r="D44" s="189" t="s">
        <v>7790</v>
      </c>
      <c r="E44" t="str">
        <f t="shared" si="0"/>
        <v>00125-CAKE/DANISH</v>
      </c>
      <c r="F44" t="s">
        <v>5021</v>
      </c>
      <c r="G44" t="s">
        <v>2411</v>
      </c>
      <c r="H44" t="s">
        <v>5022</v>
      </c>
      <c r="I44" t="s">
        <v>2296</v>
      </c>
    </row>
    <row r="45" spans="1:9" x14ac:dyDescent="0.25">
      <c r="A45" t="s">
        <v>13325</v>
      </c>
      <c r="B45" s="126">
        <v>64</v>
      </c>
      <c r="C45" t="s">
        <v>13323</v>
      </c>
      <c r="D45" s="189" t="s">
        <v>12824</v>
      </c>
      <c r="E45" t="str">
        <f t="shared" si="0"/>
        <v>00965-HOTS &amp; HAMS</v>
      </c>
      <c r="F45" t="s">
        <v>13324</v>
      </c>
      <c r="G45" t="s">
        <v>5287</v>
      </c>
      <c r="H45" t="s">
        <v>13325</v>
      </c>
      <c r="I45" t="s">
        <v>5981</v>
      </c>
    </row>
    <row r="46" spans="1:9" x14ac:dyDescent="0.25">
      <c r="A46" t="s">
        <v>2275</v>
      </c>
      <c r="B46" s="126">
        <v>65</v>
      </c>
      <c r="C46" t="s">
        <v>11177</v>
      </c>
      <c r="D46" s="189" t="s">
        <v>7790</v>
      </c>
      <c r="E46" t="str">
        <f t="shared" si="0"/>
        <v>00125-CAKE/DANISH</v>
      </c>
      <c r="F46" t="s">
        <v>5030</v>
      </c>
      <c r="G46" t="s">
        <v>5029</v>
      </c>
      <c r="H46" t="s">
        <v>2275</v>
      </c>
      <c r="I46" t="s">
        <v>3737</v>
      </c>
    </row>
    <row r="47" spans="1:9" x14ac:dyDescent="0.25">
      <c r="A47" t="s">
        <v>4369</v>
      </c>
      <c r="B47" s="126">
        <v>66</v>
      </c>
      <c r="C47" t="s">
        <v>14731</v>
      </c>
      <c r="D47" s="189" t="s">
        <v>2479</v>
      </c>
      <c r="E47" t="str">
        <f t="shared" si="0"/>
        <v>00044-OTHER CARB BEVERAGES</v>
      </c>
      <c r="F47" t="s">
        <v>2100</v>
      </c>
      <c r="G47" t="s">
        <v>3711</v>
      </c>
      <c r="H47" t="s">
        <v>4369</v>
      </c>
      <c r="I47" t="s">
        <v>5998</v>
      </c>
    </row>
    <row r="48" spans="1:9" x14ac:dyDescent="0.25">
      <c r="A48" t="s">
        <v>11189</v>
      </c>
      <c r="B48" s="126">
        <v>67</v>
      </c>
      <c r="C48" t="s">
        <v>11187</v>
      </c>
      <c r="D48" s="189" t="s">
        <v>5869</v>
      </c>
      <c r="E48" t="str">
        <f t="shared" si="0"/>
        <v>00811-CAKE/PASTRY</v>
      </c>
      <c r="F48" t="s">
        <v>11188</v>
      </c>
      <c r="G48" t="s">
        <v>4555</v>
      </c>
      <c r="H48" t="s">
        <v>11189</v>
      </c>
      <c r="I48" t="s">
        <v>3650</v>
      </c>
    </row>
    <row r="49" spans="1:9" x14ac:dyDescent="0.25">
      <c r="A49" t="s">
        <v>2309</v>
      </c>
      <c r="B49" s="126">
        <v>69</v>
      </c>
      <c r="C49" t="s">
        <v>2309</v>
      </c>
      <c r="D49" s="189" t="s">
        <v>2861</v>
      </c>
      <c r="E49" t="str">
        <f t="shared" si="0"/>
        <v>00128-DONUTS</v>
      </c>
      <c r="F49" t="s">
        <v>5026</v>
      </c>
      <c r="G49" t="s">
        <v>5025</v>
      </c>
      <c r="H49" t="s">
        <v>2309</v>
      </c>
      <c r="I49" t="s">
        <v>3808</v>
      </c>
    </row>
    <row r="50" spans="1:9" x14ac:dyDescent="0.25">
      <c r="A50" t="s">
        <v>15326</v>
      </c>
      <c r="B50" s="126">
        <v>70</v>
      </c>
      <c r="C50" t="s">
        <v>15324</v>
      </c>
      <c r="D50" s="189" t="s">
        <v>15325</v>
      </c>
      <c r="E50" t="str">
        <f t="shared" si="0"/>
        <v>00973-PREMIUM FLAVORED ENG MUFFINS</v>
      </c>
      <c r="F50" t="s">
        <v>10761</v>
      </c>
      <c r="G50" t="s">
        <v>5262</v>
      </c>
      <c r="H50" t="s">
        <v>15326</v>
      </c>
      <c r="I50" t="s">
        <v>10881</v>
      </c>
    </row>
    <row r="51" spans="1:9" x14ac:dyDescent="0.25">
      <c r="A51" t="s">
        <v>5268</v>
      </c>
      <c r="B51" s="126">
        <v>72</v>
      </c>
      <c r="C51" t="s">
        <v>5272</v>
      </c>
      <c r="D51" s="189" t="s">
        <v>7110</v>
      </c>
      <c r="E51" t="str">
        <f t="shared" si="0"/>
        <v>00110-BREAD</v>
      </c>
      <c r="F51" t="s">
        <v>5266</v>
      </c>
      <c r="G51" t="s">
        <v>5265</v>
      </c>
      <c r="H51" t="s">
        <v>5268</v>
      </c>
      <c r="I51" t="s">
        <v>2630</v>
      </c>
    </row>
    <row r="52" spans="1:9" x14ac:dyDescent="0.25">
      <c r="A52" t="s">
        <v>5064</v>
      </c>
      <c r="B52" s="126">
        <v>73</v>
      </c>
      <c r="C52" t="s">
        <v>10578</v>
      </c>
      <c r="D52" s="189" t="s">
        <v>7676</v>
      </c>
      <c r="E52" t="str">
        <f t="shared" si="0"/>
        <v>00359-BAKING CHIP</v>
      </c>
      <c r="F52" t="s">
        <v>5061</v>
      </c>
      <c r="G52" t="s">
        <v>5060</v>
      </c>
      <c r="H52" t="s">
        <v>5064</v>
      </c>
      <c r="I52" t="s">
        <v>2940</v>
      </c>
    </row>
    <row r="53" spans="1:9" x14ac:dyDescent="0.25">
      <c r="A53" t="s">
        <v>5062</v>
      </c>
      <c r="B53" s="126">
        <v>74</v>
      </c>
      <c r="C53" t="s">
        <v>10578</v>
      </c>
      <c r="D53" s="189" t="s">
        <v>7676</v>
      </c>
      <c r="E53" t="str">
        <f t="shared" si="0"/>
        <v>00359-BAKING CHIP</v>
      </c>
      <c r="F53" t="s">
        <v>5061</v>
      </c>
      <c r="G53" t="s">
        <v>5060</v>
      </c>
      <c r="H53" t="s">
        <v>5062</v>
      </c>
      <c r="I53" t="s">
        <v>2087</v>
      </c>
    </row>
    <row r="54" spans="1:9" x14ac:dyDescent="0.25">
      <c r="A54" t="s">
        <v>5067</v>
      </c>
      <c r="B54" s="126">
        <v>75</v>
      </c>
      <c r="C54" t="s">
        <v>5067</v>
      </c>
      <c r="D54" s="189" t="s">
        <v>8643</v>
      </c>
      <c r="E54" t="str">
        <f t="shared" si="0"/>
        <v>00628-BAKING CHOCOLATE</v>
      </c>
      <c r="F54" t="s">
        <v>5067</v>
      </c>
      <c r="G54" t="s">
        <v>5066</v>
      </c>
      <c r="H54" t="s">
        <v>5067</v>
      </c>
      <c r="I54" t="s">
        <v>3524</v>
      </c>
    </row>
    <row r="55" spans="1:9" x14ac:dyDescent="0.25">
      <c r="A55" t="s">
        <v>5092</v>
      </c>
      <c r="B55" s="126">
        <v>77</v>
      </c>
      <c r="C55" t="s">
        <v>10593</v>
      </c>
      <c r="D55" s="189" t="s">
        <v>7824</v>
      </c>
      <c r="E55" t="str">
        <f t="shared" si="0"/>
        <v>00371-BAKING POWDER &amp; BAKING SODA</v>
      </c>
      <c r="F55" t="s">
        <v>5091</v>
      </c>
      <c r="G55" t="s">
        <v>5090</v>
      </c>
      <c r="H55" t="s">
        <v>5092</v>
      </c>
      <c r="I55" t="s">
        <v>6295</v>
      </c>
    </row>
    <row r="56" spans="1:9" x14ac:dyDescent="0.25">
      <c r="A56" t="s">
        <v>5094</v>
      </c>
      <c r="B56" s="126">
        <v>78</v>
      </c>
      <c r="C56" t="s">
        <v>10593</v>
      </c>
      <c r="D56" s="189" t="s">
        <v>7824</v>
      </c>
      <c r="E56" t="str">
        <f t="shared" si="0"/>
        <v>00371-BAKING POWDER &amp; BAKING SODA</v>
      </c>
      <c r="F56" t="s">
        <v>5091</v>
      </c>
      <c r="G56" t="s">
        <v>5090</v>
      </c>
      <c r="H56" t="s">
        <v>5094</v>
      </c>
      <c r="I56" t="s">
        <v>5651</v>
      </c>
    </row>
    <row r="57" spans="1:9" x14ac:dyDescent="0.25">
      <c r="A57" t="s">
        <v>10657</v>
      </c>
      <c r="B57" s="126">
        <v>79</v>
      </c>
      <c r="C57" t="s">
        <v>10656</v>
      </c>
      <c r="D57" s="189" t="s">
        <v>6260</v>
      </c>
      <c r="E57" t="str">
        <f t="shared" si="0"/>
        <v>00311-BBQ SAUCE</v>
      </c>
      <c r="F57" t="s">
        <v>10657</v>
      </c>
      <c r="G57" t="s">
        <v>2162</v>
      </c>
      <c r="H57" t="s">
        <v>10657</v>
      </c>
      <c r="I57" t="s">
        <v>7770</v>
      </c>
    </row>
    <row r="58" spans="1:9" x14ac:dyDescent="0.25">
      <c r="A58" t="s">
        <v>5361</v>
      </c>
      <c r="B58" s="126">
        <v>80</v>
      </c>
      <c r="C58" t="s">
        <v>11230</v>
      </c>
      <c r="D58" s="189" t="s">
        <v>5265</v>
      </c>
      <c r="E58" t="str">
        <f t="shared" si="0"/>
        <v>00217-CAN MEATS</v>
      </c>
      <c r="F58" t="s">
        <v>5360</v>
      </c>
      <c r="G58" t="s">
        <v>4344</v>
      </c>
      <c r="H58" t="s">
        <v>5361</v>
      </c>
      <c r="I58" t="s">
        <v>4020</v>
      </c>
    </row>
    <row r="59" spans="1:9" x14ac:dyDescent="0.25">
      <c r="A59" t="s">
        <v>2442</v>
      </c>
      <c r="B59" s="126">
        <v>82</v>
      </c>
      <c r="C59" t="s">
        <v>10254</v>
      </c>
      <c r="D59" s="189" t="s">
        <v>2811</v>
      </c>
      <c r="E59" t="str">
        <f t="shared" si="0"/>
        <v>00510-ADULT BATH</v>
      </c>
      <c r="F59" t="s">
        <v>2435</v>
      </c>
      <c r="G59" t="s">
        <v>2441</v>
      </c>
      <c r="H59" t="s">
        <v>2442</v>
      </c>
      <c r="I59" t="s">
        <v>6512</v>
      </c>
    </row>
    <row r="60" spans="1:9" x14ac:dyDescent="0.25">
      <c r="A60" t="s">
        <v>2443</v>
      </c>
      <c r="B60" s="126">
        <v>83</v>
      </c>
      <c r="C60" t="s">
        <v>10254</v>
      </c>
      <c r="D60" s="189" t="s">
        <v>2811</v>
      </c>
      <c r="E60" t="str">
        <f t="shared" si="0"/>
        <v>00510-ADULT BATH</v>
      </c>
      <c r="F60" t="s">
        <v>2435</v>
      </c>
      <c r="G60" t="s">
        <v>2441</v>
      </c>
      <c r="H60" t="s">
        <v>2443</v>
      </c>
      <c r="I60" t="s">
        <v>6254</v>
      </c>
    </row>
    <row r="61" spans="1:9" x14ac:dyDescent="0.25">
      <c r="A61" t="s">
        <v>10256</v>
      </c>
      <c r="B61" s="126">
        <v>84</v>
      </c>
      <c r="C61" t="s">
        <v>10254</v>
      </c>
      <c r="D61" s="189" t="s">
        <v>2811</v>
      </c>
      <c r="E61" t="str">
        <f t="shared" si="0"/>
        <v>00510-ADULT BATH</v>
      </c>
      <c r="F61" t="s">
        <v>10255</v>
      </c>
      <c r="G61" t="s">
        <v>2441</v>
      </c>
      <c r="H61" t="s">
        <v>10256</v>
      </c>
      <c r="I61" t="s">
        <v>3863</v>
      </c>
    </row>
    <row r="62" spans="1:9" x14ac:dyDescent="0.25">
      <c r="A62" t="s">
        <v>2445</v>
      </c>
      <c r="B62" s="126">
        <v>85</v>
      </c>
      <c r="C62" t="s">
        <v>10254</v>
      </c>
      <c r="D62" s="189" t="s">
        <v>2811</v>
      </c>
      <c r="E62" t="str">
        <f t="shared" si="0"/>
        <v>00510-ADULT BATH</v>
      </c>
      <c r="F62" t="s">
        <v>2435</v>
      </c>
      <c r="G62" t="s">
        <v>2441</v>
      </c>
      <c r="H62" t="s">
        <v>2445</v>
      </c>
      <c r="I62" t="s">
        <v>6010</v>
      </c>
    </row>
    <row r="63" spans="1:9" x14ac:dyDescent="0.25">
      <c r="A63" t="s">
        <v>3591</v>
      </c>
      <c r="B63" s="126">
        <v>86</v>
      </c>
      <c r="C63" t="s">
        <v>16246</v>
      </c>
      <c r="D63" s="189" t="s">
        <v>16247</v>
      </c>
      <c r="E63" t="str">
        <f t="shared" si="0"/>
        <v>00612-SPONGES/SCRUB</v>
      </c>
      <c r="F63" t="s">
        <v>3590</v>
      </c>
      <c r="G63" t="s">
        <v>3589</v>
      </c>
      <c r="H63" t="s">
        <v>3591</v>
      </c>
      <c r="I63" t="s">
        <v>4802</v>
      </c>
    </row>
    <row r="64" spans="1:9" x14ac:dyDescent="0.25">
      <c r="A64" t="s">
        <v>12907</v>
      </c>
      <c r="B64" s="126">
        <v>87</v>
      </c>
      <c r="C64" t="s">
        <v>12906</v>
      </c>
      <c r="D64" s="189" t="s">
        <v>9279</v>
      </c>
      <c r="E64" t="str">
        <f t="shared" si="0"/>
        <v>00678-GOLD</v>
      </c>
      <c r="F64" t="s">
        <v>12177</v>
      </c>
      <c r="G64" t="s">
        <v>2879</v>
      </c>
      <c r="H64" t="s">
        <v>12907</v>
      </c>
      <c r="I64" t="s">
        <v>4842</v>
      </c>
    </row>
    <row r="65" spans="1:9" x14ac:dyDescent="0.25">
      <c r="A65" t="s">
        <v>5719</v>
      </c>
      <c r="B65" s="126">
        <v>89</v>
      </c>
      <c r="C65" t="s">
        <v>10674</v>
      </c>
      <c r="D65" s="189" t="s">
        <v>4495</v>
      </c>
      <c r="E65" t="str">
        <f t="shared" si="0"/>
        <v>00157-BEANS DRY</v>
      </c>
      <c r="F65" t="s">
        <v>5718</v>
      </c>
      <c r="G65" t="s">
        <v>5717</v>
      </c>
      <c r="H65" t="s">
        <v>5719</v>
      </c>
      <c r="I65" t="s">
        <v>6510</v>
      </c>
    </row>
    <row r="66" spans="1:9" x14ac:dyDescent="0.25">
      <c r="A66" t="s">
        <v>10720</v>
      </c>
      <c r="B66" s="126">
        <v>90</v>
      </c>
      <c r="C66" t="s">
        <v>10735</v>
      </c>
      <c r="D66" s="189" t="s">
        <v>3488</v>
      </c>
      <c r="E66" t="str">
        <f t="shared" ref="E66:E129" si="1">_xlfn.CONCAT(D66,"-",C66)</f>
        <v>00007-BEER PREMIUM</v>
      </c>
      <c r="F66" t="s">
        <v>10702</v>
      </c>
      <c r="G66" t="s">
        <v>5220</v>
      </c>
      <c r="H66" t="s">
        <v>10720</v>
      </c>
      <c r="I66" t="s">
        <v>2970</v>
      </c>
    </row>
    <row r="67" spans="1:9" x14ac:dyDescent="0.25">
      <c r="A67" t="s">
        <v>7609</v>
      </c>
      <c r="B67" s="126">
        <v>92</v>
      </c>
      <c r="C67" t="s">
        <v>10806</v>
      </c>
      <c r="D67" s="189" t="s">
        <v>5248</v>
      </c>
      <c r="E67" t="str">
        <f t="shared" si="1"/>
        <v>00509-BLEACH CLORINE</v>
      </c>
      <c r="F67" t="s">
        <v>7607</v>
      </c>
      <c r="G67" t="s">
        <v>7608</v>
      </c>
      <c r="H67" t="s">
        <v>7609</v>
      </c>
      <c r="I67" t="s">
        <v>5383</v>
      </c>
    </row>
    <row r="68" spans="1:9" x14ac:dyDescent="0.25">
      <c r="A68" t="s">
        <v>10809</v>
      </c>
      <c r="B68" s="126">
        <v>93</v>
      </c>
      <c r="C68" t="s">
        <v>10807</v>
      </c>
      <c r="D68" s="189" t="s">
        <v>2811</v>
      </c>
      <c r="E68" t="str">
        <f t="shared" si="1"/>
        <v>00510-BLEACH NON-CLORINE</v>
      </c>
      <c r="F68" t="s">
        <v>10808</v>
      </c>
      <c r="G68" t="s">
        <v>7611</v>
      </c>
      <c r="H68" t="s">
        <v>10809</v>
      </c>
      <c r="I68" t="s">
        <v>5405</v>
      </c>
    </row>
    <row r="69" spans="1:9" x14ac:dyDescent="0.25">
      <c r="A69" t="s">
        <v>3644</v>
      </c>
      <c r="B69" s="126">
        <v>96</v>
      </c>
      <c r="C69" t="s">
        <v>16910</v>
      </c>
      <c r="D69" s="189" t="s">
        <v>9351</v>
      </c>
      <c r="E69" t="str">
        <f t="shared" si="1"/>
        <v>00830-WINTER HATS &amp; GLOVES</v>
      </c>
      <c r="F69" t="s">
        <v>3982</v>
      </c>
      <c r="G69" t="s">
        <v>9320</v>
      </c>
      <c r="H69" t="s">
        <v>3644</v>
      </c>
      <c r="I69" t="s">
        <v>2481</v>
      </c>
    </row>
    <row r="70" spans="1:9" x14ac:dyDescent="0.25">
      <c r="A70" t="s">
        <v>6439</v>
      </c>
      <c r="B70" s="126">
        <v>100</v>
      </c>
      <c r="C70" t="s">
        <v>11615</v>
      </c>
      <c r="D70" s="189" t="s">
        <v>5677</v>
      </c>
      <c r="E70" t="str">
        <f t="shared" si="1"/>
        <v>00246-COATING MIX</v>
      </c>
      <c r="F70" t="s">
        <v>6439</v>
      </c>
      <c r="G70" t="s">
        <v>6438</v>
      </c>
      <c r="H70" t="s">
        <v>6439</v>
      </c>
      <c r="I70" t="s">
        <v>5643</v>
      </c>
    </row>
    <row r="71" spans="1:9" x14ac:dyDescent="0.25">
      <c r="A71" t="s">
        <v>6775</v>
      </c>
      <c r="B71" s="126">
        <v>101</v>
      </c>
      <c r="C71" t="s">
        <v>10243</v>
      </c>
      <c r="D71" s="189" t="s">
        <v>3917</v>
      </c>
      <c r="E71" t="str">
        <f t="shared" si="1"/>
        <v>00657-ADULT BARS</v>
      </c>
      <c r="F71" t="s">
        <v>6774</v>
      </c>
      <c r="G71" t="s">
        <v>5911</v>
      </c>
      <c r="H71" t="s">
        <v>6775</v>
      </c>
      <c r="I71" t="s">
        <v>3007</v>
      </c>
    </row>
    <row r="72" spans="1:9" x14ac:dyDescent="0.25">
      <c r="A72" t="s">
        <v>7429</v>
      </c>
      <c r="B72" s="126">
        <v>103</v>
      </c>
      <c r="C72" t="s">
        <v>16867</v>
      </c>
      <c r="D72" s="189" t="s">
        <v>7810</v>
      </c>
      <c r="E72" t="str">
        <f t="shared" si="1"/>
        <v>00569-WHITENERS</v>
      </c>
      <c r="F72" t="s">
        <v>7428</v>
      </c>
      <c r="G72" t="s">
        <v>4923</v>
      </c>
      <c r="H72" t="s">
        <v>7429</v>
      </c>
      <c r="I72" t="s">
        <v>3947</v>
      </c>
    </row>
    <row r="73" spans="1:9" x14ac:dyDescent="0.25">
      <c r="A73" t="s">
        <v>6698</v>
      </c>
      <c r="B73" s="126">
        <v>104</v>
      </c>
      <c r="C73" t="s">
        <v>11312</v>
      </c>
      <c r="D73" s="189" t="s">
        <v>11313</v>
      </c>
      <c r="E73" t="str">
        <f t="shared" si="1"/>
        <v>00870-CANDY PACKAGED CHOCOLATE BASED</v>
      </c>
      <c r="F73" t="s">
        <v>6248</v>
      </c>
      <c r="G73" s="189" t="s">
        <v>6695</v>
      </c>
      <c r="H73" t="s">
        <v>6698</v>
      </c>
      <c r="I73" s="189" t="s">
        <v>6737</v>
      </c>
    </row>
    <row r="74" spans="1:9" x14ac:dyDescent="0.25">
      <c r="A74" t="s">
        <v>8170</v>
      </c>
      <c r="B74" s="126">
        <v>107</v>
      </c>
      <c r="C74" t="s">
        <v>15055</v>
      </c>
      <c r="D74" s="189" t="s">
        <v>6418</v>
      </c>
      <c r="E74" t="str">
        <f t="shared" si="1"/>
        <v>00387-PET ACCESSORIES &amp; GROOMING</v>
      </c>
      <c r="F74" t="s">
        <v>8159</v>
      </c>
      <c r="G74" t="s">
        <v>8158</v>
      </c>
      <c r="H74" t="s">
        <v>8170</v>
      </c>
      <c r="I74" t="s">
        <v>6987</v>
      </c>
    </row>
    <row r="75" spans="1:9" x14ac:dyDescent="0.25">
      <c r="A75" t="s">
        <v>11148</v>
      </c>
      <c r="B75" s="126">
        <v>112</v>
      </c>
      <c r="C75" t="s">
        <v>2757</v>
      </c>
      <c r="D75" s="189" t="s">
        <v>11147</v>
      </c>
      <c r="E75" t="str">
        <f t="shared" si="1"/>
        <v>00620-BUTTER</v>
      </c>
      <c r="F75" t="s">
        <v>10345</v>
      </c>
      <c r="G75" t="s">
        <v>2756</v>
      </c>
      <c r="H75" t="s">
        <v>11148</v>
      </c>
      <c r="I75" t="s">
        <v>5089</v>
      </c>
    </row>
    <row r="76" spans="1:9" x14ac:dyDescent="0.25">
      <c r="A76" t="s">
        <v>5986</v>
      </c>
      <c r="B76" s="126">
        <v>113</v>
      </c>
      <c r="C76" t="s">
        <v>14546</v>
      </c>
      <c r="D76" s="189" t="s">
        <v>2511</v>
      </c>
      <c r="E76" t="str">
        <f t="shared" si="1"/>
        <v>00418-NUT SPREADS</v>
      </c>
      <c r="F76" t="s">
        <v>5985</v>
      </c>
      <c r="G76" t="s">
        <v>4318</v>
      </c>
      <c r="H76" t="s">
        <v>5986</v>
      </c>
      <c r="I76" t="s">
        <v>2509</v>
      </c>
    </row>
    <row r="77" spans="1:9" x14ac:dyDescent="0.25">
      <c r="A77" t="s">
        <v>5047</v>
      </c>
      <c r="B77" s="126">
        <v>114</v>
      </c>
      <c r="C77" t="s">
        <v>11956</v>
      </c>
      <c r="D77" s="189" t="s">
        <v>8158</v>
      </c>
      <c r="E77" t="str">
        <f t="shared" si="1"/>
        <v>00375-DECO &amp; CANDLES</v>
      </c>
      <c r="F77" t="s">
        <v>5046</v>
      </c>
      <c r="G77" t="s">
        <v>5045</v>
      </c>
      <c r="H77" t="s">
        <v>5047</v>
      </c>
      <c r="I77" t="s">
        <v>4994</v>
      </c>
    </row>
    <row r="78" spans="1:9" x14ac:dyDescent="0.25">
      <c r="A78" t="s">
        <v>16943</v>
      </c>
      <c r="B78" s="126">
        <v>115</v>
      </c>
      <c r="C78" t="s">
        <v>16941</v>
      </c>
      <c r="D78" s="189" t="s">
        <v>4002</v>
      </c>
      <c r="E78" t="str">
        <f t="shared" si="1"/>
        <v>00685-WRITING IMPLEMENTS PENCILS</v>
      </c>
      <c r="F78" t="s">
        <v>16942</v>
      </c>
      <c r="G78" t="s">
        <v>4036</v>
      </c>
      <c r="H78" t="s">
        <v>16943</v>
      </c>
      <c r="I78" t="s">
        <v>2459</v>
      </c>
    </row>
    <row r="79" spans="1:9" x14ac:dyDescent="0.25">
      <c r="A79" t="s">
        <v>4049</v>
      </c>
      <c r="B79" s="126">
        <v>117</v>
      </c>
      <c r="C79" t="s">
        <v>10977</v>
      </c>
      <c r="D79" s="189" t="s">
        <v>5404</v>
      </c>
      <c r="E79" t="str">
        <f t="shared" si="1"/>
        <v>00705-BOYS TOYS</v>
      </c>
      <c r="F79" t="s">
        <v>4048</v>
      </c>
      <c r="G79" t="s">
        <v>4047</v>
      </c>
      <c r="H79" t="s">
        <v>4049</v>
      </c>
      <c r="I79" t="s">
        <v>2476</v>
      </c>
    </row>
    <row r="80" spans="1:9" x14ac:dyDescent="0.25">
      <c r="A80" t="s">
        <v>3665</v>
      </c>
      <c r="B80" s="126">
        <v>119</v>
      </c>
      <c r="C80" t="s">
        <v>12269</v>
      </c>
      <c r="D80" s="189" t="s">
        <v>10353</v>
      </c>
      <c r="E80" t="str">
        <f t="shared" si="1"/>
        <v>00861-EVERYDAY COUNTER CARDS</v>
      </c>
      <c r="F80" t="s">
        <v>3662</v>
      </c>
      <c r="G80" t="s">
        <v>3661</v>
      </c>
      <c r="H80" t="s">
        <v>3665</v>
      </c>
      <c r="I80" t="s">
        <v>2482</v>
      </c>
    </row>
    <row r="81" spans="1:9" x14ac:dyDescent="0.25">
      <c r="A81" t="s">
        <v>6269</v>
      </c>
      <c r="B81" s="126">
        <v>121</v>
      </c>
      <c r="C81" t="s">
        <v>11312</v>
      </c>
      <c r="D81" s="189" t="s">
        <v>11313</v>
      </c>
      <c r="E81" t="str">
        <f t="shared" si="1"/>
        <v>00870-CANDY PACKAGED CHOCOLATE BASED</v>
      </c>
      <c r="F81" t="s">
        <v>6266</v>
      </c>
      <c r="G81" t="s">
        <v>3863</v>
      </c>
      <c r="H81" t="s">
        <v>6269</v>
      </c>
      <c r="I81" t="s">
        <v>2833</v>
      </c>
    </row>
    <row r="82" spans="1:9" x14ac:dyDescent="0.25">
      <c r="A82" t="s">
        <v>6686</v>
      </c>
      <c r="B82" s="126">
        <v>123</v>
      </c>
      <c r="C82" t="s">
        <v>13367</v>
      </c>
      <c r="D82" s="189" t="s">
        <v>4725</v>
      </c>
      <c r="E82" t="str">
        <f t="shared" si="1"/>
        <v>00061-INSTANT COFFEE</v>
      </c>
      <c r="F82" t="s">
        <v>5895</v>
      </c>
      <c r="G82" t="s">
        <v>6683</v>
      </c>
      <c r="H82" t="s">
        <v>6686</v>
      </c>
      <c r="I82" t="s">
        <v>7211</v>
      </c>
    </row>
    <row r="83" spans="1:9" x14ac:dyDescent="0.25">
      <c r="A83" t="s">
        <v>5318</v>
      </c>
      <c r="B83" s="126">
        <v>126</v>
      </c>
      <c r="C83" t="s">
        <v>11337</v>
      </c>
      <c r="D83" s="189" t="s">
        <v>2258</v>
      </c>
      <c r="E83" t="str">
        <f t="shared" si="1"/>
        <v>00868-CANDY SNACK MIX</v>
      </c>
      <c r="F83" t="s">
        <v>5317</v>
      </c>
      <c r="G83" t="s">
        <v>5316</v>
      </c>
      <c r="H83" t="s">
        <v>5318</v>
      </c>
      <c r="I83" t="s">
        <v>3038</v>
      </c>
    </row>
    <row r="84" spans="1:9" x14ac:dyDescent="0.25">
      <c r="A84" t="s">
        <v>5315</v>
      </c>
      <c r="B84" s="126">
        <v>127</v>
      </c>
      <c r="C84" t="s">
        <v>11286</v>
      </c>
      <c r="D84" s="189" t="s">
        <v>6581</v>
      </c>
      <c r="E84" t="str">
        <f t="shared" si="1"/>
        <v>00885-CANDY EASTER</v>
      </c>
      <c r="F84" t="s">
        <v>6160</v>
      </c>
      <c r="G84" t="s">
        <v>6159</v>
      </c>
      <c r="H84" t="s">
        <v>5315</v>
      </c>
      <c r="I84" t="s">
        <v>3040</v>
      </c>
    </row>
    <row r="85" spans="1:9" x14ac:dyDescent="0.25">
      <c r="A85" t="s">
        <v>6163</v>
      </c>
      <c r="B85" s="126">
        <v>128</v>
      </c>
      <c r="C85" t="s">
        <v>11286</v>
      </c>
      <c r="D85" s="189" t="s">
        <v>6581</v>
      </c>
      <c r="E85" t="str">
        <f t="shared" si="1"/>
        <v>00885-CANDY EASTER</v>
      </c>
      <c r="F85" t="s">
        <v>5312</v>
      </c>
      <c r="G85" t="s">
        <v>6162</v>
      </c>
      <c r="H85" t="s">
        <v>6163</v>
      </c>
      <c r="I85" t="s">
        <v>2861</v>
      </c>
    </row>
    <row r="86" spans="1:9" x14ac:dyDescent="0.25">
      <c r="A86" t="s">
        <v>6164</v>
      </c>
      <c r="B86" s="126">
        <v>129</v>
      </c>
      <c r="C86" t="s">
        <v>11286</v>
      </c>
      <c r="D86" s="189" t="s">
        <v>6581</v>
      </c>
      <c r="E86" t="str">
        <f t="shared" si="1"/>
        <v>00885-CANDY EASTER</v>
      </c>
      <c r="F86" t="s">
        <v>5312</v>
      </c>
      <c r="G86" t="s">
        <v>6162</v>
      </c>
      <c r="H86" t="s">
        <v>6164</v>
      </c>
      <c r="I86" t="s">
        <v>5521</v>
      </c>
    </row>
    <row r="87" spans="1:9" x14ac:dyDescent="0.25">
      <c r="A87" t="s">
        <v>5335</v>
      </c>
      <c r="B87" s="126">
        <v>135</v>
      </c>
      <c r="C87" t="s">
        <v>11215</v>
      </c>
      <c r="D87" s="189" t="s">
        <v>7032</v>
      </c>
      <c r="E87" t="str">
        <f t="shared" si="1"/>
        <v>00228-CAN FRUIT OTHER</v>
      </c>
      <c r="F87" t="s">
        <v>5334</v>
      </c>
      <c r="G87" t="s">
        <v>5333</v>
      </c>
      <c r="H87" t="s">
        <v>5335</v>
      </c>
      <c r="I87" t="s">
        <v>2512</v>
      </c>
    </row>
    <row r="88" spans="1:9" x14ac:dyDescent="0.25">
      <c r="A88" t="s">
        <v>11228</v>
      </c>
      <c r="B88" s="126">
        <v>137</v>
      </c>
      <c r="C88" t="s">
        <v>11227</v>
      </c>
      <c r="D88" s="189" t="s">
        <v>4857</v>
      </c>
      <c r="E88" t="str">
        <f t="shared" si="1"/>
        <v>00227-CAN FRUIT PINEAPPLE</v>
      </c>
      <c r="F88" t="s">
        <v>11207</v>
      </c>
      <c r="G88" t="s">
        <v>5333</v>
      </c>
      <c r="H88" t="s">
        <v>11228</v>
      </c>
      <c r="I88" t="s">
        <v>2513</v>
      </c>
    </row>
    <row r="89" spans="1:9" x14ac:dyDescent="0.25">
      <c r="A89" t="s">
        <v>5313</v>
      </c>
      <c r="B89" s="126">
        <v>138</v>
      </c>
      <c r="C89" t="s">
        <v>16808</v>
      </c>
      <c r="D89" s="189" t="s">
        <v>3930</v>
      </c>
      <c r="E89" t="str">
        <f t="shared" si="1"/>
        <v>00097-WAREHOUSE SNACKS</v>
      </c>
      <c r="F89" t="s">
        <v>6158</v>
      </c>
      <c r="G89" t="s">
        <v>6157</v>
      </c>
      <c r="H89" t="s">
        <v>5313</v>
      </c>
      <c r="I89" t="s">
        <v>3921</v>
      </c>
    </row>
    <row r="90" spans="1:9" x14ac:dyDescent="0.25">
      <c r="A90" t="s">
        <v>5338</v>
      </c>
      <c r="B90" s="126">
        <v>140</v>
      </c>
      <c r="C90" t="s">
        <v>11209</v>
      </c>
      <c r="D90" s="189" t="s">
        <v>5764</v>
      </c>
      <c r="E90" t="str">
        <f t="shared" si="1"/>
        <v>00224-CAN FRUIT FRUIT COCKTAIL</v>
      </c>
      <c r="F90" t="s">
        <v>5334</v>
      </c>
      <c r="G90" t="s">
        <v>5333</v>
      </c>
      <c r="H90" t="s">
        <v>5338</v>
      </c>
      <c r="I90" t="s">
        <v>4555</v>
      </c>
    </row>
    <row r="91" spans="1:9" x14ac:dyDescent="0.25">
      <c r="A91" t="s">
        <v>11566</v>
      </c>
      <c r="B91" s="126">
        <v>141</v>
      </c>
      <c r="C91" t="s">
        <v>9124</v>
      </c>
      <c r="D91" s="189" t="s">
        <v>7053</v>
      </c>
      <c r="E91" t="str">
        <f t="shared" si="1"/>
        <v>00953-CHRISTMAS TOYS</v>
      </c>
      <c r="F91" t="s">
        <v>10983</v>
      </c>
      <c r="G91" t="s">
        <v>4055</v>
      </c>
      <c r="H91" t="s">
        <v>11566</v>
      </c>
      <c r="I91" t="s">
        <v>11567</v>
      </c>
    </row>
    <row r="92" spans="1:9" x14ac:dyDescent="0.25">
      <c r="A92" t="s">
        <v>5340</v>
      </c>
      <c r="B92" s="126">
        <v>142</v>
      </c>
      <c r="C92" t="s">
        <v>11209</v>
      </c>
      <c r="D92" s="189" t="s">
        <v>5764</v>
      </c>
      <c r="E92" t="str">
        <f t="shared" si="1"/>
        <v>00224-CAN FRUIT FRUIT COCKTAIL</v>
      </c>
      <c r="F92" t="s">
        <v>5334</v>
      </c>
      <c r="G92" t="s">
        <v>5333</v>
      </c>
      <c r="H92" t="s">
        <v>5340</v>
      </c>
      <c r="I92" t="s">
        <v>8091</v>
      </c>
    </row>
    <row r="93" spans="1:9" x14ac:dyDescent="0.25">
      <c r="A93" t="s">
        <v>3868</v>
      </c>
      <c r="B93" s="126">
        <v>143</v>
      </c>
      <c r="C93" t="s">
        <v>15076</v>
      </c>
      <c r="D93" s="189" t="s">
        <v>6453</v>
      </c>
      <c r="E93" t="str">
        <f t="shared" si="1"/>
        <v>00986-PHOTOGRAPHY</v>
      </c>
      <c r="F93" t="s">
        <v>3867</v>
      </c>
      <c r="G93" t="s">
        <v>3866</v>
      </c>
      <c r="H93" t="s">
        <v>3868</v>
      </c>
      <c r="I93" t="s">
        <v>6683</v>
      </c>
    </row>
    <row r="94" spans="1:9" x14ac:dyDescent="0.25">
      <c r="A94" t="s">
        <v>11225</v>
      </c>
      <c r="B94" s="126">
        <v>146</v>
      </c>
      <c r="C94" t="s">
        <v>11224</v>
      </c>
      <c r="D94" s="189" t="s">
        <v>5756</v>
      </c>
      <c r="E94" t="str">
        <f t="shared" si="1"/>
        <v>00226-CAN FRUIT PEARS</v>
      </c>
      <c r="F94" t="s">
        <v>11207</v>
      </c>
      <c r="G94" t="s">
        <v>5333</v>
      </c>
      <c r="H94" t="s">
        <v>11225</v>
      </c>
      <c r="I94" t="s">
        <v>2823</v>
      </c>
    </row>
    <row r="95" spans="1:9" x14ac:dyDescent="0.25">
      <c r="A95" t="s">
        <v>8076</v>
      </c>
      <c r="B95" s="126">
        <v>151</v>
      </c>
      <c r="C95" t="s">
        <v>11389</v>
      </c>
      <c r="D95" s="189" t="s">
        <v>6184</v>
      </c>
      <c r="E95" t="str">
        <f t="shared" si="1"/>
        <v>00452-CAT FOOD DRY</v>
      </c>
      <c r="F95" t="s">
        <v>8075</v>
      </c>
      <c r="G95" t="s">
        <v>3808</v>
      </c>
      <c r="H95" t="s">
        <v>8076</v>
      </c>
      <c r="I95" t="s">
        <v>3177</v>
      </c>
    </row>
    <row r="96" spans="1:9" x14ac:dyDescent="0.25">
      <c r="A96" t="s">
        <v>16850</v>
      </c>
      <c r="B96" s="126">
        <v>152</v>
      </c>
      <c r="C96" t="s">
        <v>8082</v>
      </c>
      <c r="D96" s="189" t="s">
        <v>6188</v>
      </c>
      <c r="E96" t="str">
        <f t="shared" si="1"/>
        <v>00453-WET CAT FOOD</v>
      </c>
      <c r="F96" t="s">
        <v>16849</v>
      </c>
      <c r="G96" t="s">
        <v>7247</v>
      </c>
      <c r="H96" t="s">
        <v>16850</v>
      </c>
      <c r="I96" t="s">
        <v>3218</v>
      </c>
    </row>
    <row r="97" spans="1:9" x14ac:dyDescent="0.25">
      <c r="A97" t="s">
        <v>8089</v>
      </c>
      <c r="B97" s="126">
        <v>153</v>
      </c>
      <c r="C97" t="s">
        <v>8082</v>
      </c>
      <c r="D97" s="189" t="s">
        <v>6188</v>
      </c>
      <c r="E97" t="str">
        <f t="shared" si="1"/>
        <v>00453-WET CAT FOOD</v>
      </c>
      <c r="F97" t="s">
        <v>8082</v>
      </c>
      <c r="G97" t="s">
        <v>7247</v>
      </c>
      <c r="H97" t="s">
        <v>8089</v>
      </c>
      <c r="I97" t="s">
        <v>3280</v>
      </c>
    </row>
    <row r="98" spans="1:9" x14ac:dyDescent="0.25">
      <c r="A98" t="s">
        <v>11395</v>
      </c>
      <c r="B98" s="126">
        <v>154</v>
      </c>
      <c r="C98" t="s">
        <v>11394</v>
      </c>
      <c r="D98" s="189" t="s">
        <v>2429</v>
      </c>
      <c r="E98" t="str">
        <f t="shared" si="1"/>
        <v>00457-CAT TRADITIONAL LITTER</v>
      </c>
      <c r="F98" t="s">
        <v>10375</v>
      </c>
      <c r="G98" t="s">
        <v>8095</v>
      </c>
      <c r="H98" t="s">
        <v>11395</v>
      </c>
      <c r="I98" t="s">
        <v>3310</v>
      </c>
    </row>
    <row r="99" spans="1:9" x14ac:dyDescent="0.25">
      <c r="A99" t="s">
        <v>5546</v>
      </c>
      <c r="B99" s="126">
        <v>155</v>
      </c>
      <c r="C99" t="s">
        <v>5574</v>
      </c>
      <c r="D99" s="189" t="s">
        <v>5972</v>
      </c>
      <c r="E99" t="str">
        <f t="shared" si="1"/>
        <v>00310-KETCHUP</v>
      </c>
      <c r="F99" t="s">
        <v>5546</v>
      </c>
      <c r="G99" t="s">
        <v>2940</v>
      </c>
      <c r="H99" t="s">
        <v>5546</v>
      </c>
      <c r="I99" t="s">
        <v>3344</v>
      </c>
    </row>
    <row r="100" spans="1:9" x14ac:dyDescent="0.25">
      <c r="A100" t="s">
        <v>3267</v>
      </c>
      <c r="B100" s="126">
        <v>156</v>
      </c>
      <c r="C100" t="s">
        <v>12390</v>
      </c>
      <c r="D100" s="189" t="s">
        <v>2405</v>
      </c>
      <c r="E100" t="str">
        <f t="shared" si="1"/>
        <v>00391-FAMILY FRIENDLY CEREAL</v>
      </c>
      <c r="F100" t="s">
        <v>6552</v>
      </c>
      <c r="G100" t="s">
        <v>6551</v>
      </c>
      <c r="H100" t="s">
        <v>3267</v>
      </c>
      <c r="I100" t="s">
        <v>2390</v>
      </c>
    </row>
    <row r="101" spans="1:9" x14ac:dyDescent="0.25">
      <c r="A101" t="s">
        <v>14567</v>
      </c>
      <c r="B101" s="126">
        <v>157</v>
      </c>
      <c r="C101" t="s">
        <v>14566</v>
      </c>
      <c r="D101" s="189" t="s">
        <v>4523</v>
      </c>
      <c r="E101" t="str">
        <f t="shared" si="1"/>
        <v>00397-OATS &amp; GRITS</v>
      </c>
      <c r="F101" t="s">
        <v>13378</v>
      </c>
      <c r="G101" t="s">
        <v>4159</v>
      </c>
      <c r="H101" t="s">
        <v>14567</v>
      </c>
      <c r="I101" t="s">
        <v>4495</v>
      </c>
    </row>
    <row r="102" spans="1:9" x14ac:dyDescent="0.25">
      <c r="A102" t="s">
        <v>6571</v>
      </c>
      <c r="B102" s="126">
        <v>158</v>
      </c>
      <c r="C102" t="s">
        <v>14791</v>
      </c>
      <c r="D102" s="189" t="s">
        <v>4483</v>
      </c>
      <c r="E102" t="str">
        <f t="shared" si="1"/>
        <v>00398-OTHER HOT CEREAL</v>
      </c>
      <c r="F102" t="s">
        <v>6569</v>
      </c>
      <c r="G102" t="s">
        <v>6568</v>
      </c>
      <c r="H102" t="s">
        <v>6571</v>
      </c>
      <c r="I102" t="s">
        <v>4097</v>
      </c>
    </row>
    <row r="103" spans="1:9" x14ac:dyDescent="0.25">
      <c r="A103" t="s">
        <v>11415</v>
      </c>
      <c r="B103" s="126">
        <v>159</v>
      </c>
      <c r="C103" t="s">
        <v>3525</v>
      </c>
      <c r="D103" s="189" t="s">
        <v>7397</v>
      </c>
      <c r="E103" t="str">
        <f t="shared" si="1"/>
        <v>00853-CHARCOAL</v>
      </c>
      <c r="F103" t="s">
        <v>11415</v>
      </c>
      <c r="G103" t="s">
        <v>3524</v>
      </c>
      <c r="H103" t="s">
        <v>11415</v>
      </c>
      <c r="I103" t="s">
        <v>11416</v>
      </c>
    </row>
    <row r="104" spans="1:9" x14ac:dyDescent="0.25">
      <c r="A104" t="s">
        <v>12440</v>
      </c>
      <c r="B104" s="126">
        <v>160</v>
      </c>
      <c r="C104" t="s">
        <v>12439</v>
      </c>
      <c r="D104" s="189" t="s">
        <v>4187</v>
      </c>
      <c r="E104" t="str">
        <f t="shared" si="1"/>
        <v>00782-FIREWOOD/PELLETS</v>
      </c>
      <c r="F104" t="s">
        <v>12436</v>
      </c>
      <c r="G104" t="s">
        <v>3528</v>
      </c>
      <c r="H104" t="s">
        <v>12440</v>
      </c>
      <c r="I104" t="s">
        <v>6965</v>
      </c>
    </row>
    <row r="105" spans="1:9" x14ac:dyDescent="0.25">
      <c r="A105" t="s">
        <v>2838</v>
      </c>
      <c r="B105" s="126">
        <v>161</v>
      </c>
      <c r="C105" t="s">
        <v>2829</v>
      </c>
      <c r="D105" s="189" t="s">
        <v>11826</v>
      </c>
      <c r="E105" t="str">
        <f t="shared" si="1"/>
        <v>00633-COTTAGE CHEESE</v>
      </c>
      <c r="F105" t="s">
        <v>2834</v>
      </c>
      <c r="G105" t="s">
        <v>2833</v>
      </c>
      <c r="H105" t="s">
        <v>2838</v>
      </c>
      <c r="I105" t="s">
        <v>6869</v>
      </c>
    </row>
    <row r="106" spans="1:9" x14ac:dyDescent="0.25">
      <c r="A106" t="s">
        <v>13211</v>
      </c>
      <c r="B106" s="126">
        <v>162</v>
      </c>
      <c r="C106" t="s">
        <v>13209</v>
      </c>
      <c r="D106" s="189" t="s">
        <v>10393</v>
      </c>
      <c r="E106" t="str">
        <f t="shared" si="1"/>
        <v>00257-HISPANIC DAIRY</v>
      </c>
      <c r="F106" t="s">
        <v>13210</v>
      </c>
      <c r="G106" t="s">
        <v>2811</v>
      </c>
      <c r="H106" t="s">
        <v>13211</v>
      </c>
      <c r="I106" t="s">
        <v>6864</v>
      </c>
    </row>
    <row r="107" spans="1:9" x14ac:dyDescent="0.25">
      <c r="A107" t="s">
        <v>5932</v>
      </c>
      <c r="B107" s="126">
        <v>163</v>
      </c>
      <c r="C107" t="s">
        <v>5929</v>
      </c>
      <c r="D107" s="189" t="s">
        <v>7768</v>
      </c>
      <c r="E107" t="str">
        <f t="shared" si="1"/>
        <v>00247-GRATED CHEESE</v>
      </c>
      <c r="F107" t="s">
        <v>5932</v>
      </c>
      <c r="G107" t="s">
        <v>3930</v>
      </c>
      <c r="H107" t="s">
        <v>5932</v>
      </c>
      <c r="I107" t="s">
        <v>8412</v>
      </c>
    </row>
    <row r="108" spans="1:9" x14ac:dyDescent="0.25">
      <c r="A108" t="s">
        <v>11441</v>
      </c>
      <c r="B108" s="126">
        <v>164</v>
      </c>
      <c r="C108" t="s">
        <v>11439</v>
      </c>
      <c r="D108" s="189" t="s">
        <v>6059</v>
      </c>
      <c r="E108" t="str">
        <f t="shared" si="1"/>
        <v>00604-CHEESE BLOCK/CHUNK</v>
      </c>
      <c r="F108" t="s">
        <v>11440</v>
      </c>
      <c r="G108" t="s">
        <v>2787</v>
      </c>
      <c r="H108" t="s">
        <v>11441</v>
      </c>
      <c r="I108" t="s">
        <v>2941</v>
      </c>
    </row>
    <row r="109" spans="1:9" x14ac:dyDescent="0.25">
      <c r="A109" t="s">
        <v>14471</v>
      </c>
      <c r="B109" s="126">
        <v>165</v>
      </c>
      <c r="C109" t="s">
        <v>14470</v>
      </c>
      <c r="D109" s="189" t="s">
        <v>10811</v>
      </c>
      <c r="E109" t="str">
        <f t="shared" si="1"/>
        <v>00602-NATURAL CHEESE SLICES</v>
      </c>
      <c r="F109" t="s">
        <v>11440</v>
      </c>
      <c r="G109" t="s">
        <v>2787</v>
      </c>
      <c r="H109" t="s">
        <v>14471</v>
      </c>
      <c r="I109" t="s">
        <v>2896</v>
      </c>
    </row>
    <row r="110" spans="1:9" x14ac:dyDescent="0.25">
      <c r="A110" t="s">
        <v>2794</v>
      </c>
      <c r="B110" s="126">
        <v>166</v>
      </c>
      <c r="C110" t="s">
        <v>14470</v>
      </c>
      <c r="D110" s="189" t="s">
        <v>10811</v>
      </c>
      <c r="E110" t="str">
        <f t="shared" si="1"/>
        <v>00602-NATURAL CHEESE SLICES</v>
      </c>
      <c r="F110" t="s">
        <v>2788</v>
      </c>
      <c r="G110" t="s">
        <v>2787</v>
      </c>
      <c r="H110" t="s">
        <v>2794</v>
      </c>
      <c r="I110" t="s">
        <v>2308</v>
      </c>
    </row>
    <row r="111" spans="1:9" x14ac:dyDescent="0.25">
      <c r="A111" t="s">
        <v>2865</v>
      </c>
      <c r="B111" s="126">
        <v>168</v>
      </c>
      <c r="C111" t="s">
        <v>2225</v>
      </c>
      <c r="D111" s="189" t="s">
        <v>11888</v>
      </c>
      <c r="E111" t="str">
        <f t="shared" si="1"/>
        <v>00637-CREAM CHEESE</v>
      </c>
      <c r="F111" t="s">
        <v>2862</v>
      </c>
      <c r="G111" t="s">
        <v>2861</v>
      </c>
      <c r="H111" t="s">
        <v>2865</v>
      </c>
      <c r="I111" t="s">
        <v>11889</v>
      </c>
    </row>
    <row r="112" spans="1:9" x14ac:dyDescent="0.25">
      <c r="A112" t="s">
        <v>2802</v>
      </c>
      <c r="B112" s="126">
        <v>169</v>
      </c>
      <c r="C112" t="s">
        <v>11459</v>
      </c>
      <c r="D112" s="189" t="s">
        <v>6056</v>
      </c>
      <c r="E112" t="str">
        <f t="shared" si="1"/>
        <v>00600-CHEESE SINGLES PROCESSED</v>
      </c>
      <c r="F112" t="s">
        <v>2801</v>
      </c>
      <c r="G112" t="s">
        <v>2800</v>
      </c>
      <c r="H112" t="s">
        <v>2802</v>
      </c>
      <c r="I112" t="s">
        <v>2350</v>
      </c>
    </row>
    <row r="113" spans="1:9" x14ac:dyDescent="0.25">
      <c r="A113" t="s">
        <v>11448</v>
      </c>
      <c r="B113" s="126">
        <v>170</v>
      </c>
      <c r="C113" t="s">
        <v>11445</v>
      </c>
      <c r="D113" s="189" t="s">
        <v>11446</v>
      </c>
      <c r="E113" t="str">
        <f t="shared" si="1"/>
        <v>00601-CHEESE OTHER</v>
      </c>
      <c r="F113" t="s">
        <v>11447</v>
      </c>
      <c r="G113" t="s">
        <v>2800</v>
      </c>
      <c r="H113" t="s">
        <v>11448</v>
      </c>
      <c r="I113" t="s">
        <v>2367</v>
      </c>
    </row>
    <row r="114" spans="1:9" x14ac:dyDescent="0.25">
      <c r="A114" t="s">
        <v>15566</v>
      </c>
      <c r="B114" s="126">
        <v>172</v>
      </c>
      <c r="C114" t="s">
        <v>15565</v>
      </c>
      <c r="D114" s="189" t="s">
        <v>11914</v>
      </c>
      <c r="E114" t="str">
        <f t="shared" si="1"/>
        <v>00636-RICOTTA</v>
      </c>
      <c r="F114" t="s">
        <v>13389</v>
      </c>
      <c r="G114" t="s">
        <v>2775</v>
      </c>
      <c r="H114" t="s">
        <v>15566</v>
      </c>
      <c r="I114" t="s">
        <v>3864</v>
      </c>
    </row>
    <row r="115" spans="1:9" x14ac:dyDescent="0.25">
      <c r="A115" t="s">
        <v>2813</v>
      </c>
      <c r="B115" s="126">
        <v>174</v>
      </c>
      <c r="C115" t="s">
        <v>11439</v>
      </c>
      <c r="D115" s="189" t="s">
        <v>6059</v>
      </c>
      <c r="E115" t="str">
        <f t="shared" si="1"/>
        <v>00604-CHEESE BLOCK/CHUNK</v>
      </c>
      <c r="F115" t="s">
        <v>2812</v>
      </c>
      <c r="G115" t="s">
        <v>2811</v>
      </c>
      <c r="H115" t="s">
        <v>2813</v>
      </c>
      <c r="I115" t="s">
        <v>3355</v>
      </c>
    </row>
    <row r="116" spans="1:9" x14ac:dyDescent="0.25">
      <c r="A116" t="s">
        <v>11452</v>
      </c>
      <c r="B116" s="126">
        <v>176</v>
      </c>
      <c r="C116" t="s">
        <v>11450</v>
      </c>
      <c r="D116" s="189" t="s">
        <v>11451</v>
      </c>
      <c r="E116" t="str">
        <f t="shared" si="1"/>
        <v>00610-CHEESE OTHER SHREDDED</v>
      </c>
      <c r="F116" t="s">
        <v>11440</v>
      </c>
      <c r="G116" t="s">
        <v>2787</v>
      </c>
      <c r="H116" t="s">
        <v>11452</v>
      </c>
      <c r="I116" t="s">
        <v>4879</v>
      </c>
    </row>
    <row r="117" spans="1:9" x14ac:dyDescent="0.25">
      <c r="A117" t="s">
        <v>11460</v>
      </c>
      <c r="B117" s="126">
        <v>177</v>
      </c>
      <c r="C117" t="s">
        <v>11459</v>
      </c>
      <c r="D117" s="189" t="s">
        <v>6056</v>
      </c>
      <c r="E117" t="str">
        <f t="shared" si="1"/>
        <v>00600-CHEESE SINGLES PROCESSED</v>
      </c>
      <c r="F117" t="s">
        <v>11447</v>
      </c>
      <c r="G117" t="s">
        <v>2800</v>
      </c>
      <c r="H117" t="s">
        <v>11460</v>
      </c>
      <c r="I117" t="s">
        <v>5004</v>
      </c>
    </row>
    <row r="118" spans="1:9" x14ac:dyDescent="0.25">
      <c r="A118" t="s">
        <v>11472</v>
      </c>
      <c r="B118" s="126">
        <v>178</v>
      </c>
      <c r="C118" t="s">
        <v>5906</v>
      </c>
      <c r="D118" s="189" t="s">
        <v>8453</v>
      </c>
      <c r="E118" t="str">
        <f t="shared" si="1"/>
        <v>00213-CHERRIES</v>
      </c>
      <c r="F118" t="s">
        <v>11207</v>
      </c>
      <c r="G118" t="s">
        <v>5333</v>
      </c>
      <c r="H118" t="s">
        <v>11472</v>
      </c>
      <c r="I118" t="s">
        <v>5690</v>
      </c>
    </row>
    <row r="119" spans="1:9" x14ac:dyDescent="0.25">
      <c r="A119" t="s">
        <v>5372</v>
      </c>
      <c r="B119" s="126">
        <v>179</v>
      </c>
      <c r="C119" t="s">
        <v>11230</v>
      </c>
      <c r="D119" s="189" t="s">
        <v>5265</v>
      </c>
      <c r="E119" t="str">
        <f t="shared" si="1"/>
        <v>00217-CAN MEATS</v>
      </c>
      <c r="F119" t="s">
        <v>5371</v>
      </c>
      <c r="G119" t="s">
        <v>2263</v>
      </c>
      <c r="H119" t="s">
        <v>5372</v>
      </c>
      <c r="I119" t="s">
        <v>5488</v>
      </c>
    </row>
    <row r="120" spans="1:9" x14ac:dyDescent="0.25">
      <c r="A120" t="s">
        <v>5597</v>
      </c>
      <c r="B120" s="126">
        <v>180</v>
      </c>
      <c r="C120" t="s">
        <v>5562</v>
      </c>
      <c r="D120" s="189" t="s">
        <v>2366</v>
      </c>
      <c r="E120" t="str">
        <f t="shared" si="1"/>
        <v>00313-HOT SAUCE</v>
      </c>
      <c r="F120" t="s">
        <v>5596</v>
      </c>
      <c r="G120" t="s">
        <v>5595</v>
      </c>
      <c r="H120" t="s">
        <v>5597</v>
      </c>
      <c r="I120" t="s">
        <v>5502</v>
      </c>
    </row>
    <row r="121" spans="1:9" x14ac:dyDescent="0.25">
      <c r="A121" t="s">
        <v>6515</v>
      </c>
      <c r="B121" s="126">
        <v>182</v>
      </c>
      <c r="C121" t="s">
        <v>10565</v>
      </c>
      <c r="D121" s="189" t="s">
        <v>2390</v>
      </c>
      <c r="E121" t="str">
        <f t="shared" si="1"/>
        <v>00156-BAKED BEANS/PORK &amp; BEANS</v>
      </c>
      <c r="F121" t="s">
        <v>6513</v>
      </c>
      <c r="G121" t="s">
        <v>6512</v>
      </c>
      <c r="H121" t="s">
        <v>6515</v>
      </c>
      <c r="I121" t="s">
        <v>4572</v>
      </c>
    </row>
    <row r="122" spans="1:9" x14ac:dyDescent="0.25">
      <c r="A122" t="s">
        <v>12927</v>
      </c>
      <c r="B122" s="126">
        <v>183</v>
      </c>
      <c r="C122" t="s">
        <v>12925</v>
      </c>
      <c r="D122" s="189" t="s">
        <v>2093</v>
      </c>
      <c r="E122" t="str">
        <f t="shared" si="1"/>
        <v>00287-GOURMET COOKIES</v>
      </c>
      <c r="F122" t="s">
        <v>12926</v>
      </c>
      <c r="G122" t="s">
        <v>2296</v>
      </c>
      <c r="H122" t="s">
        <v>12927</v>
      </c>
      <c r="I122" t="s">
        <v>2317</v>
      </c>
    </row>
    <row r="123" spans="1:9" x14ac:dyDescent="0.25">
      <c r="A123" t="s">
        <v>5065</v>
      </c>
      <c r="B123" s="126">
        <v>184</v>
      </c>
      <c r="C123" t="s">
        <v>5067</v>
      </c>
      <c r="D123" s="189" t="s">
        <v>8643</v>
      </c>
      <c r="E123" t="str">
        <f t="shared" si="1"/>
        <v>00628-BAKING CHOCOLATE</v>
      </c>
      <c r="F123" t="s">
        <v>5061</v>
      </c>
      <c r="G123" t="s">
        <v>5060</v>
      </c>
      <c r="H123" t="s">
        <v>5065</v>
      </c>
      <c r="I123" t="s">
        <v>5009</v>
      </c>
    </row>
    <row r="124" spans="1:9" x14ac:dyDescent="0.25">
      <c r="A124" t="s">
        <v>13780</v>
      </c>
      <c r="B124" s="126">
        <v>185</v>
      </c>
      <c r="C124" t="s">
        <v>13778</v>
      </c>
      <c r="D124" s="189" t="s">
        <v>9016</v>
      </c>
      <c r="E124" t="str">
        <f t="shared" si="1"/>
        <v>00964-LIGHT SETS</v>
      </c>
      <c r="F124" t="s">
        <v>13779</v>
      </c>
      <c r="G124" t="s">
        <v>9137</v>
      </c>
      <c r="H124" t="s">
        <v>13780</v>
      </c>
      <c r="I124" t="s">
        <v>5879</v>
      </c>
    </row>
    <row r="125" spans="1:9" x14ac:dyDescent="0.25">
      <c r="A125" t="s">
        <v>5373</v>
      </c>
      <c r="B125" s="126">
        <v>186</v>
      </c>
      <c r="C125" t="s">
        <v>11230</v>
      </c>
      <c r="D125" s="189" t="s">
        <v>5265</v>
      </c>
      <c r="E125" t="str">
        <f t="shared" si="1"/>
        <v>00217-CAN MEATS</v>
      </c>
      <c r="F125" t="s">
        <v>5371</v>
      </c>
      <c r="G125" t="s">
        <v>2263</v>
      </c>
      <c r="H125" t="s">
        <v>5373</v>
      </c>
      <c r="I125" t="s">
        <v>5444</v>
      </c>
    </row>
    <row r="126" spans="1:9" x14ac:dyDescent="0.25">
      <c r="A126" t="s">
        <v>9344</v>
      </c>
      <c r="B126" s="126">
        <v>189</v>
      </c>
      <c r="C126" t="s">
        <v>9344</v>
      </c>
      <c r="D126" s="189" t="s">
        <v>11582</v>
      </c>
      <c r="E126" t="str">
        <f t="shared" si="1"/>
        <v>00895-CIGARS</v>
      </c>
      <c r="F126" t="s">
        <v>9344</v>
      </c>
      <c r="G126" t="s">
        <v>4842</v>
      </c>
      <c r="H126" t="s">
        <v>9344</v>
      </c>
      <c r="I126" t="s">
        <v>4911</v>
      </c>
    </row>
    <row r="127" spans="1:9" x14ac:dyDescent="0.25">
      <c r="A127" t="s">
        <v>14308</v>
      </c>
      <c r="B127" s="126">
        <v>191</v>
      </c>
      <c r="C127" t="s">
        <v>14307</v>
      </c>
      <c r="D127" s="189" t="s">
        <v>13860</v>
      </c>
      <c r="E127" t="str">
        <f t="shared" si="1"/>
        <v>00548-MULTI SURFACE/APPLIANCE</v>
      </c>
      <c r="F127" t="s">
        <v>12896</v>
      </c>
      <c r="G127" t="s">
        <v>3460</v>
      </c>
      <c r="H127" t="s">
        <v>14308</v>
      </c>
      <c r="I127" t="s">
        <v>8398</v>
      </c>
    </row>
    <row r="128" spans="1:9" x14ac:dyDescent="0.25">
      <c r="A128" t="s">
        <v>13522</v>
      </c>
      <c r="B128" s="126">
        <v>192</v>
      </c>
      <c r="C128" t="s">
        <v>13521</v>
      </c>
      <c r="D128" s="189" t="s">
        <v>7595</v>
      </c>
      <c r="E128" t="str">
        <f t="shared" si="1"/>
        <v>00543-KITCHEN CLEANER</v>
      </c>
      <c r="F128" t="s">
        <v>12896</v>
      </c>
      <c r="G128" t="s">
        <v>3460</v>
      </c>
      <c r="H128" t="s">
        <v>13522</v>
      </c>
      <c r="I128" t="s">
        <v>5281</v>
      </c>
    </row>
    <row r="129" spans="1:9" x14ac:dyDescent="0.25">
      <c r="A129" t="s">
        <v>12897</v>
      </c>
      <c r="B129" s="126">
        <v>194</v>
      </c>
      <c r="C129" t="s">
        <v>12895</v>
      </c>
      <c r="D129" s="189" t="s">
        <v>4034</v>
      </c>
      <c r="E129" t="str">
        <f t="shared" si="1"/>
        <v>00535-GLASS CLEANER</v>
      </c>
      <c r="F129" t="s">
        <v>12896</v>
      </c>
      <c r="G129" t="s">
        <v>3460</v>
      </c>
      <c r="H129" t="s">
        <v>12897</v>
      </c>
      <c r="I129" t="s">
        <v>5287</v>
      </c>
    </row>
    <row r="130" spans="1:9" x14ac:dyDescent="0.25">
      <c r="A130" t="s">
        <v>14497</v>
      </c>
      <c r="B130" s="126">
        <v>195</v>
      </c>
      <c r="C130" t="s">
        <v>14495</v>
      </c>
      <c r="D130" s="189" t="s">
        <v>7106</v>
      </c>
      <c r="E130" t="str">
        <f t="shared" ref="E130:E193" si="2">_xlfn.CONCAT(D130,"-",C130)</f>
        <v>00530-NATURAL/ORGANIC HOUSEHOLD</v>
      </c>
      <c r="F130" t="s">
        <v>14496</v>
      </c>
      <c r="G130" t="s">
        <v>7602</v>
      </c>
      <c r="H130" t="s">
        <v>14497</v>
      </c>
      <c r="I130" t="s">
        <v>3915</v>
      </c>
    </row>
    <row r="131" spans="1:9" x14ac:dyDescent="0.25">
      <c r="A131" t="s">
        <v>8160</v>
      </c>
      <c r="B131" s="126">
        <v>196</v>
      </c>
      <c r="C131" t="s">
        <v>15055</v>
      </c>
      <c r="D131" s="189" t="s">
        <v>6418</v>
      </c>
      <c r="E131" t="str">
        <f t="shared" si="2"/>
        <v>00387-PET ACCESSORIES &amp; GROOMING</v>
      </c>
      <c r="F131" t="s">
        <v>8159</v>
      </c>
      <c r="G131" t="s">
        <v>8158</v>
      </c>
      <c r="H131" t="s">
        <v>8160</v>
      </c>
      <c r="I131" t="s">
        <v>8417</v>
      </c>
    </row>
    <row r="132" spans="1:9" x14ac:dyDescent="0.25">
      <c r="A132" t="s">
        <v>7680</v>
      </c>
      <c r="B132" s="126">
        <v>197</v>
      </c>
      <c r="C132" t="s">
        <v>7681</v>
      </c>
      <c r="D132" s="189" t="s">
        <v>7043</v>
      </c>
      <c r="E132" t="str">
        <f t="shared" si="2"/>
        <v>00549-METAL CLEANER/POLISH</v>
      </c>
      <c r="F132" t="s">
        <v>7677</v>
      </c>
      <c r="G132" t="s">
        <v>7676</v>
      </c>
      <c r="H132" t="s">
        <v>7680</v>
      </c>
      <c r="I132" t="s">
        <v>7398</v>
      </c>
    </row>
    <row r="133" spans="1:9" x14ac:dyDescent="0.25">
      <c r="A133" t="s">
        <v>8149</v>
      </c>
      <c r="B133" s="126">
        <v>198</v>
      </c>
      <c r="C133" t="s">
        <v>15055</v>
      </c>
      <c r="D133" s="189" t="s">
        <v>6418</v>
      </c>
      <c r="E133" t="str">
        <f t="shared" si="2"/>
        <v>00387-PET ACCESSORIES &amp; GROOMING</v>
      </c>
      <c r="F133" t="s">
        <v>8148</v>
      </c>
      <c r="G133" t="s">
        <v>8147</v>
      </c>
      <c r="H133" t="s">
        <v>8149</v>
      </c>
      <c r="I133" t="s">
        <v>7190</v>
      </c>
    </row>
    <row r="134" spans="1:9" x14ac:dyDescent="0.25">
      <c r="A134" t="s">
        <v>4578</v>
      </c>
      <c r="B134" s="126">
        <v>202</v>
      </c>
      <c r="C134" t="s">
        <v>11013</v>
      </c>
      <c r="D134" s="189" t="s">
        <v>11014</v>
      </c>
      <c r="E134" t="str">
        <f t="shared" si="2"/>
        <v>00813-BREAD/DOUGH</v>
      </c>
      <c r="F134" t="s">
        <v>4575</v>
      </c>
      <c r="G134" t="s">
        <v>4574</v>
      </c>
      <c r="H134" t="s">
        <v>4578</v>
      </c>
      <c r="I134" t="s">
        <v>2535</v>
      </c>
    </row>
    <row r="135" spans="1:9" x14ac:dyDescent="0.25">
      <c r="A135" t="s">
        <v>7081</v>
      </c>
      <c r="B135" s="126">
        <v>204</v>
      </c>
      <c r="C135" t="s">
        <v>16721</v>
      </c>
      <c r="D135" s="189" t="s">
        <v>11416</v>
      </c>
      <c r="E135" t="str">
        <f t="shared" si="2"/>
        <v>00159-VEGETABLES CAN/GLS CORN</v>
      </c>
      <c r="F135" t="s">
        <v>7080</v>
      </c>
      <c r="G135" t="s">
        <v>7079</v>
      </c>
      <c r="H135" t="s">
        <v>7081</v>
      </c>
      <c r="I135" t="s">
        <v>3538</v>
      </c>
    </row>
    <row r="136" spans="1:9" x14ac:dyDescent="0.25">
      <c r="A136" t="s">
        <v>5095</v>
      </c>
      <c r="B136" s="126">
        <v>206</v>
      </c>
      <c r="C136" t="s">
        <v>5067</v>
      </c>
      <c r="D136" s="189" t="s">
        <v>8643</v>
      </c>
      <c r="E136" t="str">
        <f t="shared" si="2"/>
        <v>00628-BAKING CHOCOLATE</v>
      </c>
      <c r="F136" t="s">
        <v>5091</v>
      </c>
      <c r="G136" t="s">
        <v>5090</v>
      </c>
      <c r="H136" t="s">
        <v>5095</v>
      </c>
      <c r="I136" t="s">
        <v>2634</v>
      </c>
    </row>
    <row r="137" spans="1:9" x14ac:dyDescent="0.25">
      <c r="A137" t="s">
        <v>2963</v>
      </c>
      <c r="B137" s="126">
        <v>207</v>
      </c>
      <c r="C137" t="s">
        <v>2963</v>
      </c>
      <c r="D137" s="189" t="s">
        <v>8762</v>
      </c>
      <c r="E137" t="str">
        <f t="shared" si="2"/>
        <v>00627-COCONUT</v>
      </c>
      <c r="F137" t="s">
        <v>2963</v>
      </c>
      <c r="G137" t="s">
        <v>5088</v>
      </c>
      <c r="H137" t="s">
        <v>2963</v>
      </c>
      <c r="I137" t="s">
        <v>6411</v>
      </c>
    </row>
    <row r="138" spans="1:9" x14ac:dyDescent="0.25">
      <c r="A138" t="s">
        <v>5499</v>
      </c>
      <c r="B138" s="126">
        <v>208</v>
      </c>
      <c r="C138" t="s">
        <v>13896</v>
      </c>
      <c r="D138" s="189" t="s">
        <v>4994</v>
      </c>
      <c r="E138" t="str">
        <f t="shared" si="2"/>
        <v>00114-MAINSTREAM COFFEE</v>
      </c>
      <c r="F138" t="s">
        <v>5498</v>
      </c>
      <c r="G138" t="s">
        <v>5497</v>
      </c>
      <c r="H138" t="s">
        <v>5499</v>
      </c>
      <c r="I138" t="s">
        <v>6576</v>
      </c>
    </row>
    <row r="139" spans="1:9" x14ac:dyDescent="0.25">
      <c r="A139" t="s">
        <v>14280</v>
      </c>
      <c r="B139" s="126">
        <v>209</v>
      </c>
      <c r="C139" t="s">
        <v>14278</v>
      </c>
      <c r="D139" s="189" t="s">
        <v>7356</v>
      </c>
      <c r="E139" t="str">
        <f t="shared" si="2"/>
        <v>00122-MULTI PACK RTD COFFEE</v>
      </c>
      <c r="F139" t="s">
        <v>14279</v>
      </c>
      <c r="G139" t="s">
        <v>6586</v>
      </c>
      <c r="H139" t="s">
        <v>14280</v>
      </c>
      <c r="I139" t="s">
        <v>2949</v>
      </c>
    </row>
    <row r="140" spans="1:9" x14ac:dyDescent="0.25">
      <c r="A140" t="s">
        <v>5534</v>
      </c>
      <c r="B140" s="126">
        <v>211</v>
      </c>
      <c r="C140" t="s">
        <v>5533</v>
      </c>
      <c r="D140" s="189" t="s">
        <v>6162</v>
      </c>
      <c r="E140" t="str">
        <f t="shared" si="2"/>
        <v>00595-COFFEE FILTERS</v>
      </c>
      <c r="F140" t="s">
        <v>5533</v>
      </c>
      <c r="G140" t="s">
        <v>5532</v>
      </c>
      <c r="H140" t="s">
        <v>5534</v>
      </c>
      <c r="I140" t="s">
        <v>8697</v>
      </c>
    </row>
    <row r="141" spans="1:9" x14ac:dyDescent="0.25">
      <c r="A141" t="s">
        <v>5504</v>
      </c>
      <c r="B141" s="126">
        <v>212</v>
      </c>
      <c r="C141" t="s">
        <v>13697</v>
      </c>
      <c r="D141" s="189" t="s">
        <v>2756</v>
      </c>
      <c r="E141" t="str">
        <f t="shared" si="2"/>
        <v>00060-LARGE CAN COFFEE</v>
      </c>
      <c r="F141" t="s">
        <v>5503</v>
      </c>
      <c r="G141" t="s">
        <v>5502</v>
      </c>
      <c r="H141" t="s">
        <v>5504</v>
      </c>
      <c r="I141" t="s">
        <v>8710</v>
      </c>
    </row>
    <row r="142" spans="1:9" x14ac:dyDescent="0.25">
      <c r="A142" t="s">
        <v>11678</v>
      </c>
      <c r="B142" s="126">
        <v>214</v>
      </c>
      <c r="C142" t="s">
        <v>11676</v>
      </c>
      <c r="D142" s="189" t="s">
        <v>2506</v>
      </c>
      <c r="E142" t="str">
        <f t="shared" si="2"/>
        <v>00581-COLD RELIEF</v>
      </c>
      <c r="F142" t="s">
        <v>11677</v>
      </c>
      <c r="G142" t="s">
        <v>7206</v>
      </c>
      <c r="H142" t="s">
        <v>11678</v>
      </c>
      <c r="I142" t="s">
        <v>6156</v>
      </c>
    </row>
    <row r="143" spans="1:9" x14ac:dyDescent="0.25">
      <c r="A143" t="s">
        <v>7210</v>
      </c>
      <c r="B143" s="126">
        <v>215</v>
      </c>
      <c r="C143" t="s">
        <v>11676</v>
      </c>
      <c r="D143" s="189" t="s">
        <v>2506</v>
      </c>
      <c r="E143" t="str">
        <f t="shared" si="2"/>
        <v>00581-COLD RELIEF</v>
      </c>
      <c r="F143" t="s">
        <v>7207</v>
      </c>
      <c r="G143" t="s">
        <v>7206</v>
      </c>
      <c r="H143" t="s">
        <v>7210</v>
      </c>
      <c r="I143" t="s">
        <v>8779</v>
      </c>
    </row>
    <row r="144" spans="1:9" x14ac:dyDescent="0.25">
      <c r="A144" t="s">
        <v>2818</v>
      </c>
      <c r="B144" s="126">
        <v>219</v>
      </c>
      <c r="C144" t="s">
        <v>16588</v>
      </c>
      <c r="D144" s="189" t="s">
        <v>16589</v>
      </c>
      <c r="E144" t="str">
        <f t="shared" si="2"/>
        <v>-1-Unknown Category</v>
      </c>
      <c r="F144" t="s">
        <v>10216</v>
      </c>
      <c r="G144" t="s">
        <v>10217</v>
      </c>
      <c r="H144" t="s">
        <v>2818</v>
      </c>
      <c r="I144" t="s">
        <v>2413</v>
      </c>
    </row>
    <row r="145" spans="1:9" x14ac:dyDescent="0.25">
      <c r="A145" t="s">
        <v>7310</v>
      </c>
      <c r="B145" s="126">
        <v>222</v>
      </c>
      <c r="C145" t="s">
        <v>7309</v>
      </c>
      <c r="D145" s="189" t="s">
        <v>6404</v>
      </c>
      <c r="E145" t="str">
        <f t="shared" si="2"/>
        <v>00376-CONTRACEPTIVES</v>
      </c>
      <c r="F145" t="s">
        <v>7309</v>
      </c>
      <c r="G145" t="s">
        <v>2669</v>
      </c>
      <c r="H145" t="s">
        <v>7310</v>
      </c>
      <c r="I145" t="s">
        <v>9088</v>
      </c>
    </row>
    <row r="146" spans="1:9" x14ac:dyDescent="0.25">
      <c r="A146" t="s">
        <v>11729</v>
      </c>
      <c r="B146" s="126">
        <v>223</v>
      </c>
      <c r="C146" t="s">
        <v>7309</v>
      </c>
      <c r="D146" s="189" t="s">
        <v>6404</v>
      </c>
      <c r="E146" t="str">
        <f t="shared" si="2"/>
        <v>00376-CONTRACEPTIVES</v>
      </c>
      <c r="F146" t="s">
        <v>11728</v>
      </c>
      <c r="G146" t="s">
        <v>2669</v>
      </c>
      <c r="H146" t="s">
        <v>11729</v>
      </c>
      <c r="I146" t="s">
        <v>6221</v>
      </c>
    </row>
    <row r="147" spans="1:9" x14ac:dyDescent="0.25">
      <c r="A147" t="s">
        <v>5678</v>
      </c>
      <c r="B147" s="126">
        <v>224</v>
      </c>
      <c r="C147" t="s">
        <v>3008</v>
      </c>
      <c r="D147" s="189" t="s">
        <v>5421</v>
      </c>
      <c r="E147" t="str">
        <f t="shared" si="2"/>
        <v>00706-COOKIES</v>
      </c>
      <c r="F147" t="s">
        <v>2211</v>
      </c>
      <c r="G147" t="s">
        <v>5677</v>
      </c>
      <c r="H147" t="s">
        <v>5678</v>
      </c>
      <c r="I147" t="s">
        <v>5764</v>
      </c>
    </row>
    <row r="148" spans="1:9" x14ac:dyDescent="0.25">
      <c r="A148" t="s">
        <v>5548</v>
      </c>
      <c r="B148" s="126">
        <v>226</v>
      </c>
      <c r="C148" t="s">
        <v>5548</v>
      </c>
      <c r="D148" s="189" t="s">
        <v>4344</v>
      </c>
      <c r="E148" t="str">
        <f t="shared" si="2"/>
        <v>00315-MARINADES</v>
      </c>
      <c r="F148" t="s">
        <v>5547</v>
      </c>
      <c r="G148" t="s">
        <v>3947</v>
      </c>
      <c r="H148" t="s">
        <v>5548</v>
      </c>
      <c r="I148" t="s">
        <v>5756</v>
      </c>
    </row>
    <row r="149" spans="1:9" x14ac:dyDescent="0.25">
      <c r="A149" t="s">
        <v>11785</v>
      </c>
      <c r="B149" s="126">
        <v>227</v>
      </c>
      <c r="C149" t="s">
        <v>6738</v>
      </c>
      <c r="D149" s="189" t="s">
        <v>11783</v>
      </c>
      <c r="E149" t="str">
        <f t="shared" si="2"/>
        <v>00634-COOKING SPRAYS</v>
      </c>
      <c r="F149" t="s">
        <v>11784</v>
      </c>
      <c r="G149" t="s">
        <v>6737</v>
      </c>
      <c r="H149" t="s">
        <v>11785</v>
      </c>
      <c r="I149" t="s">
        <v>4857</v>
      </c>
    </row>
    <row r="150" spans="1:9" x14ac:dyDescent="0.25">
      <c r="A150" t="s">
        <v>5551</v>
      </c>
      <c r="B150" s="126">
        <v>228</v>
      </c>
      <c r="C150" t="s">
        <v>5592</v>
      </c>
      <c r="D150" s="189" t="s">
        <v>8378</v>
      </c>
      <c r="E150" t="str">
        <f t="shared" si="2"/>
        <v>00370-VINEGAR</v>
      </c>
      <c r="F150" t="s">
        <v>5551</v>
      </c>
      <c r="G150" t="s">
        <v>5550</v>
      </c>
      <c r="H150" t="s">
        <v>5551</v>
      </c>
      <c r="I150" t="s">
        <v>7032</v>
      </c>
    </row>
    <row r="151" spans="1:9" x14ac:dyDescent="0.25">
      <c r="A151" t="s">
        <v>3722</v>
      </c>
      <c r="B151" s="126">
        <v>230</v>
      </c>
      <c r="C151" t="s">
        <v>3722</v>
      </c>
      <c r="D151" s="189" t="s">
        <v>2493</v>
      </c>
      <c r="E151" t="str">
        <f t="shared" si="2"/>
        <v>00806-WORK GLOVES</v>
      </c>
      <c r="F151" t="s">
        <v>3615</v>
      </c>
      <c r="G151" t="s">
        <v>3713</v>
      </c>
      <c r="H151" t="s">
        <v>3722</v>
      </c>
      <c r="I151" t="s">
        <v>3698</v>
      </c>
    </row>
    <row r="152" spans="1:9" x14ac:dyDescent="0.25">
      <c r="A152" t="s">
        <v>13098</v>
      </c>
      <c r="B152" s="126">
        <v>232</v>
      </c>
      <c r="C152" t="s">
        <v>13095</v>
      </c>
      <c r="D152" s="189" t="s">
        <v>13096</v>
      </c>
      <c r="E152" t="str">
        <f t="shared" si="2"/>
        <v>00743-HANDHELD SANDWICHES</v>
      </c>
      <c r="F152" t="s">
        <v>13097</v>
      </c>
      <c r="G152" t="s">
        <v>4192</v>
      </c>
      <c r="H152" t="s">
        <v>13098</v>
      </c>
      <c r="I152" t="s">
        <v>4637</v>
      </c>
    </row>
    <row r="153" spans="1:9" x14ac:dyDescent="0.25">
      <c r="A153" t="s">
        <v>11807</v>
      </c>
      <c r="B153" s="126">
        <v>233</v>
      </c>
      <c r="C153" t="s">
        <v>11804</v>
      </c>
      <c r="D153" s="189" t="s">
        <v>11805</v>
      </c>
      <c r="E153" t="str">
        <f t="shared" si="2"/>
        <v>00629-CORN MEALS</v>
      </c>
      <c r="F153" t="s">
        <v>11806</v>
      </c>
      <c r="G153" t="s">
        <v>4994</v>
      </c>
      <c r="H153" t="s">
        <v>11807</v>
      </c>
      <c r="I153" t="s">
        <v>11808</v>
      </c>
    </row>
    <row r="154" spans="1:9" x14ac:dyDescent="0.25">
      <c r="A154" t="s">
        <v>5096</v>
      </c>
      <c r="B154" s="126">
        <v>234</v>
      </c>
      <c r="C154" t="s">
        <v>10593</v>
      </c>
      <c r="D154" s="189" t="s">
        <v>7824</v>
      </c>
      <c r="E154" t="str">
        <f t="shared" si="2"/>
        <v>00371-BAKING POWDER &amp; BAKING SODA</v>
      </c>
      <c r="F154" t="s">
        <v>5091</v>
      </c>
      <c r="G154" t="s">
        <v>5090</v>
      </c>
      <c r="H154" t="s">
        <v>5096</v>
      </c>
      <c r="I154" t="s">
        <v>5914</v>
      </c>
    </row>
    <row r="155" spans="1:9" x14ac:dyDescent="0.25">
      <c r="A155" t="s">
        <v>5363</v>
      </c>
      <c r="B155" s="126">
        <v>235</v>
      </c>
      <c r="C155" t="s">
        <v>11230</v>
      </c>
      <c r="D155" s="189" t="s">
        <v>5265</v>
      </c>
      <c r="E155" t="str">
        <f t="shared" si="2"/>
        <v>00217-CAN MEATS</v>
      </c>
      <c r="F155" t="s">
        <v>5360</v>
      </c>
      <c r="G155" t="s">
        <v>4344</v>
      </c>
      <c r="H155" t="s">
        <v>5363</v>
      </c>
      <c r="I155" t="s">
        <v>4375</v>
      </c>
    </row>
    <row r="156" spans="1:9" x14ac:dyDescent="0.25">
      <c r="A156" t="s">
        <v>5365</v>
      </c>
      <c r="B156" s="126">
        <v>236</v>
      </c>
      <c r="C156" t="s">
        <v>11230</v>
      </c>
      <c r="D156" s="189" t="s">
        <v>5265</v>
      </c>
      <c r="E156" t="str">
        <f t="shared" si="2"/>
        <v>00217-CAN MEATS</v>
      </c>
      <c r="F156" t="s">
        <v>5360</v>
      </c>
      <c r="G156" t="s">
        <v>4344</v>
      </c>
      <c r="H156" t="s">
        <v>5365</v>
      </c>
      <c r="I156" t="s">
        <v>8613</v>
      </c>
    </row>
    <row r="157" spans="1:9" x14ac:dyDescent="0.25">
      <c r="A157" t="s">
        <v>14238</v>
      </c>
      <c r="B157" s="126">
        <v>237</v>
      </c>
      <c r="C157" t="s">
        <v>14237</v>
      </c>
      <c r="D157" s="189" t="s">
        <v>14224</v>
      </c>
      <c r="E157" t="str">
        <f t="shared" si="2"/>
        <v>00558-MODE</v>
      </c>
      <c r="F157" t="s">
        <v>13048</v>
      </c>
      <c r="G157" t="s">
        <v>2555</v>
      </c>
      <c r="H157" t="s">
        <v>14238</v>
      </c>
      <c r="I157" t="s">
        <v>4752</v>
      </c>
    </row>
    <row r="158" spans="1:9" x14ac:dyDescent="0.25">
      <c r="A158" t="s">
        <v>2467</v>
      </c>
      <c r="B158" s="126">
        <v>240</v>
      </c>
      <c r="C158" t="s">
        <v>12233</v>
      </c>
      <c r="D158" s="189" t="s">
        <v>12234</v>
      </c>
      <c r="E158" t="str">
        <f t="shared" si="2"/>
        <v>00547-ELF COSMETICS</v>
      </c>
      <c r="F158" t="s">
        <v>2466</v>
      </c>
      <c r="G158" t="s">
        <v>2465</v>
      </c>
      <c r="H158" t="s">
        <v>2467</v>
      </c>
      <c r="I158" t="s">
        <v>4629</v>
      </c>
    </row>
    <row r="159" spans="1:9" x14ac:dyDescent="0.25">
      <c r="A159" t="s">
        <v>15524</v>
      </c>
      <c r="B159" s="126">
        <v>241</v>
      </c>
      <c r="C159" t="s">
        <v>15523</v>
      </c>
      <c r="D159" s="189" t="s">
        <v>7043</v>
      </c>
      <c r="E159" t="str">
        <f t="shared" si="2"/>
        <v>00549-REVLON/ALMAY</v>
      </c>
      <c r="F159" t="s">
        <v>11848</v>
      </c>
      <c r="G159" t="s">
        <v>2465</v>
      </c>
      <c r="H159" t="s">
        <v>15524</v>
      </c>
      <c r="I159" t="s">
        <v>2310</v>
      </c>
    </row>
    <row r="160" spans="1:9" x14ac:dyDescent="0.25">
      <c r="A160" t="s">
        <v>14032</v>
      </c>
      <c r="B160" s="126">
        <v>242</v>
      </c>
      <c r="C160" t="s">
        <v>14031</v>
      </c>
      <c r="D160" s="189" t="s">
        <v>4680</v>
      </c>
      <c r="E160" t="str">
        <f t="shared" si="2"/>
        <v>00553-MAYBELLINE</v>
      </c>
      <c r="F160" t="s">
        <v>13861</v>
      </c>
      <c r="G160" t="s">
        <v>2459</v>
      </c>
      <c r="H160" t="s">
        <v>14032</v>
      </c>
      <c r="I160" t="s">
        <v>7815</v>
      </c>
    </row>
    <row r="161" spans="1:9" x14ac:dyDescent="0.25">
      <c r="A161" t="s">
        <v>11849</v>
      </c>
      <c r="B161" s="126">
        <v>243</v>
      </c>
      <c r="C161" t="s">
        <v>11846</v>
      </c>
      <c r="D161" s="189" t="s">
        <v>11847</v>
      </c>
      <c r="E161" t="str">
        <f t="shared" si="2"/>
        <v>00552-COVERGIRL</v>
      </c>
      <c r="F161" t="s">
        <v>11848</v>
      </c>
      <c r="G161" t="s">
        <v>2465</v>
      </c>
      <c r="H161" t="s">
        <v>11849</v>
      </c>
      <c r="I161" t="s">
        <v>6711</v>
      </c>
    </row>
    <row r="162" spans="1:9" x14ac:dyDescent="0.25">
      <c r="A162" t="s">
        <v>10912</v>
      </c>
      <c r="B162" s="126">
        <v>244</v>
      </c>
      <c r="C162" t="s">
        <v>10910</v>
      </c>
      <c r="D162" s="189" t="s">
        <v>10911</v>
      </c>
      <c r="E162" t="str">
        <f t="shared" si="2"/>
        <v>00560-BONNE BELL</v>
      </c>
      <c r="F162" t="s">
        <v>10912</v>
      </c>
      <c r="G162" t="s">
        <v>2476</v>
      </c>
      <c r="H162" t="s">
        <v>10912</v>
      </c>
      <c r="I162" t="s">
        <v>4066</v>
      </c>
    </row>
    <row r="163" spans="1:9" x14ac:dyDescent="0.25">
      <c r="A163" t="s">
        <v>13862</v>
      </c>
      <c r="B163" s="126">
        <v>245</v>
      </c>
      <c r="C163" t="s">
        <v>13859</v>
      </c>
      <c r="D163" s="189" t="s">
        <v>13860</v>
      </c>
      <c r="E163" t="str">
        <f t="shared" si="2"/>
        <v>00548-LOREAL</v>
      </c>
      <c r="F163" t="s">
        <v>13861</v>
      </c>
      <c r="G163" t="s">
        <v>2459</v>
      </c>
      <c r="H163" t="s">
        <v>13862</v>
      </c>
      <c r="I163" t="s">
        <v>5560</v>
      </c>
    </row>
    <row r="164" spans="1:9" x14ac:dyDescent="0.25">
      <c r="A164" t="s">
        <v>15683</v>
      </c>
      <c r="B164" s="126">
        <v>246</v>
      </c>
      <c r="C164" t="s">
        <v>15681</v>
      </c>
      <c r="D164" s="189" t="s">
        <v>7529</v>
      </c>
      <c r="E164" t="str">
        <f t="shared" si="2"/>
        <v>00563-SALLY HANSEN</v>
      </c>
      <c r="F164" t="s">
        <v>15682</v>
      </c>
      <c r="G164" t="s">
        <v>2485</v>
      </c>
      <c r="H164" t="s">
        <v>15683</v>
      </c>
      <c r="I164" t="s">
        <v>5677</v>
      </c>
    </row>
    <row r="165" spans="1:9" x14ac:dyDescent="0.25">
      <c r="A165" t="s">
        <v>2489</v>
      </c>
      <c r="B165" s="126">
        <v>247</v>
      </c>
      <c r="C165" t="s">
        <v>12233</v>
      </c>
      <c r="D165" s="189" t="s">
        <v>12234</v>
      </c>
      <c r="E165" t="str">
        <f t="shared" si="2"/>
        <v>00547-ELF COSMETICS</v>
      </c>
      <c r="F165" t="s">
        <v>2486</v>
      </c>
      <c r="G165" t="s">
        <v>2485</v>
      </c>
      <c r="H165" t="s">
        <v>2489</v>
      </c>
      <c r="I165" t="s">
        <v>7768</v>
      </c>
    </row>
    <row r="166" spans="1:9" x14ac:dyDescent="0.25">
      <c r="A166" t="s">
        <v>12236</v>
      </c>
      <c r="B166" s="126">
        <v>248</v>
      </c>
      <c r="C166" t="s">
        <v>12233</v>
      </c>
      <c r="D166" s="189" t="s">
        <v>12234</v>
      </c>
      <c r="E166" t="str">
        <f t="shared" si="2"/>
        <v>00547-ELF COSMETICS</v>
      </c>
      <c r="F166" t="s">
        <v>12235</v>
      </c>
      <c r="G166" t="s">
        <v>2482</v>
      </c>
      <c r="H166" t="s">
        <v>12236</v>
      </c>
      <c r="I166" t="s">
        <v>11694</v>
      </c>
    </row>
    <row r="167" spans="1:9" x14ac:dyDescent="0.25">
      <c r="A167" t="s">
        <v>16848</v>
      </c>
      <c r="B167" s="126">
        <v>249</v>
      </c>
      <c r="C167" t="s">
        <v>16847</v>
      </c>
      <c r="D167" s="189" t="s">
        <v>15216</v>
      </c>
      <c r="E167" t="str">
        <f t="shared" si="2"/>
        <v>00561-WET &amp; WILD</v>
      </c>
      <c r="F167" t="s">
        <v>13861</v>
      </c>
      <c r="G167" t="s">
        <v>2459</v>
      </c>
      <c r="H167" t="s">
        <v>16848</v>
      </c>
      <c r="I167" t="s">
        <v>6271</v>
      </c>
    </row>
    <row r="168" spans="1:9" x14ac:dyDescent="0.25">
      <c r="A168" t="s">
        <v>15525</v>
      </c>
      <c r="B168" s="126">
        <v>250</v>
      </c>
      <c r="C168" t="s">
        <v>15523</v>
      </c>
      <c r="D168" s="189" t="s">
        <v>7043</v>
      </c>
      <c r="E168" t="str">
        <f t="shared" si="2"/>
        <v>00549-REVLON/ALMAY</v>
      </c>
      <c r="F168" t="s">
        <v>11848</v>
      </c>
      <c r="G168" t="s">
        <v>2465</v>
      </c>
      <c r="H168" t="s">
        <v>15525</v>
      </c>
      <c r="I168" t="s">
        <v>5974</v>
      </c>
    </row>
    <row r="169" spans="1:9" x14ac:dyDescent="0.25">
      <c r="A169" t="s">
        <v>14151</v>
      </c>
      <c r="B169" s="126">
        <v>251</v>
      </c>
      <c r="C169" t="s">
        <v>14150</v>
      </c>
      <c r="D169" s="189" t="s">
        <v>6842</v>
      </c>
      <c r="E169" t="str">
        <f t="shared" si="2"/>
        <v>00555-MISC COSMETICS</v>
      </c>
      <c r="F169" t="s">
        <v>11848</v>
      </c>
      <c r="G169" t="s">
        <v>2465</v>
      </c>
      <c r="H169" t="s">
        <v>14151</v>
      </c>
      <c r="I169" t="s">
        <v>4757</v>
      </c>
    </row>
    <row r="170" spans="1:9" x14ac:dyDescent="0.25">
      <c r="A170" t="s">
        <v>2301</v>
      </c>
      <c r="B170" s="126">
        <v>252</v>
      </c>
      <c r="C170" t="s">
        <v>2301</v>
      </c>
      <c r="D170" s="189" t="s">
        <v>5710</v>
      </c>
      <c r="E170" t="str">
        <f t="shared" si="2"/>
        <v>00292-MESSAGE COOKIES</v>
      </c>
      <c r="F170" t="s">
        <v>2297</v>
      </c>
      <c r="G170" t="s">
        <v>2296</v>
      </c>
      <c r="H170" t="s">
        <v>2301</v>
      </c>
      <c r="I170" t="s">
        <v>6003</v>
      </c>
    </row>
    <row r="171" spans="1:9" x14ac:dyDescent="0.25">
      <c r="A171" t="s">
        <v>7357</v>
      </c>
      <c r="B171" s="126">
        <v>253</v>
      </c>
      <c r="C171" t="s">
        <v>12442</v>
      </c>
      <c r="D171" s="189" t="s">
        <v>6763</v>
      </c>
      <c r="E171" t="str">
        <f t="shared" si="2"/>
        <v>00462-FIRST AID HOT COLD</v>
      </c>
      <c r="F171" t="s">
        <v>7357</v>
      </c>
      <c r="G171" t="s">
        <v>7356</v>
      </c>
      <c r="H171" t="s">
        <v>7357</v>
      </c>
      <c r="I171" t="s">
        <v>6573</v>
      </c>
    </row>
    <row r="172" spans="1:9" x14ac:dyDescent="0.25">
      <c r="A172" t="s">
        <v>11842</v>
      </c>
      <c r="B172" s="126">
        <v>254</v>
      </c>
      <c r="C172" t="s">
        <v>7213</v>
      </c>
      <c r="D172" s="189" t="s">
        <v>7173</v>
      </c>
      <c r="E172" t="str">
        <f t="shared" si="2"/>
        <v>00580-COUGH DROPS</v>
      </c>
      <c r="F172" t="s">
        <v>11841</v>
      </c>
      <c r="G172" t="s">
        <v>7211</v>
      </c>
      <c r="H172" t="s">
        <v>11842</v>
      </c>
      <c r="I172" t="s">
        <v>11843</v>
      </c>
    </row>
    <row r="173" spans="1:9" x14ac:dyDescent="0.25">
      <c r="A173" t="s">
        <v>7217</v>
      </c>
      <c r="B173" s="126">
        <v>255</v>
      </c>
      <c r="C173" t="s">
        <v>7213</v>
      </c>
      <c r="D173" s="189" t="s">
        <v>7173</v>
      </c>
      <c r="E173" t="str">
        <f t="shared" si="2"/>
        <v>00580-COUGH DROPS</v>
      </c>
      <c r="F173" t="s">
        <v>7216</v>
      </c>
      <c r="G173" t="s">
        <v>7130</v>
      </c>
      <c r="H173" t="s">
        <v>7217</v>
      </c>
      <c r="I173" t="s">
        <v>2347</v>
      </c>
    </row>
    <row r="174" spans="1:9" x14ac:dyDescent="0.25">
      <c r="A174" t="s">
        <v>10340</v>
      </c>
      <c r="B174" s="126">
        <v>256</v>
      </c>
      <c r="C174" t="s">
        <v>10338</v>
      </c>
      <c r="D174" s="189" t="s">
        <v>3241</v>
      </c>
      <c r="E174" t="str">
        <f t="shared" si="2"/>
        <v>00719-ALL OTHER NBC CRACKERS</v>
      </c>
      <c r="F174" t="s">
        <v>10339</v>
      </c>
      <c r="G174" t="s">
        <v>5686</v>
      </c>
      <c r="H174" t="s">
        <v>10340</v>
      </c>
      <c r="I174" t="s">
        <v>7909</v>
      </c>
    </row>
    <row r="175" spans="1:9" x14ac:dyDescent="0.25">
      <c r="A175" t="s">
        <v>5019</v>
      </c>
      <c r="B175" s="126">
        <v>257</v>
      </c>
      <c r="C175" t="s">
        <v>14763</v>
      </c>
      <c r="D175" s="189" t="s">
        <v>3543</v>
      </c>
      <c r="E175" t="str">
        <f t="shared" si="2"/>
        <v>00148-OTHER CRACKERS</v>
      </c>
      <c r="F175" t="s">
        <v>5687</v>
      </c>
      <c r="G175" t="s">
        <v>5686</v>
      </c>
      <c r="H175" t="s">
        <v>5019</v>
      </c>
      <c r="I175" t="s">
        <v>10393</v>
      </c>
    </row>
    <row r="176" spans="1:9" x14ac:dyDescent="0.25">
      <c r="A176" t="s">
        <v>10333</v>
      </c>
      <c r="B176" s="126">
        <v>258</v>
      </c>
      <c r="C176" t="s">
        <v>10331</v>
      </c>
      <c r="D176" s="189" t="s">
        <v>4210</v>
      </c>
      <c r="E176" t="str">
        <f t="shared" si="2"/>
        <v>00759-ALL OTHER KBLR CRACKERS</v>
      </c>
      <c r="F176" t="s">
        <v>10332</v>
      </c>
      <c r="G176" t="s">
        <v>4825</v>
      </c>
      <c r="H176" t="s">
        <v>10333</v>
      </c>
      <c r="I176" t="s">
        <v>5497</v>
      </c>
    </row>
    <row r="177" spans="1:9" x14ac:dyDescent="0.25">
      <c r="A177" t="s">
        <v>10333</v>
      </c>
      <c r="B177" s="126">
        <v>259</v>
      </c>
      <c r="C177" t="s">
        <v>11809</v>
      </c>
      <c r="D177" s="189" t="s">
        <v>5001</v>
      </c>
      <c r="E177" t="str">
        <f t="shared" si="2"/>
        <v>00662-CORN/TORTILLA CHIPS</v>
      </c>
      <c r="F177" t="s">
        <v>11810</v>
      </c>
      <c r="G177" t="s">
        <v>6842</v>
      </c>
      <c r="H177" t="s">
        <v>10333</v>
      </c>
      <c r="I177" t="s">
        <v>2612</v>
      </c>
    </row>
    <row r="178" spans="1:9" x14ac:dyDescent="0.25">
      <c r="A178" t="s">
        <v>14765</v>
      </c>
      <c r="B178" s="126">
        <v>261</v>
      </c>
      <c r="C178" t="s">
        <v>14763</v>
      </c>
      <c r="D178" s="189" t="s">
        <v>3543</v>
      </c>
      <c r="E178" t="str">
        <f t="shared" si="2"/>
        <v>00148-OTHER CRACKERS</v>
      </c>
      <c r="F178" t="s">
        <v>14764</v>
      </c>
      <c r="G178" t="s">
        <v>5707</v>
      </c>
      <c r="H178" t="s">
        <v>14765</v>
      </c>
      <c r="I178" t="s">
        <v>2537</v>
      </c>
    </row>
    <row r="179" spans="1:9" x14ac:dyDescent="0.25">
      <c r="A179" t="s">
        <v>5683</v>
      </c>
      <c r="B179" s="126">
        <v>262</v>
      </c>
      <c r="C179" t="s">
        <v>14763</v>
      </c>
      <c r="D179" s="189" t="s">
        <v>3543</v>
      </c>
      <c r="E179" t="str">
        <f t="shared" si="2"/>
        <v>00148-OTHER CRACKERS</v>
      </c>
      <c r="F179" t="s">
        <v>5680</v>
      </c>
      <c r="G179" t="s">
        <v>4825</v>
      </c>
      <c r="H179" t="s">
        <v>5683</v>
      </c>
      <c r="I179" t="s">
        <v>2602</v>
      </c>
    </row>
    <row r="180" spans="1:9" x14ac:dyDescent="0.25">
      <c r="A180" t="s">
        <v>5692</v>
      </c>
      <c r="B180" s="126">
        <v>264</v>
      </c>
      <c r="C180" t="s">
        <v>14763</v>
      </c>
      <c r="D180" s="189" t="s">
        <v>3543</v>
      </c>
      <c r="E180" t="str">
        <f t="shared" si="2"/>
        <v>00148-OTHER CRACKERS</v>
      </c>
      <c r="F180" t="s">
        <v>5652</v>
      </c>
      <c r="G180" t="s">
        <v>5690</v>
      </c>
      <c r="H180" t="s">
        <v>5692</v>
      </c>
      <c r="I180" t="s">
        <v>2686</v>
      </c>
    </row>
    <row r="181" spans="1:9" x14ac:dyDescent="0.25">
      <c r="A181" t="s">
        <v>5109</v>
      </c>
      <c r="B181" s="126">
        <v>265</v>
      </c>
      <c r="C181" t="s">
        <v>15109</v>
      </c>
      <c r="D181" s="189" t="s">
        <v>6404</v>
      </c>
      <c r="E181" t="str">
        <f t="shared" si="2"/>
        <v>00376-PIE SHELLS &amp; MIX</v>
      </c>
      <c r="F181" t="s">
        <v>2100</v>
      </c>
      <c r="G181" t="s">
        <v>5104</v>
      </c>
      <c r="H181" t="s">
        <v>5109</v>
      </c>
      <c r="I181" t="s">
        <v>6695</v>
      </c>
    </row>
    <row r="182" spans="1:9" x14ac:dyDescent="0.25">
      <c r="A182" t="s">
        <v>11208</v>
      </c>
      <c r="B182" s="126">
        <v>266</v>
      </c>
      <c r="C182" t="s">
        <v>11206</v>
      </c>
      <c r="D182" s="189" t="s">
        <v>6221</v>
      </c>
      <c r="E182" t="str">
        <f t="shared" si="2"/>
        <v>00223-CAN FRUIT CRANBERRY SAUCE</v>
      </c>
      <c r="F182" t="s">
        <v>11207</v>
      </c>
      <c r="G182" t="s">
        <v>5333</v>
      </c>
      <c r="H182" t="s">
        <v>11208</v>
      </c>
      <c r="I182" t="s">
        <v>3713</v>
      </c>
    </row>
    <row r="183" spans="1:9" x14ac:dyDescent="0.25">
      <c r="A183" t="s">
        <v>5529</v>
      </c>
      <c r="B183" s="126">
        <v>268</v>
      </c>
      <c r="C183" t="s">
        <v>5522</v>
      </c>
      <c r="D183" s="189" t="s">
        <v>3524</v>
      </c>
      <c r="E183" t="str">
        <f t="shared" si="2"/>
        <v>00075-CREAMERS</v>
      </c>
      <c r="F183" t="s">
        <v>5525</v>
      </c>
      <c r="G183" t="s">
        <v>5524</v>
      </c>
      <c r="H183" t="s">
        <v>5529</v>
      </c>
      <c r="I183" t="s">
        <v>8315</v>
      </c>
    </row>
    <row r="184" spans="1:9" x14ac:dyDescent="0.25">
      <c r="A184" t="s">
        <v>5947</v>
      </c>
      <c r="B184" s="126">
        <v>269</v>
      </c>
      <c r="C184" t="s">
        <v>14791</v>
      </c>
      <c r="D184" s="189" t="s">
        <v>4483</v>
      </c>
      <c r="E184" t="str">
        <f t="shared" si="2"/>
        <v>00398-OTHER HOT CEREAL</v>
      </c>
      <c r="F184" t="s">
        <v>2100</v>
      </c>
      <c r="G184" t="s">
        <v>5960</v>
      </c>
      <c r="H184" t="s">
        <v>5947</v>
      </c>
      <c r="I184" t="s">
        <v>3767</v>
      </c>
    </row>
    <row r="185" spans="1:9" x14ac:dyDescent="0.25">
      <c r="A185" t="s">
        <v>2568</v>
      </c>
      <c r="B185" s="126">
        <v>270</v>
      </c>
      <c r="C185" t="s">
        <v>15794</v>
      </c>
      <c r="D185" s="189" t="s">
        <v>7105</v>
      </c>
      <c r="E185" t="str">
        <f t="shared" si="2"/>
        <v>00512-SHAMPOO/CONDITIONER</v>
      </c>
      <c r="F185" t="s">
        <v>2562</v>
      </c>
      <c r="G185" t="s">
        <v>2561</v>
      </c>
      <c r="H185" t="s">
        <v>2568</v>
      </c>
      <c r="I185" t="s">
        <v>8030</v>
      </c>
    </row>
    <row r="186" spans="1:9" x14ac:dyDescent="0.25">
      <c r="A186" t="s">
        <v>11918</v>
      </c>
      <c r="B186" s="126">
        <v>271</v>
      </c>
      <c r="C186" t="s">
        <v>6634</v>
      </c>
      <c r="D186" s="189" t="s">
        <v>5217</v>
      </c>
      <c r="E186" t="str">
        <f t="shared" si="2"/>
        <v>00334-CROUTONS</v>
      </c>
      <c r="F186" t="s">
        <v>11917</v>
      </c>
      <c r="G186" t="s">
        <v>6631</v>
      </c>
      <c r="H186" t="s">
        <v>11918</v>
      </c>
      <c r="I186" t="s">
        <v>5942</v>
      </c>
    </row>
    <row r="187" spans="1:9" x14ac:dyDescent="0.25">
      <c r="A187" t="s">
        <v>2827</v>
      </c>
      <c r="B187" s="126">
        <v>272</v>
      </c>
      <c r="C187" t="s">
        <v>3209</v>
      </c>
      <c r="D187" s="189" t="s">
        <v>7200</v>
      </c>
      <c r="E187" t="str">
        <f t="shared" si="2"/>
        <v>00639-DIPS</v>
      </c>
      <c r="F187" t="s">
        <v>2824</v>
      </c>
      <c r="G187" t="s">
        <v>2823</v>
      </c>
      <c r="H187" t="s">
        <v>2827</v>
      </c>
      <c r="I187" t="s">
        <v>4192</v>
      </c>
    </row>
    <row r="188" spans="1:9" x14ac:dyDescent="0.25">
      <c r="A188" t="s">
        <v>3032</v>
      </c>
      <c r="B188" s="126">
        <v>274</v>
      </c>
      <c r="C188" t="s">
        <v>2785</v>
      </c>
      <c r="D188" s="189" t="s">
        <v>12647</v>
      </c>
      <c r="E188" t="str">
        <f t="shared" si="2"/>
        <v>00638-SOUR CREAM</v>
      </c>
      <c r="F188" t="s">
        <v>3032</v>
      </c>
      <c r="G188" t="s">
        <v>3031</v>
      </c>
      <c r="H188" t="s">
        <v>3032</v>
      </c>
      <c r="I188" t="s">
        <v>3958</v>
      </c>
    </row>
    <row r="189" spans="1:9" x14ac:dyDescent="0.25">
      <c r="A189" t="s">
        <v>3032</v>
      </c>
      <c r="B189" s="126">
        <v>274</v>
      </c>
      <c r="C189" t="s">
        <v>2785</v>
      </c>
      <c r="D189" s="189" t="s">
        <v>12647</v>
      </c>
      <c r="E189" t="str">
        <f t="shared" si="2"/>
        <v>00638-SOUR CREAM</v>
      </c>
      <c r="F189" t="s">
        <v>3032</v>
      </c>
      <c r="G189" t="s">
        <v>3031</v>
      </c>
      <c r="H189" t="s">
        <v>3032</v>
      </c>
      <c r="I189" t="s">
        <v>3958</v>
      </c>
    </row>
    <row r="190" spans="1:9" x14ac:dyDescent="0.25">
      <c r="A190" t="s">
        <v>7556</v>
      </c>
      <c r="B190" s="126">
        <v>275</v>
      </c>
      <c r="C190" t="s">
        <v>16935</v>
      </c>
      <c r="D190" s="189" t="s">
        <v>2787</v>
      </c>
      <c r="E190" t="str">
        <f t="shared" si="2"/>
        <v>00333-WOMENS VITAMINS</v>
      </c>
      <c r="F190" t="s">
        <v>7554</v>
      </c>
      <c r="G190" t="s">
        <v>5143</v>
      </c>
      <c r="H190" t="s">
        <v>7556</v>
      </c>
      <c r="I190" t="s">
        <v>4159</v>
      </c>
    </row>
    <row r="191" spans="1:9" x14ac:dyDescent="0.25">
      <c r="A191" t="s">
        <v>2943</v>
      </c>
      <c r="B191" s="126">
        <v>276</v>
      </c>
      <c r="C191" t="s">
        <v>12462</v>
      </c>
      <c r="D191" s="189" t="s">
        <v>9185</v>
      </c>
      <c r="E191" t="str">
        <f t="shared" si="2"/>
        <v>00677-FLAVORED MILK</v>
      </c>
      <c r="F191" t="s">
        <v>2942</v>
      </c>
      <c r="G191" t="s">
        <v>2941</v>
      </c>
      <c r="H191" t="s">
        <v>2943</v>
      </c>
      <c r="I191" t="s">
        <v>3770</v>
      </c>
    </row>
    <row r="192" spans="1:9" x14ac:dyDescent="0.25">
      <c r="A192" t="s">
        <v>11879</v>
      </c>
      <c r="B192" s="126">
        <v>277</v>
      </c>
      <c r="C192" t="s">
        <v>2844</v>
      </c>
      <c r="D192" s="189" t="s">
        <v>9279</v>
      </c>
      <c r="E192" t="str">
        <f t="shared" si="2"/>
        <v>00678-CREAM</v>
      </c>
      <c r="F192" t="s">
        <v>11878</v>
      </c>
      <c r="G192" t="s">
        <v>2739</v>
      </c>
      <c r="H192" t="s">
        <v>11879</v>
      </c>
      <c r="I192" t="s">
        <v>4727</v>
      </c>
    </row>
    <row r="193" spans="1:9" x14ac:dyDescent="0.25">
      <c r="A193" t="s">
        <v>12463</v>
      </c>
      <c r="B193" s="126">
        <v>278</v>
      </c>
      <c r="C193" t="s">
        <v>12462</v>
      </c>
      <c r="D193" s="189" t="s">
        <v>9185</v>
      </c>
      <c r="E193" t="str">
        <f t="shared" si="2"/>
        <v>00677-FLAVORED MILK</v>
      </c>
      <c r="F193" t="s">
        <v>12215</v>
      </c>
      <c r="G193" t="s">
        <v>2941</v>
      </c>
      <c r="H193" t="s">
        <v>12463</v>
      </c>
      <c r="I193" t="s">
        <v>4292</v>
      </c>
    </row>
    <row r="194" spans="1:9" x14ac:dyDescent="0.25">
      <c r="A194" t="s">
        <v>16861</v>
      </c>
      <c r="B194" s="126">
        <v>279</v>
      </c>
      <c r="C194" t="s">
        <v>16860</v>
      </c>
      <c r="D194" s="189" t="s">
        <v>11679</v>
      </c>
      <c r="E194" t="str">
        <f t="shared" ref="E194:E257" si="3">_xlfn.CONCAT(D194,"-",C194)</f>
        <v>00673-WHITE MILK</v>
      </c>
      <c r="F194" t="s">
        <v>13678</v>
      </c>
      <c r="G194" t="s">
        <v>2949</v>
      </c>
      <c r="H194" t="s">
        <v>16861</v>
      </c>
      <c r="I194" t="s">
        <v>4231</v>
      </c>
    </row>
    <row r="195" spans="1:9" x14ac:dyDescent="0.25">
      <c r="A195" t="s">
        <v>11976</v>
      </c>
      <c r="B195" s="126">
        <v>285</v>
      </c>
      <c r="C195" t="s">
        <v>11974</v>
      </c>
      <c r="D195" s="189" t="s">
        <v>3486</v>
      </c>
      <c r="E195" t="str">
        <f t="shared" si="3"/>
        <v>00501-DENTURE NEEDS</v>
      </c>
      <c r="F195" t="s">
        <v>11975</v>
      </c>
      <c r="G195" t="s">
        <v>7435</v>
      </c>
      <c r="H195" t="s">
        <v>11976</v>
      </c>
      <c r="I195" t="s">
        <v>4826</v>
      </c>
    </row>
    <row r="196" spans="1:9" x14ac:dyDescent="0.25">
      <c r="A196" t="s">
        <v>7439</v>
      </c>
      <c r="B196" s="126">
        <v>286</v>
      </c>
      <c r="C196" t="s">
        <v>11974</v>
      </c>
      <c r="D196" s="189" t="s">
        <v>3486</v>
      </c>
      <c r="E196" t="str">
        <f t="shared" si="3"/>
        <v>00501-DENTURE NEEDS</v>
      </c>
      <c r="F196" t="s">
        <v>7436</v>
      </c>
      <c r="G196" t="s">
        <v>7435</v>
      </c>
      <c r="H196" t="s">
        <v>7439</v>
      </c>
      <c r="I196" t="s">
        <v>4318</v>
      </c>
    </row>
    <row r="197" spans="1:9" x14ac:dyDescent="0.25">
      <c r="A197" t="s">
        <v>2515</v>
      </c>
      <c r="B197" s="126">
        <v>289</v>
      </c>
      <c r="C197" t="s">
        <v>14091</v>
      </c>
      <c r="D197" s="189" t="s">
        <v>7824</v>
      </c>
      <c r="E197" t="str">
        <f t="shared" si="3"/>
        <v>00371-MEN SOLID/STICK DEODORANT</v>
      </c>
      <c r="F197" t="s">
        <v>2514</v>
      </c>
      <c r="G197" t="s">
        <v>2513</v>
      </c>
      <c r="H197" t="s">
        <v>2515</v>
      </c>
      <c r="I197" t="s">
        <v>2383</v>
      </c>
    </row>
    <row r="198" spans="1:9" x14ac:dyDescent="0.25">
      <c r="A198" t="s">
        <v>2639</v>
      </c>
      <c r="B198" s="126">
        <v>291</v>
      </c>
      <c r="C198" t="s">
        <v>2638</v>
      </c>
      <c r="D198" s="189" t="s">
        <v>5127</v>
      </c>
      <c r="E198" t="str">
        <f t="shared" si="3"/>
        <v>00410-DEPILATORIES</v>
      </c>
      <c r="F198" t="s">
        <v>2638</v>
      </c>
      <c r="G198" t="s">
        <v>2637</v>
      </c>
      <c r="H198" t="s">
        <v>2639</v>
      </c>
      <c r="I198" t="s">
        <v>2151</v>
      </c>
    </row>
    <row r="199" spans="1:9" x14ac:dyDescent="0.25">
      <c r="A199" t="s">
        <v>7718</v>
      </c>
      <c r="B199" s="126">
        <v>293</v>
      </c>
      <c r="C199" t="s">
        <v>13713</v>
      </c>
      <c r="D199" s="189" t="s">
        <v>5501</v>
      </c>
      <c r="E199" t="str">
        <f t="shared" si="3"/>
        <v>00505-LAUNDRY DETERGENT LIQUID</v>
      </c>
      <c r="F199" t="s">
        <v>7717</v>
      </c>
      <c r="G199" t="s">
        <v>7716</v>
      </c>
      <c r="H199" t="s">
        <v>7718</v>
      </c>
      <c r="I199" t="s">
        <v>5384</v>
      </c>
    </row>
    <row r="200" spans="1:9" x14ac:dyDescent="0.25">
      <c r="A200" t="s">
        <v>13738</v>
      </c>
      <c r="B200" s="126">
        <v>295</v>
      </c>
      <c r="C200" t="s">
        <v>13736</v>
      </c>
      <c r="D200" s="189" t="s">
        <v>3029</v>
      </c>
      <c r="E200" t="str">
        <f t="shared" si="3"/>
        <v>00506-LAUNDRY DETERGENT POWDER</v>
      </c>
      <c r="F200" t="s">
        <v>13737</v>
      </c>
      <c r="G200" t="s">
        <v>7735</v>
      </c>
      <c r="H200" t="s">
        <v>13738</v>
      </c>
      <c r="I200" t="s">
        <v>5185</v>
      </c>
    </row>
    <row r="201" spans="1:9" x14ac:dyDescent="0.25">
      <c r="A201" t="s">
        <v>5366</v>
      </c>
      <c r="B201" s="126">
        <v>296</v>
      </c>
      <c r="C201" t="s">
        <v>11230</v>
      </c>
      <c r="D201" s="189" t="s">
        <v>5265</v>
      </c>
      <c r="E201" t="str">
        <f t="shared" si="3"/>
        <v>00217-CAN MEATS</v>
      </c>
      <c r="F201" t="s">
        <v>5360</v>
      </c>
      <c r="G201" t="s">
        <v>4344</v>
      </c>
      <c r="H201" t="s">
        <v>5366</v>
      </c>
      <c r="I201" t="s">
        <v>3812</v>
      </c>
    </row>
    <row r="202" spans="1:9" x14ac:dyDescent="0.25">
      <c r="A202" t="s">
        <v>7261</v>
      </c>
      <c r="B202" s="126">
        <v>297</v>
      </c>
      <c r="C202" t="s">
        <v>13863</v>
      </c>
      <c r="D202" s="189" t="s">
        <v>5157</v>
      </c>
      <c r="E202" t="str">
        <f t="shared" si="3"/>
        <v>00335-LOWER GI</v>
      </c>
      <c r="F202" t="s">
        <v>7260</v>
      </c>
      <c r="G202" t="s">
        <v>7259</v>
      </c>
      <c r="H202" t="s">
        <v>7261</v>
      </c>
      <c r="I202" t="s">
        <v>3832</v>
      </c>
    </row>
    <row r="203" spans="1:9" x14ac:dyDescent="0.25">
      <c r="A203" t="s">
        <v>16844</v>
      </c>
      <c r="B203" s="126">
        <v>300</v>
      </c>
      <c r="C203" t="s">
        <v>16843</v>
      </c>
      <c r="D203" s="189" t="s">
        <v>6167</v>
      </c>
      <c r="E203" t="str">
        <f t="shared" si="3"/>
        <v>00451-WEIGHT MANAGEMENT SHAKES</v>
      </c>
      <c r="F203" t="s">
        <v>16837</v>
      </c>
      <c r="G203" t="s">
        <v>7408</v>
      </c>
      <c r="H203" t="s">
        <v>16844</v>
      </c>
      <c r="I203" t="s">
        <v>7716</v>
      </c>
    </row>
    <row r="204" spans="1:9" x14ac:dyDescent="0.25">
      <c r="A204" t="s">
        <v>4863</v>
      </c>
      <c r="B204" s="126">
        <v>301</v>
      </c>
      <c r="C204" t="s">
        <v>3133</v>
      </c>
      <c r="D204" s="189" t="s">
        <v>14119</v>
      </c>
      <c r="E204" t="str">
        <f t="shared" si="3"/>
        <v>00735-POT PIES</v>
      </c>
      <c r="F204" t="s">
        <v>3216</v>
      </c>
      <c r="G204" t="s">
        <v>4861</v>
      </c>
      <c r="H204" t="s">
        <v>4863</v>
      </c>
      <c r="I204" t="s">
        <v>2395</v>
      </c>
    </row>
    <row r="205" spans="1:9" x14ac:dyDescent="0.25">
      <c r="A205" t="s">
        <v>3752</v>
      </c>
      <c r="B205" s="126">
        <v>302</v>
      </c>
      <c r="C205" t="s">
        <v>12037</v>
      </c>
      <c r="D205" s="189" t="s">
        <v>12038</v>
      </c>
      <c r="E205" t="str">
        <f t="shared" si="3"/>
        <v>00493-DINNERWARE ACCESSORIES</v>
      </c>
      <c r="F205" t="s">
        <v>3752</v>
      </c>
      <c r="G205" t="s">
        <v>3751</v>
      </c>
      <c r="H205" t="s">
        <v>3752</v>
      </c>
      <c r="I205" t="s">
        <v>5505</v>
      </c>
    </row>
    <row r="206" spans="1:9" x14ac:dyDescent="0.25">
      <c r="A206" t="s">
        <v>3206</v>
      </c>
      <c r="B206" s="126">
        <v>303</v>
      </c>
      <c r="C206" t="s">
        <v>15687</v>
      </c>
      <c r="D206" s="189" t="s">
        <v>4014</v>
      </c>
      <c r="E206" t="str">
        <f t="shared" si="3"/>
        <v>00683-SALSAS &amp; DIPS</v>
      </c>
      <c r="F206" t="s">
        <v>6822</v>
      </c>
      <c r="G206" t="s">
        <v>6821</v>
      </c>
      <c r="H206" t="s">
        <v>3206</v>
      </c>
      <c r="I206" t="s">
        <v>15688</v>
      </c>
    </row>
    <row r="207" spans="1:9" x14ac:dyDescent="0.25">
      <c r="A207" t="s">
        <v>3064</v>
      </c>
      <c r="B207" s="126">
        <v>304</v>
      </c>
      <c r="C207" t="s">
        <v>15687</v>
      </c>
      <c r="D207" s="189" t="s">
        <v>4014</v>
      </c>
      <c r="E207" t="str">
        <f t="shared" si="3"/>
        <v>00683-SALSAS &amp; DIPS</v>
      </c>
      <c r="F207" t="s">
        <v>6822</v>
      </c>
      <c r="G207" t="s">
        <v>6821</v>
      </c>
      <c r="H207" t="s">
        <v>3064</v>
      </c>
      <c r="I207" t="s">
        <v>7615</v>
      </c>
    </row>
    <row r="208" spans="1:9" x14ac:dyDescent="0.25">
      <c r="A208" t="s">
        <v>10471</v>
      </c>
      <c r="B208" s="126">
        <v>305</v>
      </c>
      <c r="C208" t="s">
        <v>10469</v>
      </c>
      <c r="D208" s="189" t="s">
        <v>10470</v>
      </c>
      <c r="E208" t="str">
        <f t="shared" si="3"/>
        <v>00533-AUTO DISH RINSE AGENTS</v>
      </c>
      <c r="F208" t="s">
        <v>10471</v>
      </c>
      <c r="G208" t="s">
        <v>7628</v>
      </c>
      <c r="H208" t="s">
        <v>10471</v>
      </c>
      <c r="I208" t="s">
        <v>3883</v>
      </c>
    </row>
    <row r="209" spans="1:9" x14ac:dyDescent="0.25">
      <c r="A209" t="s">
        <v>6840</v>
      </c>
      <c r="B209" s="126">
        <v>306</v>
      </c>
      <c r="C209" t="s">
        <v>14446</v>
      </c>
      <c r="D209" s="189" t="s">
        <v>14447</v>
      </c>
      <c r="E209" t="str">
        <f t="shared" si="3"/>
        <v>00950-N/O SALSA</v>
      </c>
      <c r="F209" t="s">
        <v>2211</v>
      </c>
      <c r="G209" t="s">
        <v>6839</v>
      </c>
      <c r="H209" t="s">
        <v>6840</v>
      </c>
      <c r="I209" t="s">
        <v>5215</v>
      </c>
    </row>
    <row r="210" spans="1:9" x14ac:dyDescent="0.25">
      <c r="A210" t="s">
        <v>10649</v>
      </c>
      <c r="B210" s="126">
        <v>307</v>
      </c>
      <c r="C210" t="s">
        <v>10647</v>
      </c>
      <c r="D210" s="189" t="s">
        <v>7565</v>
      </c>
      <c r="E210" t="str">
        <f t="shared" si="3"/>
        <v>00544-BATHROOM CLEANER</v>
      </c>
      <c r="F210" t="s">
        <v>10648</v>
      </c>
      <c r="G210" t="s">
        <v>7591</v>
      </c>
      <c r="H210" t="s">
        <v>10649</v>
      </c>
      <c r="I210" t="s">
        <v>2501</v>
      </c>
    </row>
    <row r="211" spans="1:9" x14ac:dyDescent="0.25">
      <c r="A211" t="s">
        <v>11935</v>
      </c>
      <c r="B211" s="126">
        <v>308</v>
      </c>
      <c r="C211" t="s">
        <v>3389</v>
      </c>
      <c r="D211" s="189" t="s">
        <v>6757</v>
      </c>
      <c r="E211" t="str">
        <f t="shared" si="3"/>
        <v>00492-CUPS</v>
      </c>
      <c r="F211" t="s">
        <v>11934</v>
      </c>
      <c r="G211" t="s">
        <v>3063</v>
      </c>
      <c r="H211" t="s">
        <v>11935</v>
      </c>
      <c r="I211" t="s">
        <v>5946</v>
      </c>
    </row>
    <row r="212" spans="1:9" x14ac:dyDescent="0.25">
      <c r="A212" t="s">
        <v>15190</v>
      </c>
      <c r="B212" s="126">
        <v>310</v>
      </c>
      <c r="C212" t="s">
        <v>15189</v>
      </c>
      <c r="D212" s="189" t="s">
        <v>3932</v>
      </c>
      <c r="E212" t="str">
        <f t="shared" si="3"/>
        <v>00491-PLATES &amp; BOWLS</v>
      </c>
      <c r="F212" t="s">
        <v>11934</v>
      </c>
      <c r="G212" t="s">
        <v>3063</v>
      </c>
      <c r="H212" t="s">
        <v>15190</v>
      </c>
      <c r="I212" t="s">
        <v>5972</v>
      </c>
    </row>
    <row r="213" spans="1:9" x14ac:dyDescent="0.25">
      <c r="A213" t="s">
        <v>7417</v>
      </c>
      <c r="B213" s="126">
        <v>311</v>
      </c>
      <c r="C213" t="s">
        <v>10261</v>
      </c>
      <c r="D213" s="189" t="s">
        <v>7336</v>
      </c>
      <c r="E213" t="str">
        <f t="shared" si="3"/>
        <v>00534-ADULT NUTRITIONAL</v>
      </c>
      <c r="F213" t="s">
        <v>7246</v>
      </c>
      <c r="G213" t="s">
        <v>7408</v>
      </c>
      <c r="H213" t="s">
        <v>7417</v>
      </c>
      <c r="I213" t="s">
        <v>6260</v>
      </c>
    </row>
    <row r="214" spans="1:9" x14ac:dyDescent="0.25">
      <c r="A214" t="s">
        <v>8131</v>
      </c>
      <c r="B214" s="126">
        <v>312</v>
      </c>
      <c r="C214" t="s">
        <v>8120</v>
      </c>
      <c r="D214" s="189" t="s">
        <v>4988</v>
      </c>
      <c r="E214" t="str">
        <f t="shared" si="3"/>
        <v>00448-DOG TREATS</v>
      </c>
      <c r="F214" t="s">
        <v>8120</v>
      </c>
      <c r="G214" t="s">
        <v>3177</v>
      </c>
      <c r="H214" t="s">
        <v>8131</v>
      </c>
      <c r="I214" t="s">
        <v>12101</v>
      </c>
    </row>
    <row r="215" spans="1:9" x14ac:dyDescent="0.25">
      <c r="A215" t="s">
        <v>8102</v>
      </c>
      <c r="B215" s="126">
        <v>313</v>
      </c>
      <c r="C215" t="s">
        <v>12087</v>
      </c>
      <c r="D215" s="189" t="s">
        <v>4969</v>
      </c>
      <c r="E215" t="str">
        <f t="shared" si="3"/>
        <v>00445-DOG FOOD DRY</v>
      </c>
      <c r="F215" t="s">
        <v>8101</v>
      </c>
      <c r="G215" t="s">
        <v>3218</v>
      </c>
      <c r="H215" t="s">
        <v>8102</v>
      </c>
      <c r="I215" t="s">
        <v>2366</v>
      </c>
    </row>
    <row r="216" spans="1:9" x14ac:dyDescent="0.25">
      <c r="A216" t="s">
        <v>8125</v>
      </c>
      <c r="B216" s="126">
        <v>315</v>
      </c>
      <c r="C216" t="s">
        <v>8120</v>
      </c>
      <c r="D216" s="189" t="s">
        <v>4988</v>
      </c>
      <c r="E216" t="str">
        <f t="shared" si="3"/>
        <v>00448-DOG TREATS</v>
      </c>
      <c r="F216" t="s">
        <v>8120</v>
      </c>
      <c r="G216" t="s">
        <v>3177</v>
      </c>
      <c r="H216" t="s">
        <v>8125</v>
      </c>
      <c r="I216" t="s">
        <v>4344</v>
      </c>
    </row>
    <row r="217" spans="1:9" x14ac:dyDescent="0.25">
      <c r="A217" t="s">
        <v>15203</v>
      </c>
      <c r="B217" s="126">
        <v>317</v>
      </c>
      <c r="C217" t="s">
        <v>3639</v>
      </c>
      <c r="D217" s="189" t="s">
        <v>3086</v>
      </c>
      <c r="E217" t="str">
        <f t="shared" si="3"/>
        <v>00707-PLUSH</v>
      </c>
      <c r="F217" t="s">
        <v>10983</v>
      </c>
      <c r="G217" t="s">
        <v>4055</v>
      </c>
      <c r="H217" t="s">
        <v>15203</v>
      </c>
      <c r="I217" t="s">
        <v>2654</v>
      </c>
    </row>
    <row r="218" spans="1:9" x14ac:dyDescent="0.25">
      <c r="A218" t="s">
        <v>2999</v>
      </c>
      <c r="B218" s="126">
        <v>319</v>
      </c>
      <c r="C218" t="s">
        <v>12117</v>
      </c>
      <c r="D218" s="189" t="s">
        <v>7367</v>
      </c>
      <c r="E218" t="str">
        <f t="shared" si="3"/>
        <v>00652-DOUGH/ROLLS/BISCUITS</v>
      </c>
      <c r="F218" t="s">
        <v>2992</v>
      </c>
      <c r="G218" t="s">
        <v>2991</v>
      </c>
      <c r="H218" t="s">
        <v>2999</v>
      </c>
      <c r="I218" t="s">
        <v>2361</v>
      </c>
    </row>
    <row r="219" spans="1:9" x14ac:dyDescent="0.25">
      <c r="A219" t="s">
        <v>11585</v>
      </c>
      <c r="B219" s="126">
        <v>323</v>
      </c>
      <c r="C219" t="s">
        <v>12117</v>
      </c>
      <c r="D219" s="189" t="s">
        <v>7367</v>
      </c>
      <c r="E219" t="str">
        <f t="shared" si="3"/>
        <v>00652-DOUGH/ROLLS/BISCUITS</v>
      </c>
      <c r="F219" t="s">
        <v>12118</v>
      </c>
      <c r="G219" t="s">
        <v>2991</v>
      </c>
      <c r="H219" t="s">
        <v>11585</v>
      </c>
      <c r="I219" t="s">
        <v>2373</v>
      </c>
    </row>
    <row r="220" spans="1:9" x14ac:dyDescent="0.25">
      <c r="A220" t="s">
        <v>12122</v>
      </c>
      <c r="B220" s="126">
        <v>324</v>
      </c>
      <c r="C220" t="s">
        <v>7596</v>
      </c>
      <c r="D220" s="189" t="s">
        <v>11715</v>
      </c>
      <c r="E220" t="str">
        <f t="shared" si="3"/>
        <v>00545-DRAIN/SEPTIC</v>
      </c>
      <c r="F220" t="s">
        <v>12121</v>
      </c>
      <c r="G220" t="s">
        <v>7595</v>
      </c>
      <c r="H220" t="s">
        <v>12122</v>
      </c>
      <c r="I220" t="s">
        <v>3152</v>
      </c>
    </row>
    <row r="221" spans="1:9" x14ac:dyDescent="0.25">
      <c r="A221" t="s">
        <v>5367</v>
      </c>
      <c r="B221" s="126">
        <v>325</v>
      </c>
      <c r="C221" t="s">
        <v>11230</v>
      </c>
      <c r="D221" s="189" t="s">
        <v>5265</v>
      </c>
      <c r="E221" t="str">
        <f t="shared" si="3"/>
        <v>00217-CAN MEATS</v>
      </c>
      <c r="F221" t="s">
        <v>5360</v>
      </c>
      <c r="G221" t="s">
        <v>4344</v>
      </c>
      <c r="H221" t="s">
        <v>5367</v>
      </c>
      <c r="I221" t="s">
        <v>4471</v>
      </c>
    </row>
    <row r="222" spans="1:9" x14ac:dyDescent="0.25">
      <c r="A222" t="s">
        <v>6501</v>
      </c>
      <c r="B222" s="126">
        <v>326</v>
      </c>
      <c r="C222" t="s">
        <v>12998</v>
      </c>
      <c r="D222" s="189" t="s">
        <v>7383</v>
      </c>
      <c r="E222" t="str">
        <f t="shared" si="3"/>
        <v>00188-GRAVY &amp; SAUCE MIX</v>
      </c>
      <c r="F222" t="s">
        <v>6499</v>
      </c>
      <c r="G222" t="s">
        <v>4097</v>
      </c>
      <c r="H222" t="s">
        <v>6501</v>
      </c>
      <c r="I222" t="s">
        <v>3162</v>
      </c>
    </row>
    <row r="223" spans="1:9" x14ac:dyDescent="0.25">
      <c r="A223" t="s">
        <v>5814</v>
      </c>
      <c r="B223" s="126">
        <v>329</v>
      </c>
      <c r="C223" t="s">
        <v>13225</v>
      </c>
      <c r="D223" s="189" t="s">
        <v>3713</v>
      </c>
      <c r="E223" t="str">
        <f t="shared" si="3"/>
        <v>00266-HISPANIC NON-FOODS</v>
      </c>
      <c r="F223" t="s">
        <v>5803</v>
      </c>
      <c r="G223" t="s">
        <v>5802</v>
      </c>
      <c r="H223" t="s">
        <v>5814</v>
      </c>
      <c r="I223" t="s">
        <v>6204</v>
      </c>
    </row>
    <row r="224" spans="1:9" x14ac:dyDescent="0.25">
      <c r="A224" t="s">
        <v>2211</v>
      </c>
      <c r="B224" s="126">
        <v>330</v>
      </c>
      <c r="C224" t="s">
        <v>15948</v>
      </c>
      <c r="D224" s="189" t="s">
        <v>11169</v>
      </c>
      <c r="E224" t="str">
        <f t="shared" si="3"/>
        <v>00619-SMALLWARE/BRUSHES</v>
      </c>
      <c r="F224" t="s">
        <v>3628</v>
      </c>
      <c r="G224" t="s">
        <v>3627</v>
      </c>
      <c r="H224" t="s">
        <v>2211</v>
      </c>
      <c r="I224" t="s">
        <v>3027</v>
      </c>
    </row>
    <row r="225" spans="1:9" x14ac:dyDescent="0.25">
      <c r="A225" t="s">
        <v>12183</v>
      </c>
      <c r="B225" s="126">
        <v>332</v>
      </c>
      <c r="C225" t="s">
        <v>12180</v>
      </c>
      <c r="D225" s="189" t="s">
        <v>12181</v>
      </c>
      <c r="E225" t="str">
        <f t="shared" si="3"/>
        <v>00526-EAR CARE</v>
      </c>
      <c r="F225" t="s">
        <v>12182</v>
      </c>
      <c r="G225" t="s">
        <v>7291</v>
      </c>
      <c r="H225" t="s">
        <v>12183</v>
      </c>
      <c r="I225" t="s">
        <v>3022</v>
      </c>
    </row>
    <row r="226" spans="1:9" x14ac:dyDescent="0.25">
      <c r="A226" t="s">
        <v>5455</v>
      </c>
      <c r="B226" s="126">
        <v>333</v>
      </c>
      <c r="C226" t="s">
        <v>13280</v>
      </c>
      <c r="D226" s="189" t="s">
        <v>3344</v>
      </c>
      <c r="E226" t="str">
        <f t="shared" si="3"/>
        <v>00155-HOT COCOA PACKETS</v>
      </c>
      <c r="F226" t="s">
        <v>2100</v>
      </c>
      <c r="G226" t="s">
        <v>5454</v>
      </c>
      <c r="H226" t="s">
        <v>5455</v>
      </c>
      <c r="I226" t="s">
        <v>2787</v>
      </c>
    </row>
    <row r="227" spans="1:9" x14ac:dyDescent="0.25">
      <c r="A227" t="s">
        <v>11170</v>
      </c>
      <c r="B227" s="126">
        <v>334</v>
      </c>
      <c r="C227" t="s">
        <v>14665</v>
      </c>
      <c r="D227" s="189" t="s">
        <v>8428</v>
      </c>
      <c r="E227" t="str">
        <f t="shared" si="3"/>
        <v>00618-ORGANIC EGGS</v>
      </c>
      <c r="F227" t="s">
        <v>14666</v>
      </c>
      <c r="G227" t="s">
        <v>2896</v>
      </c>
      <c r="H227" t="s">
        <v>11170</v>
      </c>
      <c r="I227" t="s">
        <v>5217</v>
      </c>
    </row>
    <row r="228" spans="1:9" x14ac:dyDescent="0.25">
      <c r="A228" t="s">
        <v>12216</v>
      </c>
      <c r="B228" s="126">
        <v>335</v>
      </c>
      <c r="C228" t="s">
        <v>2946</v>
      </c>
      <c r="D228" s="189" t="s">
        <v>11632</v>
      </c>
      <c r="E228" t="str">
        <f t="shared" si="3"/>
        <v>00616-EGG NOG</v>
      </c>
      <c r="F228" t="s">
        <v>12215</v>
      </c>
      <c r="G228" t="s">
        <v>2941</v>
      </c>
      <c r="H228" t="s">
        <v>12216</v>
      </c>
      <c r="I228" t="s">
        <v>5157</v>
      </c>
    </row>
    <row r="229" spans="1:9" x14ac:dyDescent="0.25">
      <c r="A229" t="s">
        <v>2882</v>
      </c>
      <c r="B229" s="126">
        <v>336</v>
      </c>
      <c r="C229" t="s">
        <v>2882</v>
      </c>
      <c r="D229" s="189" t="s">
        <v>5006</v>
      </c>
      <c r="E229" t="str">
        <f t="shared" si="3"/>
        <v>00660-COMMODITY EGGS</v>
      </c>
      <c r="F229" t="s">
        <v>2897</v>
      </c>
      <c r="G229" t="s">
        <v>2896</v>
      </c>
      <c r="H229" t="s">
        <v>2882</v>
      </c>
      <c r="I229" t="s">
        <v>5154</v>
      </c>
    </row>
    <row r="230" spans="1:9" x14ac:dyDescent="0.25">
      <c r="A230" t="s">
        <v>3568</v>
      </c>
      <c r="B230" s="126">
        <v>337</v>
      </c>
      <c r="C230" t="s">
        <v>16917</v>
      </c>
      <c r="D230" s="189" t="s">
        <v>4239</v>
      </c>
      <c r="E230" t="str">
        <f t="shared" si="3"/>
        <v>00800-WIRING DEVICES/EXTENSIONS</v>
      </c>
      <c r="F230" t="s">
        <v>3564</v>
      </c>
      <c r="G230" t="s">
        <v>3563</v>
      </c>
      <c r="H230" t="s">
        <v>3568</v>
      </c>
      <c r="I230" t="s">
        <v>6312</v>
      </c>
    </row>
    <row r="231" spans="1:9" x14ac:dyDescent="0.25">
      <c r="A231" t="s">
        <v>7274</v>
      </c>
      <c r="B231" s="126">
        <v>338</v>
      </c>
      <c r="C231" t="s">
        <v>10382</v>
      </c>
      <c r="D231" s="189" t="s">
        <v>6506</v>
      </c>
      <c r="E231" t="str">
        <f t="shared" si="3"/>
        <v>00523-ANTACIDS</v>
      </c>
      <c r="F231" t="s">
        <v>7271</v>
      </c>
      <c r="G231" t="s">
        <v>7270</v>
      </c>
      <c r="H231" t="s">
        <v>7274</v>
      </c>
      <c r="I231" t="s">
        <v>5143</v>
      </c>
    </row>
    <row r="232" spans="1:9" x14ac:dyDescent="0.25">
      <c r="A232" t="s">
        <v>10235</v>
      </c>
      <c r="B232" s="126">
        <v>339</v>
      </c>
      <c r="C232" t="s">
        <v>3484</v>
      </c>
      <c r="D232" s="189" t="s">
        <v>5779</v>
      </c>
      <c r="E232" t="str">
        <f t="shared" si="3"/>
        <v>00819-ADDITIVES</v>
      </c>
      <c r="F232" t="s">
        <v>10234</v>
      </c>
      <c r="G232" t="s">
        <v>3482</v>
      </c>
      <c r="H232" t="s">
        <v>10235</v>
      </c>
      <c r="I232" t="s">
        <v>6805</v>
      </c>
    </row>
    <row r="233" spans="1:9" x14ac:dyDescent="0.25">
      <c r="A233" t="s">
        <v>4859</v>
      </c>
      <c r="B233" s="126">
        <v>344</v>
      </c>
      <c r="C233" t="s">
        <v>12911</v>
      </c>
      <c r="D233" s="189" t="s">
        <v>7480</v>
      </c>
      <c r="E233" t="str">
        <f t="shared" si="3"/>
        <v>00656-GOOD FOR YOU</v>
      </c>
      <c r="F233" t="s">
        <v>4858</v>
      </c>
      <c r="G233" t="s">
        <v>4857</v>
      </c>
      <c r="H233" t="s">
        <v>4859</v>
      </c>
      <c r="I233" t="s">
        <v>6747</v>
      </c>
    </row>
    <row r="234" spans="1:9" x14ac:dyDescent="0.25">
      <c r="A234" t="s">
        <v>10207</v>
      </c>
      <c r="B234" s="126">
        <v>347</v>
      </c>
      <c r="C234" t="s">
        <v>10205</v>
      </c>
      <c r="D234" s="189" t="s">
        <v>4192</v>
      </c>
      <c r="E234" t="str">
        <f t="shared" si="3"/>
        <v>00272-32 TO 40 OUNCE CHEESECAKES</v>
      </c>
      <c r="F234" t="s">
        <v>10206</v>
      </c>
      <c r="G234" t="s">
        <v>2274</v>
      </c>
      <c r="H234" t="s">
        <v>10207</v>
      </c>
      <c r="I234" t="s">
        <v>8888</v>
      </c>
    </row>
    <row r="235" spans="1:9" x14ac:dyDescent="0.25">
      <c r="A235" t="s">
        <v>4945</v>
      </c>
      <c r="B235" s="126">
        <v>348</v>
      </c>
      <c r="C235" t="s">
        <v>4945</v>
      </c>
      <c r="D235" s="189" t="s">
        <v>5618</v>
      </c>
      <c r="E235" t="str">
        <f t="shared" si="3"/>
        <v>00559-CORNISH HENS</v>
      </c>
      <c r="F235" t="s">
        <v>4945</v>
      </c>
      <c r="G235" t="s">
        <v>7943</v>
      </c>
      <c r="H235" t="s">
        <v>4945</v>
      </c>
      <c r="I235" t="s">
        <v>7441</v>
      </c>
    </row>
    <row r="236" spans="1:9" x14ac:dyDescent="0.25">
      <c r="A236" t="s">
        <v>15115</v>
      </c>
      <c r="B236" s="126">
        <v>350</v>
      </c>
      <c r="C236" t="s">
        <v>3131</v>
      </c>
      <c r="D236" s="189" t="s">
        <v>4292</v>
      </c>
      <c r="E236" t="str">
        <f t="shared" si="3"/>
        <v>00278-PIEROGIES</v>
      </c>
      <c r="F236" t="s">
        <v>15114</v>
      </c>
      <c r="G236" t="s">
        <v>4837</v>
      </c>
      <c r="H236" t="s">
        <v>15115</v>
      </c>
      <c r="I236" t="s">
        <v>10215</v>
      </c>
    </row>
    <row r="237" spans="1:9" x14ac:dyDescent="0.25">
      <c r="A237" t="s">
        <v>2285</v>
      </c>
      <c r="B237" s="126">
        <v>351</v>
      </c>
      <c r="C237" t="s">
        <v>2285</v>
      </c>
      <c r="D237" s="189" t="s">
        <v>8158</v>
      </c>
      <c r="E237" t="str">
        <f t="shared" si="3"/>
        <v>00375-CREME CAKES</v>
      </c>
      <c r="F237" t="s">
        <v>2282</v>
      </c>
      <c r="G237" t="s">
        <v>2281</v>
      </c>
      <c r="H237" t="s">
        <v>2285</v>
      </c>
      <c r="I237" t="s">
        <v>2904</v>
      </c>
    </row>
    <row r="238" spans="1:9" x14ac:dyDescent="0.25">
      <c r="A238" t="s">
        <v>10212</v>
      </c>
      <c r="B238" s="126">
        <v>352</v>
      </c>
      <c r="C238" t="s">
        <v>10211</v>
      </c>
      <c r="D238" s="189" t="s">
        <v>6711</v>
      </c>
      <c r="E238" t="str">
        <f t="shared" si="3"/>
        <v>00243-5 INCH CAKES</v>
      </c>
      <c r="F238" t="s">
        <v>10206</v>
      </c>
      <c r="G238" t="s">
        <v>2274</v>
      </c>
      <c r="H238" t="s">
        <v>10212</v>
      </c>
      <c r="I238" t="s">
        <v>10213</v>
      </c>
    </row>
    <row r="239" spans="1:9" x14ac:dyDescent="0.25">
      <c r="A239" t="s">
        <v>10222</v>
      </c>
      <c r="B239" s="126">
        <v>353</v>
      </c>
      <c r="C239" t="s">
        <v>10220</v>
      </c>
      <c r="D239" s="189" t="s">
        <v>3949</v>
      </c>
      <c r="E239" t="str">
        <f t="shared" si="3"/>
        <v>00502-6PK CUPCAKES</v>
      </c>
      <c r="F239" t="s">
        <v>10221</v>
      </c>
      <c r="G239" t="s">
        <v>2265</v>
      </c>
      <c r="H239" t="s">
        <v>10222</v>
      </c>
      <c r="I239" t="s">
        <v>10223</v>
      </c>
    </row>
    <row r="240" spans="1:9" x14ac:dyDescent="0.25">
      <c r="A240" t="s">
        <v>5929</v>
      </c>
      <c r="B240" s="126">
        <v>354</v>
      </c>
      <c r="C240" t="s">
        <v>5929</v>
      </c>
      <c r="D240" s="189" t="s">
        <v>7768</v>
      </c>
      <c r="E240" t="str">
        <f t="shared" si="3"/>
        <v>00247-GRATED CHEESE</v>
      </c>
      <c r="F240" t="s">
        <v>2211</v>
      </c>
      <c r="G240" t="s">
        <v>5941</v>
      </c>
      <c r="H240" t="s">
        <v>5929</v>
      </c>
      <c r="I240" t="s">
        <v>12838</v>
      </c>
    </row>
    <row r="241" spans="1:9" x14ac:dyDescent="0.25">
      <c r="A241" t="s">
        <v>7299</v>
      </c>
      <c r="B241" s="126">
        <v>357</v>
      </c>
      <c r="C241" t="s">
        <v>7288</v>
      </c>
      <c r="D241" s="189" t="s">
        <v>3142</v>
      </c>
      <c r="E241" t="str">
        <f t="shared" si="3"/>
        <v>00321-EYE CARE</v>
      </c>
      <c r="F241" t="s">
        <v>7288</v>
      </c>
      <c r="G241" t="s">
        <v>7291</v>
      </c>
      <c r="H241" t="s">
        <v>7299</v>
      </c>
      <c r="I241" t="s">
        <v>7485</v>
      </c>
    </row>
    <row r="242" spans="1:9" x14ac:dyDescent="0.25">
      <c r="A242" t="s">
        <v>12339</v>
      </c>
      <c r="B242" s="126">
        <v>358</v>
      </c>
      <c r="C242" t="s">
        <v>7288</v>
      </c>
      <c r="D242" s="189" t="s">
        <v>3142</v>
      </c>
      <c r="E242" t="str">
        <f t="shared" si="3"/>
        <v>00321-EYE CARE</v>
      </c>
      <c r="F242" t="s">
        <v>12182</v>
      </c>
      <c r="G242" t="s">
        <v>7291</v>
      </c>
      <c r="H242" t="s">
        <v>12339</v>
      </c>
      <c r="I242" t="s">
        <v>8656</v>
      </c>
    </row>
    <row r="243" spans="1:9" x14ac:dyDescent="0.25">
      <c r="A243" t="s">
        <v>12350</v>
      </c>
      <c r="B243" s="126">
        <v>359</v>
      </c>
      <c r="C243" t="s">
        <v>12348</v>
      </c>
      <c r="D243" s="189" t="s">
        <v>10460</v>
      </c>
      <c r="E243" t="str">
        <f t="shared" si="3"/>
        <v>00531-EYEGLASSES &amp; ACCESSORIES</v>
      </c>
      <c r="F243" t="s">
        <v>12349</v>
      </c>
      <c r="G243" t="s">
        <v>7303</v>
      </c>
      <c r="H243" t="s">
        <v>12350</v>
      </c>
      <c r="I243" t="s">
        <v>7676</v>
      </c>
    </row>
    <row r="244" spans="1:9" x14ac:dyDescent="0.25">
      <c r="A244" t="s">
        <v>7670</v>
      </c>
      <c r="B244" s="126">
        <v>360</v>
      </c>
      <c r="C244" t="s">
        <v>14798</v>
      </c>
      <c r="D244" s="189" t="s">
        <v>7453</v>
      </c>
      <c r="E244" t="str">
        <f t="shared" si="3"/>
        <v>00550-OTHER HOUSEHOLD CLEANERS</v>
      </c>
      <c r="F244" t="s">
        <v>7661</v>
      </c>
      <c r="G244" t="s">
        <v>3460</v>
      </c>
      <c r="H244" t="s">
        <v>7670</v>
      </c>
      <c r="I244" t="s">
        <v>7735</v>
      </c>
    </row>
    <row r="245" spans="1:9" x14ac:dyDescent="0.25">
      <c r="A245" t="s">
        <v>7693</v>
      </c>
      <c r="B245" s="126">
        <v>362</v>
      </c>
      <c r="C245" t="s">
        <v>12352</v>
      </c>
      <c r="D245" s="189" t="s">
        <v>5715</v>
      </c>
      <c r="E245" t="str">
        <f t="shared" si="3"/>
        <v>00511-FABRIC SOFTENER ENHANCERS</v>
      </c>
      <c r="F245" t="s">
        <v>7692</v>
      </c>
      <c r="G245" t="s">
        <v>2350</v>
      </c>
      <c r="H245" t="s">
        <v>7693</v>
      </c>
      <c r="I245" t="s">
        <v>12353</v>
      </c>
    </row>
    <row r="246" spans="1:9" x14ac:dyDescent="0.25">
      <c r="A246" t="s">
        <v>12355</v>
      </c>
      <c r="B246" s="126">
        <v>363</v>
      </c>
      <c r="C246" t="s">
        <v>12352</v>
      </c>
      <c r="D246" s="189" t="s">
        <v>5715</v>
      </c>
      <c r="E246" t="str">
        <f t="shared" si="3"/>
        <v>00511-FABRIC SOFTENER ENHANCERS</v>
      </c>
      <c r="F246" t="s">
        <v>12354</v>
      </c>
      <c r="G246" t="s">
        <v>2350</v>
      </c>
      <c r="H246" t="s">
        <v>12355</v>
      </c>
      <c r="I246" t="s">
        <v>7743</v>
      </c>
    </row>
    <row r="247" spans="1:9" x14ac:dyDescent="0.25">
      <c r="A247" t="s">
        <v>12357</v>
      </c>
      <c r="B247" s="126">
        <v>364</v>
      </c>
      <c r="C247" t="s">
        <v>12356</v>
      </c>
      <c r="D247" s="189" t="s">
        <v>7591</v>
      </c>
      <c r="E247" t="str">
        <f t="shared" si="3"/>
        <v>00513-FABRIC SOFTENER LIQUID</v>
      </c>
      <c r="F247" t="s">
        <v>12354</v>
      </c>
      <c r="G247" t="s">
        <v>2350</v>
      </c>
      <c r="H247" t="s">
        <v>12357</v>
      </c>
      <c r="I247" t="s">
        <v>7763</v>
      </c>
    </row>
    <row r="248" spans="1:9" x14ac:dyDescent="0.25">
      <c r="A248" t="s">
        <v>7704</v>
      </c>
      <c r="B248" s="126">
        <v>365</v>
      </c>
      <c r="C248" t="s">
        <v>12358</v>
      </c>
      <c r="D248" s="189" t="s">
        <v>7105</v>
      </c>
      <c r="E248" t="str">
        <f t="shared" si="3"/>
        <v>00512-FABRIC SOFTENER SHEETS</v>
      </c>
      <c r="F248" t="s">
        <v>7701</v>
      </c>
      <c r="G248" t="s">
        <v>7700</v>
      </c>
      <c r="H248" t="s">
        <v>7704</v>
      </c>
      <c r="I248" t="s">
        <v>3150</v>
      </c>
    </row>
    <row r="249" spans="1:9" x14ac:dyDescent="0.25">
      <c r="A249" t="s">
        <v>12367</v>
      </c>
      <c r="B249" s="126">
        <v>366</v>
      </c>
      <c r="C249" t="s">
        <v>2679</v>
      </c>
      <c r="D249" s="189" t="s">
        <v>7179</v>
      </c>
      <c r="E249" t="str">
        <f t="shared" si="3"/>
        <v>00658-FACIAL CLEANSERS</v>
      </c>
      <c r="F249" t="s">
        <v>12362</v>
      </c>
      <c r="G249" t="s">
        <v>2367</v>
      </c>
      <c r="H249" t="s">
        <v>12367</v>
      </c>
      <c r="I249" t="s">
        <v>6529</v>
      </c>
    </row>
    <row r="250" spans="1:9" x14ac:dyDescent="0.25">
      <c r="A250" t="s">
        <v>13510</v>
      </c>
      <c r="B250" s="126">
        <v>368</v>
      </c>
      <c r="C250" t="s">
        <v>13508</v>
      </c>
      <c r="D250" s="189" t="s">
        <v>4055</v>
      </c>
      <c r="E250" t="str">
        <f t="shared" si="3"/>
        <v>00556-KISS</v>
      </c>
      <c r="F250" t="s">
        <v>13509</v>
      </c>
      <c r="G250" t="s">
        <v>2501</v>
      </c>
      <c r="H250" t="s">
        <v>13510</v>
      </c>
      <c r="I250" t="s">
        <v>13511</v>
      </c>
    </row>
    <row r="251" spans="1:9" x14ac:dyDescent="0.25">
      <c r="A251" t="s">
        <v>12407</v>
      </c>
      <c r="B251" s="126">
        <v>370</v>
      </c>
      <c r="C251" t="s">
        <v>12405</v>
      </c>
      <c r="D251" s="189" t="s">
        <v>8603</v>
      </c>
      <c r="E251" t="str">
        <f t="shared" si="3"/>
        <v>00380-FEMININE DOUCHE &amp; DEODERANT</v>
      </c>
      <c r="F251" t="s">
        <v>12406</v>
      </c>
      <c r="G251" t="s">
        <v>3921</v>
      </c>
      <c r="H251" t="s">
        <v>12407</v>
      </c>
      <c r="I251" t="s">
        <v>8378</v>
      </c>
    </row>
    <row r="252" spans="1:9" x14ac:dyDescent="0.25">
      <c r="A252" t="s">
        <v>7322</v>
      </c>
      <c r="B252" s="126">
        <v>371</v>
      </c>
      <c r="C252" t="s">
        <v>12405</v>
      </c>
      <c r="D252" s="189" t="s">
        <v>8603</v>
      </c>
      <c r="E252" t="str">
        <f t="shared" si="3"/>
        <v>00380-FEMININE DOUCHE &amp; DEODERANT</v>
      </c>
      <c r="F252" t="s">
        <v>7321</v>
      </c>
      <c r="G252" t="s">
        <v>3344</v>
      </c>
      <c r="H252" t="s">
        <v>7322</v>
      </c>
      <c r="I252" t="s">
        <v>7824</v>
      </c>
    </row>
    <row r="253" spans="1:9" x14ac:dyDescent="0.25">
      <c r="A253" t="s">
        <v>12413</v>
      </c>
      <c r="B253" s="126">
        <v>372</v>
      </c>
      <c r="C253" t="s">
        <v>12411</v>
      </c>
      <c r="D253" s="189" t="s">
        <v>8855</v>
      </c>
      <c r="E253" t="str">
        <f t="shared" si="3"/>
        <v>00382-FEMININE HYGIENE SOAP</v>
      </c>
      <c r="F253" t="s">
        <v>12412</v>
      </c>
      <c r="G253" t="s">
        <v>7332</v>
      </c>
      <c r="H253" t="s">
        <v>12413</v>
      </c>
      <c r="I253" t="s">
        <v>7107</v>
      </c>
    </row>
    <row r="254" spans="1:9" x14ac:dyDescent="0.25">
      <c r="A254" t="s">
        <v>12415</v>
      </c>
      <c r="B254" s="126">
        <v>373</v>
      </c>
      <c r="C254" t="s">
        <v>12414</v>
      </c>
      <c r="D254" s="189" t="s">
        <v>3102</v>
      </c>
      <c r="E254" t="str">
        <f t="shared" si="3"/>
        <v>00383-FEMININE HYGIENE WIPE</v>
      </c>
      <c r="F254" t="s">
        <v>12412</v>
      </c>
      <c r="G254" t="s">
        <v>7332</v>
      </c>
      <c r="H254" t="s">
        <v>12415</v>
      </c>
      <c r="I254" t="s">
        <v>6895</v>
      </c>
    </row>
    <row r="255" spans="1:9" x14ac:dyDescent="0.25">
      <c r="A255" t="s">
        <v>12436</v>
      </c>
      <c r="B255" s="126">
        <v>375</v>
      </c>
      <c r="C255" t="s">
        <v>12435</v>
      </c>
      <c r="D255" s="189" t="s">
        <v>9327</v>
      </c>
      <c r="E255" t="str">
        <f t="shared" si="3"/>
        <v>00832-FIRELOGS</v>
      </c>
      <c r="F255" t="s">
        <v>12436</v>
      </c>
      <c r="G255" t="s">
        <v>3528</v>
      </c>
      <c r="H255" t="s">
        <v>12436</v>
      </c>
      <c r="I255" t="s">
        <v>8158</v>
      </c>
    </row>
    <row r="256" spans="1:9" x14ac:dyDescent="0.25">
      <c r="A256" t="s">
        <v>7362</v>
      </c>
      <c r="B256" s="126">
        <v>376</v>
      </c>
      <c r="C256" t="s">
        <v>12442</v>
      </c>
      <c r="D256" s="189" t="s">
        <v>6763</v>
      </c>
      <c r="E256" t="str">
        <f t="shared" si="3"/>
        <v>00462-FIRST AID HOT COLD</v>
      </c>
      <c r="F256" t="s">
        <v>7361</v>
      </c>
      <c r="G256" t="s">
        <v>3355</v>
      </c>
      <c r="H256" t="s">
        <v>7362</v>
      </c>
      <c r="I256" t="s">
        <v>6404</v>
      </c>
    </row>
    <row r="257" spans="1:9" x14ac:dyDescent="0.25">
      <c r="A257" t="s">
        <v>7363</v>
      </c>
      <c r="B257" s="126">
        <v>377</v>
      </c>
      <c r="C257" t="s">
        <v>14922</v>
      </c>
      <c r="D257" s="189" t="s">
        <v>7025</v>
      </c>
      <c r="E257" t="str">
        <f t="shared" si="3"/>
        <v>00464-PADS GAUZE TAPE</v>
      </c>
      <c r="F257" t="s">
        <v>7361</v>
      </c>
      <c r="G257" t="s">
        <v>3355</v>
      </c>
      <c r="H257" t="s">
        <v>7363</v>
      </c>
      <c r="I257" t="s">
        <v>2369</v>
      </c>
    </row>
    <row r="258" spans="1:9" x14ac:dyDescent="0.25">
      <c r="A258" t="s">
        <v>7372</v>
      </c>
      <c r="B258" s="126">
        <v>379</v>
      </c>
      <c r="C258" t="s">
        <v>12442</v>
      </c>
      <c r="D258" s="189" t="s">
        <v>6763</v>
      </c>
      <c r="E258" t="str">
        <f t="shared" ref="E258:E321" si="4">_xlfn.CONCAT(D258,"-",C258)</f>
        <v>00462-FIRST AID HOT COLD</v>
      </c>
      <c r="F258" t="s">
        <v>7371</v>
      </c>
      <c r="G258" t="s">
        <v>7370</v>
      </c>
      <c r="H258" t="s">
        <v>7372</v>
      </c>
      <c r="I258" t="s">
        <v>4564</v>
      </c>
    </row>
    <row r="259" spans="1:9" x14ac:dyDescent="0.25">
      <c r="A259" t="s">
        <v>7373</v>
      </c>
      <c r="B259" s="126">
        <v>380</v>
      </c>
      <c r="C259" t="s">
        <v>12442</v>
      </c>
      <c r="D259" s="189" t="s">
        <v>6763</v>
      </c>
      <c r="E259" t="str">
        <f t="shared" si="4"/>
        <v>00462-FIRST AID HOT COLD</v>
      </c>
      <c r="F259" t="s">
        <v>7371</v>
      </c>
      <c r="G259" t="s">
        <v>7370</v>
      </c>
      <c r="H259" t="s">
        <v>7373</v>
      </c>
      <c r="I259" t="s">
        <v>8603</v>
      </c>
    </row>
    <row r="260" spans="1:9" x14ac:dyDescent="0.25">
      <c r="A260" t="s">
        <v>7369</v>
      </c>
      <c r="B260" s="126">
        <v>381</v>
      </c>
      <c r="C260" t="s">
        <v>12442</v>
      </c>
      <c r="D260" s="189" t="s">
        <v>6763</v>
      </c>
      <c r="E260" t="str">
        <f t="shared" si="4"/>
        <v>00462-FIRST AID HOT COLD</v>
      </c>
      <c r="F260" t="s">
        <v>7368</v>
      </c>
      <c r="G260" t="s">
        <v>2694</v>
      </c>
      <c r="H260" t="s">
        <v>7369</v>
      </c>
      <c r="I260" t="s">
        <v>6413</v>
      </c>
    </row>
    <row r="261" spans="1:9" x14ac:dyDescent="0.25">
      <c r="A261" t="s">
        <v>5558</v>
      </c>
      <c r="B261" s="126">
        <v>382</v>
      </c>
      <c r="C261" t="s">
        <v>5556</v>
      </c>
      <c r="D261" s="189" t="s">
        <v>3101</v>
      </c>
      <c r="E261" t="str">
        <f t="shared" si="4"/>
        <v>00314-DIPPING SAUCES</v>
      </c>
      <c r="F261" t="s">
        <v>5557</v>
      </c>
      <c r="G261" t="s">
        <v>5004</v>
      </c>
      <c r="H261" t="s">
        <v>5558</v>
      </c>
      <c r="I261" t="s">
        <v>8855</v>
      </c>
    </row>
    <row r="262" spans="1:9" x14ac:dyDescent="0.25">
      <c r="A262" t="s">
        <v>12454</v>
      </c>
      <c r="B262" s="126">
        <v>384</v>
      </c>
      <c r="C262" t="s">
        <v>3505</v>
      </c>
      <c r="D262" s="189" t="s">
        <v>9169</v>
      </c>
      <c r="E262" t="str">
        <f t="shared" si="4"/>
        <v>00679-FLASHLIGHTS</v>
      </c>
      <c r="F262" t="s">
        <v>12454</v>
      </c>
      <c r="G262" t="s">
        <v>3504</v>
      </c>
      <c r="H262" t="s">
        <v>12454</v>
      </c>
      <c r="I262" t="s">
        <v>4806</v>
      </c>
    </row>
    <row r="263" spans="1:9" x14ac:dyDescent="0.25">
      <c r="A263" t="s">
        <v>12493</v>
      </c>
      <c r="B263" s="126">
        <v>386</v>
      </c>
      <c r="C263" t="s">
        <v>12492</v>
      </c>
      <c r="D263" s="189" t="s">
        <v>5638</v>
      </c>
      <c r="E263" t="str">
        <f t="shared" si="4"/>
        <v>00539-FLOOR CLEANER</v>
      </c>
      <c r="F263" t="s">
        <v>11984</v>
      </c>
      <c r="G263" t="s">
        <v>7676</v>
      </c>
      <c r="H263" t="s">
        <v>12493</v>
      </c>
      <c r="I263" t="s">
        <v>8844</v>
      </c>
    </row>
    <row r="264" spans="1:9" x14ac:dyDescent="0.25">
      <c r="A264" t="s">
        <v>12497</v>
      </c>
      <c r="B264" s="126">
        <v>388</v>
      </c>
      <c r="C264" t="s">
        <v>5787</v>
      </c>
      <c r="D264" s="189" t="s">
        <v>7763</v>
      </c>
      <c r="E264" t="str">
        <f t="shared" si="4"/>
        <v>00364-FLOUR</v>
      </c>
      <c r="F264" t="s">
        <v>12496</v>
      </c>
      <c r="G264" t="s">
        <v>5879</v>
      </c>
      <c r="H264" t="s">
        <v>12497</v>
      </c>
      <c r="I264" t="s">
        <v>4115</v>
      </c>
    </row>
    <row r="265" spans="1:9" x14ac:dyDescent="0.25">
      <c r="A265" t="s">
        <v>5048</v>
      </c>
      <c r="B265" s="126">
        <v>392</v>
      </c>
      <c r="C265" t="s">
        <v>11956</v>
      </c>
      <c r="D265" s="189" t="s">
        <v>8158</v>
      </c>
      <c r="E265" t="str">
        <f t="shared" si="4"/>
        <v>00375-DECO &amp; CANDLES</v>
      </c>
      <c r="F265" t="s">
        <v>5046</v>
      </c>
      <c r="G265" t="s">
        <v>5045</v>
      </c>
      <c r="H265" t="s">
        <v>5048</v>
      </c>
      <c r="I265" t="s">
        <v>2322</v>
      </c>
    </row>
    <row r="266" spans="1:9" x14ac:dyDescent="0.25">
      <c r="A266" t="s">
        <v>7395</v>
      </c>
      <c r="B266" s="126">
        <v>394</v>
      </c>
      <c r="C266" t="s">
        <v>15280</v>
      </c>
      <c r="D266" s="189" t="s">
        <v>7153</v>
      </c>
      <c r="E266" t="str">
        <f t="shared" si="4"/>
        <v>00575-POWDERS/SPRAYS</v>
      </c>
      <c r="F266" t="s">
        <v>7388</v>
      </c>
      <c r="G266" t="s">
        <v>7387</v>
      </c>
      <c r="H266" t="s">
        <v>7395</v>
      </c>
      <c r="I266" t="s">
        <v>7313</v>
      </c>
    </row>
    <row r="267" spans="1:9" x14ac:dyDescent="0.25">
      <c r="A267" t="s">
        <v>15282</v>
      </c>
      <c r="B267" s="126">
        <v>395</v>
      </c>
      <c r="C267" t="s">
        <v>15280</v>
      </c>
      <c r="D267" s="189" t="s">
        <v>7153</v>
      </c>
      <c r="E267" t="str">
        <f t="shared" si="4"/>
        <v>00575-POWDERS/SPRAYS</v>
      </c>
      <c r="F267" t="s">
        <v>15281</v>
      </c>
      <c r="G267" t="s">
        <v>7387</v>
      </c>
      <c r="H267" t="s">
        <v>15282</v>
      </c>
      <c r="I267" t="s">
        <v>4533</v>
      </c>
    </row>
    <row r="268" spans="1:9" x14ac:dyDescent="0.25">
      <c r="A268" t="s">
        <v>7391</v>
      </c>
      <c r="B268" s="126">
        <v>396</v>
      </c>
      <c r="C268" t="s">
        <v>15280</v>
      </c>
      <c r="D268" s="189" t="s">
        <v>7153</v>
      </c>
      <c r="E268" t="str">
        <f t="shared" si="4"/>
        <v>00575-POWDERS/SPRAYS</v>
      </c>
      <c r="F268" t="s">
        <v>7388</v>
      </c>
      <c r="G268" t="s">
        <v>7387</v>
      </c>
      <c r="H268" t="s">
        <v>7391</v>
      </c>
      <c r="I268" t="s">
        <v>3369</v>
      </c>
    </row>
    <row r="269" spans="1:9" x14ac:dyDescent="0.25">
      <c r="A269" t="s">
        <v>10376</v>
      </c>
      <c r="B269" s="126">
        <v>399</v>
      </c>
      <c r="C269" t="s">
        <v>10374</v>
      </c>
      <c r="D269" s="189" t="s">
        <v>6207</v>
      </c>
      <c r="E269" t="str">
        <f t="shared" si="4"/>
        <v>00455-ALTERNATIVE CAT LITTER</v>
      </c>
      <c r="F269" t="s">
        <v>10375</v>
      </c>
      <c r="G269" t="s">
        <v>8095</v>
      </c>
      <c r="H269" t="s">
        <v>10376</v>
      </c>
      <c r="I269" t="s">
        <v>4505</v>
      </c>
    </row>
    <row r="270" spans="1:9" x14ac:dyDescent="0.25">
      <c r="A270" t="s">
        <v>8484</v>
      </c>
      <c r="B270" s="126">
        <v>404</v>
      </c>
      <c r="C270" t="s">
        <v>10513</v>
      </c>
      <c r="D270" s="189" t="s">
        <v>6987</v>
      </c>
      <c r="E270" t="str">
        <f t="shared" si="4"/>
        <v>00107-BABY VEGETABLES</v>
      </c>
      <c r="F270" t="s">
        <v>8484</v>
      </c>
      <c r="G270" t="s">
        <v>7190</v>
      </c>
      <c r="H270" t="s">
        <v>8484</v>
      </c>
      <c r="I270" t="s">
        <v>8897</v>
      </c>
    </row>
    <row r="271" spans="1:9" x14ac:dyDescent="0.25">
      <c r="A271" t="s">
        <v>7358</v>
      </c>
      <c r="B271" s="126">
        <v>405</v>
      </c>
      <c r="C271" t="s">
        <v>11837</v>
      </c>
      <c r="D271" s="189" t="s">
        <v>7132</v>
      </c>
      <c r="E271" t="str">
        <f t="shared" si="4"/>
        <v>00572-COTTON</v>
      </c>
      <c r="F271" t="s">
        <v>7357</v>
      </c>
      <c r="G271" t="s">
        <v>7356</v>
      </c>
      <c r="H271" t="s">
        <v>7358</v>
      </c>
      <c r="I271" t="s">
        <v>6568</v>
      </c>
    </row>
    <row r="272" spans="1:9" x14ac:dyDescent="0.25">
      <c r="A272" t="s">
        <v>3462</v>
      </c>
      <c r="B272" s="126">
        <v>412</v>
      </c>
      <c r="C272" t="s">
        <v>15024</v>
      </c>
      <c r="D272" s="189" t="s">
        <v>5776</v>
      </c>
      <c r="E272" t="str">
        <f t="shared" si="4"/>
        <v>00817-PEG ACCESSORIES</v>
      </c>
      <c r="F272" t="s">
        <v>2742</v>
      </c>
      <c r="G272" t="s">
        <v>2215</v>
      </c>
      <c r="H272" t="s">
        <v>3462</v>
      </c>
      <c r="I272" t="s">
        <v>3688</v>
      </c>
    </row>
    <row r="273" spans="1:9" x14ac:dyDescent="0.25">
      <c r="A273" t="s">
        <v>7541</v>
      </c>
      <c r="B273" s="126">
        <v>419</v>
      </c>
      <c r="C273" t="s">
        <v>10477</v>
      </c>
      <c r="D273" s="189" t="s">
        <v>2111</v>
      </c>
      <c r="E273" t="str">
        <f t="shared" si="4"/>
        <v>00522-A-Z VITAMINS</v>
      </c>
      <c r="F273" t="s">
        <v>7538</v>
      </c>
      <c r="G273" t="s">
        <v>7537</v>
      </c>
      <c r="H273" t="s">
        <v>7541</v>
      </c>
      <c r="I273" t="s">
        <v>4297</v>
      </c>
    </row>
    <row r="274" spans="1:9" x14ac:dyDescent="0.25">
      <c r="A274" t="s">
        <v>6223</v>
      </c>
      <c r="B274" s="126">
        <v>423</v>
      </c>
      <c r="C274" t="s">
        <v>5050</v>
      </c>
      <c r="D274" s="189" t="s">
        <v>6396</v>
      </c>
      <c r="E274" t="str">
        <f t="shared" si="4"/>
        <v>00374-FROSTING</v>
      </c>
      <c r="F274" t="s">
        <v>6222</v>
      </c>
      <c r="G274" t="s">
        <v>6221</v>
      </c>
      <c r="H274" t="s">
        <v>6223</v>
      </c>
      <c r="I274" t="s">
        <v>6488</v>
      </c>
    </row>
    <row r="275" spans="1:9" x14ac:dyDescent="0.25">
      <c r="A275" t="s">
        <v>15119</v>
      </c>
      <c r="B275" s="126">
        <v>425</v>
      </c>
      <c r="C275" t="s">
        <v>2351</v>
      </c>
      <c r="D275" s="189" t="s">
        <v>15117</v>
      </c>
      <c r="E275" t="str">
        <f t="shared" si="4"/>
        <v>00808-PIES</v>
      </c>
      <c r="F275" t="s">
        <v>15118</v>
      </c>
      <c r="G275" t="s">
        <v>4564</v>
      </c>
      <c r="H275" t="s">
        <v>15119</v>
      </c>
      <c r="I275" t="s">
        <v>7332</v>
      </c>
    </row>
    <row r="276" spans="1:9" x14ac:dyDescent="0.25">
      <c r="A276" t="s">
        <v>13903</v>
      </c>
      <c r="B276" s="126">
        <v>426</v>
      </c>
      <c r="C276" t="s">
        <v>13901</v>
      </c>
      <c r="D276" s="189" t="s">
        <v>9225</v>
      </c>
      <c r="E276" t="str">
        <f t="shared" si="4"/>
        <v>00805-MAINSTREAM FRUIT</v>
      </c>
      <c r="F276" t="s">
        <v>13902</v>
      </c>
      <c r="G276" t="s">
        <v>4629</v>
      </c>
      <c r="H276" t="s">
        <v>13903</v>
      </c>
      <c r="I276" t="s">
        <v>7370</v>
      </c>
    </row>
    <row r="277" spans="1:9" x14ac:dyDescent="0.25">
      <c r="A277" t="s">
        <v>13099</v>
      </c>
      <c r="B277" s="126">
        <v>427</v>
      </c>
      <c r="C277" t="s">
        <v>13095</v>
      </c>
      <c r="D277" s="189" t="s">
        <v>13096</v>
      </c>
      <c r="E277" t="str">
        <f t="shared" si="4"/>
        <v>00743-HANDHELD SANDWICHES</v>
      </c>
      <c r="F277" t="s">
        <v>13097</v>
      </c>
      <c r="G277" t="s">
        <v>4192</v>
      </c>
      <c r="H277" t="s">
        <v>13099</v>
      </c>
      <c r="I277" t="s">
        <v>5011</v>
      </c>
    </row>
    <row r="278" spans="1:9" x14ac:dyDescent="0.25">
      <c r="A278" t="s">
        <v>7586</v>
      </c>
      <c r="B278" s="126">
        <v>430</v>
      </c>
      <c r="C278" t="s">
        <v>15308</v>
      </c>
      <c r="D278" s="189" t="s">
        <v>6539</v>
      </c>
      <c r="E278" t="str">
        <f t="shared" si="4"/>
        <v>00520-PREMIUM BATH TISSUE</v>
      </c>
      <c r="F278" t="s">
        <v>7584</v>
      </c>
      <c r="G278" t="s">
        <v>7583</v>
      </c>
      <c r="H278" t="s">
        <v>7586</v>
      </c>
      <c r="I278" t="s">
        <v>4901</v>
      </c>
    </row>
    <row r="279" spans="1:9" x14ac:dyDescent="0.25">
      <c r="A279" t="s">
        <v>7569</v>
      </c>
      <c r="B279" s="126">
        <v>431</v>
      </c>
      <c r="C279" t="s">
        <v>13887</v>
      </c>
      <c r="D279" s="189" t="s">
        <v>7712</v>
      </c>
      <c r="E279" t="str">
        <f t="shared" si="4"/>
        <v>00518-MAINSTREAM BATH TISSUE</v>
      </c>
      <c r="F279" t="s">
        <v>7566</v>
      </c>
      <c r="G279" t="s">
        <v>7565</v>
      </c>
      <c r="H279" t="s">
        <v>7569</v>
      </c>
      <c r="I279" t="s">
        <v>5358</v>
      </c>
    </row>
    <row r="280" spans="1:9" x14ac:dyDescent="0.25">
      <c r="A280" t="s">
        <v>4639</v>
      </c>
      <c r="B280" s="126">
        <v>432</v>
      </c>
      <c r="C280" t="s">
        <v>13927</v>
      </c>
      <c r="D280" s="189" t="s">
        <v>4637</v>
      </c>
      <c r="E280" t="str">
        <f t="shared" si="4"/>
        <v>00232-MAINSTREAM NOVELTIES</v>
      </c>
      <c r="F280" t="s">
        <v>4638</v>
      </c>
      <c r="G280" t="s">
        <v>4637</v>
      </c>
      <c r="H280" t="s">
        <v>4639</v>
      </c>
      <c r="I280" t="s">
        <v>2555</v>
      </c>
    </row>
    <row r="281" spans="1:9" x14ac:dyDescent="0.25">
      <c r="A281" t="s">
        <v>16804</v>
      </c>
      <c r="B281" s="126">
        <v>434</v>
      </c>
      <c r="C281" t="s">
        <v>16803</v>
      </c>
      <c r="D281" s="189" t="s">
        <v>7107</v>
      </c>
      <c r="E281" t="str">
        <f t="shared" si="4"/>
        <v>00372-WAFFLES</v>
      </c>
      <c r="F281" t="s">
        <v>14950</v>
      </c>
      <c r="G281" t="s">
        <v>4605</v>
      </c>
      <c r="H281" t="s">
        <v>16804</v>
      </c>
      <c r="I281" t="s">
        <v>5892</v>
      </c>
    </row>
    <row r="282" spans="1:9" x14ac:dyDescent="0.25">
      <c r="A282" t="s">
        <v>6009</v>
      </c>
      <c r="B282" s="126">
        <v>436</v>
      </c>
      <c r="C282" t="s">
        <v>15437</v>
      </c>
      <c r="D282" s="189" t="s">
        <v>2140</v>
      </c>
      <c r="E282" t="str">
        <f t="shared" si="4"/>
        <v>00026-PRUNE JUICE</v>
      </c>
      <c r="F282" t="s">
        <v>6004</v>
      </c>
      <c r="G282" t="s">
        <v>6003</v>
      </c>
      <c r="H282" t="s">
        <v>6009</v>
      </c>
      <c r="I282" t="s">
        <v>3621</v>
      </c>
    </row>
    <row r="283" spans="1:9" x14ac:dyDescent="0.25">
      <c r="A283" t="s">
        <v>6036</v>
      </c>
      <c r="B283" s="126">
        <v>444</v>
      </c>
      <c r="C283" t="s">
        <v>10310</v>
      </c>
      <c r="D283" s="189" t="s">
        <v>7198</v>
      </c>
      <c r="E283" t="str">
        <f t="shared" si="4"/>
        <v>00027-ALL OTHER JUICE</v>
      </c>
      <c r="F283" t="s">
        <v>5331</v>
      </c>
      <c r="G283" t="s">
        <v>6028</v>
      </c>
      <c r="H283" t="s">
        <v>6036</v>
      </c>
      <c r="I283" t="s">
        <v>4964</v>
      </c>
    </row>
    <row r="284" spans="1:9" x14ac:dyDescent="0.25">
      <c r="A284" t="s">
        <v>4767</v>
      </c>
      <c r="B284" s="126">
        <v>445</v>
      </c>
      <c r="C284" t="s">
        <v>6016</v>
      </c>
      <c r="D284" s="189" t="s">
        <v>9092</v>
      </c>
      <c r="E284" t="str">
        <f t="shared" si="4"/>
        <v>00796-JUICE BLENDS</v>
      </c>
      <c r="F284" t="s">
        <v>4766</v>
      </c>
      <c r="G284" t="s">
        <v>4765</v>
      </c>
      <c r="H284" t="s">
        <v>4767</v>
      </c>
      <c r="I284" t="s">
        <v>4969</v>
      </c>
    </row>
    <row r="285" spans="1:9" x14ac:dyDescent="0.25">
      <c r="A285" t="s">
        <v>2932</v>
      </c>
      <c r="B285" s="126">
        <v>446</v>
      </c>
      <c r="C285" t="s">
        <v>11499</v>
      </c>
      <c r="D285" s="189" t="s">
        <v>3925</v>
      </c>
      <c r="E285" t="str">
        <f t="shared" si="4"/>
        <v>00668-CHILLED OTHER DRINKS</v>
      </c>
      <c r="F285" t="s">
        <v>2927</v>
      </c>
      <c r="G285" t="s">
        <v>2926</v>
      </c>
      <c r="H285" t="s">
        <v>2932</v>
      </c>
      <c r="I285" t="s">
        <v>3866</v>
      </c>
    </row>
    <row r="286" spans="1:9" x14ac:dyDescent="0.25">
      <c r="A286" t="s">
        <v>2933</v>
      </c>
      <c r="B286" s="126">
        <v>450</v>
      </c>
      <c r="C286" t="s">
        <v>11499</v>
      </c>
      <c r="D286" s="189" t="s">
        <v>3925</v>
      </c>
      <c r="E286" t="str">
        <f t="shared" si="4"/>
        <v>00668-CHILLED OTHER DRINKS</v>
      </c>
      <c r="F286" t="s">
        <v>2927</v>
      </c>
      <c r="G286" t="s">
        <v>2926</v>
      </c>
      <c r="H286" t="s">
        <v>2933</v>
      </c>
      <c r="I286" t="s">
        <v>3121</v>
      </c>
    </row>
    <row r="287" spans="1:9" x14ac:dyDescent="0.25">
      <c r="A287" t="s">
        <v>5975</v>
      </c>
      <c r="B287" s="126">
        <v>451</v>
      </c>
      <c r="C287" t="s">
        <v>14303</v>
      </c>
      <c r="D287" s="189" t="s">
        <v>2350</v>
      </c>
      <c r="E287" t="str">
        <f t="shared" si="4"/>
        <v>00169-MULTI SERVE SPORTS DRINK</v>
      </c>
      <c r="F287" t="s">
        <v>5973</v>
      </c>
      <c r="G287" t="s">
        <v>5974</v>
      </c>
      <c r="H287" t="s">
        <v>5975</v>
      </c>
      <c r="I287" t="s">
        <v>6167</v>
      </c>
    </row>
    <row r="288" spans="1:9" x14ac:dyDescent="0.25">
      <c r="A288" t="s">
        <v>14626</v>
      </c>
      <c r="B288" s="126">
        <v>452</v>
      </c>
      <c r="C288" t="s">
        <v>14624</v>
      </c>
      <c r="D288" s="189" t="s">
        <v>3751</v>
      </c>
      <c r="E288" t="str">
        <f t="shared" si="4"/>
        <v>00790-ORANGE JUICE</v>
      </c>
      <c r="F288" t="s">
        <v>14625</v>
      </c>
      <c r="G288" t="s">
        <v>4765</v>
      </c>
      <c r="H288" t="s">
        <v>14626</v>
      </c>
      <c r="I288" t="s">
        <v>6184</v>
      </c>
    </row>
    <row r="289" spans="1:9" x14ac:dyDescent="0.25">
      <c r="A289" t="s">
        <v>11500</v>
      </c>
      <c r="B289" s="126">
        <v>453</v>
      </c>
      <c r="C289" t="s">
        <v>11499</v>
      </c>
      <c r="D289" s="189" t="s">
        <v>3925</v>
      </c>
      <c r="E289" t="str">
        <f t="shared" si="4"/>
        <v>00668-CHILLED OTHER DRINKS</v>
      </c>
      <c r="F289" t="s">
        <v>11496</v>
      </c>
      <c r="G289" t="s">
        <v>2904</v>
      </c>
      <c r="H289" t="s">
        <v>11500</v>
      </c>
      <c r="I289" t="s">
        <v>6188</v>
      </c>
    </row>
    <row r="290" spans="1:9" x14ac:dyDescent="0.25">
      <c r="A290" t="s">
        <v>3057</v>
      </c>
      <c r="B290" s="126">
        <v>457</v>
      </c>
      <c r="C290" t="s">
        <v>13443</v>
      </c>
      <c r="D290" s="189" t="s">
        <v>2129</v>
      </c>
      <c r="E290" t="str">
        <f t="shared" si="4"/>
        <v>00024-JUICE SH STABLE KIDS/DRINKS</v>
      </c>
      <c r="F290" t="s">
        <v>2565</v>
      </c>
      <c r="G290" t="s">
        <v>6013</v>
      </c>
      <c r="H290" t="s">
        <v>3057</v>
      </c>
      <c r="I290" t="s">
        <v>2429</v>
      </c>
    </row>
    <row r="291" spans="1:9" x14ac:dyDescent="0.25">
      <c r="A291" t="s">
        <v>2906</v>
      </c>
      <c r="B291" s="126">
        <v>463</v>
      </c>
      <c r="C291" t="s">
        <v>11499</v>
      </c>
      <c r="D291" s="189" t="s">
        <v>3925</v>
      </c>
      <c r="E291" t="str">
        <f t="shared" si="4"/>
        <v>00668-CHILLED OTHER DRINKS</v>
      </c>
      <c r="F291" t="s">
        <v>2905</v>
      </c>
      <c r="G291" t="s">
        <v>2904</v>
      </c>
      <c r="H291" t="s">
        <v>2906</v>
      </c>
      <c r="I291" t="s">
        <v>6967</v>
      </c>
    </row>
    <row r="292" spans="1:9" x14ac:dyDescent="0.25">
      <c r="A292" t="s">
        <v>6006</v>
      </c>
      <c r="B292" s="126">
        <v>465</v>
      </c>
      <c r="C292" t="s">
        <v>10310</v>
      </c>
      <c r="D292" s="189" t="s">
        <v>7198</v>
      </c>
      <c r="E292" t="str">
        <f t="shared" si="4"/>
        <v>00027-ALL OTHER JUICE</v>
      </c>
      <c r="F292" t="s">
        <v>6011</v>
      </c>
      <c r="G292" t="s">
        <v>6010</v>
      </c>
      <c r="H292" t="s">
        <v>6006</v>
      </c>
      <c r="I292" t="s">
        <v>6489</v>
      </c>
    </row>
    <row r="293" spans="1:9" x14ac:dyDescent="0.25">
      <c r="A293" t="s">
        <v>2928</v>
      </c>
      <c r="B293" s="126">
        <v>466</v>
      </c>
      <c r="C293" t="s">
        <v>11499</v>
      </c>
      <c r="D293" s="189" t="s">
        <v>3925</v>
      </c>
      <c r="E293" t="str">
        <f t="shared" si="4"/>
        <v>00668-CHILLED OTHER DRINKS</v>
      </c>
      <c r="F293" t="s">
        <v>2927</v>
      </c>
      <c r="G293" t="s">
        <v>2926</v>
      </c>
      <c r="H293" t="s">
        <v>2928</v>
      </c>
      <c r="I293" t="s">
        <v>6582</v>
      </c>
    </row>
    <row r="294" spans="1:9" x14ac:dyDescent="0.25">
      <c r="A294" t="s">
        <v>6005</v>
      </c>
      <c r="B294" s="126">
        <v>467</v>
      </c>
      <c r="C294" t="s">
        <v>10310</v>
      </c>
      <c r="D294" s="189" t="s">
        <v>7198</v>
      </c>
      <c r="E294" t="str">
        <f t="shared" si="4"/>
        <v>00027-ALL OTHER JUICE</v>
      </c>
      <c r="F294" t="s">
        <v>6004</v>
      </c>
      <c r="G294" t="s">
        <v>6003</v>
      </c>
      <c r="H294" t="s">
        <v>6005</v>
      </c>
      <c r="I294" t="s">
        <v>2775</v>
      </c>
    </row>
    <row r="295" spans="1:9" x14ac:dyDescent="0.25">
      <c r="A295" t="s">
        <v>3739</v>
      </c>
      <c r="B295" s="126">
        <v>468</v>
      </c>
      <c r="C295" t="s">
        <v>16833</v>
      </c>
      <c r="D295" s="189" t="s">
        <v>4180</v>
      </c>
      <c r="E295" t="str">
        <f t="shared" si="4"/>
        <v>00756-WAXES/PRESERVATIVES</v>
      </c>
      <c r="F295" t="s">
        <v>3738</v>
      </c>
      <c r="G295" t="s">
        <v>3737</v>
      </c>
      <c r="H295" t="s">
        <v>3739</v>
      </c>
      <c r="I295" t="s">
        <v>3840</v>
      </c>
    </row>
    <row r="296" spans="1:9" x14ac:dyDescent="0.25">
      <c r="A296" t="s">
        <v>3741</v>
      </c>
      <c r="B296" s="126">
        <v>469</v>
      </c>
      <c r="C296" t="s">
        <v>16833</v>
      </c>
      <c r="D296" s="189" t="s">
        <v>4180</v>
      </c>
      <c r="E296" t="str">
        <f t="shared" si="4"/>
        <v>00756-WAXES/PRESERVATIVES</v>
      </c>
      <c r="F296" t="s">
        <v>3738</v>
      </c>
      <c r="G296" t="s">
        <v>3737</v>
      </c>
      <c r="H296" t="s">
        <v>3741</v>
      </c>
      <c r="I296" t="s">
        <v>3870</v>
      </c>
    </row>
    <row r="297" spans="1:9" x14ac:dyDescent="0.25">
      <c r="A297" t="s">
        <v>5916</v>
      </c>
      <c r="B297" s="126">
        <v>473</v>
      </c>
      <c r="C297" t="s">
        <v>5920</v>
      </c>
      <c r="D297" s="189" t="s">
        <v>2481</v>
      </c>
      <c r="E297" t="str">
        <f t="shared" si="4"/>
        <v>00096-FRUIT SNACKS</v>
      </c>
      <c r="F297" t="s">
        <v>5915</v>
      </c>
      <c r="G297" t="s">
        <v>5914</v>
      </c>
      <c r="H297" t="s">
        <v>5916</v>
      </c>
      <c r="I297" t="s">
        <v>6607</v>
      </c>
    </row>
    <row r="298" spans="1:9" x14ac:dyDescent="0.25">
      <c r="A298" t="s">
        <v>12816</v>
      </c>
      <c r="B298" s="126">
        <v>476</v>
      </c>
      <c r="C298" t="s">
        <v>12815</v>
      </c>
      <c r="D298" s="189" t="s">
        <v>10630</v>
      </c>
      <c r="E298" t="str">
        <f t="shared" si="4"/>
        <v>00546-FURNITURE/CABINETS/WOOD</v>
      </c>
      <c r="F298" t="s">
        <v>11984</v>
      </c>
      <c r="G298" t="s">
        <v>7676</v>
      </c>
      <c r="H298" t="s">
        <v>12816</v>
      </c>
      <c r="I298" t="s">
        <v>6662</v>
      </c>
    </row>
    <row r="299" spans="1:9" x14ac:dyDescent="0.25">
      <c r="A299" t="s">
        <v>4058</v>
      </c>
      <c r="B299" s="126">
        <v>477</v>
      </c>
      <c r="C299" t="s">
        <v>10977</v>
      </c>
      <c r="D299" s="189" t="s">
        <v>5404</v>
      </c>
      <c r="E299" t="str">
        <f t="shared" si="4"/>
        <v>00705-BOYS TOYS</v>
      </c>
      <c r="F299" t="s">
        <v>4056</v>
      </c>
      <c r="G299" t="s">
        <v>4055</v>
      </c>
      <c r="H299" t="s">
        <v>4058</v>
      </c>
      <c r="I299" t="s">
        <v>6956</v>
      </c>
    </row>
    <row r="300" spans="1:9" x14ac:dyDescent="0.25">
      <c r="A300" t="s">
        <v>6713</v>
      </c>
      <c r="B300" s="126">
        <v>481</v>
      </c>
      <c r="C300" t="s">
        <v>12843</v>
      </c>
      <c r="D300" s="189" t="s">
        <v>10223</v>
      </c>
      <c r="E300" t="str">
        <f t="shared" si="4"/>
        <v>00353-GELATIN &amp; PUDDING RTS</v>
      </c>
      <c r="F300" t="s">
        <v>6712</v>
      </c>
      <c r="G300" t="s">
        <v>6711</v>
      </c>
      <c r="H300" t="s">
        <v>6713</v>
      </c>
      <c r="I300" t="s">
        <v>9293</v>
      </c>
    </row>
    <row r="301" spans="1:9" x14ac:dyDescent="0.25">
      <c r="A301" t="s">
        <v>6714</v>
      </c>
      <c r="B301" s="126">
        <v>483</v>
      </c>
      <c r="C301" t="s">
        <v>12843</v>
      </c>
      <c r="D301" s="189" t="s">
        <v>10223</v>
      </c>
      <c r="E301" t="str">
        <f t="shared" si="4"/>
        <v>00353-GELATIN &amp; PUDDING RTS</v>
      </c>
      <c r="F301" t="s">
        <v>6712</v>
      </c>
      <c r="G301" t="s">
        <v>6711</v>
      </c>
      <c r="H301" t="s">
        <v>6714</v>
      </c>
      <c r="I301" t="s">
        <v>4537</v>
      </c>
    </row>
    <row r="302" spans="1:9" x14ac:dyDescent="0.25">
      <c r="A302" t="s">
        <v>4018</v>
      </c>
      <c r="B302" s="126">
        <v>489</v>
      </c>
      <c r="C302" t="s">
        <v>13884</v>
      </c>
      <c r="D302" s="189" t="s">
        <v>3637</v>
      </c>
      <c r="E302" t="str">
        <f t="shared" si="4"/>
        <v>00697-MAILING SUPPLIES</v>
      </c>
      <c r="F302" t="s">
        <v>4016</v>
      </c>
      <c r="G302" t="s">
        <v>4015</v>
      </c>
      <c r="H302" t="s">
        <v>4018</v>
      </c>
      <c r="I302" t="s">
        <v>2588</v>
      </c>
    </row>
    <row r="303" spans="1:9" x14ac:dyDescent="0.25">
      <c r="A303" t="s">
        <v>6777</v>
      </c>
      <c r="B303" s="126">
        <v>491</v>
      </c>
      <c r="C303" t="s">
        <v>10243</v>
      </c>
      <c r="D303" s="189" t="s">
        <v>3917</v>
      </c>
      <c r="E303" t="str">
        <f t="shared" si="4"/>
        <v>00657-ADULT BARS</v>
      </c>
      <c r="F303" t="s">
        <v>6774</v>
      </c>
      <c r="G303" t="s">
        <v>5911</v>
      </c>
      <c r="H303" t="s">
        <v>6777</v>
      </c>
      <c r="I303" t="s">
        <v>3932</v>
      </c>
    </row>
    <row r="304" spans="1:9" x14ac:dyDescent="0.25">
      <c r="A304" t="s">
        <v>6459</v>
      </c>
      <c r="B304" s="126">
        <v>493</v>
      </c>
      <c r="C304" t="s">
        <v>12998</v>
      </c>
      <c r="D304" s="189" t="s">
        <v>7383</v>
      </c>
      <c r="E304" t="str">
        <f t="shared" si="4"/>
        <v>00188-GRAVY &amp; SAUCE MIX</v>
      </c>
      <c r="F304" t="s">
        <v>4962</v>
      </c>
      <c r="G304" t="s">
        <v>6457</v>
      </c>
      <c r="H304" t="s">
        <v>6459</v>
      </c>
      <c r="I304" t="s">
        <v>12038</v>
      </c>
    </row>
    <row r="305" spans="1:9" x14ac:dyDescent="0.25">
      <c r="A305" t="s">
        <v>6455</v>
      </c>
      <c r="B305" s="126">
        <v>494</v>
      </c>
      <c r="C305" t="s">
        <v>12998</v>
      </c>
      <c r="D305" s="189" t="s">
        <v>7383</v>
      </c>
      <c r="E305" t="str">
        <f t="shared" si="4"/>
        <v>00188-GRAVY &amp; SAUCE MIX</v>
      </c>
      <c r="F305" t="s">
        <v>6454</v>
      </c>
      <c r="G305" t="s">
        <v>6453</v>
      </c>
      <c r="H305" t="s">
        <v>6455</v>
      </c>
      <c r="I305" t="s">
        <v>12872</v>
      </c>
    </row>
    <row r="306" spans="1:9" x14ac:dyDescent="0.25">
      <c r="A306" t="s">
        <v>6268</v>
      </c>
      <c r="B306" s="126">
        <v>499</v>
      </c>
      <c r="C306" t="s">
        <v>11356</v>
      </c>
      <c r="D306" s="189" t="s">
        <v>11357</v>
      </c>
      <c r="E306" t="str">
        <f t="shared" si="4"/>
        <v>00876-CANDY-FRONT END</v>
      </c>
      <c r="F306" t="s">
        <v>6266</v>
      </c>
      <c r="G306" t="s">
        <v>3863</v>
      </c>
      <c r="H306" t="s">
        <v>6268</v>
      </c>
      <c r="I306" t="s">
        <v>5686</v>
      </c>
    </row>
    <row r="307" spans="1:9" x14ac:dyDescent="0.25">
      <c r="A307" t="s">
        <v>13049</v>
      </c>
      <c r="B307" s="126">
        <v>500</v>
      </c>
      <c r="C307" t="s">
        <v>2558</v>
      </c>
      <c r="D307" s="189" t="s">
        <v>5248</v>
      </c>
      <c r="E307" t="str">
        <f t="shared" si="4"/>
        <v>00509-HAIR ACCESSORIES</v>
      </c>
      <c r="F307" t="s">
        <v>13048</v>
      </c>
      <c r="G307" t="s">
        <v>2555</v>
      </c>
      <c r="H307" t="s">
        <v>13049</v>
      </c>
      <c r="I307" t="s">
        <v>3023</v>
      </c>
    </row>
    <row r="308" spans="1:9" x14ac:dyDescent="0.25">
      <c r="A308" t="s">
        <v>2617</v>
      </c>
      <c r="B308" s="126">
        <v>501</v>
      </c>
      <c r="C308" t="s">
        <v>13053</v>
      </c>
      <c r="D308" s="189" t="s">
        <v>2448</v>
      </c>
      <c r="E308" t="str">
        <f t="shared" si="4"/>
        <v>00514-HAIR COLORING/PERMS</v>
      </c>
      <c r="F308" t="s">
        <v>2534</v>
      </c>
      <c r="G308" t="s">
        <v>2616</v>
      </c>
      <c r="H308" t="s">
        <v>2617</v>
      </c>
      <c r="I308" t="s">
        <v>3486</v>
      </c>
    </row>
    <row r="309" spans="1:9" x14ac:dyDescent="0.25">
      <c r="A309" t="s">
        <v>13054</v>
      </c>
      <c r="B309" s="126">
        <v>502</v>
      </c>
      <c r="C309" t="s">
        <v>13053</v>
      </c>
      <c r="D309" s="189" t="s">
        <v>2448</v>
      </c>
      <c r="E309" t="str">
        <f t="shared" si="4"/>
        <v>00514-HAIR COLORING/PERMS</v>
      </c>
      <c r="F309" t="s">
        <v>10271</v>
      </c>
      <c r="G309" t="s">
        <v>2616</v>
      </c>
      <c r="H309" t="s">
        <v>13054</v>
      </c>
      <c r="I309" t="s">
        <v>3949</v>
      </c>
    </row>
    <row r="310" spans="1:9" x14ac:dyDescent="0.25">
      <c r="A310" t="s">
        <v>2563</v>
      </c>
      <c r="B310" s="126">
        <v>504</v>
      </c>
      <c r="C310" t="s">
        <v>13060</v>
      </c>
      <c r="D310" s="189" t="s">
        <v>5715</v>
      </c>
      <c r="E310" t="str">
        <f t="shared" si="4"/>
        <v>00511-HAIR TREATMENTS</v>
      </c>
      <c r="F310" t="s">
        <v>2589</v>
      </c>
      <c r="G310" t="s">
        <v>2588</v>
      </c>
      <c r="H310" t="s">
        <v>2563</v>
      </c>
      <c r="I310" t="s">
        <v>7708</v>
      </c>
    </row>
    <row r="311" spans="1:9" x14ac:dyDescent="0.25">
      <c r="A311" t="s">
        <v>2541</v>
      </c>
      <c r="B311" s="126">
        <v>505</v>
      </c>
      <c r="C311" t="s">
        <v>2128</v>
      </c>
      <c r="D311" s="189" t="s">
        <v>5638</v>
      </c>
      <c r="E311" t="str">
        <f t="shared" si="4"/>
        <v>00539-ETHNIC HAIR CARE</v>
      </c>
      <c r="F311" t="s">
        <v>2128</v>
      </c>
      <c r="G311" t="s">
        <v>2537</v>
      </c>
      <c r="H311" t="s">
        <v>2541</v>
      </c>
      <c r="I311" t="s">
        <v>5501</v>
      </c>
    </row>
    <row r="312" spans="1:9" x14ac:dyDescent="0.25">
      <c r="A312" t="s">
        <v>2620</v>
      </c>
      <c r="B312" s="126">
        <v>506</v>
      </c>
      <c r="C312" t="s">
        <v>13053</v>
      </c>
      <c r="D312" s="189" t="s">
        <v>2448</v>
      </c>
      <c r="E312" t="str">
        <f t="shared" si="4"/>
        <v>00514-HAIR COLORING/PERMS</v>
      </c>
      <c r="F312" t="s">
        <v>2534</v>
      </c>
      <c r="G312" t="s">
        <v>2616</v>
      </c>
      <c r="H312" t="s">
        <v>2620</v>
      </c>
      <c r="I312" t="s">
        <v>3029</v>
      </c>
    </row>
    <row r="313" spans="1:9" x14ac:dyDescent="0.25">
      <c r="A313" t="s">
        <v>2592</v>
      </c>
      <c r="B313" s="126">
        <v>507</v>
      </c>
      <c r="C313" t="s">
        <v>15794</v>
      </c>
      <c r="D313" s="189" t="s">
        <v>7105</v>
      </c>
      <c r="E313" t="str">
        <f t="shared" si="4"/>
        <v>00512-SHAMPOO/CONDITIONER</v>
      </c>
      <c r="F313" t="s">
        <v>2589</v>
      </c>
      <c r="G313" t="s">
        <v>2588</v>
      </c>
      <c r="H313" t="s">
        <v>2592</v>
      </c>
      <c r="I313" t="s">
        <v>7766</v>
      </c>
    </row>
    <row r="314" spans="1:9" x14ac:dyDescent="0.25">
      <c r="A314" t="s">
        <v>2597</v>
      </c>
      <c r="B314" s="126">
        <v>508</v>
      </c>
      <c r="C314" t="s">
        <v>15794</v>
      </c>
      <c r="D314" s="189" t="s">
        <v>7105</v>
      </c>
      <c r="E314" t="str">
        <f t="shared" si="4"/>
        <v>00512-SHAMPOO/CONDITIONER</v>
      </c>
      <c r="F314" t="s">
        <v>2589</v>
      </c>
      <c r="G314" t="s">
        <v>2588</v>
      </c>
      <c r="H314" t="s">
        <v>2597</v>
      </c>
      <c r="I314" t="s">
        <v>6338</v>
      </c>
    </row>
    <row r="315" spans="1:9" x14ac:dyDescent="0.25">
      <c r="A315" t="s">
        <v>2609</v>
      </c>
      <c r="B315" s="126">
        <v>509</v>
      </c>
      <c r="C315" t="s">
        <v>16352</v>
      </c>
      <c r="D315" s="189" t="s">
        <v>7591</v>
      </c>
      <c r="E315" t="str">
        <f t="shared" si="4"/>
        <v>00513-STYLING AIDS/GEL</v>
      </c>
      <c r="F315" t="s">
        <v>2603</v>
      </c>
      <c r="G315" t="s">
        <v>2602</v>
      </c>
      <c r="H315" t="s">
        <v>2609</v>
      </c>
      <c r="I315" t="s">
        <v>5248</v>
      </c>
    </row>
    <row r="316" spans="1:9" x14ac:dyDescent="0.25">
      <c r="A316" t="s">
        <v>3160</v>
      </c>
      <c r="B316" s="126">
        <v>511</v>
      </c>
      <c r="C316" t="s">
        <v>3160</v>
      </c>
      <c r="D316" s="189" t="s">
        <v>4034</v>
      </c>
      <c r="E316" t="str">
        <f t="shared" si="4"/>
        <v>00535-PICKLES</v>
      </c>
      <c r="F316" t="s">
        <v>3160</v>
      </c>
      <c r="G316" t="s">
        <v>8300</v>
      </c>
      <c r="H316" t="s">
        <v>3160</v>
      </c>
      <c r="I316" t="s">
        <v>5715</v>
      </c>
    </row>
    <row r="317" spans="1:9" x14ac:dyDescent="0.25">
      <c r="A317" t="s">
        <v>13089</v>
      </c>
      <c r="B317" s="126">
        <v>512</v>
      </c>
      <c r="C317" t="s">
        <v>2687</v>
      </c>
      <c r="D317" s="189" t="s">
        <v>6539</v>
      </c>
      <c r="E317" t="str">
        <f t="shared" si="4"/>
        <v>00520-HAND &amp; BODY LOTION</v>
      </c>
      <c r="F317" t="s">
        <v>10836</v>
      </c>
      <c r="G317" t="s">
        <v>2686</v>
      </c>
      <c r="H317" t="s">
        <v>13089</v>
      </c>
      <c r="I317" t="s">
        <v>7105</v>
      </c>
    </row>
    <row r="318" spans="1:9" x14ac:dyDescent="0.25">
      <c r="A318" t="s">
        <v>2432</v>
      </c>
      <c r="B318" s="126">
        <v>513</v>
      </c>
      <c r="C318" t="s">
        <v>10254</v>
      </c>
      <c r="D318" s="189" t="s">
        <v>2811</v>
      </c>
      <c r="E318" t="str">
        <f t="shared" si="4"/>
        <v>00510-ADULT BATH</v>
      </c>
      <c r="F318" t="s">
        <v>2430</v>
      </c>
      <c r="G318" t="s">
        <v>2429</v>
      </c>
      <c r="H318" t="s">
        <v>2432</v>
      </c>
      <c r="I318" t="s">
        <v>7591</v>
      </c>
    </row>
    <row r="319" spans="1:9" x14ac:dyDescent="0.25">
      <c r="A319" t="s">
        <v>14486</v>
      </c>
      <c r="B319" s="126">
        <v>514</v>
      </c>
      <c r="C319" t="s">
        <v>14485</v>
      </c>
      <c r="D319" s="189" t="s">
        <v>7181</v>
      </c>
      <c r="E319" t="str">
        <f t="shared" si="4"/>
        <v>00573-NATURAL SKIN CARE</v>
      </c>
      <c r="F319" t="s">
        <v>10836</v>
      </c>
      <c r="G319" t="s">
        <v>2686</v>
      </c>
      <c r="H319" t="s">
        <v>14486</v>
      </c>
      <c r="I319" t="s">
        <v>2448</v>
      </c>
    </row>
    <row r="320" spans="1:9" x14ac:dyDescent="0.25">
      <c r="A320" t="s">
        <v>15601</v>
      </c>
      <c r="B320" s="126">
        <v>518</v>
      </c>
      <c r="C320" t="s">
        <v>15600</v>
      </c>
      <c r="D320" s="189" t="s">
        <v>3955</v>
      </c>
      <c r="E320" t="str">
        <f t="shared" si="4"/>
        <v>00802-ROPE &amp; TWINE</v>
      </c>
      <c r="F320" t="s">
        <v>13134</v>
      </c>
      <c r="G320" t="s">
        <v>3713</v>
      </c>
      <c r="H320" t="s">
        <v>15601</v>
      </c>
      <c r="I320" t="s">
        <v>7712</v>
      </c>
    </row>
    <row r="321" spans="1:9" x14ac:dyDescent="0.25">
      <c r="A321" t="s">
        <v>13328</v>
      </c>
      <c r="B321" s="126">
        <v>519</v>
      </c>
      <c r="C321" t="s">
        <v>13327</v>
      </c>
      <c r="D321" s="189" t="s">
        <v>3631</v>
      </c>
      <c r="E321" t="str">
        <f t="shared" si="4"/>
        <v>00809-HOUSEHOLD TOOLS</v>
      </c>
      <c r="F321" t="s">
        <v>13134</v>
      </c>
      <c r="G321" t="s">
        <v>3713</v>
      </c>
      <c r="H321" t="s">
        <v>13328</v>
      </c>
      <c r="I321" t="s">
        <v>4035</v>
      </c>
    </row>
    <row r="322" spans="1:9" x14ac:dyDescent="0.25">
      <c r="A322" t="s">
        <v>3532</v>
      </c>
      <c r="B322" s="126">
        <v>522</v>
      </c>
      <c r="C322" t="s">
        <v>3525</v>
      </c>
      <c r="D322" s="189" t="s">
        <v>7397</v>
      </c>
      <c r="E322" t="str">
        <f t="shared" ref="E322:E385" si="5">_xlfn.CONCAT(D322,"-",C322)</f>
        <v>00853-CHARCOAL</v>
      </c>
      <c r="F322" t="s">
        <v>3529</v>
      </c>
      <c r="G322" t="s">
        <v>3528</v>
      </c>
      <c r="H322" t="s">
        <v>3532</v>
      </c>
      <c r="I322" t="s">
        <v>2111</v>
      </c>
    </row>
    <row r="323" spans="1:9" x14ac:dyDescent="0.25">
      <c r="A323" t="s">
        <v>13777</v>
      </c>
      <c r="B323" s="126">
        <v>525</v>
      </c>
      <c r="C323" t="s">
        <v>13775</v>
      </c>
      <c r="D323" s="189" t="s">
        <v>4183</v>
      </c>
      <c r="E323" t="str">
        <f t="shared" si="5"/>
        <v>00755-LIDS/ RUBBERS</v>
      </c>
      <c r="F323" t="s">
        <v>13776</v>
      </c>
      <c r="G323" t="s">
        <v>3737</v>
      </c>
      <c r="H323" t="s">
        <v>13777</v>
      </c>
      <c r="I323" t="s">
        <v>7002</v>
      </c>
    </row>
    <row r="324" spans="1:9" x14ac:dyDescent="0.25">
      <c r="A324" t="s">
        <v>3769</v>
      </c>
      <c r="B324" s="126">
        <v>527</v>
      </c>
      <c r="C324" t="s">
        <v>16112</v>
      </c>
      <c r="D324" s="189" t="s">
        <v>3146</v>
      </c>
      <c r="E324" t="str">
        <f t="shared" si="5"/>
        <v>00725-SPECIALTY APPLIANCES</v>
      </c>
      <c r="F324" t="s">
        <v>3768</v>
      </c>
      <c r="G324" t="s">
        <v>3767</v>
      </c>
      <c r="H324" t="s">
        <v>3769</v>
      </c>
      <c r="I324" t="s">
        <v>7000</v>
      </c>
    </row>
    <row r="325" spans="1:9" x14ac:dyDescent="0.25">
      <c r="A325" t="s">
        <v>2544</v>
      </c>
      <c r="B325" s="126">
        <v>529</v>
      </c>
      <c r="C325" t="s">
        <v>2128</v>
      </c>
      <c r="D325" s="189" t="s">
        <v>5638</v>
      </c>
      <c r="E325" t="str">
        <f t="shared" si="5"/>
        <v>00539-ETHNIC HAIR CARE</v>
      </c>
      <c r="F325" t="s">
        <v>2128</v>
      </c>
      <c r="G325" t="s">
        <v>2537</v>
      </c>
      <c r="H325" t="s">
        <v>2544</v>
      </c>
      <c r="I325" t="s">
        <v>2730</v>
      </c>
    </row>
    <row r="326" spans="1:9" x14ac:dyDescent="0.25">
      <c r="A326" t="s">
        <v>6556</v>
      </c>
      <c r="B326" s="126">
        <v>531</v>
      </c>
      <c r="C326" t="s">
        <v>14791</v>
      </c>
      <c r="D326" s="189" t="s">
        <v>4483</v>
      </c>
      <c r="E326" t="str">
        <f t="shared" si="5"/>
        <v>00398-OTHER HOT CEREAL</v>
      </c>
      <c r="F326" t="s">
        <v>6552</v>
      </c>
      <c r="G326" t="s">
        <v>6551</v>
      </c>
      <c r="H326" t="s">
        <v>6556</v>
      </c>
      <c r="I326" t="s">
        <v>10460</v>
      </c>
    </row>
    <row r="327" spans="1:9" x14ac:dyDescent="0.25">
      <c r="A327" t="s">
        <v>5943</v>
      </c>
      <c r="B327" s="126">
        <v>532</v>
      </c>
      <c r="C327" t="s">
        <v>3267</v>
      </c>
      <c r="D327" s="189" t="s">
        <v>3688</v>
      </c>
      <c r="E327" t="str">
        <f t="shared" si="5"/>
        <v>00412-HONEY</v>
      </c>
      <c r="F327" t="s">
        <v>3267</v>
      </c>
      <c r="G327" t="s">
        <v>5942</v>
      </c>
      <c r="H327" t="s">
        <v>5943</v>
      </c>
      <c r="I327" t="s">
        <v>10466</v>
      </c>
    </row>
    <row r="328" spans="1:9" x14ac:dyDescent="0.25">
      <c r="A328" t="s">
        <v>3960</v>
      </c>
      <c r="B328" s="126">
        <v>534</v>
      </c>
      <c r="C328" t="s">
        <v>3959</v>
      </c>
      <c r="D328" s="189" t="s">
        <v>4216</v>
      </c>
      <c r="E328" t="str">
        <f t="shared" si="5"/>
        <v>00760-HOSIERY</v>
      </c>
      <c r="F328" t="s">
        <v>3959</v>
      </c>
      <c r="G328" t="s">
        <v>3958</v>
      </c>
      <c r="H328" t="s">
        <v>3960</v>
      </c>
      <c r="I328" t="s">
        <v>7336</v>
      </c>
    </row>
    <row r="329" spans="1:9" x14ac:dyDescent="0.25">
      <c r="A329" t="s">
        <v>5598</v>
      </c>
      <c r="B329" s="126">
        <v>535</v>
      </c>
      <c r="C329" t="s">
        <v>5562</v>
      </c>
      <c r="D329" s="189" t="s">
        <v>2366</v>
      </c>
      <c r="E329" t="str">
        <f t="shared" si="5"/>
        <v>00313-HOT SAUCE</v>
      </c>
      <c r="F329" t="s">
        <v>5596</v>
      </c>
      <c r="G329" t="s">
        <v>5595</v>
      </c>
      <c r="H329" t="s">
        <v>5598</v>
      </c>
      <c r="I329" t="s">
        <v>4034</v>
      </c>
    </row>
    <row r="330" spans="1:9" x14ac:dyDescent="0.25">
      <c r="A330" t="s">
        <v>5562</v>
      </c>
      <c r="B330" s="126">
        <v>536</v>
      </c>
      <c r="C330" t="s">
        <v>5562</v>
      </c>
      <c r="D330" s="189" t="s">
        <v>2366</v>
      </c>
      <c r="E330" t="str">
        <f t="shared" si="5"/>
        <v>00313-HOT SAUCE</v>
      </c>
      <c r="F330" t="s">
        <v>5562</v>
      </c>
      <c r="G330" t="s">
        <v>5561</v>
      </c>
      <c r="H330" t="s">
        <v>5562</v>
      </c>
      <c r="I330" t="s">
        <v>13292</v>
      </c>
    </row>
    <row r="331" spans="1:9" x14ac:dyDescent="0.25">
      <c r="A331" t="s">
        <v>3718</v>
      </c>
      <c r="B331" s="126">
        <v>537</v>
      </c>
      <c r="C331" t="s">
        <v>13327</v>
      </c>
      <c r="D331" s="189" t="s">
        <v>3631</v>
      </c>
      <c r="E331" t="str">
        <f t="shared" si="5"/>
        <v>00809-HOUSEHOLD TOOLS</v>
      </c>
      <c r="F331" t="s">
        <v>3615</v>
      </c>
      <c r="G331" t="s">
        <v>3713</v>
      </c>
      <c r="H331" t="s">
        <v>3718</v>
      </c>
      <c r="I331" t="s">
        <v>10377</v>
      </c>
    </row>
    <row r="332" spans="1:9" x14ac:dyDescent="0.25">
      <c r="A332" t="s">
        <v>3777</v>
      </c>
      <c r="B332" s="126">
        <v>538</v>
      </c>
      <c r="C332" t="s">
        <v>16112</v>
      </c>
      <c r="D332" s="189" t="s">
        <v>3146</v>
      </c>
      <c r="E332" t="str">
        <f t="shared" si="5"/>
        <v>00725-SPECIALTY APPLIANCES</v>
      </c>
      <c r="F332" t="s">
        <v>3771</v>
      </c>
      <c r="G332" t="s">
        <v>3770</v>
      </c>
      <c r="H332" t="s">
        <v>3777</v>
      </c>
      <c r="I332" t="s">
        <v>14829</v>
      </c>
    </row>
    <row r="333" spans="1:9" x14ac:dyDescent="0.25">
      <c r="A333" t="s">
        <v>3720</v>
      </c>
      <c r="B333" s="126">
        <v>540</v>
      </c>
      <c r="C333" t="s">
        <v>13327</v>
      </c>
      <c r="D333" s="189" t="s">
        <v>3631</v>
      </c>
      <c r="E333" t="str">
        <f t="shared" si="5"/>
        <v>00809-HOUSEHOLD TOOLS</v>
      </c>
      <c r="F333" t="s">
        <v>3615</v>
      </c>
      <c r="G333" t="s">
        <v>3713</v>
      </c>
      <c r="H333" t="s">
        <v>3720</v>
      </c>
      <c r="I333" t="s">
        <v>9361</v>
      </c>
    </row>
    <row r="334" spans="1:9" x14ac:dyDescent="0.25">
      <c r="A334" t="s">
        <v>10548</v>
      </c>
      <c r="B334" s="126">
        <v>543</v>
      </c>
      <c r="C334" t="s">
        <v>10547</v>
      </c>
      <c r="D334" s="189" t="s">
        <v>2205</v>
      </c>
      <c r="E334" t="str">
        <f t="shared" si="5"/>
        <v>00829-BAGGED ICE</v>
      </c>
      <c r="F334" t="s">
        <v>10548</v>
      </c>
      <c r="G334" t="s">
        <v>4727</v>
      </c>
      <c r="H334" t="s">
        <v>10548</v>
      </c>
      <c r="I334" t="s">
        <v>7595</v>
      </c>
    </row>
    <row r="335" spans="1:9" x14ac:dyDescent="0.25">
      <c r="A335" t="s">
        <v>16380</v>
      </c>
      <c r="B335" s="126">
        <v>544</v>
      </c>
      <c r="C335" t="s">
        <v>4742</v>
      </c>
      <c r="D335" s="189" t="s">
        <v>12460</v>
      </c>
      <c r="E335" t="str">
        <f t="shared" si="5"/>
        <v>00229-SUPER PREMIUM ICE CREAM</v>
      </c>
      <c r="F335" t="s">
        <v>13919</v>
      </c>
      <c r="G335" t="s">
        <v>4292</v>
      </c>
      <c r="H335" t="s">
        <v>16380</v>
      </c>
      <c r="I335" t="s">
        <v>7565</v>
      </c>
    </row>
    <row r="336" spans="1:9" x14ac:dyDescent="0.25">
      <c r="A336" t="s">
        <v>5967</v>
      </c>
      <c r="B336" s="126">
        <v>545</v>
      </c>
      <c r="C336" t="s">
        <v>5966</v>
      </c>
      <c r="D336" s="189" t="s">
        <v>2634</v>
      </c>
      <c r="E336" t="str">
        <f t="shared" si="5"/>
        <v>00206-CONES</v>
      </c>
      <c r="F336" t="s">
        <v>5965</v>
      </c>
      <c r="G336" t="s">
        <v>5964</v>
      </c>
      <c r="H336" t="s">
        <v>5967</v>
      </c>
      <c r="I336" t="s">
        <v>11715</v>
      </c>
    </row>
    <row r="337" spans="1:9" x14ac:dyDescent="0.25">
      <c r="A337" t="s">
        <v>6012</v>
      </c>
      <c r="B337" s="126">
        <v>547</v>
      </c>
      <c r="C337" t="s">
        <v>13443</v>
      </c>
      <c r="D337" s="189" t="s">
        <v>2129</v>
      </c>
      <c r="E337" t="str">
        <f t="shared" si="5"/>
        <v>00024-JUICE SH STABLE KIDS/DRINKS</v>
      </c>
      <c r="F337" t="s">
        <v>6011</v>
      </c>
      <c r="G337" t="s">
        <v>6010</v>
      </c>
      <c r="H337" t="s">
        <v>6012</v>
      </c>
      <c r="I337" t="s">
        <v>12234</v>
      </c>
    </row>
    <row r="338" spans="1:9" x14ac:dyDescent="0.25">
      <c r="A338" t="s">
        <v>3861</v>
      </c>
      <c r="B338" s="126">
        <v>550</v>
      </c>
      <c r="C338" t="s">
        <v>3856</v>
      </c>
      <c r="D338" s="189" t="s">
        <v>14100</v>
      </c>
      <c r="E338" t="str">
        <f t="shared" si="5"/>
        <v>00630-RODENTICIDES</v>
      </c>
      <c r="F338" t="s">
        <v>2627</v>
      </c>
      <c r="G338" t="s">
        <v>3859</v>
      </c>
      <c r="H338" t="s">
        <v>3861</v>
      </c>
      <c r="I338" t="s">
        <v>7453</v>
      </c>
    </row>
    <row r="339" spans="1:9" x14ac:dyDescent="0.25">
      <c r="A339" t="s">
        <v>3860</v>
      </c>
      <c r="B339" s="126">
        <v>551</v>
      </c>
      <c r="C339" t="s">
        <v>3856</v>
      </c>
      <c r="D339" s="189" t="s">
        <v>14100</v>
      </c>
      <c r="E339" t="str">
        <f t="shared" si="5"/>
        <v>00630-RODENTICIDES</v>
      </c>
      <c r="F339" t="s">
        <v>2627</v>
      </c>
      <c r="G339" t="s">
        <v>3859</v>
      </c>
      <c r="H339" t="s">
        <v>3860</v>
      </c>
      <c r="I339" t="s">
        <v>7465</v>
      </c>
    </row>
    <row r="340" spans="1:9" x14ac:dyDescent="0.25">
      <c r="A340" t="s">
        <v>3862</v>
      </c>
      <c r="B340" s="126">
        <v>552</v>
      </c>
      <c r="C340" t="s">
        <v>3856</v>
      </c>
      <c r="D340" s="189" t="s">
        <v>14100</v>
      </c>
      <c r="E340" t="str">
        <f t="shared" si="5"/>
        <v>00630-RODENTICIDES</v>
      </c>
      <c r="F340" t="s">
        <v>2627</v>
      </c>
      <c r="G340" t="s">
        <v>3859</v>
      </c>
      <c r="H340" t="s">
        <v>3862</v>
      </c>
      <c r="I340" t="s">
        <v>11847</v>
      </c>
    </row>
    <row r="341" spans="1:9" x14ac:dyDescent="0.25">
      <c r="A341" t="s">
        <v>3844</v>
      </c>
      <c r="B341" s="126">
        <v>554</v>
      </c>
      <c r="C341" t="s">
        <v>3856</v>
      </c>
      <c r="D341" s="189" t="s">
        <v>14100</v>
      </c>
      <c r="E341" t="str">
        <f t="shared" si="5"/>
        <v>00630-RODENTICIDES</v>
      </c>
      <c r="F341" t="s">
        <v>3843</v>
      </c>
      <c r="G341" t="s">
        <v>3842</v>
      </c>
      <c r="H341" t="s">
        <v>3844</v>
      </c>
      <c r="I341" t="s">
        <v>2852</v>
      </c>
    </row>
    <row r="342" spans="1:9" x14ac:dyDescent="0.25">
      <c r="A342" t="s">
        <v>3846</v>
      </c>
      <c r="B342" s="126">
        <v>556</v>
      </c>
      <c r="C342" t="s">
        <v>3856</v>
      </c>
      <c r="D342" s="189" t="s">
        <v>14100</v>
      </c>
      <c r="E342" t="str">
        <f t="shared" si="5"/>
        <v>00630-RODENTICIDES</v>
      </c>
      <c r="F342" t="s">
        <v>3843</v>
      </c>
      <c r="G342" t="s">
        <v>3842</v>
      </c>
      <c r="H342" t="s">
        <v>3846</v>
      </c>
      <c r="I342" t="s">
        <v>4055</v>
      </c>
    </row>
    <row r="343" spans="1:9" x14ac:dyDescent="0.25">
      <c r="A343" t="s">
        <v>3849</v>
      </c>
      <c r="B343" s="126">
        <v>557</v>
      </c>
      <c r="C343" t="s">
        <v>3856</v>
      </c>
      <c r="D343" s="189" t="s">
        <v>14100</v>
      </c>
      <c r="E343" t="str">
        <f t="shared" si="5"/>
        <v>00630-RODENTICIDES</v>
      </c>
      <c r="F343" t="s">
        <v>3848</v>
      </c>
      <c r="G343" t="s">
        <v>3847</v>
      </c>
      <c r="H343" t="s">
        <v>3849</v>
      </c>
      <c r="I343" t="s">
        <v>6672</v>
      </c>
    </row>
    <row r="344" spans="1:9" x14ac:dyDescent="0.25">
      <c r="A344" t="s">
        <v>3850</v>
      </c>
      <c r="B344" s="126">
        <v>558</v>
      </c>
      <c r="C344" t="s">
        <v>3856</v>
      </c>
      <c r="D344" s="189" t="s">
        <v>14100</v>
      </c>
      <c r="E344" t="str">
        <f t="shared" si="5"/>
        <v>00630-RODENTICIDES</v>
      </c>
      <c r="F344" t="s">
        <v>3848</v>
      </c>
      <c r="G344" t="s">
        <v>3847</v>
      </c>
      <c r="H344" t="s">
        <v>3850</v>
      </c>
      <c r="I344" t="s">
        <v>14224</v>
      </c>
    </row>
    <row r="345" spans="1:9" x14ac:dyDescent="0.25">
      <c r="A345" t="s">
        <v>3853</v>
      </c>
      <c r="B345" s="126">
        <v>559</v>
      </c>
      <c r="C345" t="s">
        <v>16533</v>
      </c>
      <c r="D345" s="189" t="s">
        <v>7943</v>
      </c>
      <c r="E345" t="str">
        <f t="shared" si="5"/>
        <v>00850-TORCHES &amp; CITRONELLA</v>
      </c>
      <c r="F345" t="s">
        <v>3852</v>
      </c>
      <c r="G345" t="s">
        <v>3851</v>
      </c>
      <c r="H345" t="s">
        <v>3853</v>
      </c>
      <c r="I345" t="s">
        <v>5618</v>
      </c>
    </row>
    <row r="346" spans="1:9" x14ac:dyDescent="0.25">
      <c r="A346" t="s">
        <v>13358</v>
      </c>
      <c r="B346" s="126">
        <v>560</v>
      </c>
      <c r="C346" t="s">
        <v>3845</v>
      </c>
      <c r="D346" s="189" t="s">
        <v>13356</v>
      </c>
      <c r="E346" t="str">
        <f t="shared" si="5"/>
        <v>00849-INSECTICIDES</v>
      </c>
      <c r="F346" t="s">
        <v>13357</v>
      </c>
      <c r="G346" t="s">
        <v>3851</v>
      </c>
      <c r="H346" t="s">
        <v>13358</v>
      </c>
      <c r="I346" t="s">
        <v>10911</v>
      </c>
    </row>
    <row r="347" spans="1:9" x14ac:dyDescent="0.25">
      <c r="A347" t="s">
        <v>15586</v>
      </c>
      <c r="B347" s="126">
        <v>561</v>
      </c>
      <c r="C347" t="s">
        <v>3856</v>
      </c>
      <c r="D347" s="189" t="s">
        <v>14100</v>
      </c>
      <c r="E347" t="str">
        <f t="shared" si="5"/>
        <v>00630-RODENTICIDES</v>
      </c>
      <c r="F347" t="s">
        <v>15585</v>
      </c>
      <c r="G347" t="s">
        <v>3855</v>
      </c>
      <c r="H347" t="s">
        <v>15586</v>
      </c>
      <c r="I347" t="s">
        <v>15216</v>
      </c>
    </row>
    <row r="348" spans="1:9" x14ac:dyDescent="0.25">
      <c r="A348" t="s">
        <v>3858</v>
      </c>
      <c r="B348" s="126">
        <v>562</v>
      </c>
      <c r="C348" t="s">
        <v>3856</v>
      </c>
      <c r="D348" s="189" t="s">
        <v>14100</v>
      </c>
      <c r="E348" t="str">
        <f t="shared" si="5"/>
        <v>00630-RODENTICIDES</v>
      </c>
      <c r="F348" t="s">
        <v>3856</v>
      </c>
      <c r="G348" t="s">
        <v>3855</v>
      </c>
      <c r="H348" t="s">
        <v>3858</v>
      </c>
      <c r="I348" t="s">
        <v>15587</v>
      </c>
    </row>
    <row r="349" spans="1:9" x14ac:dyDescent="0.25">
      <c r="A349" t="s">
        <v>13365</v>
      </c>
      <c r="B349" s="126">
        <v>568</v>
      </c>
      <c r="C349" t="s">
        <v>7385</v>
      </c>
      <c r="D349" s="189" t="s">
        <v>2373</v>
      </c>
      <c r="E349" t="str">
        <f t="shared" si="5"/>
        <v>00323-INSOLES</v>
      </c>
      <c r="F349" t="s">
        <v>13365</v>
      </c>
      <c r="G349" t="s">
        <v>7384</v>
      </c>
      <c r="H349" t="s">
        <v>13365</v>
      </c>
      <c r="I349" t="s">
        <v>3472</v>
      </c>
    </row>
    <row r="350" spans="1:9" x14ac:dyDescent="0.25">
      <c r="A350" t="s">
        <v>5635</v>
      </c>
      <c r="B350" s="126">
        <v>569</v>
      </c>
      <c r="C350" t="s">
        <v>13366</v>
      </c>
      <c r="D350" s="189" t="s">
        <v>8897</v>
      </c>
      <c r="E350" t="str">
        <f t="shared" si="5"/>
        <v>00404-INSTANT BREAKFAST</v>
      </c>
      <c r="F350" t="s">
        <v>5634</v>
      </c>
      <c r="G350" t="s">
        <v>5633</v>
      </c>
      <c r="H350" t="s">
        <v>5635</v>
      </c>
      <c r="I350" t="s">
        <v>7810</v>
      </c>
    </row>
    <row r="351" spans="1:9" x14ac:dyDescent="0.25">
      <c r="A351" t="s">
        <v>7244</v>
      </c>
      <c r="B351" s="126">
        <v>571</v>
      </c>
      <c r="C351" t="s">
        <v>7237</v>
      </c>
      <c r="D351" s="189" t="s">
        <v>2961</v>
      </c>
      <c r="E351" t="str">
        <f t="shared" si="5"/>
        <v>00570-DIABETIC</v>
      </c>
      <c r="F351" t="s">
        <v>7243</v>
      </c>
      <c r="G351" t="s">
        <v>7242</v>
      </c>
      <c r="H351" t="s">
        <v>7244</v>
      </c>
      <c r="I351" t="s">
        <v>11989</v>
      </c>
    </row>
    <row r="352" spans="1:9" x14ac:dyDescent="0.25">
      <c r="A352" t="s">
        <v>7393</v>
      </c>
      <c r="B352" s="126">
        <v>575</v>
      </c>
      <c r="C352" t="s">
        <v>15280</v>
      </c>
      <c r="D352" s="189" t="s">
        <v>7153</v>
      </c>
      <c r="E352" t="str">
        <f t="shared" si="5"/>
        <v>00575-POWDERS/SPRAYS</v>
      </c>
      <c r="F352" t="s">
        <v>7388</v>
      </c>
      <c r="G352" t="s">
        <v>7387</v>
      </c>
      <c r="H352" t="s">
        <v>7393</v>
      </c>
      <c r="I352" t="s">
        <v>7153</v>
      </c>
    </row>
    <row r="353" spans="1:9" x14ac:dyDescent="0.25">
      <c r="A353" t="s">
        <v>2742</v>
      </c>
      <c r="B353" s="126">
        <v>576</v>
      </c>
      <c r="C353" t="s">
        <v>11599</v>
      </c>
      <c r="D353" s="189" t="s">
        <v>4207</v>
      </c>
      <c r="E353" t="str">
        <f t="shared" si="5"/>
        <v>00775-CLOTHESLINE/ CLOTHESPINS</v>
      </c>
      <c r="F353" t="s">
        <v>3972</v>
      </c>
      <c r="G353" t="s">
        <v>3971</v>
      </c>
      <c r="H353" t="s">
        <v>2742</v>
      </c>
      <c r="I353" t="s">
        <v>11600</v>
      </c>
    </row>
    <row r="354" spans="1:9" x14ac:dyDescent="0.25">
      <c r="A354" t="s">
        <v>3819</v>
      </c>
      <c r="B354" s="126">
        <v>580</v>
      </c>
      <c r="C354" t="s">
        <v>16164</v>
      </c>
      <c r="D354" s="189" t="s">
        <v>3042</v>
      </c>
      <c r="E354" t="str">
        <f t="shared" si="5"/>
        <v>00898-SPECIALTY LIGHT BULBS</v>
      </c>
      <c r="F354" t="s">
        <v>3813</v>
      </c>
      <c r="G354" t="s">
        <v>3812</v>
      </c>
      <c r="H354" t="s">
        <v>3819</v>
      </c>
      <c r="I354" t="s">
        <v>7173</v>
      </c>
    </row>
    <row r="355" spans="1:9" x14ac:dyDescent="0.25">
      <c r="A355" t="s">
        <v>7710</v>
      </c>
      <c r="B355" s="126">
        <v>584</v>
      </c>
      <c r="C355" t="s">
        <v>13708</v>
      </c>
      <c r="D355" s="189" t="s">
        <v>13709</v>
      </c>
      <c r="E355" t="str">
        <f t="shared" si="5"/>
        <v>00517-LAUNDRY ADDITIVES/OTHER</v>
      </c>
      <c r="F355" t="s">
        <v>7709</v>
      </c>
      <c r="G355" t="s">
        <v>7708</v>
      </c>
      <c r="H355" t="s">
        <v>7710</v>
      </c>
      <c r="I355" t="s">
        <v>3039</v>
      </c>
    </row>
    <row r="356" spans="1:9" x14ac:dyDescent="0.25">
      <c r="A356" t="s">
        <v>2431</v>
      </c>
      <c r="B356" s="126">
        <v>585</v>
      </c>
      <c r="C356" t="s">
        <v>10254</v>
      </c>
      <c r="D356" s="189" t="s">
        <v>2811</v>
      </c>
      <c r="E356" t="str">
        <f t="shared" si="5"/>
        <v>00510-ADULT BATH</v>
      </c>
      <c r="F356" t="s">
        <v>2430</v>
      </c>
      <c r="G356" t="s">
        <v>2429</v>
      </c>
      <c r="H356" t="s">
        <v>2431</v>
      </c>
      <c r="I356" t="s">
        <v>3059</v>
      </c>
    </row>
    <row r="357" spans="1:9" x14ac:dyDescent="0.25">
      <c r="A357" t="s">
        <v>13743</v>
      </c>
      <c r="B357" s="126">
        <v>587</v>
      </c>
      <c r="C357" t="s">
        <v>7275</v>
      </c>
      <c r="D357" s="189" t="s">
        <v>5217</v>
      </c>
      <c r="E357" t="str">
        <f t="shared" si="5"/>
        <v>00334-LAXATIVES</v>
      </c>
      <c r="F357" t="s">
        <v>13742</v>
      </c>
      <c r="G357" t="s">
        <v>7282</v>
      </c>
      <c r="H357" t="s">
        <v>13743</v>
      </c>
      <c r="I357" t="s">
        <v>13635</v>
      </c>
    </row>
    <row r="358" spans="1:9" x14ac:dyDescent="0.25">
      <c r="A358" t="s">
        <v>10703</v>
      </c>
      <c r="B358" s="126">
        <v>588</v>
      </c>
      <c r="C358" t="s">
        <v>10701</v>
      </c>
      <c r="D358" s="189" t="s">
        <v>5158</v>
      </c>
      <c r="E358" t="str">
        <f t="shared" si="5"/>
        <v>00008-BEER CANADIAN</v>
      </c>
      <c r="F358" t="s">
        <v>10702</v>
      </c>
      <c r="G358" t="s">
        <v>5220</v>
      </c>
      <c r="H358" t="s">
        <v>10703</v>
      </c>
      <c r="I358" t="s">
        <v>10704</v>
      </c>
    </row>
    <row r="359" spans="1:9" x14ac:dyDescent="0.25">
      <c r="A359" t="s">
        <v>3802</v>
      </c>
      <c r="B359" s="126">
        <v>591</v>
      </c>
      <c r="C359" t="s">
        <v>13512</v>
      </c>
      <c r="D359" s="189" t="s">
        <v>4080</v>
      </c>
      <c r="E359" t="str">
        <f t="shared" si="5"/>
        <v>00746-KITCHEN ACCESSORIES</v>
      </c>
      <c r="F359" t="s">
        <v>3801</v>
      </c>
      <c r="G359" t="s">
        <v>3800</v>
      </c>
      <c r="H359" t="s">
        <v>3802</v>
      </c>
      <c r="I359" t="s">
        <v>8186</v>
      </c>
    </row>
    <row r="360" spans="1:9" x14ac:dyDescent="0.25">
      <c r="A360" t="s">
        <v>13787</v>
      </c>
      <c r="B360" s="126">
        <v>593</v>
      </c>
      <c r="C360" t="s">
        <v>13786</v>
      </c>
      <c r="D360" s="189" t="s">
        <v>3647</v>
      </c>
      <c r="E360" t="str">
        <f t="shared" si="5"/>
        <v>00583-LIP CARE</v>
      </c>
      <c r="F360" t="s">
        <v>13787</v>
      </c>
      <c r="G360" t="s">
        <v>7224</v>
      </c>
      <c r="H360" t="s">
        <v>13787</v>
      </c>
      <c r="I360" t="s">
        <v>9081</v>
      </c>
    </row>
    <row r="361" spans="1:9" x14ac:dyDescent="0.25">
      <c r="A361" t="s">
        <v>6532</v>
      </c>
      <c r="B361" s="126">
        <v>602</v>
      </c>
      <c r="C361" t="s">
        <v>14118</v>
      </c>
      <c r="D361" s="189" t="s">
        <v>5488</v>
      </c>
      <c r="E361" t="str">
        <f t="shared" si="5"/>
        <v>00179-MICROWAVE PREPARED</v>
      </c>
      <c r="F361" t="s">
        <v>6528</v>
      </c>
      <c r="G361" t="s">
        <v>6529</v>
      </c>
      <c r="H361" t="s">
        <v>6532</v>
      </c>
      <c r="I361" t="s">
        <v>10811</v>
      </c>
    </row>
    <row r="362" spans="1:9" x14ac:dyDescent="0.25">
      <c r="A362" t="s">
        <v>13876</v>
      </c>
      <c r="B362" s="126">
        <v>603</v>
      </c>
      <c r="C362" t="s">
        <v>3884</v>
      </c>
      <c r="D362" s="189" t="s">
        <v>3242</v>
      </c>
      <c r="E362" t="str">
        <f t="shared" si="5"/>
        <v>00720-MAGAZINES</v>
      </c>
      <c r="F362" t="s">
        <v>13127</v>
      </c>
      <c r="G362" t="s">
        <v>3883</v>
      </c>
      <c r="H362" t="s">
        <v>13876</v>
      </c>
      <c r="I362" t="s">
        <v>12592</v>
      </c>
    </row>
    <row r="363" spans="1:9" x14ac:dyDescent="0.25">
      <c r="A363" t="s">
        <v>14542</v>
      </c>
      <c r="B363" s="126">
        <v>604</v>
      </c>
      <c r="C363" t="s">
        <v>14541</v>
      </c>
      <c r="D363" s="189" t="s">
        <v>3705</v>
      </c>
      <c r="E363" t="str">
        <f t="shared" si="5"/>
        <v>00687-NOTEBOOKS &amp; TABLETS</v>
      </c>
      <c r="F363" t="s">
        <v>11647</v>
      </c>
      <c r="G363" t="s">
        <v>4028</v>
      </c>
      <c r="H363" t="s">
        <v>14542</v>
      </c>
      <c r="I363" t="s">
        <v>6059</v>
      </c>
    </row>
    <row r="364" spans="1:9" x14ac:dyDescent="0.25">
      <c r="A364" t="s">
        <v>2409</v>
      </c>
      <c r="B364" s="126">
        <v>605</v>
      </c>
      <c r="C364" t="s">
        <v>13974</v>
      </c>
      <c r="D364" s="189" t="s">
        <v>2773</v>
      </c>
      <c r="E364" t="str">
        <f t="shared" si="5"/>
        <v>00019-MALT BEVERAGES</v>
      </c>
      <c r="F364" t="s">
        <v>5216</v>
      </c>
      <c r="G364" t="s">
        <v>5215</v>
      </c>
      <c r="H364" t="s">
        <v>2409</v>
      </c>
      <c r="I364" t="s">
        <v>4605</v>
      </c>
    </row>
    <row r="365" spans="1:9" x14ac:dyDescent="0.25">
      <c r="A365" t="s">
        <v>14152</v>
      </c>
      <c r="B365" s="126">
        <v>606</v>
      </c>
      <c r="C365" t="s">
        <v>14150</v>
      </c>
      <c r="D365" s="189" t="s">
        <v>6842</v>
      </c>
      <c r="E365" t="str">
        <f t="shared" si="5"/>
        <v>00555-MISC COSMETICS</v>
      </c>
      <c r="F365" t="s">
        <v>13509</v>
      </c>
      <c r="G365" t="s">
        <v>2501</v>
      </c>
      <c r="H365" t="s">
        <v>14152</v>
      </c>
      <c r="I365" t="s">
        <v>4781</v>
      </c>
    </row>
    <row r="366" spans="1:9" x14ac:dyDescent="0.25">
      <c r="A366" t="s">
        <v>7774</v>
      </c>
      <c r="B366" s="126">
        <v>611</v>
      </c>
      <c r="C366" t="s">
        <v>14172</v>
      </c>
      <c r="D366" s="189" t="s">
        <v>2126</v>
      </c>
      <c r="E366" t="str">
        <f t="shared" si="5"/>
        <v>00910-MISC GM</v>
      </c>
      <c r="F366" t="s">
        <v>2742</v>
      </c>
      <c r="G366" t="s">
        <v>7772</v>
      </c>
      <c r="H366" t="s">
        <v>7774</v>
      </c>
      <c r="I366" t="s">
        <v>11589</v>
      </c>
    </row>
    <row r="367" spans="1:9" x14ac:dyDescent="0.25">
      <c r="A367" t="s">
        <v>6170</v>
      </c>
      <c r="B367" s="126">
        <v>614</v>
      </c>
      <c r="C367" t="s">
        <v>6170</v>
      </c>
      <c r="D367" s="189" t="s">
        <v>3480</v>
      </c>
      <c r="E367" t="str">
        <f t="shared" si="5"/>
        <v>00328-MAYONNAISE</v>
      </c>
      <c r="F367" t="s">
        <v>6170</v>
      </c>
      <c r="G367" t="s">
        <v>6169</v>
      </c>
      <c r="H367" t="s">
        <v>6170</v>
      </c>
      <c r="I367" t="s">
        <v>10916</v>
      </c>
    </row>
    <row r="368" spans="1:9" x14ac:dyDescent="0.25">
      <c r="A368" t="s">
        <v>11631</v>
      </c>
      <c r="B368" s="126">
        <v>616</v>
      </c>
      <c r="C368" t="s">
        <v>11629</v>
      </c>
      <c r="D368" s="189" t="s">
        <v>11144</v>
      </c>
      <c r="E368" t="str">
        <f t="shared" si="5"/>
        <v>00798-COFFE MUGS</v>
      </c>
      <c r="F368" t="s">
        <v>11630</v>
      </c>
      <c r="G368" t="s">
        <v>3744</v>
      </c>
      <c r="H368" t="s">
        <v>11631</v>
      </c>
      <c r="I368" t="s">
        <v>11632</v>
      </c>
    </row>
    <row r="369" spans="1:9" x14ac:dyDescent="0.25">
      <c r="A369" t="s">
        <v>4065</v>
      </c>
      <c r="B369" s="126">
        <v>617</v>
      </c>
      <c r="C369" t="s">
        <v>15478</v>
      </c>
      <c r="D369" s="189" t="s">
        <v>7537</v>
      </c>
      <c r="E369" t="str">
        <f t="shared" si="5"/>
        <v>00648-RAINGEAR</v>
      </c>
      <c r="F369" t="s">
        <v>4065</v>
      </c>
      <c r="G369" t="s">
        <v>4064</v>
      </c>
      <c r="H369" t="s">
        <v>4065</v>
      </c>
      <c r="I369" t="s">
        <v>13326</v>
      </c>
    </row>
    <row r="370" spans="1:9" x14ac:dyDescent="0.25">
      <c r="A370" t="s">
        <v>4397</v>
      </c>
      <c r="B370" s="126">
        <v>620</v>
      </c>
      <c r="C370" t="s">
        <v>13391</v>
      </c>
      <c r="D370" s="189" t="s">
        <v>2535</v>
      </c>
      <c r="E370" t="str">
        <f t="shared" si="5"/>
        <v>00202-ITALIAN DINNERS</v>
      </c>
      <c r="F370" t="s">
        <v>4397</v>
      </c>
      <c r="G370" t="s">
        <v>4396</v>
      </c>
      <c r="H370" t="s">
        <v>4397</v>
      </c>
      <c r="I370" t="s">
        <v>11147</v>
      </c>
    </row>
    <row r="371" spans="1:9" x14ac:dyDescent="0.25">
      <c r="A371" t="s">
        <v>10996</v>
      </c>
      <c r="B371" s="126">
        <v>625</v>
      </c>
      <c r="C371" t="s">
        <v>10995</v>
      </c>
      <c r="D371" s="189" t="s">
        <v>3549</v>
      </c>
      <c r="E371" t="str">
        <f t="shared" si="5"/>
        <v>00661-BRANDED GIFT CARDS</v>
      </c>
      <c r="F371" t="s">
        <v>10996</v>
      </c>
      <c r="G371" t="s">
        <v>7615</v>
      </c>
      <c r="H371" t="s">
        <v>10996</v>
      </c>
      <c r="I371" t="s">
        <v>7057</v>
      </c>
    </row>
    <row r="372" spans="1:9" x14ac:dyDescent="0.25">
      <c r="A372" t="s">
        <v>7245</v>
      </c>
      <c r="B372" s="126">
        <v>627</v>
      </c>
      <c r="C372" t="s">
        <v>7237</v>
      </c>
      <c r="D372" s="189" t="s">
        <v>2961</v>
      </c>
      <c r="E372" t="str">
        <f t="shared" si="5"/>
        <v>00570-DIABETIC</v>
      </c>
      <c r="F372" t="s">
        <v>7243</v>
      </c>
      <c r="G372" t="s">
        <v>7242</v>
      </c>
      <c r="H372" t="s">
        <v>7245</v>
      </c>
      <c r="I372" t="s">
        <v>8762</v>
      </c>
    </row>
    <row r="373" spans="1:9" x14ac:dyDescent="0.25">
      <c r="A373" t="s">
        <v>14099</v>
      </c>
      <c r="B373" s="126">
        <v>630</v>
      </c>
      <c r="C373" t="s">
        <v>14098</v>
      </c>
      <c r="D373" s="189" t="s">
        <v>10811</v>
      </c>
      <c r="E373" t="str">
        <f t="shared" si="5"/>
        <v>00602-MEN'S FACIAL CARE/AFTER SHAVE</v>
      </c>
      <c r="F373" t="s">
        <v>12084</v>
      </c>
      <c r="G373" t="s">
        <v>2640</v>
      </c>
      <c r="H373" t="s">
        <v>14099</v>
      </c>
      <c r="I373" t="s">
        <v>14100</v>
      </c>
    </row>
    <row r="374" spans="1:9" x14ac:dyDescent="0.25">
      <c r="A374" t="s">
        <v>12929</v>
      </c>
      <c r="B374" s="126">
        <v>631</v>
      </c>
      <c r="C374" t="s">
        <v>12925</v>
      </c>
      <c r="D374" s="189" t="s">
        <v>2093</v>
      </c>
      <c r="E374" t="str">
        <f t="shared" si="5"/>
        <v>00287-GOURMET COOKIES</v>
      </c>
      <c r="F374" t="s">
        <v>12928</v>
      </c>
      <c r="G374" t="s">
        <v>2306</v>
      </c>
      <c r="H374" t="s">
        <v>12929</v>
      </c>
      <c r="I374" t="s">
        <v>11019</v>
      </c>
    </row>
    <row r="375" spans="1:9" x14ac:dyDescent="0.25">
      <c r="A375" t="s">
        <v>7029</v>
      </c>
      <c r="B375" s="126">
        <v>632</v>
      </c>
      <c r="C375" t="s">
        <v>16445</v>
      </c>
      <c r="D375" s="189" t="s">
        <v>4752</v>
      </c>
      <c r="E375" t="str">
        <f t="shared" si="5"/>
        <v>00237-TEX-MEX KITS</v>
      </c>
      <c r="F375" t="s">
        <v>7028</v>
      </c>
      <c r="G375" t="s">
        <v>7027</v>
      </c>
      <c r="H375" t="s">
        <v>7029</v>
      </c>
      <c r="I375" t="s">
        <v>12801</v>
      </c>
    </row>
    <row r="376" spans="1:9" x14ac:dyDescent="0.25">
      <c r="A376" t="s">
        <v>15684</v>
      </c>
      <c r="B376" s="126">
        <v>633</v>
      </c>
      <c r="C376" t="s">
        <v>16447</v>
      </c>
      <c r="D376" s="189" t="s">
        <v>8613</v>
      </c>
      <c r="E376" t="str">
        <f t="shared" si="5"/>
        <v>00236-TEX-MEX SALSA</v>
      </c>
      <c r="F376" t="s">
        <v>16448</v>
      </c>
      <c r="G376" t="s">
        <v>7032</v>
      </c>
      <c r="H376" t="s">
        <v>15684</v>
      </c>
      <c r="I376" t="s">
        <v>11826</v>
      </c>
    </row>
    <row r="377" spans="1:9" x14ac:dyDescent="0.25">
      <c r="A377" t="s">
        <v>16454</v>
      </c>
      <c r="B377" s="126">
        <v>634</v>
      </c>
      <c r="C377" t="s">
        <v>16453</v>
      </c>
      <c r="D377" s="189" t="s">
        <v>5099</v>
      </c>
      <c r="E377" t="str">
        <f t="shared" si="5"/>
        <v>00238-TEX-MEX REFRIGERATED</v>
      </c>
      <c r="F377" t="s">
        <v>16442</v>
      </c>
      <c r="G377" t="s">
        <v>7027</v>
      </c>
      <c r="H377" t="s">
        <v>16454</v>
      </c>
      <c r="I377" t="s">
        <v>11783</v>
      </c>
    </row>
    <row r="378" spans="1:9" x14ac:dyDescent="0.25">
      <c r="A378" t="s">
        <v>12927</v>
      </c>
      <c r="B378" s="126">
        <v>635</v>
      </c>
      <c r="C378" t="s">
        <v>16065</v>
      </c>
      <c r="D378" s="189" t="s">
        <v>5384</v>
      </c>
      <c r="E378" t="str">
        <f t="shared" si="5"/>
        <v>00293-SOFT ICED COOKIES</v>
      </c>
      <c r="F378" t="s">
        <v>12928</v>
      </c>
      <c r="G378" t="s">
        <v>2306</v>
      </c>
      <c r="H378" t="s">
        <v>12927</v>
      </c>
      <c r="I378" t="s">
        <v>12688</v>
      </c>
    </row>
    <row r="379" spans="1:9" x14ac:dyDescent="0.25">
      <c r="A379" t="s">
        <v>2394</v>
      </c>
      <c r="B379" s="126">
        <v>636</v>
      </c>
      <c r="C379" t="s">
        <v>2391</v>
      </c>
      <c r="D379" s="189" t="s">
        <v>6607</v>
      </c>
      <c r="E379" t="str">
        <f t="shared" si="5"/>
        <v>00473-CROISSANTS</v>
      </c>
      <c r="F379" t="s">
        <v>2391</v>
      </c>
      <c r="G379" t="s">
        <v>2390</v>
      </c>
      <c r="H379" t="s">
        <v>2394</v>
      </c>
      <c r="I379" t="s">
        <v>11914</v>
      </c>
    </row>
    <row r="380" spans="1:9" x14ac:dyDescent="0.25">
      <c r="A380" t="s">
        <v>16451</v>
      </c>
      <c r="B380" s="126">
        <v>637</v>
      </c>
      <c r="C380" t="s">
        <v>16450</v>
      </c>
      <c r="D380" s="189" t="s">
        <v>4055</v>
      </c>
      <c r="E380" t="str">
        <f t="shared" si="5"/>
        <v>00556-TEX-MEX SAUCES</v>
      </c>
      <c r="F380" t="s">
        <v>16442</v>
      </c>
      <c r="G380" t="s">
        <v>7027</v>
      </c>
      <c r="H380" t="s">
        <v>16451</v>
      </c>
      <c r="I380" t="s">
        <v>11888</v>
      </c>
    </row>
    <row r="381" spans="1:9" x14ac:dyDescent="0.25">
      <c r="A381" t="s">
        <v>11363</v>
      </c>
      <c r="B381" s="126">
        <v>639</v>
      </c>
      <c r="C381" t="s">
        <v>11362</v>
      </c>
      <c r="D381" s="189" t="s">
        <v>3150</v>
      </c>
      <c r="E381" t="str">
        <f t="shared" si="5"/>
        <v>00365-CANNED &amp; DRY MILK</v>
      </c>
      <c r="F381" t="s">
        <v>11363</v>
      </c>
      <c r="G381" t="s">
        <v>3142</v>
      </c>
      <c r="H381" t="s">
        <v>11363</v>
      </c>
      <c r="I381" t="s">
        <v>7200</v>
      </c>
    </row>
    <row r="382" spans="1:9" x14ac:dyDescent="0.25">
      <c r="A382" t="s">
        <v>5461</v>
      </c>
      <c r="B382" s="126">
        <v>643</v>
      </c>
      <c r="C382" t="s">
        <v>13280</v>
      </c>
      <c r="D382" s="189" t="s">
        <v>3344</v>
      </c>
      <c r="E382" t="str">
        <f t="shared" si="5"/>
        <v>00155-HOT COCOA PACKETS</v>
      </c>
      <c r="F382" t="s">
        <v>5460</v>
      </c>
      <c r="G382" t="s">
        <v>5459</v>
      </c>
      <c r="H382" t="s">
        <v>5461</v>
      </c>
      <c r="I382" t="s">
        <v>7328</v>
      </c>
    </row>
    <row r="383" spans="1:9" x14ac:dyDescent="0.25">
      <c r="A383" t="s">
        <v>5085</v>
      </c>
      <c r="B383" s="126">
        <v>644</v>
      </c>
      <c r="C383" t="s">
        <v>5084</v>
      </c>
      <c r="D383" s="189" t="s">
        <v>8656</v>
      </c>
      <c r="E383" t="str">
        <f t="shared" si="5"/>
        <v>00358-PIE FILLINGS</v>
      </c>
      <c r="F383" t="s">
        <v>5083</v>
      </c>
      <c r="G383" t="s">
        <v>5082</v>
      </c>
      <c r="H383" t="s">
        <v>5085</v>
      </c>
      <c r="I383" t="s">
        <v>7522</v>
      </c>
    </row>
    <row r="384" spans="1:9" x14ac:dyDescent="0.25">
      <c r="A384" t="s">
        <v>7549</v>
      </c>
      <c r="B384" s="126">
        <v>645</v>
      </c>
      <c r="C384" t="s">
        <v>13433</v>
      </c>
      <c r="D384" s="189" t="s">
        <v>3027</v>
      </c>
      <c r="E384" t="str">
        <f t="shared" si="5"/>
        <v>00330-JOINT VITAMINS</v>
      </c>
      <c r="F384" t="s">
        <v>7547</v>
      </c>
      <c r="G384" t="s">
        <v>3152</v>
      </c>
      <c r="H384" t="s">
        <v>7549</v>
      </c>
      <c r="I384" t="s">
        <v>11040</v>
      </c>
    </row>
    <row r="385" spans="1:9" x14ac:dyDescent="0.25">
      <c r="A385" t="s">
        <v>6211</v>
      </c>
      <c r="B385" s="126">
        <v>646</v>
      </c>
      <c r="C385" t="s">
        <v>11095</v>
      </c>
      <c r="D385" s="189" t="s">
        <v>4828</v>
      </c>
      <c r="E385" t="str">
        <f t="shared" si="5"/>
        <v>00346-BROWNIE MIX</v>
      </c>
      <c r="F385" t="s">
        <v>6210</v>
      </c>
      <c r="G385" t="s">
        <v>6209</v>
      </c>
      <c r="H385" t="s">
        <v>6211</v>
      </c>
      <c r="I385" t="s">
        <v>7533</v>
      </c>
    </row>
    <row r="386" spans="1:9" x14ac:dyDescent="0.25">
      <c r="A386" t="s">
        <v>5712</v>
      </c>
      <c r="B386" s="126">
        <v>650</v>
      </c>
      <c r="C386" t="s">
        <v>6213</v>
      </c>
      <c r="D386" s="189" t="s">
        <v>11173</v>
      </c>
      <c r="E386" t="str">
        <f t="shared" ref="E386:E449" si="6">_xlfn.CONCAT(D386,"-",C386)</f>
        <v>00345-CAKE MIX</v>
      </c>
      <c r="F386" t="s">
        <v>5711</v>
      </c>
      <c r="G386" t="s">
        <v>5710</v>
      </c>
      <c r="H386" t="s">
        <v>5712</v>
      </c>
      <c r="I386" t="s">
        <v>7516</v>
      </c>
    </row>
    <row r="387" spans="1:9" x14ac:dyDescent="0.25">
      <c r="A387" t="s">
        <v>6236</v>
      </c>
      <c r="B387" s="126">
        <v>653</v>
      </c>
      <c r="C387" t="s">
        <v>6237</v>
      </c>
      <c r="D387" s="189" t="s">
        <v>5237</v>
      </c>
      <c r="E387" t="str">
        <f t="shared" si="6"/>
        <v>00408-PANCAKE MIX</v>
      </c>
      <c r="F387" t="s">
        <v>6235</v>
      </c>
      <c r="G387" t="s">
        <v>6234</v>
      </c>
      <c r="H387" t="s">
        <v>6236</v>
      </c>
      <c r="I387" t="s">
        <v>7377</v>
      </c>
    </row>
    <row r="388" spans="1:9" x14ac:dyDescent="0.25">
      <c r="A388" t="s">
        <v>6200</v>
      </c>
      <c r="B388" s="126">
        <v>654</v>
      </c>
      <c r="C388" t="s">
        <v>11018</v>
      </c>
      <c r="D388" s="189" t="s">
        <v>11019</v>
      </c>
      <c r="E388" t="str">
        <f t="shared" si="6"/>
        <v>00631-BREAD/MUFFIN MIX</v>
      </c>
      <c r="F388" t="s">
        <v>6198</v>
      </c>
      <c r="G388" t="s">
        <v>6197</v>
      </c>
      <c r="H388" t="s">
        <v>6200</v>
      </c>
      <c r="I388" t="s">
        <v>11020</v>
      </c>
    </row>
    <row r="389" spans="1:9" x14ac:dyDescent="0.25">
      <c r="A389" t="s">
        <v>11777</v>
      </c>
      <c r="B389" s="126">
        <v>656</v>
      </c>
      <c r="C389" t="s">
        <v>11775</v>
      </c>
      <c r="D389" s="189" t="s">
        <v>8888</v>
      </c>
      <c r="E389" t="str">
        <f t="shared" si="6"/>
        <v>00347-COOKIES/DESSERT MIX</v>
      </c>
      <c r="F389" t="s">
        <v>11776</v>
      </c>
      <c r="G389" t="s">
        <v>6216</v>
      </c>
      <c r="H389" t="s">
        <v>11777</v>
      </c>
      <c r="I389" t="s">
        <v>7480</v>
      </c>
    </row>
    <row r="390" spans="1:9" x14ac:dyDescent="0.25">
      <c r="A390" t="s">
        <v>6230</v>
      </c>
      <c r="B390" s="126">
        <v>657</v>
      </c>
      <c r="C390" t="s">
        <v>14776</v>
      </c>
      <c r="D390" s="189" t="s">
        <v>7700</v>
      </c>
      <c r="E390" t="str">
        <f t="shared" si="6"/>
        <v>00356-OTHER DESSERT MIXES</v>
      </c>
      <c r="F390" t="s">
        <v>6226</v>
      </c>
      <c r="G390" t="s">
        <v>6225</v>
      </c>
      <c r="H390" t="s">
        <v>6230</v>
      </c>
      <c r="I390" t="s">
        <v>3917</v>
      </c>
    </row>
    <row r="391" spans="1:9" x14ac:dyDescent="0.25">
      <c r="A391" t="s">
        <v>11022</v>
      </c>
      <c r="B391" s="126">
        <v>662</v>
      </c>
      <c r="C391" t="s">
        <v>11018</v>
      </c>
      <c r="D391" s="189" t="s">
        <v>11019</v>
      </c>
      <c r="E391" t="str">
        <f t="shared" si="6"/>
        <v>00631-BREAD/MUFFIN MIX</v>
      </c>
      <c r="F391" t="s">
        <v>11021</v>
      </c>
      <c r="G391" t="s">
        <v>6204</v>
      </c>
      <c r="H391" t="s">
        <v>11022</v>
      </c>
      <c r="I391" t="s">
        <v>5001</v>
      </c>
    </row>
    <row r="392" spans="1:9" x14ac:dyDescent="0.25">
      <c r="A392" t="s">
        <v>6202</v>
      </c>
      <c r="B392" s="126">
        <v>663</v>
      </c>
      <c r="C392" t="s">
        <v>11018</v>
      </c>
      <c r="D392" s="189" t="s">
        <v>11019</v>
      </c>
      <c r="E392" t="str">
        <f t="shared" si="6"/>
        <v>00631-BREAD/MUFFIN MIX</v>
      </c>
      <c r="F392" t="s">
        <v>6198</v>
      </c>
      <c r="G392" t="s">
        <v>6197</v>
      </c>
      <c r="H392" t="s">
        <v>6202</v>
      </c>
      <c r="I392" t="s">
        <v>3558</v>
      </c>
    </row>
    <row r="393" spans="1:9" x14ac:dyDescent="0.25">
      <c r="A393" t="s">
        <v>6203</v>
      </c>
      <c r="B393" s="126">
        <v>664</v>
      </c>
      <c r="C393" t="s">
        <v>11018</v>
      </c>
      <c r="D393" s="189" t="s">
        <v>11019</v>
      </c>
      <c r="E393" t="str">
        <f t="shared" si="6"/>
        <v>00631-BREAD/MUFFIN MIX</v>
      </c>
      <c r="F393" t="s">
        <v>6198</v>
      </c>
      <c r="G393" t="s">
        <v>6197</v>
      </c>
      <c r="H393" t="s">
        <v>6203</v>
      </c>
      <c r="I393" t="s">
        <v>3545</v>
      </c>
    </row>
    <row r="394" spans="1:9" x14ac:dyDescent="0.25">
      <c r="A394" t="s">
        <v>3607</v>
      </c>
      <c r="B394" s="126">
        <v>667</v>
      </c>
      <c r="C394" t="s">
        <v>14250</v>
      </c>
      <c r="D394" s="189" t="s">
        <v>4255</v>
      </c>
      <c r="E394" t="str">
        <f t="shared" si="6"/>
        <v>00778-MOTH PRODUCTS</v>
      </c>
      <c r="F394" t="s">
        <v>3606</v>
      </c>
      <c r="G394" t="s">
        <v>3605</v>
      </c>
      <c r="H394" t="s">
        <v>3607</v>
      </c>
      <c r="I394" t="s">
        <v>4330</v>
      </c>
    </row>
    <row r="395" spans="1:9" x14ac:dyDescent="0.25">
      <c r="A395" t="s">
        <v>3481</v>
      </c>
      <c r="B395" s="126">
        <v>669</v>
      </c>
      <c r="C395" t="s">
        <v>3479</v>
      </c>
      <c r="D395" s="189" t="s">
        <v>5802</v>
      </c>
      <c r="E395" t="str">
        <f t="shared" si="6"/>
        <v>00816-MOTOR OIL</v>
      </c>
      <c r="F395" t="s">
        <v>3479</v>
      </c>
      <c r="G395" t="s">
        <v>3480</v>
      </c>
      <c r="H395" t="s">
        <v>3481</v>
      </c>
      <c r="I395" t="s">
        <v>10859</v>
      </c>
    </row>
    <row r="396" spans="1:9" x14ac:dyDescent="0.25">
      <c r="A396" t="s">
        <v>3024</v>
      </c>
      <c r="B396" s="126">
        <v>672</v>
      </c>
      <c r="C396" t="s">
        <v>3024</v>
      </c>
      <c r="D396" s="189" t="s">
        <v>12101</v>
      </c>
      <c r="E396" t="str">
        <f t="shared" si="6"/>
        <v>00312-MUSTARD</v>
      </c>
      <c r="F396" t="s">
        <v>3024</v>
      </c>
      <c r="G396" t="s">
        <v>2860</v>
      </c>
      <c r="H396" t="s">
        <v>3024</v>
      </c>
      <c r="I396" t="s">
        <v>3923</v>
      </c>
    </row>
    <row r="397" spans="1:9" x14ac:dyDescent="0.25">
      <c r="A397" t="s">
        <v>7230</v>
      </c>
      <c r="B397" s="126">
        <v>673</v>
      </c>
      <c r="C397" t="s">
        <v>11676</v>
      </c>
      <c r="D397" s="189" t="s">
        <v>2506</v>
      </c>
      <c r="E397" t="str">
        <f t="shared" si="6"/>
        <v>00581-COLD RELIEF</v>
      </c>
      <c r="F397" t="s">
        <v>7227</v>
      </c>
      <c r="G397" t="s">
        <v>3022</v>
      </c>
      <c r="H397" t="s">
        <v>7230</v>
      </c>
      <c r="I397" t="s">
        <v>11679</v>
      </c>
    </row>
    <row r="398" spans="1:9" x14ac:dyDescent="0.25">
      <c r="A398" t="s">
        <v>5219</v>
      </c>
      <c r="B398" s="126">
        <v>674</v>
      </c>
      <c r="C398" t="s">
        <v>10730</v>
      </c>
      <c r="D398" s="189" t="s">
        <v>2422</v>
      </c>
      <c r="E398" t="str">
        <f t="shared" si="6"/>
        <v>00012-BEER NON-ALCOHOLIC</v>
      </c>
      <c r="F398" t="s">
        <v>5218</v>
      </c>
      <c r="G398" t="s">
        <v>5217</v>
      </c>
      <c r="H398" t="s">
        <v>5219</v>
      </c>
      <c r="I398" t="s">
        <v>3978</v>
      </c>
    </row>
    <row r="399" spans="1:9" x14ac:dyDescent="0.25">
      <c r="A399" t="s">
        <v>2060</v>
      </c>
      <c r="B399" s="126">
        <v>675</v>
      </c>
      <c r="C399" t="s">
        <v>2057</v>
      </c>
      <c r="D399" s="189" t="s">
        <v>3195</v>
      </c>
      <c r="E399" t="str">
        <f t="shared" si="6"/>
        <v>00327-BABY ACCESSORIES</v>
      </c>
      <c r="F399" t="s">
        <v>2059</v>
      </c>
      <c r="G399" t="s">
        <v>2058</v>
      </c>
      <c r="H399" t="s">
        <v>2060</v>
      </c>
      <c r="I399" t="s">
        <v>3987</v>
      </c>
    </row>
    <row r="400" spans="1:9" x14ac:dyDescent="0.25">
      <c r="A400" t="s">
        <v>6797</v>
      </c>
      <c r="B400" s="126">
        <v>678</v>
      </c>
      <c r="C400" t="s">
        <v>14550</v>
      </c>
      <c r="D400" s="189" t="s">
        <v>5383</v>
      </c>
      <c r="E400" t="str">
        <f t="shared" si="6"/>
        <v>00092-NUTS/TRAIL MIXES/SEEDS</v>
      </c>
      <c r="F400" t="s">
        <v>6794</v>
      </c>
      <c r="G400" t="s">
        <v>2843</v>
      </c>
      <c r="H400" t="s">
        <v>6797</v>
      </c>
      <c r="I400" t="s">
        <v>9279</v>
      </c>
    </row>
    <row r="401" spans="1:9" x14ac:dyDescent="0.25">
      <c r="A401" t="s">
        <v>6792</v>
      </c>
      <c r="B401" s="126">
        <v>679</v>
      </c>
      <c r="C401" t="s">
        <v>14550</v>
      </c>
      <c r="D401" s="189" t="s">
        <v>5383</v>
      </c>
      <c r="E401" t="str">
        <f t="shared" si="6"/>
        <v>00092-NUTS/TRAIL MIXES/SEEDS</v>
      </c>
      <c r="F401" t="s">
        <v>5111</v>
      </c>
      <c r="G401" t="s">
        <v>6786</v>
      </c>
      <c r="H401" t="s">
        <v>6792</v>
      </c>
      <c r="I401" t="s">
        <v>9169</v>
      </c>
    </row>
    <row r="402" spans="1:9" x14ac:dyDescent="0.25">
      <c r="A402" t="s">
        <v>6788</v>
      </c>
      <c r="B402" s="126">
        <v>680</v>
      </c>
      <c r="C402" t="s">
        <v>14550</v>
      </c>
      <c r="D402" s="189" t="s">
        <v>5383</v>
      </c>
      <c r="E402" t="str">
        <f t="shared" si="6"/>
        <v>00092-NUTS/TRAIL MIXES/SEEDS</v>
      </c>
      <c r="F402" t="s">
        <v>5111</v>
      </c>
      <c r="G402" t="s">
        <v>6786</v>
      </c>
      <c r="H402" t="s">
        <v>6788</v>
      </c>
      <c r="I402" t="s">
        <v>9301</v>
      </c>
    </row>
    <row r="403" spans="1:9" x14ac:dyDescent="0.25">
      <c r="A403" t="s">
        <v>6751</v>
      </c>
      <c r="B403" s="126">
        <v>682</v>
      </c>
      <c r="C403" t="s">
        <v>6746</v>
      </c>
      <c r="D403" s="189" t="s">
        <v>6529</v>
      </c>
      <c r="E403" t="str">
        <f t="shared" si="6"/>
        <v>00366-OLIVE OIL</v>
      </c>
      <c r="F403" t="s">
        <v>6746</v>
      </c>
      <c r="G403" t="s">
        <v>6747</v>
      </c>
      <c r="H403" t="s">
        <v>6751</v>
      </c>
      <c r="I403" t="s">
        <v>4003</v>
      </c>
    </row>
    <row r="404" spans="1:9" x14ac:dyDescent="0.25">
      <c r="A404" t="s">
        <v>6279</v>
      </c>
      <c r="B404" s="126">
        <v>683</v>
      </c>
      <c r="C404" t="s">
        <v>3157</v>
      </c>
      <c r="D404" s="189" t="s">
        <v>2373</v>
      </c>
      <c r="E404" t="str">
        <f t="shared" si="6"/>
        <v>00323-OLIVES</v>
      </c>
      <c r="F404" t="s">
        <v>6276</v>
      </c>
      <c r="G404" t="s">
        <v>6275</v>
      </c>
      <c r="H404" t="s">
        <v>6279</v>
      </c>
      <c r="I404" t="s">
        <v>4014</v>
      </c>
    </row>
    <row r="405" spans="1:9" x14ac:dyDescent="0.25">
      <c r="A405" t="s">
        <v>6286</v>
      </c>
      <c r="B405" s="126">
        <v>684</v>
      </c>
      <c r="C405" t="s">
        <v>3157</v>
      </c>
      <c r="D405" s="189" t="s">
        <v>2373</v>
      </c>
      <c r="E405" t="str">
        <f t="shared" si="6"/>
        <v>00323-OLIVES</v>
      </c>
      <c r="F405" t="s">
        <v>6283</v>
      </c>
      <c r="G405" t="s">
        <v>6282</v>
      </c>
      <c r="H405" t="s">
        <v>6286</v>
      </c>
      <c r="I405" t="s">
        <v>4015</v>
      </c>
    </row>
    <row r="406" spans="1:9" x14ac:dyDescent="0.25">
      <c r="A406" t="s">
        <v>7443</v>
      </c>
      <c r="B406" s="126">
        <v>685</v>
      </c>
      <c r="C406" t="s">
        <v>14251</v>
      </c>
      <c r="D406" s="189" t="s">
        <v>7708</v>
      </c>
      <c r="E406" t="str">
        <f t="shared" si="6"/>
        <v>00504-MOUTHWASH</v>
      </c>
      <c r="F406" t="s">
        <v>7442</v>
      </c>
      <c r="G406" t="s">
        <v>7441</v>
      </c>
      <c r="H406" t="s">
        <v>7443</v>
      </c>
      <c r="I406" t="s">
        <v>4002</v>
      </c>
    </row>
    <row r="407" spans="1:9" x14ac:dyDescent="0.25">
      <c r="A407" t="s">
        <v>7448</v>
      </c>
      <c r="B407" s="126">
        <v>686</v>
      </c>
      <c r="C407" t="s">
        <v>14251</v>
      </c>
      <c r="D407" s="189" t="s">
        <v>7708</v>
      </c>
      <c r="E407" t="str">
        <f t="shared" si="6"/>
        <v>00504-MOUTHWASH</v>
      </c>
      <c r="F407" t="s">
        <v>7442</v>
      </c>
      <c r="G407" t="s">
        <v>7441</v>
      </c>
      <c r="H407" t="s">
        <v>7448</v>
      </c>
      <c r="I407" t="s">
        <v>3709</v>
      </c>
    </row>
    <row r="408" spans="1:9" x14ac:dyDescent="0.25">
      <c r="A408" t="s">
        <v>6514</v>
      </c>
      <c r="B408" s="126">
        <v>688</v>
      </c>
      <c r="C408" t="s">
        <v>10565</v>
      </c>
      <c r="D408" s="189" t="s">
        <v>2390</v>
      </c>
      <c r="E408" t="str">
        <f t="shared" si="6"/>
        <v>00156-BAKED BEANS/PORK &amp; BEANS</v>
      </c>
      <c r="F408" t="s">
        <v>6513</v>
      </c>
      <c r="G408" t="s">
        <v>6512</v>
      </c>
      <c r="H408" t="s">
        <v>6514</v>
      </c>
      <c r="I408" t="s">
        <v>3645</v>
      </c>
    </row>
    <row r="409" spans="1:9" x14ac:dyDescent="0.25">
      <c r="A409" t="s">
        <v>6524</v>
      </c>
      <c r="B409" s="126">
        <v>689</v>
      </c>
      <c r="C409" t="s">
        <v>14118</v>
      </c>
      <c r="D409" s="189" t="s">
        <v>5488</v>
      </c>
      <c r="E409" t="str">
        <f t="shared" si="6"/>
        <v>00179-MICROWAVE PREPARED</v>
      </c>
      <c r="F409" t="s">
        <v>6523</v>
      </c>
      <c r="G409" t="s">
        <v>4988</v>
      </c>
      <c r="H409" t="s">
        <v>6524</v>
      </c>
      <c r="I409" t="s">
        <v>3683</v>
      </c>
    </row>
    <row r="410" spans="1:9" x14ac:dyDescent="0.25">
      <c r="A410" t="s">
        <v>6867</v>
      </c>
      <c r="B410" s="126">
        <v>690</v>
      </c>
      <c r="C410" t="s">
        <v>12217</v>
      </c>
      <c r="D410" s="189" t="s">
        <v>2411</v>
      </c>
      <c r="E410" t="str">
        <f t="shared" si="6"/>
        <v>00193-EGG NOODLES</v>
      </c>
      <c r="F410" t="s">
        <v>6865</v>
      </c>
      <c r="G410" t="s">
        <v>6864</v>
      </c>
      <c r="H410" t="s">
        <v>6867</v>
      </c>
      <c r="I410" t="s">
        <v>3695</v>
      </c>
    </row>
    <row r="411" spans="1:9" x14ac:dyDescent="0.25">
      <c r="A411" t="s">
        <v>10439</v>
      </c>
      <c r="B411" s="126">
        <v>691</v>
      </c>
      <c r="C411" t="s">
        <v>10438</v>
      </c>
      <c r="D411" s="189" t="s">
        <v>6805</v>
      </c>
      <c r="E411" t="str">
        <f t="shared" si="6"/>
        <v>00339-ASIAN SOUPS</v>
      </c>
      <c r="F411" t="s">
        <v>10416</v>
      </c>
      <c r="G411" t="s">
        <v>5779</v>
      </c>
      <c r="H411" t="s">
        <v>10439</v>
      </c>
      <c r="I411" t="s">
        <v>3649</v>
      </c>
    </row>
    <row r="412" spans="1:9" x14ac:dyDescent="0.25">
      <c r="A412" t="s">
        <v>5594</v>
      </c>
      <c r="B412" s="126">
        <v>692</v>
      </c>
      <c r="C412" t="s">
        <v>10415</v>
      </c>
      <c r="D412" s="189" t="s">
        <v>5942</v>
      </c>
      <c r="E412" t="str">
        <f t="shared" si="6"/>
        <v>00271-ASIAN CONDIMENTS &amp; SAUCES</v>
      </c>
      <c r="F412" t="s">
        <v>5594</v>
      </c>
      <c r="G412" t="s">
        <v>5593</v>
      </c>
      <c r="H412" t="s">
        <v>5594</v>
      </c>
      <c r="I412" t="s">
        <v>3692</v>
      </c>
    </row>
    <row r="413" spans="1:9" x14ac:dyDescent="0.25">
      <c r="A413" t="s">
        <v>7682</v>
      </c>
      <c r="B413" s="126">
        <v>693</v>
      </c>
      <c r="C413" t="s">
        <v>14871</v>
      </c>
      <c r="D413" s="189" t="s">
        <v>3687</v>
      </c>
      <c r="E413" t="str">
        <f t="shared" si="6"/>
        <v>00542-OVEN &amp; MICROWAVE CLEANER</v>
      </c>
      <c r="F413" t="s">
        <v>7677</v>
      </c>
      <c r="G413" t="s">
        <v>7676</v>
      </c>
      <c r="H413" t="s">
        <v>7682</v>
      </c>
      <c r="I413" t="s">
        <v>3660</v>
      </c>
    </row>
    <row r="414" spans="1:9" x14ac:dyDescent="0.25">
      <c r="A414" t="s">
        <v>7487</v>
      </c>
      <c r="B414" s="126">
        <v>694</v>
      </c>
      <c r="C414" t="s">
        <v>14924</v>
      </c>
      <c r="D414" s="189" t="s">
        <v>7002</v>
      </c>
      <c r="E414" t="str">
        <f t="shared" si="6"/>
        <v>00525-PAIN RELIEF</v>
      </c>
      <c r="F414" t="s">
        <v>7492</v>
      </c>
      <c r="G414" t="s">
        <v>7491</v>
      </c>
      <c r="H414" t="s">
        <v>7487</v>
      </c>
      <c r="I414" t="s">
        <v>3694</v>
      </c>
    </row>
    <row r="415" spans="1:9" x14ac:dyDescent="0.25">
      <c r="A415" t="s">
        <v>7499</v>
      </c>
      <c r="B415" s="126">
        <v>695</v>
      </c>
      <c r="C415" t="s">
        <v>14924</v>
      </c>
      <c r="D415" s="189" t="s">
        <v>7002</v>
      </c>
      <c r="E415" t="str">
        <f t="shared" si="6"/>
        <v>00525-PAIN RELIEF</v>
      </c>
      <c r="F415" t="s">
        <v>7492</v>
      </c>
      <c r="G415" t="s">
        <v>7491</v>
      </c>
      <c r="H415" t="s">
        <v>7499</v>
      </c>
      <c r="I415" t="s">
        <v>3640</v>
      </c>
    </row>
    <row r="416" spans="1:9" x14ac:dyDescent="0.25">
      <c r="A416" t="s">
        <v>7487</v>
      </c>
      <c r="B416" s="126">
        <v>698</v>
      </c>
      <c r="C416" t="s">
        <v>14924</v>
      </c>
      <c r="D416" s="189" t="s">
        <v>7002</v>
      </c>
      <c r="E416" t="str">
        <f t="shared" si="6"/>
        <v>00525-PAIN RELIEF</v>
      </c>
      <c r="F416" t="s">
        <v>7486</v>
      </c>
      <c r="G416" t="s">
        <v>7485</v>
      </c>
      <c r="H416" t="s">
        <v>7487</v>
      </c>
      <c r="I416" t="s">
        <v>3708</v>
      </c>
    </row>
    <row r="417" spans="1:9" x14ac:dyDescent="0.25">
      <c r="A417" t="s">
        <v>7741</v>
      </c>
      <c r="B417" s="126">
        <v>701</v>
      </c>
      <c r="C417" t="s">
        <v>3690</v>
      </c>
      <c r="D417" s="189" t="s">
        <v>10839</v>
      </c>
      <c r="E417" t="str">
        <f t="shared" si="6"/>
        <v>00490-NAPKINS</v>
      </c>
      <c r="F417" t="s">
        <v>7741</v>
      </c>
      <c r="G417" t="s">
        <v>7743</v>
      </c>
      <c r="H417" t="s">
        <v>7741</v>
      </c>
      <c r="I417" t="s">
        <v>3685</v>
      </c>
    </row>
    <row r="418" spans="1:9" x14ac:dyDescent="0.25">
      <c r="A418" t="s">
        <v>6314</v>
      </c>
      <c r="B418" s="126">
        <v>705</v>
      </c>
      <c r="C418" t="s">
        <v>14995</v>
      </c>
      <c r="D418" s="189" t="s">
        <v>5035</v>
      </c>
      <c r="E418" t="str">
        <f t="shared" si="6"/>
        <v>00190-PASTA SHORT CUTS</v>
      </c>
      <c r="F418" t="s">
        <v>6313</v>
      </c>
      <c r="G418" t="s">
        <v>6312</v>
      </c>
      <c r="H418" t="s">
        <v>6314</v>
      </c>
      <c r="I418" t="s">
        <v>5404</v>
      </c>
    </row>
    <row r="419" spans="1:9" x14ac:dyDescent="0.25">
      <c r="A419" t="s">
        <v>6315</v>
      </c>
      <c r="B419" s="126">
        <v>706</v>
      </c>
      <c r="C419" t="s">
        <v>12217</v>
      </c>
      <c r="D419" s="189" t="s">
        <v>2411</v>
      </c>
      <c r="E419" t="str">
        <f t="shared" si="6"/>
        <v>00193-EGG NOODLES</v>
      </c>
      <c r="F419" t="s">
        <v>6313</v>
      </c>
      <c r="G419" t="s">
        <v>6312</v>
      </c>
      <c r="H419" t="s">
        <v>6315</v>
      </c>
      <c r="I419" t="s">
        <v>5421</v>
      </c>
    </row>
    <row r="420" spans="1:9" x14ac:dyDescent="0.25">
      <c r="A420" t="s">
        <v>6316</v>
      </c>
      <c r="B420" s="126">
        <v>709</v>
      </c>
      <c r="C420" t="s">
        <v>14971</v>
      </c>
      <c r="D420" s="189" t="s">
        <v>8398</v>
      </c>
      <c r="E420" t="str">
        <f t="shared" si="6"/>
        <v>00191-PASTA LONG CUTS</v>
      </c>
      <c r="F420" t="s">
        <v>6313</v>
      </c>
      <c r="G420" t="s">
        <v>6312</v>
      </c>
      <c r="H420" t="s">
        <v>6316</v>
      </c>
      <c r="I420" t="s">
        <v>3434</v>
      </c>
    </row>
    <row r="421" spans="1:9" x14ac:dyDescent="0.25">
      <c r="A421" t="s">
        <v>15016</v>
      </c>
      <c r="B421" s="126">
        <v>710</v>
      </c>
      <c r="C421" t="s">
        <v>6368</v>
      </c>
      <c r="D421" s="189" t="s">
        <v>4178</v>
      </c>
      <c r="E421" t="str">
        <f t="shared" si="6"/>
        <v>00414-PEANUT BUTTER</v>
      </c>
      <c r="F421" t="s">
        <v>15015</v>
      </c>
      <c r="G421" t="s">
        <v>6367</v>
      </c>
      <c r="H421" t="s">
        <v>15016</v>
      </c>
      <c r="I421" t="s">
        <v>3180</v>
      </c>
    </row>
    <row r="422" spans="1:9" x14ac:dyDescent="0.25">
      <c r="A422" t="s">
        <v>4006</v>
      </c>
      <c r="B422" s="126">
        <v>712</v>
      </c>
      <c r="C422" t="s">
        <v>14172</v>
      </c>
      <c r="D422" s="189" t="s">
        <v>2126</v>
      </c>
      <c r="E422" t="str">
        <f t="shared" si="6"/>
        <v>00910-MISC GM</v>
      </c>
      <c r="F422" t="s">
        <v>4004</v>
      </c>
      <c r="G422" t="s">
        <v>4003</v>
      </c>
      <c r="H422" t="s">
        <v>4006</v>
      </c>
      <c r="I422" t="s">
        <v>3193</v>
      </c>
    </row>
    <row r="423" spans="1:9" x14ac:dyDescent="0.25">
      <c r="A423" t="s">
        <v>3244</v>
      </c>
      <c r="B423" s="126">
        <v>713</v>
      </c>
      <c r="C423" t="s">
        <v>6949</v>
      </c>
      <c r="D423" s="189" t="s">
        <v>3724</v>
      </c>
      <c r="E423" t="str">
        <f t="shared" si="6"/>
        <v>00361-SALT/PEPPER</v>
      </c>
      <c r="F423" t="s">
        <v>6949</v>
      </c>
      <c r="G423" t="s">
        <v>6956</v>
      </c>
      <c r="H423" t="s">
        <v>3244</v>
      </c>
      <c r="I423" t="s">
        <v>3194</v>
      </c>
    </row>
    <row r="424" spans="1:9" x14ac:dyDescent="0.25">
      <c r="A424" t="s">
        <v>15101</v>
      </c>
      <c r="B424" s="126">
        <v>714</v>
      </c>
      <c r="C424" t="s">
        <v>15100</v>
      </c>
      <c r="D424" s="189" t="s">
        <v>2289</v>
      </c>
      <c r="E424" t="str">
        <f t="shared" si="6"/>
        <v>00318-PICKLES SWT MIX/GERKINS/SLICES</v>
      </c>
      <c r="F424" t="s">
        <v>15101</v>
      </c>
      <c r="G424" t="s">
        <v>6396</v>
      </c>
      <c r="H424" t="s">
        <v>15101</v>
      </c>
      <c r="I424" t="s">
        <v>3220</v>
      </c>
    </row>
    <row r="425" spans="1:9" x14ac:dyDescent="0.25">
      <c r="A425" t="s">
        <v>3775</v>
      </c>
      <c r="B425" s="126">
        <v>715</v>
      </c>
      <c r="C425" t="s">
        <v>16158</v>
      </c>
      <c r="D425" s="189" t="s">
        <v>3327</v>
      </c>
      <c r="E425" t="str">
        <f t="shared" si="6"/>
        <v>00740-SPECIALTY KITCHENWARE</v>
      </c>
      <c r="F425" t="s">
        <v>3771</v>
      </c>
      <c r="G425" t="s">
        <v>3770</v>
      </c>
      <c r="H425" t="s">
        <v>3775</v>
      </c>
      <c r="I425" t="s">
        <v>3222</v>
      </c>
    </row>
    <row r="426" spans="1:9" x14ac:dyDescent="0.25">
      <c r="A426" t="s">
        <v>15944</v>
      </c>
      <c r="B426" s="126">
        <v>716</v>
      </c>
      <c r="C426" t="s">
        <v>15942</v>
      </c>
      <c r="D426" s="189" t="s">
        <v>7233</v>
      </c>
      <c r="E426" t="str">
        <f t="shared" si="6"/>
        <v>00497-SMALL ANIMALS</v>
      </c>
      <c r="F426" t="s">
        <v>15943</v>
      </c>
      <c r="G426" t="s">
        <v>4572</v>
      </c>
      <c r="H426" t="s">
        <v>15944</v>
      </c>
      <c r="I426" t="s">
        <v>3270</v>
      </c>
    </row>
    <row r="427" spans="1:9" x14ac:dyDescent="0.25">
      <c r="A427" t="s">
        <v>8140</v>
      </c>
      <c r="B427" s="126">
        <v>718</v>
      </c>
      <c r="C427" t="s">
        <v>15942</v>
      </c>
      <c r="D427" s="189" t="s">
        <v>7233</v>
      </c>
      <c r="E427" t="str">
        <f t="shared" si="6"/>
        <v>00497-SMALL ANIMALS</v>
      </c>
      <c r="F427" t="s">
        <v>8175</v>
      </c>
      <c r="G427" t="s">
        <v>4572</v>
      </c>
      <c r="H427" t="s">
        <v>8140</v>
      </c>
      <c r="I427" t="s">
        <v>3238</v>
      </c>
    </row>
    <row r="428" spans="1:9" x14ac:dyDescent="0.25">
      <c r="A428" t="s">
        <v>8065</v>
      </c>
      <c r="B428" s="126">
        <v>719</v>
      </c>
      <c r="C428" t="s">
        <v>8060</v>
      </c>
      <c r="D428" s="189" t="s">
        <v>4088</v>
      </c>
      <c r="E428" t="str">
        <f t="shared" si="6"/>
        <v>00592-BIRD ACCESSORIES</v>
      </c>
      <c r="F428" t="s">
        <v>8175</v>
      </c>
      <c r="G428" t="s">
        <v>4572</v>
      </c>
      <c r="H428" t="s">
        <v>8065</v>
      </c>
      <c r="I428" t="s">
        <v>3241</v>
      </c>
    </row>
    <row r="429" spans="1:9" x14ac:dyDescent="0.25">
      <c r="A429" t="s">
        <v>5323</v>
      </c>
      <c r="B429" s="126">
        <v>720</v>
      </c>
      <c r="C429" t="s">
        <v>11312</v>
      </c>
      <c r="D429" s="189" t="s">
        <v>11313</v>
      </c>
      <c r="E429" t="str">
        <f t="shared" si="6"/>
        <v>00870-CANDY PACKAGED CHOCOLATE BASED</v>
      </c>
      <c r="F429" t="s">
        <v>5317</v>
      </c>
      <c r="G429" t="s">
        <v>5316</v>
      </c>
      <c r="H429" t="s">
        <v>5323</v>
      </c>
      <c r="I429" t="s">
        <v>3242</v>
      </c>
    </row>
    <row r="430" spans="1:9" x14ac:dyDescent="0.25">
      <c r="A430" t="s">
        <v>8178</v>
      </c>
      <c r="B430" s="126">
        <v>721</v>
      </c>
      <c r="C430" t="s">
        <v>8060</v>
      </c>
      <c r="D430" s="189" t="s">
        <v>4088</v>
      </c>
      <c r="E430" t="str">
        <f t="shared" si="6"/>
        <v>00592-BIRD ACCESSORIES</v>
      </c>
      <c r="F430" t="s">
        <v>8175</v>
      </c>
      <c r="G430" t="s">
        <v>4572</v>
      </c>
      <c r="H430" t="s">
        <v>8178</v>
      </c>
      <c r="I430" t="s">
        <v>10789</v>
      </c>
    </row>
    <row r="431" spans="1:9" x14ac:dyDescent="0.25">
      <c r="A431" t="s">
        <v>8182</v>
      </c>
      <c r="B431" s="126">
        <v>722</v>
      </c>
      <c r="C431" t="s">
        <v>15055</v>
      </c>
      <c r="D431" s="189" t="s">
        <v>6418</v>
      </c>
      <c r="E431" t="str">
        <f t="shared" si="6"/>
        <v>00387-PET ACCESSORIES &amp; GROOMING</v>
      </c>
      <c r="F431" t="s">
        <v>8175</v>
      </c>
      <c r="G431" t="s">
        <v>4572</v>
      </c>
      <c r="H431" t="s">
        <v>8182</v>
      </c>
      <c r="I431" t="s">
        <v>3245</v>
      </c>
    </row>
    <row r="432" spans="1:9" x14ac:dyDescent="0.25">
      <c r="A432" t="s">
        <v>6408</v>
      </c>
      <c r="B432" s="126">
        <v>729</v>
      </c>
      <c r="C432" t="s">
        <v>3160</v>
      </c>
      <c r="D432" s="189" t="s">
        <v>2654</v>
      </c>
      <c r="E432" t="str">
        <f t="shared" si="6"/>
        <v>00317-PICKLES</v>
      </c>
      <c r="F432" t="s">
        <v>3160</v>
      </c>
      <c r="G432" t="s">
        <v>6404</v>
      </c>
      <c r="H432" t="s">
        <v>6408</v>
      </c>
      <c r="I432" t="s">
        <v>3295</v>
      </c>
    </row>
    <row r="433" spans="1:9" x14ac:dyDescent="0.25">
      <c r="A433" t="s">
        <v>5086</v>
      </c>
      <c r="B433" s="126">
        <v>731</v>
      </c>
      <c r="C433" t="s">
        <v>5084</v>
      </c>
      <c r="D433" s="189" t="s">
        <v>8656</v>
      </c>
      <c r="E433" t="str">
        <f t="shared" si="6"/>
        <v>00358-PIE FILLINGS</v>
      </c>
      <c r="F433" t="s">
        <v>5083</v>
      </c>
      <c r="G433" t="s">
        <v>5082</v>
      </c>
      <c r="H433" t="s">
        <v>5086</v>
      </c>
      <c r="I433" t="s">
        <v>3303</v>
      </c>
    </row>
    <row r="434" spans="1:9" x14ac:dyDescent="0.25">
      <c r="A434" t="s">
        <v>5126</v>
      </c>
      <c r="B434" s="126">
        <v>732</v>
      </c>
      <c r="C434" t="s">
        <v>15109</v>
      </c>
      <c r="D434" s="189" t="s">
        <v>6404</v>
      </c>
      <c r="E434" t="str">
        <f t="shared" si="6"/>
        <v>00376-PIE SHELLS &amp; MIX</v>
      </c>
      <c r="F434" t="s">
        <v>5122</v>
      </c>
      <c r="G434" t="s">
        <v>5121</v>
      </c>
      <c r="H434" t="s">
        <v>5126</v>
      </c>
      <c r="I434" t="s">
        <v>10488</v>
      </c>
    </row>
    <row r="435" spans="1:9" x14ac:dyDescent="0.25">
      <c r="A435" t="s">
        <v>4817</v>
      </c>
      <c r="B435" s="126">
        <v>734</v>
      </c>
      <c r="C435" t="s">
        <v>16653</v>
      </c>
      <c r="D435" s="189" t="s">
        <v>3162</v>
      </c>
      <c r="E435" t="str">
        <f t="shared" si="6"/>
        <v>00326-VALUE PIZZA</v>
      </c>
      <c r="F435" t="s">
        <v>4807</v>
      </c>
      <c r="G435" t="s">
        <v>4806</v>
      </c>
      <c r="H435" t="s">
        <v>4817</v>
      </c>
      <c r="I435" t="s">
        <v>3197</v>
      </c>
    </row>
    <row r="436" spans="1:9" x14ac:dyDescent="0.25">
      <c r="A436" t="s">
        <v>6504</v>
      </c>
      <c r="B436" s="126">
        <v>735</v>
      </c>
      <c r="C436" t="s">
        <v>14118</v>
      </c>
      <c r="D436" s="189" t="s">
        <v>5488</v>
      </c>
      <c r="E436" t="str">
        <f t="shared" si="6"/>
        <v>00179-MICROWAVE PREPARED</v>
      </c>
      <c r="F436" t="s">
        <v>6503</v>
      </c>
      <c r="G436" t="s">
        <v>6502</v>
      </c>
      <c r="H436" t="s">
        <v>6504</v>
      </c>
      <c r="I436" t="s">
        <v>14119</v>
      </c>
    </row>
    <row r="437" spans="1:9" x14ac:dyDescent="0.25">
      <c r="A437" t="s">
        <v>6345</v>
      </c>
      <c r="B437" s="126">
        <v>736</v>
      </c>
      <c r="C437" t="s">
        <v>6345</v>
      </c>
      <c r="D437" s="189" t="s">
        <v>8614</v>
      </c>
      <c r="E437" t="str">
        <f t="shared" si="6"/>
        <v>00205-PIZZA SAUCE</v>
      </c>
      <c r="F437" t="s">
        <v>6339</v>
      </c>
      <c r="G437" t="s">
        <v>6338</v>
      </c>
      <c r="H437" t="s">
        <v>6345</v>
      </c>
      <c r="I437" t="s">
        <v>3306</v>
      </c>
    </row>
    <row r="438" spans="1:9" x14ac:dyDescent="0.25">
      <c r="A438" t="s">
        <v>15339</v>
      </c>
      <c r="B438" s="126">
        <v>737</v>
      </c>
      <c r="C438" t="s">
        <v>15337</v>
      </c>
      <c r="D438" s="189" t="s">
        <v>3119</v>
      </c>
      <c r="E438" t="str">
        <f t="shared" si="6"/>
        <v>00320-PREMIUM PIZZA</v>
      </c>
      <c r="F438" t="s">
        <v>15338</v>
      </c>
      <c r="G438" t="s">
        <v>4806</v>
      </c>
      <c r="H438" t="s">
        <v>15339</v>
      </c>
      <c r="I438" t="s">
        <v>3308</v>
      </c>
    </row>
    <row r="439" spans="1:9" x14ac:dyDescent="0.25">
      <c r="A439" t="s">
        <v>7796</v>
      </c>
      <c r="B439" s="126">
        <v>739</v>
      </c>
      <c r="C439" t="s">
        <v>15186</v>
      </c>
      <c r="D439" s="189" t="s">
        <v>6730</v>
      </c>
      <c r="E439" t="str">
        <f t="shared" si="6"/>
        <v>00471-PLASTIC WRAP/WAX</v>
      </c>
      <c r="F439" t="s">
        <v>7793</v>
      </c>
      <c r="G439" t="s">
        <v>4551</v>
      </c>
      <c r="H439" t="s">
        <v>7796</v>
      </c>
      <c r="I439" t="s">
        <v>4323</v>
      </c>
    </row>
    <row r="440" spans="1:9" x14ac:dyDescent="0.25">
      <c r="A440" t="s">
        <v>9278</v>
      </c>
      <c r="B440" s="126">
        <v>742</v>
      </c>
      <c r="C440" t="s">
        <v>3845</v>
      </c>
      <c r="D440" s="189" t="s">
        <v>13356</v>
      </c>
      <c r="E440" t="str">
        <f t="shared" si="6"/>
        <v>00849-INSECTICIDES</v>
      </c>
      <c r="F440" t="s">
        <v>9277</v>
      </c>
      <c r="G440" t="s">
        <v>9276</v>
      </c>
      <c r="H440" t="s">
        <v>9278</v>
      </c>
      <c r="I440" t="s">
        <v>3346</v>
      </c>
    </row>
    <row r="441" spans="1:9" x14ac:dyDescent="0.25">
      <c r="A441" t="s">
        <v>6830</v>
      </c>
      <c r="B441" s="126">
        <v>743</v>
      </c>
      <c r="C441" t="s">
        <v>15603</v>
      </c>
      <c r="D441" s="189" t="s">
        <v>4003</v>
      </c>
      <c r="E441" t="str">
        <f t="shared" si="6"/>
        <v>00682-RTE POPCORN</v>
      </c>
      <c r="F441" t="s">
        <v>6829</v>
      </c>
      <c r="G441" t="s">
        <v>5998</v>
      </c>
      <c r="H441" t="s">
        <v>6830</v>
      </c>
      <c r="I441" t="s">
        <v>13096</v>
      </c>
    </row>
    <row r="442" spans="1:9" x14ac:dyDescent="0.25">
      <c r="A442" t="s">
        <v>15210</v>
      </c>
      <c r="B442" s="126">
        <v>744</v>
      </c>
      <c r="C442" t="s">
        <v>15208</v>
      </c>
      <c r="D442" s="189" t="s">
        <v>7206</v>
      </c>
      <c r="E442" t="str">
        <f t="shared" si="6"/>
        <v>00094-POPCORN</v>
      </c>
      <c r="F442" t="s">
        <v>15209</v>
      </c>
      <c r="G442" t="s">
        <v>6418</v>
      </c>
      <c r="H442" t="s">
        <v>15210</v>
      </c>
      <c r="I442" t="s">
        <v>10217</v>
      </c>
    </row>
    <row r="443" spans="1:9" x14ac:dyDescent="0.25">
      <c r="A443" t="s">
        <v>4862</v>
      </c>
      <c r="B443" s="126">
        <v>745</v>
      </c>
      <c r="C443" t="s">
        <v>12669</v>
      </c>
      <c r="D443" s="189" t="s">
        <v>4629</v>
      </c>
      <c r="E443" t="str">
        <f t="shared" si="6"/>
        <v>00240-FROZEN ENTREES</v>
      </c>
      <c r="F443" t="s">
        <v>3216</v>
      </c>
      <c r="G443" t="s">
        <v>4861</v>
      </c>
      <c r="H443" t="s">
        <v>4862</v>
      </c>
      <c r="I443" t="s">
        <v>4085</v>
      </c>
    </row>
    <row r="444" spans="1:9" x14ac:dyDescent="0.25">
      <c r="A444" t="s">
        <v>15368</v>
      </c>
      <c r="B444" s="126">
        <v>752</v>
      </c>
      <c r="C444" t="s">
        <v>15366</v>
      </c>
      <c r="D444" s="189" t="s">
        <v>5006</v>
      </c>
      <c r="E444" t="str">
        <f t="shared" si="6"/>
        <v>00660-PREPAID PHONE CARDS</v>
      </c>
      <c r="F444" t="s">
        <v>15367</v>
      </c>
      <c r="G444" t="s">
        <v>3586</v>
      </c>
      <c r="H444" t="s">
        <v>15368</v>
      </c>
      <c r="I444" t="s">
        <v>4131</v>
      </c>
    </row>
    <row r="445" spans="1:9" x14ac:dyDescent="0.25">
      <c r="A445" t="s">
        <v>7555</v>
      </c>
      <c r="B445" s="126">
        <v>754</v>
      </c>
      <c r="C445" t="s">
        <v>16935</v>
      </c>
      <c r="D445" s="189" t="s">
        <v>2787</v>
      </c>
      <c r="E445" t="str">
        <f t="shared" si="6"/>
        <v>00333-WOMENS VITAMINS</v>
      </c>
      <c r="F445" t="s">
        <v>7554</v>
      </c>
      <c r="G445" t="s">
        <v>5143</v>
      </c>
      <c r="H445" t="s">
        <v>7555</v>
      </c>
      <c r="I445" t="s">
        <v>4293</v>
      </c>
    </row>
    <row r="446" spans="1:9" x14ac:dyDescent="0.25">
      <c r="A446" t="s">
        <v>6715</v>
      </c>
      <c r="B446" s="126">
        <v>758</v>
      </c>
      <c r="C446" t="s">
        <v>15459</v>
      </c>
      <c r="D446" s="189" t="s">
        <v>2904</v>
      </c>
      <c r="E446" t="str">
        <f t="shared" si="6"/>
        <v>00351-PUDDING/TOPPINGS MIX</v>
      </c>
      <c r="F446" t="s">
        <v>6712</v>
      </c>
      <c r="G446" t="s">
        <v>6711</v>
      </c>
      <c r="H446" t="s">
        <v>6715</v>
      </c>
      <c r="I446" t="s">
        <v>4163</v>
      </c>
    </row>
    <row r="447" spans="1:9" x14ac:dyDescent="0.25">
      <c r="A447" t="s">
        <v>2984</v>
      </c>
      <c r="B447" s="126">
        <v>759</v>
      </c>
      <c r="C447" t="s">
        <v>15442</v>
      </c>
      <c r="D447" s="189" t="s">
        <v>3709</v>
      </c>
      <c r="E447" t="str">
        <f t="shared" si="6"/>
        <v>00686-PUDDING/GELATIN</v>
      </c>
      <c r="F447" t="s">
        <v>2988</v>
      </c>
      <c r="G447" t="s">
        <v>2987</v>
      </c>
      <c r="H447" t="s">
        <v>2984</v>
      </c>
      <c r="I447" t="s">
        <v>4210</v>
      </c>
    </row>
    <row r="448" spans="1:9" x14ac:dyDescent="0.25">
      <c r="A448" t="s">
        <v>5087</v>
      </c>
      <c r="B448" s="126">
        <v>761</v>
      </c>
      <c r="C448" t="s">
        <v>5084</v>
      </c>
      <c r="D448" s="189" t="s">
        <v>8656</v>
      </c>
      <c r="E448" t="str">
        <f t="shared" si="6"/>
        <v>00358-PIE FILLINGS</v>
      </c>
      <c r="F448" t="s">
        <v>5083</v>
      </c>
      <c r="G448" t="s">
        <v>5082</v>
      </c>
      <c r="H448" t="s">
        <v>5087</v>
      </c>
      <c r="I448" t="s">
        <v>4219</v>
      </c>
    </row>
    <row r="449" spans="1:9" x14ac:dyDescent="0.25">
      <c r="A449" t="s">
        <v>6530</v>
      </c>
      <c r="B449" s="126">
        <v>763</v>
      </c>
      <c r="C449" t="s">
        <v>14118</v>
      </c>
      <c r="D449" s="189" t="s">
        <v>5488</v>
      </c>
      <c r="E449" t="str">
        <f t="shared" si="6"/>
        <v>00179-MICROWAVE PREPARED</v>
      </c>
      <c r="F449" t="s">
        <v>6528</v>
      </c>
      <c r="G449" t="s">
        <v>6529</v>
      </c>
      <c r="H449" t="s">
        <v>6530</v>
      </c>
      <c r="I449" t="s">
        <v>4246</v>
      </c>
    </row>
    <row r="450" spans="1:9" x14ac:dyDescent="0.25">
      <c r="A450" t="s">
        <v>14088</v>
      </c>
      <c r="B450" s="126">
        <v>764</v>
      </c>
      <c r="C450" t="s">
        <v>14087</v>
      </c>
      <c r="D450" s="189" t="s">
        <v>5601</v>
      </c>
      <c r="E450" t="str">
        <f t="shared" ref="E450:E513" si="7">_xlfn.CONCAT(D450,"-",C450)</f>
        <v>00406-MEN CARTRIDGE REFILLS</v>
      </c>
      <c r="F450" t="s">
        <v>12084</v>
      </c>
      <c r="G450" t="s">
        <v>2640</v>
      </c>
      <c r="H450" t="s">
        <v>14088</v>
      </c>
      <c r="I450" t="s">
        <v>4249</v>
      </c>
    </row>
    <row r="451" spans="1:9" x14ac:dyDescent="0.25">
      <c r="A451" t="s">
        <v>12085</v>
      </c>
      <c r="B451" s="126">
        <v>765</v>
      </c>
      <c r="C451" t="s">
        <v>12083</v>
      </c>
      <c r="D451" s="189" t="s">
        <v>7303</v>
      </c>
      <c r="E451" t="str">
        <f t="shared" si="7"/>
        <v>00528-DISPOSABLE RAZORS</v>
      </c>
      <c r="F451" t="s">
        <v>12084</v>
      </c>
      <c r="G451" t="s">
        <v>2640</v>
      </c>
      <c r="H451" t="s">
        <v>12085</v>
      </c>
      <c r="I451" t="s">
        <v>4257</v>
      </c>
    </row>
    <row r="452" spans="1:9" x14ac:dyDescent="0.25">
      <c r="A452" t="s">
        <v>14107</v>
      </c>
      <c r="B452" s="126">
        <v>766</v>
      </c>
      <c r="C452" t="s">
        <v>14106</v>
      </c>
      <c r="D452" s="189" t="s">
        <v>6056</v>
      </c>
      <c r="E452" t="str">
        <f t="shared" si="7"/>
        <v>00600-MEN'S SYSTEM RAZORS</v>
      </c>
      <c r="F452" t="s">
        <v>12084</v>
      </c>
      <c r="G452" t="s">
        <v>2640</v>
      </c>
      <c r="H452" t="s">
        <v>14107</v>
      </c>
      <c r="I452" t="s">
        <v>4232</v>
      </c>
    </row>
    <row r="453" spans="1:9" x14ac:dyDescent="0.25">
      <c r="A453" t="s">
        <v>7280</v>
      </c>
      <c r="B453" s="126">
        <v>767</v>
      </c>
      <c r="C453" t="s">
        <v>13863</v>
      </c>
      <c r="D453" s="189" t="s">
        <v>5157</v>
      </c>
      <c r="E453" t="str">
        <f t="shared" si="7"/>
        <v>00335-LOWER GI</v>
      </c>
      <c r="F453" t="s">
        <v>7279</v>
      </c>
      <c r="G453" t="s">
        <v>7278</v>
      </c>
      <c r="H453" t="s">
        <v>7280</v>
      </c>
      <c r="I453" t="s">
        <v>4238</v>
      </c>
    </row>
    <row r="454" spans="1:9" x14ac:dyDescent="0.25">
      <c r="A454" t="s">
        <v>5602</v>
      </c>
      <c r="B454" s="126">
        <v>768</v>
      </c>
      <c r="C454" t="s">
        <v>3161</v>
      </c>
      <c r="D454" s="189" t="s">
        <v>3142</v>
      </c>
      <c r="E454" t="str">
        <f t="shared" si="7"/>
        <v>00321-RELISH</v>
      </c>
      <c r="F454" t="s">
        <v>5602</v>
      </c>
      <c r="G454" t="s">
        <v>5601</v>
      </c>
      <c r="H454" t="s">
        <v>5602</v>
      </c>
      <c r="I454" t="s">
        <v>4266</v>
      </c>
    </row>
    <row r="455" spans="1:9" x14ac:dyDescent="0.25">
      <c r="A455" t="s">
        <v>6491</v>
      </c>
      <c r="B455" s="126">
        <v>774</v>
      </c>
      <c r="C455" t="s">
        <v>15555</v>
      </c>
      <c r="D455" s="189" t="s">
        <v>4572</v>
      </c>
      <c r="E455" t="str">
        <f t="shared" si="7"/>
        <v>00182-RICE SIDES</v>
      </c>
      <c r="F455" t="s">
        <v>6490</v>
      </c>
      <c r="G455" t="s">
        <v>6489</v>
      </c>
      <c r="H455" t="s">
        <v>6491</v>
      </c>
      <c r="I455" t="s">
        <v>4201</v>
      </c>
    </row>
    <row r="456" spans="1:9" x14ac:dyDescent="0.25">
      <c r="A456" t="s">
        <v>5737</v>
      </c>
      <c r="B456" s="126">
        <v>775</v>
      </c>
      <c r="C456" t="s">
        <v>15535</v>
      </c>
      <c r="D456" s="189" t="s">
        <v>3280</v>
      </c>
      <c r="E456" t="str">
        <f t="shared" si="7"/>
        <v>00153-RICE CONVENIENCE</v>
      </c>
      <c r="F456" t="s">
        <v>5730</v>
      </c>
      <c r="G456" t="s">
        <v>5729</v>
      </c>
      <c r="H456" t="s">
        <v>5737</v>
      </c>
      <c r="I456" t="s">
        <v>4207</v>
      </c>
    </row>
    <row r="457" spans="1:9" x14ac:dyDescent="0.25">
      <c r="A457" t="s">
        <v>2765</v>
      </c>
      <c r="B457" s="126">
        <v>776</v>
      </c>
      <c r="C457" t="s">
        <v>12337</v>
      </c>
      <c r="D457" s="189" t="s">
        <v>3558</v>
      </c>
      <c r="E457" t="str">
        <f t="shared" si="7"/>
        <v>00663-EXTRUDED CORN SNACKS</v>
      </c>
      <c r="F457" t="s">
        <v>6820</v>
      </c>
      <c r="G457" t="s">
        <v>2509</v>
      </c>
      <c r="H457" t="s">
        <v>2765</v>
      </c>
      <c r="I457" t="s">
        <v>4265</v>
      </c>
    </row>
    <row r="458" spans="1:9" x14ac:dyDescent="0.25">
      <c r="A458" t="s">
        <v>11232</v>
      </c>
      <c r="B458" s="126">
        <v>777</v>
      </c>
      <c r="C458" t="s">
        <v>11230</v>
      </c>
      <c r="D458" s="189" t="s">
        <v>5265</v>
      </c>
      <c r="E458" t="str">
        <f t="shared" si="7"/>
        <v>00217-CAN MEATS</v>
      </c>
      <c r="F458" t="s">
        <v>11231</v>
      </c>
      <c r="G458" t="s">
        <v>4344</v>
      </c>
      <c r="H458" t="s">
        <v>11232</v>
      </c>
      <c r="I458" t="s">
        <v>11233</v>
      </c>
    </row>
    <row r="459" spans="1:9" x14ac:dyDescent="0.25">
      <c r="A459" t="s">
        <v>7653</v>
      </c>
      <c r="B459" s="126">
        <v>779</v>
      </c>
      <c r="C459" t="s">
        <v>16068</v>
      </c>
      <c r="D459" s="189" t="s">
        <v>8593</v>
      </c>
      <c r="E459" t="str">
        <f t="shared" si="7"/>
        <v>00626-SOLIDS</v>
      </c>
      <c r="F459" t="s">
        <v>7650</v>
      </c>
      <c r="G459" t="s">
        <v>5058</v>
      </c>
      <c r="H459" t="s">
        <v>7653</v>
      </c>
      <c r="I459" t="s">
        <v>4254</v>
      </c>
    </row>
    <row r="460" spans="1:9" x14ac:dyDescent="0.25">
      <c r="A460" t="s">
        <v>11985</v>
      </c>
      <c r="B460" s="126">
        <v>780</v>
      </c>
      <c r="C460" t="s">
        <v>11982</v>
      </c>
      <c r="D460" s="189" t="s">
        <v>11983</v>
      </c>
      <c r="E460" t="str">
        <f t="shared" si="7"/>
        <v>00000-DEPOSITS/CHARGES</v>
      </c>
      <c r="F460" t="s">
        <v>11984</v>
      </c>
      <c r="G460" t="s">
        <v>7676</v>
      </c>
      <c r="H460" t="s">
        <v>11985</v>
      </c>
      <c r="I460" t="s">
        <v>4189</v>
      </c>
    </row>
    <row r="461" spans="1:9" x14ac:dyDescent="0.25">
      <c r="A461" t="s">
        <v>6633</v>
      </c>
      <c r="B461" s="126">
        <v>782</v>
      </c>
      <c r="C461" t="s">
        <v>6632</v>
      </c>
      <c r="D461" s="189" t="s">
        <v>5157</v>
      </c>
      <c r="E461" t="str">
        <f t="shared" si="7"/>
        <v>00335-SALAD TOPPINGS</v>
      </c>
      <c r="F461" t="s">
        <v>6632</v>
      </c>
      <c r="G461" t="s">
        <v>6631</v>
      </c>
      <c r="H461" t="s">
        <v>6633</v>
      </c>
      <c r="I461" t="s">
        <v>4187</v>
      </c>
    </row>
    <row r="462" spans="1:9" x14ac:dyDescent="0.25">
      <c r="A462" t="s">
        <v>15641</v>
      </c>
      <c r="B462" s="126">
        <v>783</v>
      </c>
      <c r="C462" t="s">
        <v>15639</v>
      </c>
      <c r="D462" s="189" t="s">
        <v>13338</v>
      </c>
      <c r="E462" t="str">
        <f t="shared" si="7"/>
        <v>00367-SALAD &amp; COOKING OIL</v>
      </c>
      <c r="F462" t="s">
        <v>15640</v>
      </c>
      <c r="G462" t="s">
        <v>6730</v>
      </c>
      <c r="H462" t="s">
        <v>15641</v>
      </c>
      <c r="I462" t="s">
        <v>4233</v>
      </c>
    </row>
    <row r="463" spans="1:9" x14ac:dyDescent="0.25">
      <c r="A463" t="s">
        <v>6617</v>
      </c>
      <c r="B463" s="126">
        <v>784</v>
      </c>
      <c r="C463" t="s">
        <v>6619</v>
      </c>
      <c r="D463" s="189" t="s">
        <v>3027</v>
      </c>
      <c r="E463" t="str">
        <f t="shared" si="7"/>
        <v>00330-MAINSTREAM SALAD DRESSING</v>
      </c>
      <c r="F463" t="s">
        <v>6614</v>
      </c>
      <c r="G463" t="s">
        <v>6613</v>
      </c>
      <c r="H463" t="s">
        <v>6617</v>
      </c>
      <c r="I463" t="s">
        <v>4295</v>
      </c>
    </row>
    <row r="464" spans="1:9" x14ac:dyDescent="0.25">
      <c r="A464" t="s">
        <v>6958</v>
      </c>
      <c r="B464" s="126">
        <v>790</v>
      </c>
      <c r="C464" t="s">
        <v>6949</v>
      </c>
      <c r="D464" s="189" t="s">
        <v>3724</v>
      </c>
      <c r="E464" t="str">
        <f t="shared" si="7"/>
        <v>00361-SALT/PEPPER</v>
      </c>
      <c r="F464" t="s">
        <v>6949</v>
      </c>
      <c r="G464" t="s">
        <v>6956</v>
      </c>
      <c r="H464" t="s">
        <v>6958</v>
      </c>
      <c r="I464" t="s">
        <v>3751</v>
      </c>
    </row>
    <row r="465" spans="1:9" x14ac:dyDescent="0.25">
      <c r="A465" t="s">
        <v>15693</v>
      </c>
      <c r="B465" s="126">
        <v>791</v>
      </c>
      <c r="C465" t="s">
        <v>6949</v>
      </c>
      <c r="D465" s="189" t="s">
        <v>3724</v>
      </c>
      <c r="E465" t="str">
        <f t="shared" si="7"/>
        <v>00361-SALT/PEPPER</v>
      </c>
      <c r="F465" t="s">
        <v>15692</v>
      </c>
      <c r="G465" t="s">
        <v>6956</v>
      </c>
      <c r="H465" t="s">
        <v>15693</v>
      </c>
      <c r="I465" t="s">
        <v>8915</v>
      </c>
    </row>
    <row r="466" spans="1:9" x14ac:dyDescent="0.25">
      <c r="A466" t="s">
        <v>6961</v>
      </c>
      <c r="B466" s="126">
        <v>792</v>
      </c>
      <c r="C466" t="s">
        <v>6891</v>
      </c>
      <c r="D466" s="189" t="s">
        <v>7735</v>
      </c>
      <c r="E466" t="str">
        <f t="shared" si="7"/>
        <v>00360-EXTRACTS</v>
      </c>
      <c r="F466" t="s">
        <v>6949</v>
      </c>
      <c r="G466" t="s">
        <v>6956</v>
      </c>
      <c r="H466" t="s">
        <v>6961</v>
      </c>
      <c r="I466" t="s">
        <v>11480</v>
      </c>
    </row>
    <row r="467" spans="1:9" x14ac:dyDescent="0.25">
      <c r="A467" t="s">
        <v>6963</v>
      </c>
      <c r="B467" s="126">
        <v>793</v>
      </c>
      <c r="C467" t="s">
        <v>6949</v>
      </c>
      <c r="D467" s="189" t="s">
        <v>3724</v>
      </c>
      <c r="E467" t="str">
        <f t="shared" si="7"/>
        <v>00361-SALT/PEPPER</v>
      </c>
      <c r="F467" t="s">
        <v>6949</v>
      </c>
      <c r="G467" t="s">
        <v>6956</v>
      </c>
      <c r="H467" t="s">
        <v>6963</v>
      </c>
      <c r="I467" t="s">
        <v>10907</v>
      </c>
    </row>
    <row r="468" spans="1:9" x14ac:dyDescent="0.25">
      <c r="A468" t="s">
        <v>7786</v>
      </c>
      <c r="B468" s="126">
        <v>795</v>
      </c>
      <c r="C468" t="s">
        <v>16067</v>
      </c>
      <c r="D468" s="189" t="s">
        <v>2448</v>
      </c>
      <c r="E468" t="str">
        <f t="shared" si="7"/>
        <v>00514-SOFTENER SALT/ROCK SALT</v>
      </c>
      <c r="F468" t="s">
        <v>7784</v>
      </c>
      <c r="G468" t="s">
        <v>7785</v>
      </c>
      <c r="H468" t="s">
        <v>7786</v>
      </c>
      <c r="I468" t="s">
        <v>13773</v>
      </c>
    </row>
    <row r="469" spans="1:9" x14ac:dyDescent="0.25">
      <c r="A469" t="s">
        <v>16446</v>
      </c>
      <c r="B469" s="126">
        <v>802</v>
      </c>
      <c r="C469" t="s">
        <v>16445</v>
      </c>
      <c r="D469" s="189" t="s">
        <v>4752</v>
      </c>
      <c r="E469" t="str">
        <f t="shared" si="7"/>
        <v>00237-TEX-MEX KITS</v>
      </c>
      <c r="F469" t="s">
        <v>16442</v>
      </c>
      <c r="G469" t="s">
        <v>7027</v>
      </c>
      <c r="H469" t="s">
        <v>16446</v>
      </c>
      <c r="I469" t="s">
        <v>3955</v>
      </c>
    </row>
    <row r="470" spans="1:9" x14ac:dyDescent="0.25">
      <c r="A470" t="s">
        <v>5553</v>
      </c>
      <c r="B470" s="126">
        <v>809</v>
      </c>
      <c r="C470" t="s">
        <v>5556</v>
      </c>
      <c r="D470" s="189" t="s">
        <v>3101</v>
      </c>
      <c r="E470" t="str">
        <f t="shared" si="7"/>
        <v>00314-DIPPING SAUCES</v>
      </c>
      <c r="F470" t="s">
        <v>5553</v>
      </c>
      <c r="G470" t="s">
        <v>5552</v>
      </c>
      <c r="H470" t="s">
        <v>5553</v>
      </c>
      <c r="I470" t="s">
        <v>3631</v>
      </c>
    </row>
    <row r="471" spans="1:9" x14ac:dyDescent="0.25">
      <c r="A471" t="s">
        <v>4947</v>
      </c>
      <c r="B471" s="126">
        <v>811</v>
      </c>
      <c r="C471" t="s">
        <v>12172</v>
      </c>
      <c r="D471" s="189" t="s">
        <v>3947</v>
      </c>
      <c r="E471" t="str">
        <f t="shared" si="7"/>
        <v>00103-DUCKS/GEESE/CAPONS</v>
      </c>
      <c r="F471" t="s">
        <v>4944</v>
      </c>
      <c r="G471" t="s">
        <v>7945</v>
      </c>
      <c r="H471" t="s">
        <v>4947</v>
      </c>
      <c r="I471" t="s">
        <v>5869</v>
      </c>
    </row>
    <row r="472" spans="1:9" x14ac:dyDescent="0.25">
      <c r="A472" t="s">
        <v>7687</v>
      </c>
      <c r="B472" s="126">
        <v>816</v>
      </c>
      <c r="C472" t="s">
        <v>16301</v>
      </c>
      <c r="D472" s="189" t="s">
        <v>12234</v>
      </c>
      <c r="E472" t="str">
        <f t="shared" si="7"/>
        <v>00547-STEEL WOOL/PADS</v>
      </c>
      <c r="F472" t="s">
        <v>7686</v>
      </c>
      <c r="G472" t="s">
        <v>4439</v>
      </c>
      <c r="H472" t="s">
        <v>7687</v>
      </c>
      <c r="I472" t="s">
        <v>5802</v>
      </c>
    </row>
    <row r="473" spans="1:9" x14ac:dyDescent="0.25">
      <c r="A473" t="s">
        <v>6656</v>
      </c>
      <c r="B473" s="126">
        <v>818</v>
      </c>
      <c r="C473" t="s">
        <v>11240</v>
      </c>
      <c r="D473" s="189" t="s">
        <v>8670</v>
      </c>
      <c r="E473" t="str">
        <f t="shared" si="7"/>
        <v>00216-CAN OTHER SEAFOOD</v>
      </c>
      <c r="F473" t="s">
        <v>6654</v>
      </c>
      <c r="G473" t="s">
        <v>6653</v>
      </c>
      <c r="H473" t="s">
        <v>6656</v>
      </c>
      <c r="I473" t="s">
        <v>5854</v>
      </c>
    </row>
    <row r="474" spans="1:9" x14ac:dyDescent="0.25">
      <c r="A474" t="s">
        <v>6650</v>
      </c>
      <c r="B474" s="126">
        <v>820</v>
      </c>
      <c r="C474" t="s">
        <v>11240</v>
      </c>
      <c r="D474" s="189" t="s">
        <v>8670</v>
      </c>
      <c r="E474" t="str">
        <f t="shared" si="7"/>
        <v>00216-CAN OTHER SEAFOOD</v>
      </c>
      <c r="F474" t="s">
        <v>6649</v>
      </c>
      <c r="G474" t="s">
        <v>6648</v>
      </c>
      <c r="H474" t="s">
        <v>6650</v>
      </c>
      <c r="I474" t="s">
        <v>5853</v>
      </c>
    </row>
    <row r="475" spans="1:9" x14ac:dyDescent="0.25">
      <c r="A475" t="s">
        <v>6664</v>
      </c>
      <c r="B475" s="126">
        <v>822</v>
      </c>
      <c r="C475" t="s">
        <v>11240</v>
      </c>
      <c r="D475" s="189" t="s">
        <v>8670</v>
      </c>
      <c r="E475" t="str">
        <f t="shared" si="7"/>
        <v>00216-CAN OTHER SEAFOOD</v>
      </c>
      <c r="F475" t="s">
        <v>6663</v>
      </c>
      <c r="G475" t="s">
        <v>6662</v>
      </c>
      <c r="H475" t="s">
        <v>6664</v>
      </c>
      <c r="I475" t="s">
        <v>6064</v>
      </c>
    </row>
    <row r="476" spans="1:9" x14ac:dyDescent="0.25">
      <c r="A476" t="s">
        <v>11242</v>
      </c>
      <c r="B476" s="126">
        <v>823</v>
      </c>
      <c r="C476" t="s">
        <v>11240</v>
      </c>
      <c r="D476" s="189" t="s">
        <v>8670</v>
      </c>
      <c r="E476" t="str">
        <f t="shared" si="7"/>
        <v>00216-CAN OTHER SEAFOOD</v>
      </c>
      <c r="F476" t="s">
        <v>11241</v>
      </c>
      <c r="G476" t="s">
        <v>6653</v>
      </c>
      <c r="H476" t="s">
        <v>11242</v>
      </c>
      <c r="I476" t="s">
        <v>6142</v>
      </c>
    </row>
    <row r="477" spans="1:9" x14ac:dyDescent="0.25">
      <c r="A477" t="s">
        <v>8990</v>
      </c>
      <c r="B477" s="126">
        <v>824</v>
      </c>
      <c r="C477" t="s">
        <v>11859</v>
      </c>
      <c r="D477" s="189" t="s">
        <v>11783</v>
      </c>
      <c r="E477" t="str">
        <f t="shared" si="7"/>
        <v>00634-CRABS/CRAWFISH/LOBSTER PACKAGED</v>
      </c>
      <c r="F477" t="s">
        <v>8981</v>
      </c>
      <c r="G477" t="s">
        <v>8989</v>
      </c>
      <c r="H477" t="s">
        <v>8990</v>
      </c>
      <c r="I477" t="s">
        <v>10998</v>
      </c>
    </row>
    <row r="478" spans="1:9" x14ac:dyDescent="0.25">
      <c r="A478" t="s">
        <v>6645</v>
      </c>
      <c r="B478" s="126">
        <v>825</v>
      </c>
      <c r="C478" t="s">
        <v>11240</v>
      </c>
      <c r="D478" s="189" t="s">
        <v>8670</v>
      </c>
      <c r="E478" t="str">
        <f t="shared" si="7"/>
        <v>00216-CAN OTHER SEAFOOD</v>
      </c>
      <c r="F478" t="s">
        <v>6644</v>
      </c>
      <c r="G478" t="s">
        <v>6643</v>
      </c>
      <c r="H478" t="s">
        <v>6645</v>
      </c>
      <c r="I478" t="s">
        <v>6054</v>
      </c>
    </row>
    <row r="479" spans="1:9" x14ac:dyDescent="0.25">
      <c r="A479" t="s">
        <v>8922</v>
      </c>
      <c r="B479" s="126">
        <v>826</v>
      </c>
      <c r="C479" t="s">
        <v>8922</v>
      </c>
      <c r="D479" s="189" t="s">
        <v>6737</v>
      </c>
      <c r="E479" t="str">
        <f t="shared" si="7"/>
        <v>00104-FRESH FILLETS</v>
      </c>
      <c r="F479" t="s">
        <v>8921</v>
      </c>
      <c r="G479" t="s">
        <v>8920</v>
      </c>
      <c r="H479" t="s">
        <v>8922</v>
      </c>
      <c r="I479" t="s">
        <v>12547</v>
      </c>
    </row>
    <row r="480" spans="1:9" x14ac:dyDescent="0.25">
      <c r="A480" t="s">
        <v>6651</v>
      </c>
      <c r="B480" s="126">
        <v>827</v>
      </c>
      <c r="C480" t="s">
        <v>11240</v>
      </c>
      <c r="D480" s="189" t="s">
        <v>8670</v>
      </c>
      <c r="E480" t="str">
        <f t="shared" si="7"/>
        <v>00216-CAN OTHER SEAFOOD</v>
      </c>
      <c r="F480" t="s">
        <v>6649</v>
      </c>
      <c r="G480" t="s">
        <v>6648</v>
      </c>
      <c r="H480" t="s">
        <v>6651</v>
      </c>
      <c r="I480" t="s">
        <v>11243</v>
      </c>
    </row>
    <row r="481" spans="1:9" x14ac:dyDescent="0.25">
      <c r="A481" t="s">
        <v>6647</v>
      </c>
      <c r="B481" s="126">
        <v>828</v>
      </c>
      <c r="C481" t="s">
        <v>11240</v>
      </c>
      <c r="D481" s="189" t="s">
        <v>8670</v>
      </c>
      <c r="E481" t="str">
        <f t="shared" si="7"/>
        <v>00216-CAN OTHER SEAFOOD</v>
      </c>
      <c r="F481" t="s">
        <v>6644</v>
      </c>
      <c r="G481" t="s">
        <v>6643</v>
      </c>
      <c r="H481" t="s">
        <v>6647</v>
      </c>
      <c r="I481" t="s">
        <v>4011</v>
      </c>
    </row>
    <row r="482" spans="1:9" x14ac:dyDescent="0.25">
      <c r="A482" t="s">
        <v>9073</v>
      </c>
      <c r="B482" s="126">
        <v>830</v>
      </c>
      <c r="C482" t="s">
        <v>15495</v>
      </c>
      <c r="D482" s="189" t="s">
        <v>5089</v>
      </c>
      <c r="E482" t="str">
        <f t="shared" si="7"/>
        <v>00112-RAW SHRIMP FARM RAISED</v>
      </c>
      <c r="F482" t="s">
        <v>9082</v>
      </c>
      <c r="G482" t="s">
        <v>9081</v>
      </c>
      <c r="H482" t="s">
        <v>9073</v>
      </c>
      <c r="I482" t="s">
        <v>9351</v>
      </c>
    </row>
    <row r="483" spans="1:9" x14ac:dyDescent="0.25">
      <c r="A483" t="s">
        <v>6675</v>
      </c>
      <c r="B483" s="126">
        <v>834</v>
      </c>
      <c r="C483" t="s">
        <v>11240</v>
      </c>
      <c r="D483" s="189" t="s">
        <v>8670</v>
      </c>
      <c r="E483" t="str">
        <f t="shared" si="7"/>
        <v>00216-CAN OTHER SEAFOOD</v>
      </c>
      <c r="F483" t="s">
        <v>6673</v>
      </c>
      <c r="G483" t="s">
        <v>6672</v>
      </c>
      <c r="H483" t="s">
        <v>6675</v>
      </c>
      <c r="I483" t="s">
        <v>11244</v>
      </c>
    </row>
    <row r="484" spans="1:9" x14ac:dyDescent="0.25">
      <c r="A484" t="s">
        <v>15791</v>
      </c>
      <c r="B484" s="126">
        <v>839</v>
      </c>
      <c r="C484" t="s">
        <v>3624</v>
      </c>
      <c r="D484" s="189" t="s">
        <v>4265</v>
      </c>
      <c r="E484" t="str">
        <f t="shared" si="7"/>
        <v>00776-SEWING NOTIONS</v>
      </c>
      <c r="F484" t="s">
        <v>15790</v>
      </c>
      <c r="G484" t="s">
        <v>3623</v>
      </c>
      <c r="H484" t="s">
        <v>15791</v>
      </c>
      <c r="I484" t="s">
        <v>7910</v>
      </c>
    </row>
    <row r="485" spans="1:9" x14ac:dyDescent="0.25">
      <c r="A485" t="s">
        <v>2599</v>
      </c>
      <c r="B485" s="126">
        <v>840</v>
      </c>
      <c r="C485" t="s">
        <v>15794</v>
      </c>
      <c r="D485" s="189" t="s">
        <v>7105</v>
      </c>
      <c r="E485" t="str">
        <f t="shared" si="7"/>
        <v>00512-SHAMPOO/CONDITIONER</v>
      </c>
      <c r="F485" t="s">
        <v>2589</v>
      </c>
      <c r="G485" t="s">
        <v>2588</v>
      </c>
      <c r="H485" t="s">
        <v>2599</v>
      </c>
      <c r="I485" t="s">
        <v>15004</v>
      </c>
    </row>
    <row r="486" spans="1:9" x14ac:dyDescent="0.25">
      <c r="A486" t="s">
        <v>15806</v>
      </c>
      <c r="B486" s="126">
        <v>843</v>
      </c>
      <c r="C486" t="s">
        <v>15805</v>
      </c>
      <c r="D486" s="189" t="s">
        <v>13709</v>
      </c>
      <c r="E486" t="str">
        <f t="shared" si="7"/>
        <v>00517-SHAVE CREAMS/GELS</v>
      </c>
      <c r="F486" t="s">
        <v>12084</v>
      </c>
      <c r="G486" t="s">
        <v>2640</v>
      </c>
      <c r="H486" t="s">
        <v>15806</v>
      </c>
      <c r="I486" t="s">
        <v>11790</v>
      </c>
    </row>
    <row r="487" spans="1:9" x14ac:dyDescent="0.25">
      <c r="A487" t="s">
        <v>15518</v>
      </c>
      <c r="B487" s="126">
        <v>844</v>
      </c>
      <c r="C487" t="s">
        <v>15517</v>
      </c>
      <c r="D487" s="189" t="s">
        <v>4035</v>
      </c>
      <c r="E487" t="str">
        <f t="shared" si="7"/>
        <v>00519-REMOVERS</v>
      </c>
      <c r="F487" t="s">
        <v>10271</v>
      </c>
      <c r="G487" t="s">
        <v>2659</v>
      </c>
      <c r="H487" t="s">
        <v>15518</v>
      </c>
      <c r="I487" t="s">
        <v>15519</v>
      </c>
    </row>
    <row r="488" spans="1:9" x14ac:dyDescent="0.25">
      <c r="A488" t="s">
        <v>2653</v>
      </c>
      <c r="B488" s="126">
        <v>845</v>
      </c>
      <c r="C488" t="s">
        <v>14098</v>
      </c>
      <c r="D488" s="189" t="s">
        <v>10811</v>
      </c>
      <c r="E488" t="str">
        <f t="shared" si="7"/>
        <v>00602-MEN'S FACIAL CARE/AFTER SHAVE</v>
      </c>
      <c r="F488" t="s">
        <v>2518</v>
      </c>
      <c r="G488" t="s">
        <v>2640</v>
      </c>
      <c r="H488" t="s">
        <v>2653</v>
      </c>
      <c r="I488" t="s">
        <v>8261</v>
      </c>
    </row>
    <row r="489" spans="1:9" x14ac:dyDescent="0.25">
      <c r="A489" t="s">
        <v>3933</v>
      </c>
      <c r="B489" s="126">
        <v>847</v>
      </c>
      <c r="C489" t="s">
        <v>3936</v>
      </c>
      <c r="D489" s="189" t="s">
        <v>7328</v>
      </c>
      <c r="E489" t="str">
        <f t="shared" si="7"/>
        <v>00643-SHOE POLISH</v>
      </c>
      <c r="F489" t="s">
        <v>3931</v>
      </c>
      <c r="G489" t="s">
        <v>3932</v>
      </c>
      <c r="H489" t="s">
        <v>3933</v>
      </c>
      <c r="I489" t="s">
        <v>8227</v>
      </c>
    </row>
    <row r="490" spans="1:9" x14ac:dyDescent="0.25">
      <c r="A490" t="s">
        <v>15815</v>
      </c>
      <c r="B490" s="126">
        <v>848</v>
      </c>
      <c r="C490" t="s">
        <v>3935</v>
      </c>
      <c r="D490" s="189" t="s">
        <v>7522</v>
      </c>
      <c r="E490" t="str">
        <f t="shared" si="7"/>
        <v>00644-SHOE LACES</v>
      </c>
      <c r="F490" t="s">
        <v>15814</v>
      </c>
      <c r="G490" t="s">
        <v>3932</v>
      </c>
      <c r="H490" t="s">
        <v>15815</v>
      </c>
      <c r="I490" t="s">
        <v>8268</v>
      </c>
    </row>
    <row r="491" spans="1:9" x14ac:dyDescent="0.25">
      <c r="A491" t="s">
        <v>15816</v>
      </c>
      <c r="B491" s="126">
        <v>849</v>
      </c>
      <c r="C491" t="s">
        <v>3936</v>
      </c>
      <c r="D491" s="189" t="s">
        <v>7328</v>
      </c>
      <c r="E491" t="str">
        <f t="shared" si="7"/>
        <v>00643-SHOE POLISH</v>
      </c>
      <c r="F491" t="s">
        <v>15814</v>
      </c>
      <c r="G491" t="s">
        <v>3932</v>
      </c>
      <c r="H491" t="s">
        <v>15816</v>
      </c>
      <c r="I491" t="s">
        <v>13356</v>
      </c>
    </row>
    <row r="492" spans="1:9" x14ac:dyDescent="0.25">
      <c r="A492" t="s">
        <v>7235</v>
      </c>
      <c r="B492" s="126">
        <v>851</v>
      </c>
      <c r="C492" t="s">
        <v>11676</v>
      </c>
      <c r="D492" s="189" t="s">
        <v>2506</v>
      </c>
      <c r="E492" t="str">
        <f t="shared" si="7"/>
        <v>00581-COLD RELIEF</v>
      </c>
      <c r="F492" t="s">
        <v>7234</v>
      </c>
      <c r="G492" t="s">
        <v>7233</v>
      </c>
      <c r="H492" t="s">
        <v>7235</v>
      </c>
      <c r="I492" t="s">
        <v>8029</v>
      </c>
    </row>
    <row r="493" spans="1:9" x14ac:dyDescent="0.25">
      <c r="A493" t="s">
        <v>12366</v>
      </c>
      <c r="B493" s="126">
        <v>852</v>
      </c>
      <c r="C493" t="s">
        <v>12365</v>
      </c>
      <c r="D493" s="189" t="s">
        <v>2633</v>
      </c>
      <c r="E493" t="str">
        <f t="shared" si="7"/>
        <v>00393-FACE WASH</v>
      </c>
      <c r="F493" t="s">
        <v>12362</v>
      </c>
      <c r="G493" t="s">
        <v>2367</v>
      </c>
      <c r="H493" t="s">
        <v>12366</v>
      </c>
      <c r="I493" t="s">
        <v>2239</v>
      </c>
    </row>
    <row r="494" spans="1:9" x14ac:dyDescent="0.25">
      <c r="A494" t="s">
        <v>2673</v>
      </c>
      <c r="B494" s="126">
        <v>853</v>
      </c>
      <c r="C494" t="s">
        <v>10229</v>
      </c>
      <c r="D494" s="189" t="s">
        <v>3917</v>
      </c>
      <c r="E494" t="str">
        <f t="shared" si="7"/>
        <v>00657-ACNE TREATMENT</v>
      </c>
      <c r="F494" t="s">
        <v>2671</v>
      </c>
      <c r="G494" t="s">
        <v>2085</v>
      </c>
      <c r="H494" t="s">
        <v>2673</v>
      </c>
      <c r="I494" t="s">
        <v>7397</v>
      </c>
    </row>
    <row r="495" spans="1:9" x14ac:dyDescent="0.25">
      <c r="A495" t="s">
        <v>11135</v>
      </c>
      <c r="B495" s="126">
        <v>854</v>
      </c>
      <c r="C495" t="s">
        <v>11134</v>
      </c>
      <c r="D495" s="189" t="s">
        <v>3688</v>
      </c>
      <c r="E495" t="str">
        <f t="shared" si="7"/>
        <v>00412-BURTS BEES</v>
      </c>
      <c r="F495" t="s">
        <v>10230</v>
      </c>
      <c r="G495" t="s">
        <v>2085</v>
      </c>
      <c r="H495" t="s">
        <v>11135</v>
      </c>
      <c r="I495" t="s">
        <v>11136</v>
      </c>
    </row>
    <row r="496" spans="1:9" x14ac:dyDescent="0.25">
      <c r="A496" t="s">
        <v>15894</v>
      </c>
      <c r="B496" s="126">
        <v>855</v>
      </c>
      <c r="C496" t="s">
        <v>7510</v>
      </c>
      <c r="D496" s="189" t="s">
        <v>3119</v>
      </c>
      <c r="E496" t="str">
        <f t="shared" si="7"/>
        <v>00320-SLEEP AIDS</v>
      </c>
      <c r="F496" t="s">
        <v>15893</v>
      </c>
      <c r="G496" t="s">
        <v>7506</v>
      </c>
      <c r="H496" t="s">
        <v>15894</v>
      </c>
      <c r="I496" t="s">
        <v>7126</v>
      </c>
    </row>
    <row r="497" spans="1:9" x14ac:dyDescent="0.25">
      <c r="A497" t="s">
        <v>6831</v>
      </c>
      <c r="B497" s="126">
        <v>857</v>
      </c>
      <c r="C497" t="s">
        <v>15208</v>
      </c>
      <c r="D497" s="189" t="s">
        <v>7206</v>
      </c>
      <c r="E497" t="str">
        <f t="shared" si="7"/>
        <v>00094-POPCORN</v>
      </c>
      <c r="F497" t="s">
        <v>6829</v>
      </c>
      <c r="G497" t="s">
        <v>5998</v>
      </c>
      <c r="H497" t="s">
        <v>6831</v>
      </c>
      <c r="I497" t="s">
        <v>6579</v>
      </c>
    </row>
    <row r="498" spans="1:9" x14ac:dyDescent="0.25">
      <c r="A498" t="s">
        <v>10333</v>
      </c>
      <c r="B498" s="126">
        <v>858</v>
      </c>
      <c r="C498" t="s">
        <v>3329</v>
      </c>
      <c r="D498" s="189" t="s">
        <v>10894</v>
      </c>
      <c r="E498" t="str">
        <f t="shared" si="7"/>
        <v>00671-POTATO CHIPS</v>
      </c>
      <c r="F498" t="s">
        <v>13487</v>
      </c>
      <c r="G498" t="s">
        <v>4115</v>
      </c>
      <c r="H498" t="s">
        <v>10333</v>
      </c>
      <c r="I498" t="s">
        <v>15254</v>
      </c>
    </row>
    <row r="499" spans="1:9" x14ac:dyDescent="0.25">
      <c r="A499" t="s">
        <v>6819</v>
      </c>
      <c r="B499" s="126">
        <v>859</v>
      </c>
      <c r="C499" t="s">
        <v>10352</v>
      </c>
      <c r="D499" s="189" t="s">
        <v>3863</v>
      </c>
      <c r="E499" t="str">
        <f t="shared" si="7"/>
        <v>00084-ALL OTHER SALTY SNACKS</v>
      </c>
      <c r="F499" t="s">
        <v>6816</v>
      </c>
      <c r="G499" t="s">
        <v>2621</v>
      </c>
      <c r="H499" t="s">
        <v>6819</v>
      </c>
      <c r="I499" t="s">
        <v>6837</v>
      </c>
    </row>
    <row r="500" spans="1:9" x14ac:dyDescent="0.25">
      <c r="A500" t="s">
        <v>2771</v>
      </c>
      <c r="B500" s="126">
        <v>860</v>
      </c>
      <c r="C500" t="s">
        <v>11809</v>
      </c>
      <c r="D500" s="189" t="s">
        <v>5001</v>
      </c>
      <c r="E500" t="str">
        <f t="shared" si="7"/>
        <v>00662-CORN/TORTILLA CHIPS</v>
      </c>
      <c r="F500" t="s">
        <v>3330</v>
      </c>
      <c r="G500" t="s">
        <v>6842</v>
      </c>
      <c r="H500" t="s">
        <v>2771</v>
      </c>
      <c r="I500" t="s">
        <v>11709</v>
      </c>
    </row>
    <row r="501" spans="1:9" x14ac:dyDescent="0.25">
      <c r="A501" t="s">
        <v>4732</v>
      </c>
      <c r="B501" s="126">
        <v>861</v>
      </c>
      <c r="C501" t="s">
        <v>10352</v>
      </c>
      <c r="D501" s="189" t="s">
        <v>3863</v>
      </c>
      <c r="E501" t="str">
        <f t="shared" si="7"/>
        <v>00084-ALL OTHER SALTY SNACKS</v>
      </c>
      <c r="F501" t="s">
        <v>3330</v>
      </c>
      <c r="G501" t="s">
        <v>6842</v>
      </c>
      <c r="H501" t="s">
        <v>4732</v>
      </c>
      <c r="I501" t="s">
        <v>10353</v>
      </c>
    </row>
    <row r="502" spans="1:9" x14ac:dyDescent="0.25">
      <c r="A502" t="s">
        <v>2771</v>
      </c>
      <c r="B502" s="126">
        <v>862</v>
      </c>
      <c r="C502" t="s">
        <v>12337</v>
      </c>
      <c r="D502" s="189" t="s">
        <v>3558</v>
      </c>
      <c r="E502" t="str">
        <f t="shared" si="7"/>
        <v>00663-EXTRUDED CORN SNACKS</v>
      </c>
      <c r="F502" t="s">
        <v>6820</v>
      </c>
      <c r="G502" t="s">
        <v>2509</v>
      </c>
      <c r="H502" t="s">
        <v>2771</v>
      </c>
      <c r="I502" t="s">
        <v>6806</v>
      </c>
    </row>
    <row r="503" spans="1:9" x14ac:dyDescent="0.25">
      <c r="A503" t="s">
        <v>15255</v>
      </c>
      <c r="B503" s="126">
        <v>863</v>
      </c>
      <c r="C503" t="s">
        <v>3329</v>
      </c>
      <c r="D503" s="189" t="s">
        <v>10894</v>
      </c>
      <c r="E503" t="str">
        <f t="shared" si="7"/>
        <v>00671-POTATO CHIPS</v>
      </c>
      <c r="F503" t="s">
        <v>13487</v>
      </c>
      <c r="G503" t="s">
        <v>4115</v>
      </c>
      <c r="H503" t="s">
        <v>15255</v>
      </c>
      <c r="I503" t="s">
        <v>5907</v>
      </c>
    </row>
    <row r="504" spans="1:9" x14ac:dyDescent="0.25">
      <c r="A504" t="s">
        <v>4732</v>
      </c>
      <c r="B504" s="126">
        <v>864</v>
      </c>
      <c r="C504" t="s">
        <v>10352</v>
      </c>
      <c r="D504" s="189" t="s">
        <v>3863</v>
      </c>
      <c r="E504" t="str">
        <f t="shared" si="7"/>
        <v>00084-ALL OTHER SALTY SNACKS</v>
      </c>
      <c r="F504" t="s">
        <v>3329</v>
      </c>
      <c r="G504" t="s">
        <v>4115</v>
      </c>
      <c r="H504" t="s">
        <v>4732</v>
      </c>
      <c r="I504" t="s">
        <v>10354</v>
      </c>
    </row>
    <row r="505" spans="1:9" x14ac:dyDescent="0.25">
      <c r="A505" t="s">
        <v>10355</v>
      </c>
      <c r="B505" s="126">
        <v>865</v>
      </c>
      <c r="C505" t="s">
        <v>15687</v>
      </c>
      <c r="D505" s="189" t="s">
        <v>4014</v>
      </c>
      <c r="E505" t="str">
        <f t="shared" si="7"/>
        <v>00683-SALSAS &amp; DIPS</v>
      </c>
      <c r="F505" t="s">
        <v>15689</v>
      </c>
      <c r="G505" t="s">
        <v>6821</v>
      </c>
      <c r="H505" t="s">
        <v>10355</v>
      </c>
      <c r="I505" t="s">
        <v>15690</v>
      </c>
    </row>
    <row r="506" spans="1:9" x14ac:dyDescent="0.25">
      <c r="A506" t="s">
        <v>6836</v>
      </c>
      <c r="B506" s="126">
        <v>866</v>
      </c>
      <c r="C506" t="s">
        <v>3340</v>
      </c>
      <c r="D506" s="189" t="s">
        <v>3923</v>
      </c>
      <c r="E506" t="str">
        <f t="shared" si="7"/>
        <v>00672-PRETZELS</v>
      </c>
      <c r="F506" t="s">
        <v>3340</v>
      </c>
      <c r="G506" t="s">
        <v>3369</v>
      </c>
      <c r="H506" t="s">
        <v>6836</v>
      </c>
      <c r="I506" t="s">
        <v>12241</v>
      </c>
    </row>
    <row r="507" spans="1:9" x14ac:dyDescent="0.25">
      <c r="A507" t="s">
        <v>6766</v>
      </c>
      <c r="B507" s="126">
        <v>867</v>
      </c>
      <c r="C507" t="s">
        <v>10352</v>
      </c>
      <c r="D507" s="189" t="s">
        <v>3863</v>
      </c>
      <c r="E507" t="str">
        <f t="shared" si="7"/>
        <v>00084-ALL OTHER SALTY SNACKS</v>
      </c>
      <c r="F507" t="s">
        <v>6816</v>
      </c>
      <c r="G507" t="s">
        <v>2621</v>
      </c>
      <c r="H507" t="s">
        <v>6766</v>
      </c>
      <c r="I507" t="s">
        <v>2256</v>
      </c>
    </row>
    <row r="508" spans="1:9" x14ac:dyDescent="0.25">
      <c r="A508" t="s">
        <v>7056</v>
      </c>
      <c r="B508" s="126">
        <v>868</v>
      </c>
      <c r="C508" t="s">
        <v>6185</v>
      </c>
      <c r="D508" s="189" t="s">
        <v>2970</v>
      </c>
      <c r="E508" t="str">
        <f t="shared" si="7"/>
        <v>00090-MEAT SNACKS</v>
      </c>
      <c r="F508" t="s">
        <v>7055</v>
      </c>
      <c r="G508" t="s">
        <v>7054</v>
      </c>
      <c r="H508" t="s">
        <v>7056</v>
      </c>
      <c r="I508" t="s">
        <v>2258</v>
      </c>
    </row>
    <row r="509" spans="1:9" x14ac:dyDescent="0.25">
      <c r="A509" t="s">
        <v>2697</v>
      </c>
      <c r="B509" s="126">
        <v>869</v>
      </c>
      <c r="C509" t="s">
        <v>2697</v>
      </c>
      <c r="D509" s="189" t="s">
        <v>10630</v>
      </c>
      <c r="E509" t="str">
        <f t="shared" si="7"/>
        <v>00546-BAR SOAP</v>
      </c>
      <c r="F509" t="s">
        <v>2695</v>
      </c>
      <c r="G509" t="s">
        <v>2054</v>
      </c>
      <c r="H509" t="s">
        <v>2697</v>
      </c>
      <c r="I509" t="s">
        <v>2839</v>
      </c>
    </row>
    <row r="510" spans="1:9" x14ac:dyDescent="0.25">
      <c r="A510" t="s">
        <v>2709</v>
      </c>
      <c r="B510" s="126">
        <v>870</v>
      </c>
      <c r="C510" t="s">
        <v>2715</v>
      </c>
      <c r="D510" s="189" t="s">
        <v>3932</v>
      </c>
      <c r="E510" t="str">
        <f t="shared" si="7"/>
        <v>00491-LIQUID HAND SOAP</v>
      </c>
      <c r="F510" t="s">
        <v>2695</v>
      </c>
      <c r="G510" t="s">
        <v>2054</v>
      </c>
      <c r="H510" t="s">
        <v>2709</v>
      </c>
      <c r="I510" t="s">
        <v>11313</v>
      </c>
    </row>
    <row r="511" spans="1:9" x14ac:dyDescent="0.25">
      <c r="A511" t="s">
        <v>13502</v>
      </c>
      <c r="B511" s="126">
        <v>871</v>
      </c>
      <c r="C511" t="s">
        <v>13500</v>
      </c>
      <c r="D511" s="189" t="s">
        <v>4394</v>
      </c>
      <c r="E511" t="str">
        <f t="shared" si="7"/>
        <v>00322-KIDS BATH</v>
      </c>
      <c r="F511" t="s">
        <v>13501</v>
      </c>
      <c r="G511" t="s">
        <v>2429</v>
      </c>
      <c r="H511" t="s">
        <v>13502</v>
      </c>
      <c r="I511" t="s">
        <v>11319</v>
      </c>
    </row>
    <row r="512" spans="1:9" x14ac:dyDescent="0.25">
      <c r="A512" t="s">
        <v>13268</v>
      </c>
      <c r="B512" s="126">
        <v>872</v>
      </c>
      <c r="C512" t="s">
        <v>3959</v>
      </c>
      <c r="D512" s="189" t="s">
        <v>4216</v>
      </c>
      <c r="E512" t="str">
        <f t="shared" si="7"/>
        <v>00760-HOSIERY</v>
      </c>
      <c r="F512" t="s">
        <v>13267</v>
      </c>
      <c r="G512" t="s">
        <v>3949</v>
      </c>
      <c r="H512" t="s">
        <v>13268</v>
      </c>
      <c r="I512" t="s">
        <v>11342</v>
      </c>
    </row>
    <row r="513" spans="1:9" x14ac:dyDescent="0.25">
      <c r="A513" t="s">
        <v>7775</v>
      </c>
      <c r="B513" s="126">
        <v>873</v>
      </c>
      <c r="C513" t="s">
        <v>12037</v>
      </c>
      <c r="D513" s="189" t="s">
        <v>12038</v>
      </c>
      <c r="E513" t="str">
        <f t="shared" si="7"/>
        <v>00493-DINNERWARE ACCESSORIES</v>
      </c>
      <c r="F513" t="s">
        <v>2742</v>
      </c>
      <c r="G513" t="s">
        <v>7772</v>
      </c>
      <c r="H513" t="s">
        <v>7775</v>
      </c>
      <c r="I513" t="s">
        <v>3464</v>
      </c>
    </row>
    <row r="514" spans="1:9" x14ac:dyDescent="0.25">
      <c r="A514" t="s">
        <v>12472</v>
      </c>
      <c r="B514" s="126">
        <v>874</v>
      </c>
      <c r="C514" t="s">
        <v>12471</v>
      </c>
      <c r="D514" s="189" t="s">
        <v>2669</v>
      </c>
      <c r="E514" t="str">
        <f t="shared" ref="E514:E577" si="8">_xlfn.CONCAT(D514,"-",C514)</f>
        <v>00099-FLAVORED SODA 2 LITER</v>
      </c>
      <c r="F514" t="s">
        <v>11659</v>
      </c>
      <c r="G514" t="s">
        <v>5392</v>
      </c>
      <c r="H514" t="s">
        <v>12472</v>
      </c>
      <c r="I514" t="s">
        <v>7579</v>
      </c>
    </row>
    <row r="515" spans="1:9" x14ac:dyDescent="0.25">
      <c r="A515" t="s">
        <v>5390</v>
      </c>
      <c r="B515" s="126">
        <v>875</v>
      </c>
      <c r="C515" t="s">
        <v>12469</v>
      </c>
      <c r="D515" s="189" t="s">
        <v>6512</v>
      </c>
      <c r="E515" t="str">
        <f t="shared" si="8"/>
        <v>00082-FLAVORED SODA 12 PACK</v>
      </c>
      <c r="F515" t="s">
        <v>5385</v>
      </c>
      <c r="G515" t="s">
        <v>5384</v>
      </c>
      <c r="H515" t="s">
        <v>5390</v>
      </c>
      <c r="I515" t="s">
        <v>3470</v>
      </c>
    </row>
    <row r="516" spans="1:9" x14ac:dyDescent="0.25">
      <c r="A516" t="s">
        <v>12470</v>
      </c>
      <c r="B516" s="126">
        <v>876</v>
      </c>
      <c r="C516" t="s">
        <v>12469</v>
      </c>
      <c r="D516" s="189" t="s">
        <v>6512</v>
      </c>
      <c r="E516" t="str">
        <f t="shared" si="8"/>
        <v>00082-FLAVORED SODA 12 PACK</v>
      </c>
      <c r="F516" t="s">
        <v>11656</v>
      </c>
      <c r="G516" t="s">
        <v>5384</v>
      </c>
      <c r="H516" t="s">
        <v>12470</v>
      </c>
      <c r="I516" t="s">
        <v>11357</v>
      </c>
    </row>
    <row r="517" spans="1:9" x14ac:dyDescent="0.25">
      <c r="A517" t="s">
        <v>15771</v>
      </c>
      <c r="B517" s="126">
        <v>877</v>
      </c>
      <c r="C517" t="s">
        <v>15770</v>
      </c>
      <c r="D517" s="189" t="s">
        <v>5502</v>
      </c>
      <c r="E517" t="str">
        <f t="shared" si="8"/>
        <v>00180-SELTZER 2 LITER</v>
      </c>
      <c r="F517" t="s">
        <v>15762</v>
      </c>
      <c r="G517" t="s">
        <v>5237</v>
      </c>
      <c r="H517" t="s">
        <v>15771</v>
      </c>
      <c r="I517" t="s">
        <v>3586</v>
      </c>
    </row>
    <row r="518" spans="1:9" x14ac:dyDescent="0.25">
      <c r="A518" t="s">
        <v>15878</v>
      </c>
      <c r="B518" s="126">
        <v>878</v>
      </c>
      <c r="C518" t="s">
        <v>15877</v>
      </c>
      <c r="D518" s="189" t="s">
        <v>2969</v>
      </c>
      <c r="E518" t="str">
        <f t="shared" si="8"/>
        <v>00203-SINGLE SERVE STILL WATER</v>
      </c>
      <c r="F518" t="s">
        <v>13702</v>
      </c>
      <c r="G518" t="s">
        <v>5254</v>
      </c>
      <c r="H518" t="s">
        <v>15878</v>
      </c>
      <c r="I518" t="s">
        <v>4602</v>
      </c>
    </row>
    <row r="519" spans="1:9" x14ac:dyDescent="0.25">
      <c r="A519" t="s">
        <v>11660</v>
      </c>
      <c r="B519" s="126">
        <v>879</v>
      </c>
      <c r="C519" t="s">
        <v>5396</v>
      </c>
      <c r="D519" s="189" t="s">
        <v>5052</v>
      </c>
      <c r="E519" t="str">
        <f t="shared" si="8"/>
        <v>00049-COLA 2 LITER</v>
      </c>
      <c r="F519" t="s">
        <v>11659</v>
      </c>
      <c r="G519" t="s">
        <v>5392</v>
      </c>
      <c r="H519" t="s">
        <v>11660</v>
      </c>
      <c r="I519" t="s">
        <v>2073</v>
      </c>
    </row>
    <row r="520" spans="1:9" x14ac:dyDescent="0.25">
      <c r="A520" t="s">
        <v>12021</v>
      </c>
      <c r="B520" s="126">
        <v>880</v>
      </c>
      <c r="C520" t="s">
        <v>12020</v>
      </c>
      <c r="D520" s="189" t="s">
        <v>7589</v>
      </c>
      <c r="E520" t="str">
        <f t="shared" si="8"/>
        <v>00059-DIET SODA 2 LITER</v>
      </c>
      <c r="F520" t="s">
        <v>11659</v>
      </c>
      <c r="G520" t="s">
        <v>5392</v>
      </c>
      <c r="H520" t="s">
        <v>12021</v>
      </c>
      <c r="I520" t="s">
        <v>2080</v>
      </c>
    </row>
    <row r="521" spans="1:9" x14ac:dyDescent="0.25">
      <c r="A521" t="s">
        <v>12019</v>
      </c>
      <c r="B521" s="126">
        <v>881</v>
      </c>
      <c r="C521" t="s">
        <v>12018</v>
      </c>
      <c r="D521" s="189" t="s">
        <v>4995</v>
      </c>
      <c r="E521" t="str">
        <f t="shared" si="8"/>
        <v>00054-DIET SODA 12 PACK</v>
      </c>
      <c r="F521" t="s">
        <v>11656</v>
      </c>
      <c r="G521" t="s">
        <v>5384</v>
      </c>
      <c r="H521" t="s">
        <v>12019</v>
      </c>
      <c r="I521" t="s">
        <v>2077</v>
      </c>
    </row>
    <row r="522" spans="1:9" x14ac:dyDescent="0.25">
      <c r="A522" t="s">
        <v>6434</v>
      </c>
      <c r="B522" s="126">
        <v>883</v>
      </c>
      <c r="C522" t="s">
        <v>16399</v>
      </c>
      <c r="D522" s="189" t="s">
        <v>2339</v>
      </c>
      <c r="E522" t="str">
        <f t="shared" si="8"/>
        <v>00167-SWEETENED POWDERED DRINK</v>
      </c>
      <c r="F522" t="s">
        <v>6429</v>
      </c>
      <c r="G522" t="s">
        <v>2322</v>
      </c>
      <c r="H522" t="s">
        <v>6434</v>
      </c>
      <c r="I522" t="s">
        <v>5186</v>
      </c>
    </row>
    <row r="523" spans="1:9" x14ac:dyDescent="0.25">
      <c r="A523" t="s">
        <v>5369</v>
      </c>
      <c r="B523" s="126">
        <v>889</v>
      </c>
      <c r="C523" t="s">
        <v>11230</v>
      </c>
      <c r="D523" s="189" t="s">
        <v>5265</v>
      </c>
      <c r="E523" t="str">
        <f t="shared" si="8"/>
        <v>00217-CAN MEATS</v>
      </c>
      <c r="F523" t="s">
        <v>5360</v>
      </c>
      <c r="G523" t="s">
        <v>4344</v>
      </c>
      <c r="H523" t="s">
        <v>5369</v>
      </c>
      <c r="I523" t="s">
        <v>3865</v>
      </c>
    </row>
    <row r="524" spans="1:9" x14ac:dyDescent="0.25">
      <c r="A524" t="s">
        <v>16249</v>
      </c>
      <c r="B524" s="126">
        <v>890</v>
      </c>
      <c r="C524" t="s">
        <v>16246</v>
      </c>
      <c r="D524" s="189" t="s">
        <v>16247</v>
      </c>
      <c r="E524" t="str">
        <f t="shared" si="8"/>
        <v>00612-SPONGES/SCRUB</v>
      </c>
      <c r="F524" t="s">
        <v>16248</v>
      </c>
      <c r="G524" t="s">
        <v>3589</v>
      </c>
      <c r="H524" t="s">
        <v>16249</v>
      </c>
      <c r="I524" t="s">
        <v>11575</v>
      </c>
    </row>
    <row r="525" spans="1:9" x14ac:dyDescent="0.25">
      <c r="A525" t="s">
        <v>2450</v>
      </c>
      <c r="B525" s="126">
        <v>891</v>
      </c>
      <c r="C525" t="s">
        <v>10254</v>
      </c>
      <c r="D525" s="189" t="s">
        <v>2811</v>
      </c>
      <c r="E525" t="str">
        <f t="shared" si="8"/>
        <v>00510-ADULT BATH</v>
      </c>
      <c r="F525" t="s">
        <v>2449</v>
      </c>
      <c r="G525" t="s">
        <v>2448</v>
      </c>
      <c r="H525" t="s">
        <v>2450</v>
      </c>
      <c r="I525" t="s">
        <v>5045</v>
      </c>
    </row>
    <row r="526" spans="1:9" x14ac:dyDescent="0.25">
      <c r="A526" t="s">
        <v>4048</v>
      </c>
      <c r="B526" s="126">
        <v>892</v>
      </c>
      <c r="C526" t="s">
        <v>10977</v>
      </c>
      <c r="D526" s="189" t="s">
        <v>5404</v>
      </c>
      <c r="E526" t="str">
        <f t="shared" si="8"/>
        <v>00705-BOYS TOYS</v>
      </c>
      <c r="F526" t="s">
        <v>4048</v>
      </c>
      <c r="G526" t="s">
        <v>4047</v>
      </c>
      <c r="H526" t="s">
        <v>4048</v>
      </c>
      <c r="I526" t="s">
        <v>10978</v>
      </c>
    </row>
    <row r="527" spans="1:9" x14ac:dyDescent="0.25">
      <c r="A527" t="s">
        <v>4060</v>
      </c>
      <c r="B527" s="126">
        <v>893</v>
      </c>
      <c r="C527" t="s">
        <v>10977</v>
      </c>
      <c r="D527" s="189" t="s">
        <v>5404</v>
      </c>
      <c r="E527" t="str">
        <f t="shared" si="8"/>
        <v>00705-BOYS TOYS</v>
      </c>
      <c r="F527" t="s">
        <v>4056</v>
      </c>
      <c r="G527" t="s">
        <v>4055</v>
      </c>
      <c r="H527" t="s">
        <v>4060</v>
      </c>
      <c r="I527" t="s">
        <v>10979</v>
      </c>
    </row>
    <row r="528" spans="1:9" x14ac:dyDescent="0.25">
      <c r="A528" t="s">
        <v>7714</v>
      </c>
      <c r="B528" s="126">
        <v>897</v>
      </c>
      <c r="C528" t="s">
        <v>7713</v>
      </c>
      <c r="D528" s="189" t="s">
        <v>4047</v>
      </c>
      <c r="E528" t="str">
        <f t="shared" si="8"/>
        <v>00515-STARCH</v>
      </c>
      <c r="F528" t="s">
        <v>7713</v>
      </c>
      <c r="G528" t="s">
        <v>7712</v>
      </c>
      <c r="H528" t="s">
        <v>7714</v>
      </c>
      <c r="I528" t="s">
        <v>16295</v>
      </c>
    </row>
    <row r="529" spans="1:9" x14ac:dyDescent="0.25">
      <c r="A529" t="s">
        <v>4031</v>
      </c>
      <c r="B529" s="126">
        <v>898</v>
      </c>
      <c r="C529" t="s">
        <v>15405</v>
      </c>
      <c r="D529" s="189" t="s">
        <v>3694</v>
      </c>
      <c r="E529" t="str">
        <f t="shared" si="8"/>
        <v>00694-PRINTER PAPER</v>
      </c>
      <c r="F529" t="s">
        <v>4029</v>
      </c>
      <c r="G529" t="s">
        <v>4028</v>
      </c>
      <c r="H529" t="s">
        <v>4031</v>
      </c>
      <c r="I529" t="s">
        <v>3042</v>
      </c>
    </row>
    <row r="530" spans="1:9" x14ac:dyDescent="0.25">
      <c r="A530" t="s">
        <v>6541</v>
      </c>
      <c r="B530" s="126">
        <v>900</v>
      </c>
      <c r="C530" t="s">
        <v>11256</v>
      </c>
      <c r="D530" s="189" t="s">
        <v>5004</v>
      </c>
      <c r="E530" t="str">
        <f t="shared" si="8"/>
        <v>00177-CAN PREPARED &amp; STEW</v>
      </c>
      <c r="F530" t="s">
        <v>6540</v>
      </c>
      <c r="G530" t="s">
        <v>6539</v>
      </c>
      <c r="H530" t="s">
        <v>6541</v>
      </c>
      <c r="I530" t="s">
        <v>11257</v>
      </c>
    </row>
    <row r="531" spans="1:9" x14ac:dyDescent="0.25">
      <c r="A531" t="s">
        <v>3309</v>
      </c>
      <c r="B531" s="126">
        <v>901</v>
      </c>
      <c r="C531" t="s">
        <v>10565</v>
      </c>
      <c r="D531" s="189" t="s">
        <v>2390</v>
      </c>
      <c r="E531" t="str">
        <f t="shared" si="8"/>
        <v>00156-BAKED BEANS/PORK &amp; BEANS</v>
      </c>
      <c r="F531" t="s">
        <v>2100</v>
      </c>
      <c r="G531" t="s">
        <v>6437</v>
      </c>
      <c r="H531" t="s">
        <v>3309</v>
      </c>
      <c r="I531" t="s">
        <v>10566</v>
      </c>
    </row>
    <row r="532" spans="1:9" x14ac:dyDescent="0.25">
      <c r="A532" t="s">
        <v>16304</v>
      </c>
      <c r="B532" s="126">
        <v>903</v>
      </c>
      <c r="C532" t="s">
        <v>16303</v>
      </c>
      <c r="D532" s="189" t="s">
        <v>4201</v>
      </c>
      <c r="E532" t="str">
        <f t="shared" si="8"/>
        <v>00774-STERILITE PLASTICS</v>
      </c>
      <c r="F532" t="s">
        <v>13134</v>
      </c>
      <c r="G532" t="s">
        <v>3614</v>
      </c>
      <c r="H532" t="s">
        <v>16304</v>
      </c>
      <c r="I532" t="s">
        <v>2458</v>
      </c>
    </row>
    <row r="533" spans="1:9" x14ac:dyDescent="0.25">
      <c r="A533" t="s">
        <v>5166</v>
      </c>
      <c r="B533" s="126">
        <v>904</v>
      </c>
      <c r="C533" t="s">
        <v>10724</v>
      </c>
      <c r="D533" s="189" t="s">
        <v>4551</v>
      </c>
      <c r="E533" t="str">
        <f t="shared" si="8"/>
        <v>00010-BEER IMPORTED</v>
      </c>
      <c r="F533" t="s">
        <v>5161</v>
      </c>
      <c r="G533" t="s">
        <v>5160</v>
      </c>
      <c r="H533" t="s">
        <v>5166</v>
      </c>
      <c r="I533" t="s">
        <v>2425</v>
      </c>
    </row>
    <row r="534" spans="1:9" x14ac:dyDescent="0.25">
      <c r="A534" t="s">
        <v>6507</v>
      </c>
      <c r="B534" s="126">
        <v>906</v>
      </c>
      <c r="C534" t="s">
        <v>3176</v>
      </c>
      <c r="D534" s="189" t="s">
        <v>7815</v>
      </c>
      <c r="E534" t="str">
        <f t="shared" si="8"/>
        <v>00242-STUFFING</v>
      </c>
      <c r="F534" t="s">
        <v>6507</v>
      </c>
      <c r="G534" t="s">
        <v>6506</v>
      </c>
      <c r="H534" t="s">
        <v>6507</v>
      </c>
      <c r="I534" t="s">
        <v>2578</v>
      </c>
    </row>
    <row r="535" spans="1:9" x14ac:dyDescent="0.25">
      <c r="A535" t="s">
        <v>10604</v>
      </c>
      <c r="B535" s="126">
        <v>907</v>
      </c>
      <c r="C535" t="s">
        <v>10602</v>
      </c>
      <c r="D535" s="189" t="s">
        <v>7516</v>
      </c>
      <c r="E535" t="str">
        <f t="shared" si="8"/>
        <v>00650-BAKING SUGAR</v>
      </c>
      <c r="F535" t="s">
        <v>10603</v>
      </c>
      <c r="G535" t="s">
        <v>6992</v>
      </c>
      <c r="H535" t="s">
        <v>10604</v>
      </c>
      <c r="I535" t="s">
        <v>2545</v>
      </c>
    </row>
    <row r="536" spans="1:9" x14ac:dyDescent="0.25">
      <c r="A536" t="s">
        <v>16355</v>
      </c>
      <c r="B536" s="126">
        <v>908</v>
      </c>
      <c r="C536" t="s">
        <v>5673</v>
      </c>
      <c r="D536" s="189" t="s">
        <v>12353</v>
      </c>
      <c r="E536" t="str">
        <f t="shared" si="8"/>
        <v>00362-SUGAR</v>
      </c>
      <c r="F536" t="s">
        <v>10603</v>
      </c>
      <c r="G536" t="s">
        <v>6992</v>
      </c>
      <c r="H536" t="s">
        <v>16355</v>
      </c>
      <c r="I536" t="s">
        <v>2548</v>
      </c>
    </row>
    <row r="537" spans="1:9" x14ac:dyDescent="0.25">
      <c r="A537" t="s">
        <v>6998</v>
      </c>
      <c r="B537" s="126">
        <v>910</v>
      </c>
      <c r="C537" t="s">
        <v>5673</v>
      </c>
      <c r="D537" s="189" t="s">
        <v>12353</v>
      </c>
      <c r="E537" t="str">
        <f t="shared" si="8"/>
        <v>00362-SUGAR</v>
      </c>
      <c r="F537" t="s">
        <v>5673</v>
      </c>
      <c r="G537" t="s">
        <v>6992</v>
      </c>
      <c r="H537" t="s">
        <v>6998</v>
      </c>
      <c r="I537" t="s">
        <v>2126</v>
      </c>
    </row>
    <row r="538" spans="1:9" x14ac:dyDescent="0.25">
      <c r="A538" t="s">
        <v>7007</v>
      </c>
      <c r="B538" s="126">
        <v>911</v>
      </c>
      <c r="C538" t="s">
        <v>7001</v>
      </c>
      <c r="D538" s="189" t="s">
        <v>7743</v>
      </c>
      <c r="E538" t="str">
        <f t="shared" si="8"/>
        <v>00363-SUGAR SUBSTITUTES</v>
      </c>
      <c r="F538" t="s">
        <v>7001</v>
      </c>
      <c r="G538" t="s">
        <v>7002</v>
      </c>
      <c r="H538" t="s">
        <v>7007</v>
      </c>
      <c r="I538" t="s">
        <v>2438</v>
      </c>
    </row>
    <row r="539" spans="1:9" x14ac:dyDescent="0.25">
      <c r="A539" t="s">
        <v>2721</v>
      </c>
      <c r="B539" s="126">
        <v>912</v>
      </c>
      <c r="C539" t="s">
        <v>2719</v>
      </c>
      <c r="D539" s="189" t="s">
        <v>6312</v>
      </c>
      <c r="E539" t="str">
        <f t="shared" si="8"/>
        <v>00337-AFTER SUN</v>
      </c>
      <c r="F539" t="s">
        <v>2719</v>
      </c>
      <c r="G539" t="s">
        <v>2718</v>
      </c>
      <c r="H539" t="s">
        <v>2721</v>
      </c>
      <c r="I539" t="s">
        <v>3693</v>
      </c>
    </row>
    <row r="540" spans="1:9" x14ac:dyDescent="0.25">
      <c r="A540" t="s">
        <v>7307</v>
      </c>
      <c r="B540" s="126">
        <v>913</v>
      </c>
      <c r="C540" t="s">
        <v>12348</v>
      </c>
      <c r="D540" s="189" t="s">
        <v>10460</v>
      </c>
      <c r="E540" t="str">
        <f t="shared" si="8"/>
        <v>00531-EYEGLASSES &amp; ACCESSORIES</v>
      </c>
      <c r="F540" t="s">
        <v>7304</v>
      </c>
      <c r="G540" t="s">
        <v>7303</v>
      </c>
      <c r="H540" t="s">
        <v>7307</v>
      </c>
      <c r="I540" t="s">
        <v>7477</v>
      </c>
    </row>
    <row r="541" spans="1:9" x14ac:dyDescent="0.25">
      <c r="A541" t="s">
        <v>2731</v>
      </c>
      <c r="B541" s="126">
        <v>914</v>
      </c>
      <c r="C541" t="s">
        <v>16372</v>
      </c>
      <c r="D541" s="189" t="s">
        <v>10466</v>
      </c>
      <c r="E541" t="str">
        <f t="shared" si="8"/>
        <v>00532-SUNTAN LOTION</v>
      </c>
      <c r="F541" t="s">
        <v>2717</v>
      </c>
      <c r="G541" t="s">
        <v>2730</v>
      </c>
      <c r="H541" t="s">
        <v>2731</v>
      </c>
      <c r="I541" t="s">
        <v>2741</v>
      </c>
    </row>
    <row r="542" spans="1:9" x14ac:dyDescent="0.25">
      <c r="A542" t="s">
        <v>2733</v>
      </c>
      <c r="B542" s="126">
        <v>915</v>
      </c>
      <c r="C542" t="s">
        <v>16372</v>
      </c>
      <c r="D542" s="189" t="s">
        <v>10466</v>
      </c>
      <c r="E542" t="str">
        <f t="shared" si="8"/>
        <v>00532-SUNTAN LOTION</v>
      </c>
      <c r="F542" t="s">
        <v>2717</v>
      </c>
      <c r="G542" t="s">
        <v>2730</v>
      </c>
      <c r="H542" t="s">
        <v>2733</v>
      </c>
      <c r="I542" t="s">
        <v>7525</v>
      </c>
    </row>
    <row r="543" spans="1:9" x14ac:dyDescent="0.25">
      <c r="A543" t="s">
        <v>5304</v>
      </c>
      <c r="B543" s="126">
        <v>916</v>
      </c>
      <c r="C543" t="s">
        <v>5299</v>
      </c>
      <c r="D543" s="189" t="s">
        <v>5127</v>
      </c>
      <c r="E543" t="str">
        <f t="shared" si="8"/>
        <v>00410-TABLE SYRUP</v>
      </c>
      <c r="F543" t="s">
        <v>5299</v>
      </c>
      <c r="G543" t="s">
        <v>5300</v>
      </c>
      <c r="H543" t="s">
        <v>5304</v>
      </c>
      <c r="I543" t="s">
        <v>6687</v>
      </c>
    </row>
    <row r="544" spans="1:9" x14ac:dyDescent="0.25">
      <c r="A544" t="s">
        <v>16410</v>
      </c>
      <c r="B544" s="126">
        <v>917</v>
      </c>
      <c r="C544" t="s">
        <v>5299</v>
      </c>
      <c r="D544" s="189" t="s">
        <v>5127</v>
      </c>
      <c r="E544" t="str">
        <f t="shared" si="8"/>
        <v>00410-TABLE SYRUP</v>
      </c>
      <c r="F544" t="s">
        <v>16409</v>
      </c>
      <c r="G544" t="s">
        <v>5300</v>
      </c>
      <c r="H544" t="s">
        <v>16410</v>
      </c>
      <c r="I544" t="s">
        <v>3015</v>
      </c>
    </row>
    <row r="545" spans="1:9" x14ac:dyDescent="0.25">
      <c r="A545" t="s">
        <v>11523</v>
      </c>
      <c r="B545" s="126">
        <v>918</v>
      </c>
      <c r="C545" t="s">
        <v>6192</v>
      </c>
      <c r="D545" s="189" t="s">
        <v>2087</v>
      </c>
      <c r="E545" t="str">
        <f t="shared" si="8"/>
        <v>00074-CHOCOLATE SYRUP</v>
      </c>
      <c r="F545" t="s">
        <v>11522</v>
      </c>
      <c r="G545" t="s">
        <v>6190</v>
      </c>
      <c r="H545" t="s">
        <v>11523</v>
      </c>
      <c r="I545" t="s">
        <v>3036</v>
      </c>
    </row>
    <row r="546" spans="1:9" x14ac:dyDescent="0.25">
      <c r="A546" t="s">
        <v>5563</v>
      </c>
      <c r="B546" s="126">
        <v>920</v>
      </c>
      <c r="C546" t="s">
        <v>5562</v>
      </c>
      <c r="D546" s="189" t="s">
        <v>2366</v>
      </c>
      <c r="E546" t="str">
        <f t="shared" si="8"/>
        <v>00313-HOT SAUCE</v>
      </c>
      <c r="F546" t="s">
        <v>5562</v>
      </c>
      <c r="G546" t="s">
        <v>5561</v>
      </c>
      <c r="H546" t="s">
        <v>5563</v>
      </c>
      <c r="I546" t="s">
        <v>2144</v>
      </c>
    </row>
    <row r="547" spans="1:9" x14ac:dyDescent="0.25">
      <c r="A547" t="s">
        <v>2452</v>
      </c>
      <c r="B547" s="126">
        <v>922</v>
      </c>
      <c r="C547" t="s">
        <v>10254</v>
      </c>
      <c r="D547" s="189" t="s">
        <v>2811</v>
      </c>
      <c r="E547" t="str">
        <f t="shared" si="8"/>
        <v>00510-ADULT BATH</v>
      </c>
      <c r="F547" t="s">
        <v>2452</v>
      </c>
      <c r="G547" t="s">
        <v>2451</v>
      </c>
      <c r="H547" t="s">
        <v>2452</v>
      </c>
      <c r="I547" t="s">
        <v>10257</v>
      </c>
    </row>
    <row r="548" spans="1:9" x14ac:dyDescent="0.25">
      <c r="A548" t="s">
        <v>16415</v>
      </c>
      <c r="B548" s="126">
        <v>923</v>
      </c>
      <c r="C548" t="s">
        <v>7337</v>
      </c>
      <c r="D548" s="189" t="s">
        <v>2730</v>
      </c>
      <c r="E548" t="str">
        <f t="shared" si="8"/>
        <v>00529-TAMPONS</v>
      </c>
      <c r="F548" t="s">
        <v>16415</v>
      </c>
      <c r="G548" t="s">
        <v>7336</v>
      </c>
      <c r="H548" t="s">
        <v>16415</v>
      </c>
      <c r="I548" t="s">
        <v>16416</v>
      </c>
    </row>
    <row r="549" spans="1:9" x14ac:dyDescent="0.25">
      <c r="A549" t="s">
        <v>13885</v>
      </c>
      <c r="B549" s="126">
        <v>924</v>
      </c>
      <c r="C549" t="s">
        <v>13884</v>
      </c>
      <c r="D549" s="189" t="s">
        <v>3637</v>
      </c>
      <c r="E549" t="str">
        <f t="shared" si="8"/>
        <v>00697-MAILING SUPPLIES</v>
      </c>
      <c r="F549" t="s">
        <v>13673</v>
      </c>
      <c r="G549" t="s">
        <v>4015</v>
      </c>
      <c r="H549" t="s">
        <v>13885</v>
      </c>
      <c r="I549" t="s">
        <v>13886</v>
      </c>
    </row>
    <row r="550" spans="1:9" x14ac:dyDescent="0.25">
      <c r="A550" t="s">
        <v>6585</v>
      </c>
      <c r="B550" s="126">
        <v>928</v>
      </c>
      <c r="C550" t="s">
        <v>14460</v>
      </c>
      <c r="D550" s="189" t="s">
        <v>8909</v>
      </c>
      <c r="E550" t="str">
        <f t="shared" si="8"/>
        <v>00956-N/O TEAS</v>
      </c>
      <c r="F550" t="s">
        <v>2100</v>
      </c>
      <c r="G550" t="s">
        <v>6584</v>
      </c>
      <c r="H550" t="s">
        <v>6585</v>
      </c>
      <c r="I550" t="s">
        <v>4589</v>
      </c>
    </row>
    <row r="551" spans="1:9" x14ac:dyDescent="0.25">
      <c r="A551" t="s">
        <v>14285</v>
      </c>
      <c r="B551" s="126">
        <v>929</v>
      </c>
      <c r="C551" t="s">
        <v>14283</v>
      </c>
      <c r="D551" s="189" t="s">
        <v>7211</v>
      </c>
      <c r="E551" t="str">
        <f t="shared" si="8"/>
        <v>00123-MULTI PACK RTD TEA</v>
      </c>
      <c r="F551" t="s">
        <v>14284</v>
      </c>
      <c r="G551" t="s">
        <v>6592</v>
      </c>
      <c r="H551" t="s">
        <v>14285</v>
      </c>
      <c r="I551" t="s">
        <v>7172</v>
      </c>
    </row>
    <row r="552" spans="1:9" x14ac:dyDescent="0.25">
      <c r="A552" t="s">
        <v>3572</v>
      </c>
      <c r="B552" s="126">
        <v>932</v>
      </c>
      <c r="C552" t="s">
        <v>16068</v>
      </c>
      <c r="D552" s="189" t="s">
        <v>8593</v>
      </c>
      <c r="E552" t="str">
        <f t="shared" si="8"/>
        <v>00626-SOLIDS</v>
      </c>
      <c r="F552" t="s">
        <v>3564</v>
      </c>
      <c r="G552" t="s">
        <v>3563</v>
      </c>
      <c r="H552" t="s">
        <v>3572</v>
      </c>
      <c r="I552" t="s">
        <v>4999</v>
      </c>
    </row>
    <row r="553" spans="1:9" x14ac:dyDescent="0.25">
      <c r="A553" t="s">
        <v>7214</v>
      </c>
      <c r="B553" s="126">
        <v>934</v>
      </c>
      <c r="C553" t="s">
        <v>7213</v>
      </c>
      <c r="D553" s="189" t="s">
        <v>7173</v>
      </c>
      <c r="E553" t="str">
        <f t="shared" si="8"/>
        <v>00580-COUGH DROPS</v>
      </c>
      <c r="F553" t="s">
        <v>7212</v>
      </c>
      <c r="G553" t="s">
        <v>7211</v>
      </c>
      <c r="H553" t="s">
        <v>7214</v>
      </c>
      <c r="I553" t="s">
        <v>4998</v>
      </c>
    </row>
    <row r="554" spans="1:9" x14ac:dyDescent="0.25">
      <c r="A554" t="s">
        <v>5631</v>
      </c>
      <c r="B554" s="126">
        <v>935</v>
      </c>
      <c r="C554" t="s">
        <v>5631</v>
      </c>
      <c r="D554" s="189" t="s">
        <v>2815</v>
      </c>
      <c r="E554" t="str">
        <f t="shared" si="8"/>
        <v>00402-TOASTER PASTRIES</v>
      </c>
      <c r="F554" t="s">
        <v>5639</v>
      </c>
      <c r="G554" t="s">
        <v>5638</v>
      </c>
      <c r="H554" t="s">
        <v>5631</v>
      </c>
      <c r="I554" t="s">
        <v>13621</v>
      </c>
    </row>
    <row r="555" spans="1:9" x14ac:dyDescent="0.25">
      <c r="A555" t="s">
        <v>9339</v>
      </c>
      <c r="B555" s="126">
        <v>936</v>
      </c>
      <c r="C555" t="s">
        <v>9323</v>
      </c>
      <c r="D555" s="189" t="s">
        <v>5459</v>
      </c>
      <c r="E555" t="str">
        <f t="shared" si="8"/>
        <v>00894-TOBACCO &amp; ACCESSORIES</v>
      </c>
      <c r="F555" t="s">
        <v>9362</v>
      </c>
      <c r="G555" t="s">
        <v>9361</v>
      </c>
      <c r="H555" t="s">
        <v>9339</v>
      </c>
      <c r="I555" t="s">
        <v>14413</v>
      </c>
    </row>
    <row r="556" spans="1:9" x14ac:dyDescent="0.25">
      <c r="A556" t="s">
        <v>16472</v>
      </c>
      <c r="B556" s="126">
        <v>937</v>
      </c>
      <c r="C556" t="s">
        <v>9323</v>
      </c>
      <c r="D556" s="189" t="s">
        <v>5459</v>
      </c>
      <c r="E556" t="str">
        <f t="shared" si="8"/>
        <v>00894-TOBACCO &amp; ACCESSORIES</v>
      </c>
      <c r="F556" t="s">
        <v>16471</v>
      </c>
      <c r="G556" t="s">
        <v>9363</v>
      </c>
      <c r="H556" t="s">
        <v>16472</v>
      </c>
      <c r="I556" t="s">
        <v>6377</v>
      </c>
    </row>
    <row r="557" spans="1:9" x14ac:dyDescent="0.25">
      <c r="A557" t="s">
        <v>7603</v>
      </c>
      <c r="B557" s="126">
        <v>938</v>
      </c>
      <c r="C557" t="s">
        <v>10647</v>
      </c>
      <c r="D557" s="189" t="s">
        <v>7565</v>
      </c>
      <c r="E557" t="str">
        <f t="shared" si="8"/>
        <v>00544-BATHROOM CLEANER</v>
      </c>
      <c r="F557" t="s">
        <v>7601</v>
      </c>
      <c r="G557" t="s">
        <v>7602</v>
      </c>
      <c r="H557" t="s">
        <v>7603</v>
      </c>
      <c r="I557" t="s">
        <v>10650</v>
      </c>
    </row>
    <row r="558" spans="1:9" x14ac:dyDescent="0.25">
      <c r="A558" t="s">
        <v>7656</v>
      </c>
      <c r="B558" s="126">
        <v>939</v>
      </c>
      <c r="C558" t="s">
        <v>10277</v>
      </c>
      <c r="D558" s="189" t="s">
        <v>9361</v>
      </c>
      <c r="E558" t="str">
        <f t="shared" si="8"/>
        <v>00540-AIR FRESHENER</v>
      </c>
      <c r="F558" t="s">
        <v>7650</v>
      </c>
      <c r="G558" t="s">
        <v>5058</v>
      </c>
      <c r="H558" t="s">
        <v>7656</v>
      </c>
      <c r="I558" t="s">
        <v>3927</v>
      </c>
    </row>
    <row r="559" spans="1:9" x14ac:dyDescent="0.25">
      <c r="A559" t="s">
        <v>7575</v>
      </c>
      <c r="B559" s="126">
        <v>940</v>
      </c>
      <c r="C559" t="s">
        <v>15308</v>
      </c>
      <c r="D559" s="189" t="s">
        <v>6539</v>
      </c>
      <c r="E559" t="str">
        <f t="shared" si="8"/>
        <v>00520-PREMIUM BATH TISSUE</v>
      </c>
      <c r="F559" t="s">
        <v>7573</v>
      </c>
      <c r="G559" t="s">
        <v>7572</v>
      </c>
      <c r="H559" t="s">
        <v>7575</v>
      </c>
      <c r="I559" t="s">
        <v>2635</v>
      </c>
    </row>
    <row r="560" spans="1:9" x14ac:dyDescent="0.25">
      <c r="A560" t="s">
        <v>16501</v>
      </c>
      <c r="B560" s="126">
        <v>941</v>
      </c>
      <c r="C560" t="s">
        <v>7037</v>
      </c>
      <c r="D560" s="189" t="s">
        <v>8710</v>
      </c>
      <c r="E560" t="str">
        <f t="shared" si="8"/>
        <v>00212-TOMATO PASTE</v>
      </c>
      <c r="F560" t="s">
        <v>16500</v>
      </c>
      <c r="G560" t="s">
        <v>7035</v>
      </c>
      <c r="H560" t="s">
        <v>16501</v>
      </c>
      <c r="I560" t="s">
        <v>14422</v>
      </c>
    </row>
    <row r="561" spans="1:9" x14ac:dyDescent="0.25">
      <c r="A561" t="s">
        <v>16510</v>
      </c>
      <c r="B561" s="126">
        <v>942</v>
      </c>
      <c r="C561" t="s">
        <v>16509</v>
      </c>
      <c r="D561" s="189" t="s">
        <v>5262</v>
      </c>
      <c r="E561" t="str">
        <f t="shared" si="8"/>
        <v>00210-TOMATOES PUREE</v>
      </c>
      <c r="F561" t="s">
        <v>16500</v>
      </c>
      <c r="G561" t="s">
        <v>7035</v>
      </c>
      <c r="H561" t="s">
        <v>16510</v>
      </c>
      <c r="I561" t="s">
        <v>7054</v>
      </c>
    </row>
    <row r="562" spans="1:9" x14ac:dyDescent="0.25">
      <c r="A562" t="s">
        <v>14431</v>
      </c>
      <c r="B562" s="126">
        <v>943</v>
      </c>
      <c r="C562" t="s">
        <v>7040</v>
      </c>
      <c r="D562" s="189" t="s">
        <v>8697</v>
      </c>
      <c r="E562" t="str">
        <f t="shared" si="8"/>
        <v>00211-TOMATO SAUCE</v>
      </c>
      <c r="F562" t="s">
        <v>16500</v>
      </c>
      <c r="G562" t="s">
        <v>7035</v>
      </c>
      <c r="H562" t="s">
        <v>14431</v>
      </c>
      <c r="I562" t="s">
        <v>6161</v>
      </c>
    </row>
    <row r="563" spans="1:9" x14ac:dyDescent="0.25">
      <c r="A563" t="s">
        <v>7046</v>
      </c>
      <c r="B563" s="126">
        <v>944</v>
      </c>
      <c r="C563" t="s">
        <v>16511</v>
      </c>
      <c r="D563" s="189" t="s">
        <v>2949</v>
      </c>
      <c r="E563" t="str">
        <f t="shared" si="8"/>
        <v>00209-TOMATOES STEWED</v>
      </c>
      <c r="F563" t="s">
        <v>5833</v>
      </c>
      <c r="G563" t="s">
        <v>7043</v>
      </c>
      <c r="H563" t="s">
        <v>7046</v>
      </c>
      <c r="I563" t="s">
        <v>6157</v>
      </c>
    </row>
    <row r="564" spans="1:9" x14ac:dyDescent="0.25">
      <c r="A564" t="s">
        <v>16512</v>
      </c>
      <c r="B564" s="126">
        <v>945</v>
      </c>
      <c r="C564" t="s">
        <v>16511</v>
      </c>
      <c r="D564" s="189" t="s">
        <v>2949</v>
      </c>
      <c r="E564" t="str">
        <f t="shared" si="8"/>
        <v>00209-TOMATOES STEWED</v>
      </c>
      <c r="F564" t="s">
        <v>14430</v>
      </c>
      <c r="G564" t="s">
        <v>7043</v>
      </c>
      <c r="H564" t="s">
        <v>16512</v>
      </c>
      <c r="I564" t="s">
        <v>7051</v>
      </c>
    </row>
    <row r="565" spans="1:9" x14ac:dyDescent="0.25">
      <c r="A565" t="s">
        <v>16517</v>
      </c>
      <c r="B565" s="126">
        <v>946</v>
      </c>
      <c r="C565" t="s">
        <v>16516</v>
      </c>
      <c r="D565" s="189" t="s">
        <v>6411</v>
      </c>
      <c r="E565" t="str">
        <f t="shared" si="8"/>
        <v>00207-TOMATOES WHOLE PEELED</v>
      </c>
      <c r="F565" t="s">
        <v>14430</v>
      </c>
      <c r="G565" t="s">
        <v>7043</v>
      </c>
      <c r="H565" t="s">
        <v>16517</v>
      </c>
      <c r="I565" t="s">
        <v>16518</v>
      </c>
    </row>
    <row r="566" spans="1:9" x14ac:dyDescent="0.25">
      <c r="A566" t="s">
        <v>7451</v>
      </c>
      <c r="B566" s="126">
        <v>947</v>
      </c>
      <c r="C566" t="s">
        <v>14616</v>
      </c>
      <c r="D566" s="189" t="s">
        <v>3949</v>
      </c>
      <c r="E566" t="str">
        <f t="shared" si="8"/>
        <v>00502-ORAL CARE/TOOTH BRUSH</v>
      </c>
      <c r="F566" t="s">
        <v>7450</v>
      </c>
      <c r="G566" t="s">
        <v>7449</v>
      </c>
      <c r="H566" t="s">
        <v>7451</v>
      </c>
      <c r="I566" t="s">
        <v>6166</v>
      </c>
    </row>
    <row r="567" spans="1:9" x14ac:dyDescent="0.25">
      <c r="A567" t="s">
        <v>7455</v>
      </c>
      <c r="B567" s="126">
        <v>948</v>
      </c>
      <c r="C567" t="s">
        <v>14616</v>
      </c>
      <c r="D567" s="189" t="s">
        <v>3949</v>
      </c>
      <c r="E567" t="str">
        <f t="shared" si="8"/>
        <v>00502-ORAL CARE/TOOTH BRUSH</v>
      </c>
      <c r="F567" t="s">
        <v>7454</v>
      </c>
      <c r="G567" t="s">
        <v>7453</v>
      </c>
      <c r="H567" t="s">
        <v>7455</v>
      </c>
      <c r="I567" t="s">
        <v>12373</v>
      </c>
    </row>
    <row r="568" spans="1:9" x14ac:dyDescent="0.25">
      <c r="A568" t="s">
        <v>7470</v>
      </c>
      <c r="B568" s="126">
        <v>949</v>
      </c>
      <c r="C568" t="s">
        <v>7466</v>
      </c>
      <c r="D568" s="189" t="s">
        <v>3983</v>
      </c>
      <c r="E568" t="str">
        <f t="shared" si="8"/>
        <v>00503-TOOTHPASTE</v>
      </c>
      <c r="F568" t="s">
        <v>7466</v>
      </c>
      <c r="G568" t="s">
        <v>7465</v>
      </c>
      <c r="H568" t="s">
        <v>7470</v>
      </c>
      <c r="I568" t="s">
        <v>6159</v>
      </c>
    </row>
    <row r="569" spans="1:9" x14ac:dyDescent="0.25">
      <c r="A569" t="s">
        <v>6835</v>
      </c>
      <c r="B569" s="126">
        <v>955</v>
      </c>
      <c r="C569" t="s">
        <v>3340</v>
      </c>
      <c r="D569" s="189" t="s">
        <v>3923</v>
      </c>
      <c r="E569" t="str">
        <f t="shared" si="8"/>
        <v>00672-PRETZELS</v>
      </c>
      <c r="F569" t="s">
        <v>3340</v>
      </c>
      <c r="G569" t="s">
        <v>3369</v>
      </c>
      <c r="H569" t="s">
        <v>6835</v>
      </c>
      <c r="I569" t="s">
        <v>6013</v>
      </c>
    </row>
    <row r="570" spans="1:9" x14ac:dyDescent="0.25">
      <c r="A570" t="s">
        <v>3603</v>
      </c>
      <c r="B570" s="126">
        <v>956</v>
      </c>
      <c r="C570" t="s">
        <v>3601</v>
      </c>
      <c r="D570" s="189" t="s">
        <v>10923</v>
      </c>
      <c r="E570" t="str">
        <f t="shared" si="8"/>
        <v>00615-MOPS &amp; BROOMS</v>
      </c>
      <c r="F570" t="s">
        <v>3599</v>
      </c>
      <c r="G570" t="s">
        <v>3598</v>
      </c>
      <c r="H570" t="s">
        <v>3603</v>
      </c>
      <c r="I570" t="s">
        <v>8909</v>
      </c>
    </row>
    <row r="571" spans="1:9" x14ac:dyDescent="0.25">
      <c r="A571" t="s">
        <v>16591</v>
      </c>
      <c r="B571" s="126">
        <v>958</v>
      </c>
      <c r="C571" t="s">
        <v>16588</v>
      </c>
      <c r="D571" s="189" t="s">
        <v>16589</v>
      </c>
      <c r="E571" t="str">
        <f t="shared" si="8"/>
        <v>-1-Unknown Category</v>
      </c>
      <c r="F571" t="s">
        <v>16590</v>
      </c>
      <c r="G571" t="s">
        <v>14224</v>
      </c>
      <c r="H571" t="s">
        <v>16591</v>
      </c>
      <c r="I571" t="s">
        <v>8985</v>
      </c>
    </row>
    <row r="572" spans="1:9" x14ac:dyDescent="0.25">
      <c r="A572" t="s">
        <v>7222</v>
      </c>
      <c r="B572" s="126">
        <v>960</v>
      </c>
      <c r="C572" t="s">
        <v>11676</v>
      </c>
      <c r="D572" s="189" t="s">
        <v>2506</v>
      </c>
      <c r="E572" t="str">
        <f t="shared" si="8"/>
        <v>00581-COLD RELIEF</v>
      </c>
      <c r="F572" t="s">
        <v>7221</v>
      </c>
      <c r="G572" t="s">
        <v>7220</v>
      </c>
      <c r="H572" t="s">
        <v>7222</v>
      </c>
      <c r="I572" t="s">
        <v>11680</v>
      </c>
    </row>
    <row r="573" spans="1:9" x14ac:dyDescent="0.25">
      <c r="A573" t="s">
        <v>4910</v>
      </c>
      <c r="B573" s="126">
        <v>966</v>
      </c>
      <c r="C573" t="s">
        <v>15301</v>
      </c>
      <c r="D573" s="189" t="s">
        <v>4564</v>
      </c>
      <c r="E573" t="str">
        <f t="shared" si="8"/>
        <v>00379-PREMIUM  VEGETABLES</v>
      </c>
      <c r="F573" t="s">
        <v>4902</v>
      </c>
      <c r="G573" t="s">
        <v>4901</v>
      </c>
      <c r="H573" t="s">
        <v>4910</v>
      </c>
      <c r="I573" t="s">
        <v>8919</v>
      </c>
    </row>
    <row r="574" spans="1:9" x14ac:dyDescent="0.25">
      <c r="A574" t="s">
        <v>4913</v>
      </c>
      <c r="B574" s="126">
        <v>967</v>
      </c>
      <c r="C574" t="s">
        <v>10963</v>
      </c>
      <c r="D574" s="189" t="s">
        <v>6895</v>
      </c>
      <c r="E574" t="str">
        <f t="shared" si="8"/>
        <v>00373-BOXED VEGETABLES</v>
      </c>
      <c r="F574" t="s">
        <v>4912</v>
      </c>
      <c r="G574" t="s">
        <v>4911</v>
      </c>
      <c r="H574" t="s">
        <v>4913</v>
      </c>
      <c r="I574" t="s">
        <v>10964</v>
      </c>
    </row>
    <row r="575" spans="1:9" x14ac:dyDescent="0.25">
      <c r="A575" t="s">
        <v>16783</v>
      </c>
      <c r="B575" s="126">
        <v>968</v>
      </c>
      <c r="C575" t="s">
        <v>16781</v>
      </c>
      <c r="D575" s="189" t="s">
        <v>10440</v>
      </c>
      <c r="E575" t="str">
        <f t="shared" si="8"/>
        <v>00495-VEGGIE TOT</v>
      </c>
      <c r="F575" t="s">
        <v>16782</v>
      </c>
      <c r="G575" t="s">
        <v>4901</v>
      </c>
      <c r="H575" t="s">
        <v>16783</v>
      </c>
      <c r="I575" t="s">
        <v>8989</v>
      </c>
    </row>
    <row r="576" spans="1:9" x14ac:dyDescent="0.25">
      <c r="A576" t="s">
        <v>4904</v>
      </c>
      <c r="B576" s="126">
        <v>969</v>
      </c>
      <c r="C576" t="s">
        <v>13968</v>
      </c>
      <c r="D576" s="189" t="s">
        <v>5121</v>
      </c>
      <c r="E576" t="str">
        <f t="shared" si="8"/>
        <v>00378-MAINSTREAM VEGETABLES</v>
      </c>
      <c r="F576" t="s">
        <v>4902</v>
      </c>
      <c r="G576" t="s">
        <v>4901</v>
      </c>
      <c r="H576" t="s">
        <v>4904</v>
      </c>
      <c r="I576" t="s">
        <v>8982</v>
      </c>
    </row>
    <row r="577" spans="1:9" x14ac:dyDescent="0.25">
      <c r="A577" t="s">
        <v>4908</v>
      </c>
      <c r="B577" s="126">
        <v>970</v>
      </c>
      <c r="C577" t="s">
        <v>13968</v>
      </c>
      <c r="D577" s="189" t="s">
        <v>5121</v>
      </c>
      <c r="E577" t="str">
        <f t="shared" si="8"/>
        <v>00378-MAINSTREAM VEGETABLES</v>
      </c>
      <c r="F577" t="s">
        <v>4902</v>
      </c>
      <c r="G577" t="s">
        <v>4901</v>
      </c>
      <c r="H577" t="s">
        <v>4908</v>
      </c>
      <c r="I577" t="s">
        <v>8965</v>
      </c>
    </row>
    <row r="578" spans="1:9" x14ac:dyDescent="0.25">
      <c r="A578" t="s">
        <v>4829</v>
      </c>
      <c r="B578" s="126">
        <v>971</v>
      </c>
      <c r="C578" t="s">
        <v>16781</v>
      </c>
      <c r="D578" s="189" t="s">
        <v>10440</v>
      </c>
      <c r="E578" t="str">
        <f t="shared" ref="E578:E641" si="9">_xlfn.CONCAT(D578,"-",C578)</f>
        <v>00495-VEGGIE TOT</v>
      </c>
      <c r="F578" t="s">
        <v>4829</v>
      </c>
      <c r="G578" t="s">
        <v>4828</v>
      </c>
      <c r="H578" t="s">
        <v>4829</v>
      </c>
      <c r="I578" t="s">
        <v>2915</v>
      </c>
    </row>
    <row r="579" spans="1:9" x14ac:dyDescent="0.25">
      <c r="A579" t="s">
        <v>4833</v>
      </c>
      <c r="B579" s="126">
        <v>974</v>
      </c>
      <c r="C579" t="s">
        <v>13947</v>
      </c>
      <c r="D579" s="189" t="s">
        <v>4239</v>
      </c>
      <c r="E579" t="str">
        <f t="shared" si="9"/>
        <v>00800-MAINSTREAM POTATOES</v>
      </c>
      <c r="F579" t="s">
        <v>4831</v>
      </c>
      <c r="G579" t="s">
        <v>4129</v>
      </c>
      <c r="H579" t="s">
        <v>4833</v>
      </c>
      <c r="I579" t="s">
        <v>13948</v>
      </c>
    </row>
    <row r="580" spans="1:9" x14ac:dyDescent="0.25">
      <c r="A580" t="s">
        <v>6451</v>
      </c>
      <c r="B580" s="126">
        <v>975</v>
      </c>
      <c r="C580" t="s">
        <v>10957</v>
      </c>
      <c r="D580" s="189" t="s">
        <v>2317</v>
      </c>
      <c r="E580" t="str">
        <f t="shared" si="9"/>
        <v>00183-BOX PREPARED POTATO BASED</v>
      </c>
      <c r="F580" t="s">
        <v>6445</v>
      </c>
      <c r="G580" t="s">
        <v>6444</v>
      </c>
      <c r="H580" t="s">
        <v>6451</v>
      </c>
      <c r="I580" t="s">
        <v>10958</v>
      </c>
    </row>
    <row r="581" spans="1:9" x14ac:dyDescent="0.25">
      <c r="A581" t="s">
        <v>6452</v>
      </c>
      <c r="B581" s="126">
        <v>976</v>
      </c>
      <c r="C581" t="s">
        <v>10957</v>
      </c>
      <c r="D581" s="189" t="s">
        <v>2317</v>
      </c>
      <c r="E581" t="str">
        <f t="shared" si="9"/>
        <v>00183-BOX PREPARED POTATO BASED</v>
      </c>
      <c r="F581" t="s">
        <v>6445</v>
      </c>
      <c r="G581" t="s">
        <v>6444</v>
      </c>
      <c r="H581" t="s">
        <v>6452</v>
      </c>
      <c r="I581" t="s">
        <v>9071</v>
      </c>
    </row>
    <row r="582" spans="1:9" x14ac:dyDescent="0.25">
      <c r="A582" t="s">
        <v>4909</v>
      </c>
      <c r="B582" s="126">
        <v>978</v>
      </c>
      <c r="C582" t="s">
        <v>13968</v>
      </c>
      <c r="D582" s="189" t="s">
        <v>5121</v>
      </c>
      <c r="E582" t="str">
        <f t="shared" si="9"/>
        <v>00378-MAINSTREAM VEGETABLES</v>
      </c>
      <c r="F582" t="s">
        <v>4902</v>
      </c>
      <c r="G582" t="s">
        <v>4901</v>
      </c>
      <c r="H582" t="s">
        <v>4909</v>
      </c>
      <c r="I582" t="s">
        <v>9087</v>
      </c>
    </row>
    <row r="583" spans="1:9" x14ac:dyDescent="0.25">
      <c r="A583" t="s">
        <v>5144</v>
      </c>
      <c r="B583" s="126">
        <v>979</v>
      </c>
      <c r="C583" t="s">
        <v>14361</v>
      </c>
      <c r="D583" s="189" t="s">
        <v>8985</v>
      </c>
      <c r="E583" t="str">
        <f t="shared" si="9"/>
        <v>00958-N/O CANNED VEG/BEANS/FRUIT</v>
      </c>
      <c r="F583" t="s">
        <v>2211</v>
      </c>
      <c r="G583" t="s">
        <v>5157</v>
      </c>
      <c r="H583" t="s">
        <v>5144</v>
      </c>
      <c r="I583" t="s">
        <v>9090</v>
      </c>
    </row>
    <row r="584" spans="1:9" x14ac:dyDescent="0.25">
      <c r="A584" t="s">
        <v>5144</v>
      </c>
      <c r="B584" s="126">
        <v>980</v>
      </c>
      <c r="C584" t="s">
        <v>16755</v>
      </c>
      <c r="D584" s="189" t="s">
        <v>6864</v>
      </c>
      <c r="E584" t="str">
        <f t="shared" si="9"/>
        <v>00162-VEGETABLES CAN/GLS OTHER BEANS</v>
      </c>
      <c r="F584" t="s">
        <v>2100</v>
      </c>
      <c r="G584" t="s">
        <v>5154</v>
      </c>
      <c r="H584" t="s">
        <v>5144</v>
      </c>
      <c r="I584" t="s">
        <v>9105</v>
      </c>
    </row>
    <row r="585" spans="1:9" x14ac:dyDescent="0.25">
      <c r="A585" t="s">
        <v>7087</v>
      </c>
      <c r="B585" s="126">
        <v>981</v>
      </c>
      <c r="C585" t="s">
        <v>16721</v>
      </c>
      <c r="D585" s="189" t="s">
        <v>11416</v>
      </c>
      <c r="E585" t="str">
        <f t="shared" si="9"/>
        <v>00159-VEGETABLES CAN/GLS CORN</v>
      </c>
      <c r="F585" t="s">
        <v>7085</v>
      </c>
      <c r="G585" t="s">
        <v>7084</v>
      </c>
      <c r="H585" t="s">
        <v>7087</v>
      </c>
      <c r="I585" t="s">
        <v>9104</v>
      </c>
    </row>
    <row r="586" spans="1:9" x14ac:dyDescent="0.25">
      <c r="A586" t="s">
        <v>10568</v>
      </c>
      <c r="B586" s="126">
        <v>982</v>
      </c>
      <c r="C586" t="s">
        <v>10565</v>
      </c>
      <c r="D586" s="189" t="s">
        <v>2390</v>
      </c>
      <c r="E586" t="str">
        <f t="shared" si="9"/>
        <v>00156-BAKED BEANS/PORK &amp; BEANS</v>
      </c>
      <c r="F586" t="s">
        <v>10567</v>
      </c>
      <c r="G586" t="s">
        <v>6516</v>
      </c>
      <c r="H586" t="s">
        <v>10568</v>
      </c>
      <c r="I586" t="s">
        <v>10569</v>
      </c>
    </row>
    <row r="587" spans="1:9" x14ac:dyDescent="0.25">
      <c r="A587" t="s">
        <v>5149</v>
      </c>
      <c r="B587" s="126">
        <v>984</v>
      </c>
      <c r="C587" t="s">
        <v>16755</v>
      </c>
      <c r="D587" s="189" t="s">
        <v>6864</v>
      </c>
      <c r="E587" t="str">
        <f t="shared" si="9"/>
        <v>00162-VEGETABLES CAN/GLS OTHER BEANS</v>
      </c>
      <c r="F587" t="s">
        <v>5148</v>
      </c>
      <c r="G587" t="s">
        <v>5147</v>
      </c>
      <c r="H587" t="s">
        <v>5149</v>
      </c>
      <c r="I587" t="s">
        <v>4497</v>
      </c>
    </row>
    <row r="588" spans="1:9" x14ac:dyDescent="0.25">
      <c r="A588" t="s">
        <v>7115</v>
      </c>
      <c r="B588" s="126">
        <v>985</v>
      </c>
      <c r="C588" t="s">
        <v>16733</v>
      </c>
      <c r="D588" s="189" t="s">
        <v>6869</v>
      </c>
      <c r="E588" t="str">
        <f t="shared" si="9"/>
        <v>00161-VEGETABLES CAN/GLS GREEN BEANS</v>
      </c>
      <c r="F588" t="s">
        <v>7111</v>
      </c>
      <c r="G588" t="s">
        <v>7110</v>
      </c>
      <c r="H588" t="s">
        <v>7115</v>
      </c>
      <c r="I588" t="s">
        <v>9346</v>
      </c>
    </row>
    <row r="589" spans="1:9" x14ac:dyDescent="0.25">
      <c r="A589" t="s">
        <v>5150</v>
      </c>
      <c r="B589" s="126">
        <v>986</v>
      </c>
      <c r="C589" t="s">
        <v>16755</v>
      </c>
      <c r="D589" s="189" t="s">
        <v>6864</v>
      </c>
      <c r="E589" t="str">
        <f t="shared" si="9"/>
        <v>00162-VEGETABLES CAN/GLS OTHER BEANS</v>
      </c>
      <c r="F589" t="s">
        <v>5148</v>
      </c>
      <c r="G589" t="s">
        <v>5147</v>
      </c>
      <c r="H589" t="s">
        <v>5150</v>
      </c>
      <c r="I589" t="s">
        <v>6453</v>
      </c>
    </row>
    <row r="590" spans="1:9" x14ac:dyDescent="0.25">
      <c r="A590" t="s">
        <v>16757</v>
      </c>
      <c r="B590" s="126">
        <v>989</v>
      </c>
      <c r="C590" t="s">
        <v>16755</v>
      </c>
      <c r="D590" s="189" t="s">
        <v>6864</v>
      </c>
      <c r="E590" t="str">
        <f t="shared" si="9"/>
        <v>00162-VEGETABLES CAN/GLS OTHER BEANS</v>
      </c>
      <c r="F590" t="s">
        <v>16756</v>
      </c>
      <c r="G590" t="s">
        <v>5147</v>
      </c>
      <c r="H590" t="s">
        <v>16757</v>
      </c>
      <c r="I590" t="s">
        <v>4125</v>
      </c>
    </row>
    <row r="591" spans="1:9" x14ac:dyDescent="0.25">
      <c r="A591" t="s">
        <v>7112</v>
      </c>
      <c r="B591" s="126">
        <v>991</v>
      </c>
      <c r="C591" t="s">
        <v>16721</v>
      </c>
      <c r="D591" s="189" t="s">
        <v>11416</v>
      </c>
      <c r="E591" t="str">
        <f t="shared" si="9"/>
        <v>00159-VEGETABLES CAN/GLS CORN</v>
      </c>
      <c r="F591" t="s">
        <v>7111</v>
      </c>
      <c r="G591" t="s">
        <v>7110</v>
      </c>
      <c r="H591" t="s">
        <v>7112</v>
      </c>
      <c r="I591" t="s">
        <v>16722</v>
      </c>
    </row>
    <row r="592" spans="1:9" x14ac:dyDescent="0.25">
      <c r="A592" t="s">
        <v>5152</v>
      </c>
      <c r="B592" s="126">
        <v>992</v>
      </c>
      <c r="C592" t="s">
        <v>16755</v>
      </c>
      <c r="D592" s="189" t="s">
        <v>6864</v>
      </c>
      <c r="E592" t="str">
        <f t="shared" si="9"/>
        <v>00162-VEGETABLES CAN/GLS OTHER BEANS</v>
      </c>
      <c r="F592" t="s">
        <v>5148</v>
      </c>
      <c r="G592" t="s">
        <v>5147</v>
      </c>
      <c r="H592" t="s">
        <v>5152</v>
      </c>
      <c r="I592" t="s">
        <v>16758</v>
      </c>
    </row>
    <row r="593" spans="1:9" x14ac:dyDescent="0.25">
      <c r="A593" t="s">
        <v>7113</v>
      </c>
      <c r="B593" s="126">
        <v>994</v>
      </c>
      <c r="C593" t="s">
        <v>16721</v>
      </c>
      <c r="D593" s="189" t="s">
        <v>11416</v>
      </c>
      <c r="E593" t="str">
        <f t="shared" si="9"/>
        <v>00159-VEGETABLES CAN/GLS CORN</v>
      </c>
      <c r="F593" t="s">
        <v>7111</v>
      </c>
      <c r="G593" t="s">
        <v>7110</v>
      </c>
      <c r="H593" t="s">
        <v>7113</v>
      </c>
      <c r="I593" t="s">
        <v>16723</v>
      </c>
    </row>
    <row r="594" spans="1:9" x14ac:dyDescent="0.25">
      <c r="A594" t="s">
        <v>7061</v>
      </c>
      <c r="B594" s="126">
        <v>995</v>
      </c>
      <c r="C594" t="s">
        <v>16721</v>
      </c>
      <c r="D594" s="189" t="s">
        <v>11416</v>
      </c>
      <c r="E594" t="str">
        <f t="shared" si="9"/>
        <v>00159-VEGETABLES CAN/GLS CORN</v>
      </c>
      <c r="F594" t="s">
        <v>3171</v>
      </c>
      <c r="G594" t="s">
        <v>7059</v>
      </c>
      <c r="H594" t="s">
        <v>7061</v>
      </c>
      <c r="I594" t="s">
        <v>4837</v>
      </c>
    </row>
    <row r="595" spans="1:9" x14ac:dyDescent="0.25">
      <c r="A595" t="s">
        <v>7114</v>
      </c>
      <c r="B595" s="126">
        <v>996</v>
      </c>
      <c r="C595" t="s">
        <v>16721</v>
      </c>
      <c r="D595" s="189" t="s">
        <v>11416</v>
      </c>
      <c r="E595" t="str">
        <f t="shared" si="9"/>
        <v>00159-VEGETABLES CAN/GLS CORN</v>
      </c>
      <c r="F595" t="s">
        <v>7111</v>
      </c>
      <c r="G595" t="s">
        <v>7110</v>
      </c>
      <c r="H595" t="s">
        <v>7114</v>
      </c>
      <c r="I595" t="s">
        <v>12806</v>
      </c>
    </row>
    <row r="596" spans="1:9" x14ac:dyDescent="0.25">
      <c r="A596" t="s">
        <v>7109</v>
      </c>
      <c r="B596" s="126">
        <v>997</v>
      </c>
      <c r="C596" t="s">
        <v>16745</v>
      </c>
      <c r="D596" s="189" t="s">
        <v>2896</v>
      </c>
      <c r="E596" t="str">
        <f t="shared" si="9"/>
        <v>00165-VEGETABLES CAN/GLS OTHER</v>
      </c>
      <c r="F596" t="s">
        <v>7108</v>
      </c>
      <c r="G596" t="s">
        <v>6967</v>
      </c>
      <c r="H596" t="s">
        <v>7109</v>
      </c>
      <c r="I596" t="s">
        <v>8069</v>
      </c>
    </row>
    <row r="597" spans="1:9" x14ac:dyDescent="0.25">
      <c r="A597" t="s">
        <v>4906</v>
      </c>
      <c r="B597" s="126">
        <v>1001</v>
      </c>
      <c r="C597" t="s">
        <v>13968</v>
      </c>
      <c r="D597" s="189" t="s">
        <v>5121</v>
      </c>
      <c r="E597" t="str">
        <f t="shared" si="9"/>
        <v>00378-MAINSTREAM VEGETABLES</v>
      </c>
      <c r="F597" t="s">
        <v>4902</v>
      </c>
      <c r="G597" t="s">
        <v>4901</v>
      </c>
      <c r="H597" t="s">
        <v>4906</v>
      </c>
      <c r="I597" t="s">
        <v>7182</v>
      </c>
    </row>
    <row r="598" spans="1:9" x14ac:dyDescent="0.25">
      <c r="A598" t="s">
        <v>7116</v>
      </c>
      <c r="B598" s="126">
        <v>1005</v>
      </c>
      <c r="C598" t="s">
        <v>16721</v>
      </c>
      <c r="D598" s="189" t="s">
        <v>11416</v>
      </c>
      <c r="E598" t="str">
        <f t="shared" si="9"/>
        <v>00159-VEGETABLES CAN/GLS CORN</v>
      </c>
      <c r="F598" t="s">
        <v>7111</v>
      </c>
      <c r="G598" t="s">
        <v>7110</v>
      </c>
      <c r="H598" t="s">
        <v>7116</v>
      </c>
      <c r="I598" t="s">
        <v>5465</v>
      </c>
    </row>
    <row r="599" spans="1:9" x14ac:dyDescent="0.25">
      <c r="A599" t="s">
        <v>16761</v>
      </c>
      <c r="B599" s="126">
        <v>1006</v>
      </c>
      <c r="C599" t="s">
        <v>16760</v>
      </c>
      <c r="D599" s="189" t="s">
        <v>6965</v>
      </c>
      <c r="E599" t="str">
        <f t="shared" si="9"/>
        <v>00160-VEGETABLES CAN/GLS PEAS</v>
      </c>
      <c r="F599" t="s">
        <v>10676</v>
      </c>
      <c r="G599" t="s">
        <v>7099</v>
      </c>
      <c r="H599" t="s">
        <v>16761</v>
      </c>
      <c r="I599" t="s">
        <v>5456</v>
      </c>
    </row>
    <row r="600" spans="1:9" x14ac:dyDescent="0.25">
      <c r="A600" t="s">
        <v>7097</v>
      </c>
      <c r="B600" s="126">
        <v>1007</v>
      </c>
      <c r="C600" t="s">
        <v>16745</v>
      </c>
      <c r="D600" s="189" t="s">
        <v>2896</v>
      </c>
      <c r="E600" t="str">
        <f t="shared" si="9"/>
        <v>00165-VEGETABLES CAN/GLS OTHER</v>
      </c>
      <c r="F600" t="s">
        <v>7085</v>
      </c>
      <c r="G600" t="s">
        <v>7084</v>
      </c>
      <c r="H600" t="s">
        <v>7097</v>
      </c>
      <c r="I600" t="s">
        <v>7449</v>
      </c>
    </row>
    <row r="601" spans="1:9" x14ac:dyDescent="0.25">
      <c r="A601" t="s">
        <v>7117</v>
      </c>
      <c r="B601" s="126">
        <v>1008</v>
      </c>
      <c r="C601" t="s">
        <v>16766</v>
      </c>
      <c r="D601" s="189" t="s">
        <v>2941</v>
      </c>
      <c r="E601" t="str">
        <f t="shared" si="9"/>
        <v>00164-VEGETABLES CAN/GLS POTATOES</v>
      </c>
      <c r="F601" t="s">
        <v>7111</v>
      </c>
      <c r="G601" t="s">
        <v>7110</v>
      </c>
      <c r="H601" t="s">
        <v>7117</v>
      </c>
      <c r="I601" t="s">
        <v>8446</v>
      </c>
    </row>
    <row r="602" spans="1:9" x14ac:dyDescent="0.25">
      <c r="A602" t="s">
        <v>7095</v>
      </c>
      <c r="B602" s="126">
        <v>1010</v>
      </c>
      <c r="C602" t="s">
        <v>16745</v>
      </c>
      <c r="D602" s="189" t="s">
        <v>2896</v>
      </c>
      <c r="E602" t="str">
        <f t="shared" si="9"/>
        <v>00165-VEGETABLES CAN/GLS OTHER</v>
      </c>
      <c r="F602" t="s">
        <v>7085</v>
      </c>
      <c r="G602" t="s">
        <v>7084</v>
      </c>
      <c r="H602" t="s">
        <v>7095</v>
      </c>
      <c r="I602" t="s">
        <v>16746</v>
      </c>
    </row>
    <row r="603" spans="1:9" x14ac:dyDescent="0.25">
      <c r="A603" t="s">
        <v>5370</v>
      </c>
      <c r="B603" s="126">
        <v>1016</v>
      </c>
      <c r="C603" t="s">
        <v>11230</v>
      </c>
      <c r="D603" s="189" t="s">
        <v>5265</v>
      </c>
      <c r="E603" t="str">
        <f t="shared" si="9"/>
        <v>00217-CAN MEATS</v>
      </c>
      <c r="F603" t="s">
        <v>5360</v>
      </c>
      <c r="G603" t="s">
        <v>4344</v>
      </c>
      <c r="H603" t="s">
        <v>5370</v>
      </c>
      <c r="I603" t="s">
        <v>4713</v>
      </c>
    </row>
    <row r="604" spans="1:9" x14ac:dyDescent="0.25">
      <c r="A604" t="s">
        <v>16785</v>
      </c>
      <c r="B604" s="126">
        <v>1017</v>
      </c>
      <c r="C604" t="s">
        <v>5592</v>
      </c>
      <c r="D604" s="189" t="s">
        <v>8378</v>
      </c>
      <c r="E604" t="str">
        <f t="shared" si="9"/>
        <v>00370-VINEGAR</v>
      </c>
      <c r="F604" t="s">
        <v>16785</v>
      </c>
      <c r="G604" t="s">
        <v>5618</v>
      </c>
      <c r="H604" t="s">
        <v>16785</v>
      </c>
      <c r="I604" t="s">
        <v>4705</v>
      </c>
    </row>
    <row r="605" spans="1:9" x14ac:dyDescent="0.25">
      <c r="A605" t="s">
        <v>7545</v>
      </c>
      <c r="B605" s="126">
        <v>1018</v>
      </c>
      <c r="C605" t="s">
        <v>10477</v>
      </c>
      <c r="D605" s="189" t="s">
        <v>2111</v>
      </c>
      <c r="E605" t="str">
        <f t="shared" si="9"/>
        <v>00522-A-Z VITAMINS</v>
      </c>
      <c r="F605" t="s">
        <v>7538</v>
      </c>
      <c r="G605" t="s">
        <v>7537</v>
      </c>
      <c r="H605" t="s">
        <v>7545</v>
      </c>
      <c r="I605" t="s">
        <v>5763</v>
      </c>
    </row>
    <row r="606" spans="1:9" x14ac:dyDescent="0.25">
      <c r="A606" t="s">
        <v>7557</v>
      </c>
      <c r="B606" s="126">
        <v>1019</v>
      </c>
      <c r="C606" t="s">
        <v>16935</v>
      </c>
      <c r="D606" s="189" t="s">
        <v>2787</v>
      </c>
      <c r="E606" t="str">
        <f t="shared" si="9"/>
        <v>00333-WOMENS VITAMINS</v>
      </c>
      <c r="F606" t="s">
        <v>7554</v>
      </c>
      <c r="G606" t="s">
        <v>5143</v>
      </c>
      <c r="H606" t="s">
        <v>7557</v>
      </c>
      <c r="I606" t="s">
        <v>8147</v>
      </c>
    </row>
    <row r="607" spans="1:9" x14ac:dyDescent="0.25">
      <c r="A607" t="s">
        <v>7560</v>
      </c>
      <c r="B607" s="126">
        <v>1020</v>
      </c>
      <c r="C607" t="s">
        <v>13433</v>
      </c>
      <c r="D607" s="189" t="s">
        <v>3027</v>
      </c>
      <c r="E607" t="str">
        <f t="shared" si="9"/>
        <v>00330-JOINT VITAMINS</v>
      </c>
      <c r="F607" t="s">
        <v>7554</v>
      </c>
      <c r="G607" t="s">
        <v>5143</v>
      </c>
      <c r="H607" t="s">
        <v>7560</v>
      </c>
      <c r="I607" t="s">
        <v>13434</v>
      </c>
    </row>
    <row r="608" spans="1:9" x14ac:dyDescent="0.25">
      <c r="A608" t="s">
        <v>7531</v>
      </c>
      <c r="B608" s="126">
        <v>1021</v>
      </c>
      <c r="C608" t="s">
        <v>16935</v>
      </c>
      <c r="D608" s="189" t="s">
        <v>2787</v>
      </c>
      <c r="E608" t="str">
        <f t="shared" si="9"/>
        <v>00333-WOMENS VITAMINS</v>
      </c>
      <c r="F608" t="s">
        <v>2825</v>
      </c>
      <c r="G608" t="s">
        <v>7529</v>
      </c>
      <c r="H608" t="s">
        <v>7531</v>
      </c>
      <c r="I608" t="s">
        <v>5066</v>
      </c>
    </row>
    <row r="609" spans="1:9" x14ac:dyDescent="0.25">
      <c r="A609" t="s">
        <v>13436</v>
      </c>
      <c r="B609" s="126">
        <v>1022</v>
      </c>
      <c r="C609" t="s">
        <v>13433</v>
      </c>
      <c r="D609" s="189" t="s">
        <v>3027</v>
      </c>
      <c r="E609" t="str">
        <f t="shared" si="9"/>
        <v>00330-JOINT VITAMINS</v>
      </c>
      <c r="F609" t="s">
        <v>13435</v>
      </c>
      <c r="G609" t="s">
        <v>5143</v>
      </c>
      <c r="H609" t="s">
        <v>13436</v>
      </c>
      <c r="I609" t="s">
        <v>5082</v>
      </c>
    </row>
    <row r="610" spans="1:9" x14ac:dyDescent="0.25">
      <c r="A610" t="s">
        <v>16818</v>
      </c>
      <c r="B610" s="126">
        <v>1024</v>
      </c>
      <c r="C610" t="s">
        <v>16816</v>
      </c>
      <c r="D610" s="189" t="s">
        <v>3346</v>
      </c>
      <c r="E610" t="str">
        <f t="shared" si="9"/>
        <v>00742-WATER FILTRATION</v>
      </c>
      <c r="F610" t="s">
        <v>16817</v>
      </c>
      <c r="G610" t="s">
        <v>3804</v>
      </c>
      <c r="H610" t="s">
        <v>16818</v>
      </c>
      <c r="I610" t="s">
        <v>16819</v>
      </c>
    </row>
    <row r="611" spans="1:9" x14ac:dyDescent="0.25">
      <c r="A611" t="s">
        <v>7788</v>
      </c>
      <c r="B611" s="126">
        <v>1025</v>
      </c>
      <c r="C611" t="s">
        <v>12352</v>
      </c>
      <c r="D611" s="189" t="s">
        <v>5715</v>
      </c>
      <c r="E611" t="str">
        <f t="shared" si="9"/>
        <v>00511-FABRIC SOFTENER ENHANCERS</v>
      </c>
      <c r="F611" t="s">
        <v>7784</v>
      </c>
      <c r="G611" t="s">
        <v>7785</v>
      </c>
      <c r="H611" t="s">
        <v>7788</v>
      </c>
      <c r="I611" t="s">
        <v>3520</v>
      </c>
    </row>
    <row r="612" spans="1:9" x14ac:dyDescent="0.25">
      <c r="A612" t="s">
        <v>5233</v>
      </c>
      <c r="B612" s="126">
        <v>1026</v>
      </c>
      <c r="C612" t="s">
        <v>15877</v>
      </c>
      <c r="D612" s="189" t="s">
        <v>2969</v>
      </c>
      <c r="E612" t="str">
        <f t="shared" si="9"/>
        <v>00203-SINGLE SERVE STILL WATER</v>
      </c>
      <c r="F612" t="s">
        <v>5231</v>
      </c>
      <c r="G612" t="s">
        <v>5230</v>
      </c>
      <c r="H612" t="s">
        <v>5233</v>
      </c>
      <c r="I612" t="s">
        <v>3823</v>
      </c>
    </row>
    <row r="613" spans="1:9" x14ac:dyDescent="0.25">
      <c r="A613" t="s">
        <v>13703</v>
      </c>
      <c r="B613" s="126">
        <v>1027</v>
      </c>
      <c r="C613" t="s">
        <v>13701</v>
      </c>
      <c r="D613" s="189" t="s">
        <v>8417</v>
      </c>
      <c r="E613" t="str">
        <f t="shared" si="9"/>
        <v>00196-LARGE PACK STILL WATER</v>
      </c>
      <c r="F613" t="s">
        <v>13702</v>
      </c>
      <c r="G613" t="s">
        <v>5254</v>
      </c>
      <c r="H613" t="s">
        <v>13703</v>
      </c>
      <c r="I613" t="s">
        <v>3826</v>
      </c>
    </row>
    <row r="614" spans="1:9" x14ac:dyDescent="0.25">
      <c r="A614" t="s">
        <v>16353</v>
      </c>
      <c r="B614" s="126">
        <v>1028</v>
      </c>
      <c r="C614" t="s">
        <v>16352</v>
      </c>
      <c r="D614" s="189" t="s">
        <v>7591</v>
      </c>
      <c r="E614" t="str">
        <f t="shared" si="9"/>
        <v>00513-STYLING AIDS/GEL</v>
      </c>
      <c r="F614" t="s">
        <v>13056</v>
      </c>
      <c r="G614" t="s">
        <v>2602</v>
      </c>
      <c r="H614" t="s">
        <v>16353</v>
      </c>
      <c r="I614" t="s">
        <v>3830</v>
      </c>
    </row>
    <row r="615" spans="1:9" x14ac:dyDescent="0.25">
      <c r="A615" t="s">
        <v>15187</v>
      </c>
      <c r="B615" s="126">
        <v>1030</v>
      </c>
      <c r="C615" t="s">
        <v>15186</v>
      </c>
      <c r="D615" s="189" t="s">
        <v>6730</v>
      </c>
      <c r="E615" t="str">
        <f t="shared" si="9"/>
        <v>00471-PLASTIC WRAP/WAX</v>
      </c>
      <c r="F615" t="s">
        <v>12506</v>
      </c>
      <c r="G615" t="s">
        <v>4551</v>
      </c>
      <c r="H615" t="s">
        <v>15187</v>
      </c>
      <c r="I615" t="s">
        <v>3811</v>
      </c>
    </row>
    <row r="616" spans="1:9" x14ac:dyDescent="0.25">
      <c r="A616" t="s">
        <v>14368</v>
      </c>
      <c r="B616" s="126">
        <v>1031</v>
      </c>
      <c r="C616" t="s">
        <v>14365</v>
      </c>
      <c r="D616" s="189" t="s">
        <v>14366</v>
      </c>
      <c r="E616" t="str">
        <f t="shared" si="9"/>
        <v>00925-N/O CEREAL RTE</v>
      </c>
      <c r="F616" t="s">
        <v>14367</v>
      </c>
      <c r="G616" t="s">
        <v>6565</v>
      </c>
      <c r="H616" t="s">
        <v>14368</v>
      </c>
      <c r="I616" t="s">
        <v>6899</v>
      </c>
    </row>
    <row r="617" spans="1:9" x14ac:dyDescent="0.25">
      <c r="A617" t="s">
        <v>16529</v>
      </c>
      <c r="B617" s="126">
        <v>1032</v>
      </c>
      <c r="C617" t="s">
        <v>16528</v>
      </c>
      <c r="D617" s="189" t="s">
        <v>3705</v>
      </c>
      <c r="E617" t="str">
        <f t="shared" si="9"/>
        <v>00687-TOPPING/WHIPPED CREAM</v>
      </c>
      <c r="F617" t="s">
        <v>11878</v>
      </c>
      <c r="G617" t="s">
        <v>2739</v>
      </c>
      <c r="H617" t="s">
        <v>16529</v>
      </c>
      <c r="I617" t="s">
        <v>6877</v>
      </c>
    </row>
    <row r="618" spans="1:9" x14ac:dyDescent="0.25">
      <c r="A618" t="s">
        <v>7151</v>
      </c>
      <c r="B618" s="126">
        <v>1036</v>
      </c>
      <c r="C618" t="s">
        <v>7147</v>
      </c>
      <c r="D618" s="189" t="s">
        <v>4901</v>
      </c>
      <c r="E618" t="str">
        <f t="shared" si="9"/>
        <v>00430-OTHER WHITE WINE</v>
      </c>
      <c r="F618" t="s">
        <v>2765</v>
      </c>
      <c r="G618" t="s">
        <v>6510</v>
      </c>
      <c r="H618" t="s">
        <v>7151</v>
      </c>
      <c r="I618" t="s">
        <v>7628</v>
      </c>
    </row>
    <row r="619" spans="1:9" x14ac:dyDescent="0.25">
      <c r="A619" t="s">
        <v>2507</v>
      </c>
      <c r="B619" s="126">
        <v>1047</v>
      </c>
      <c r="C619" t="s">
        <v>16847</v>
      </c>
      <c r="D619" s="189" t="s">
        <v>15216</v>
      </c>
      <c r="E619" t="str">
        <f t="shared" si="9"/>
        <v>00561-WET &amp; WILD</v>
      </c>
      <c r="F619" t="s">
        <v>2260</v>
      </c>
      <c r="G619" t="s">
        <v>2506</v>
      </c>
      <c r="H619" t="s">
        <v>2507</v>
      </c>
      <c r="I619" t="s">
        <v>3126</v>
      </c>
    </row>
    <row r="620" spans="1:9" x14ac:dyDescent="0.25">
      <c r="A620" t="s">
        <v>5617</v>
      </c>
      <c r="B620" s="126">
        <v>1049</v>
      </c>
      <c r="C620" t="s">
        <v>5556</v>
      </c>
      <c r="D620" s="189" t="s">
        <v>3101</v>
      </c>
      <c r="E620" t="str">
        <f t="shared" si="9"/>
        <v>00314-DIPPING SAUCES</v>
      </c>
      <c r="F620" t="s">
        <v>5615</v>
      </c>
      <c r="G620" t="s">
        <v>5614</v>
      </c>
      <c r="H620" t="s">
        <v>5617</v>
      </c>
      <c r="I620" t="s">
        <v>3128</v>
      </c>
    </row>
    <row r="621" spans="1:9" x14ac:dyDescent="0.25">
      <c r="A621" t="s">
        <v>5098</v>
      </c>
      <c r="B621" s="126">
        <v>1050</v>
      </c>
      <c r="C621" t="s">
        <v>14356</v>
      </c>
      <c r="D621" s="189" t="s">
        <v>5384</v>
      </c>
      <c r="E621" t="str">
        <f t="shared" si="9"/>
        <v>00293-N/O BAKING NEEDS</v>
      </c>
      <c r="F621" t="s">
        <v>5091</v>
      </c>
      <c r="G621" t="s">
        <v>5090</v>
      </c>
      <c r="H621" t="s">
        <v>5098</v>
      </c>
      <c r="I621" t="s">
        <v>3130</v>
      </c>
    </row>
    <row r="622" spans="1:9" x14ac:dyDescent="0.25">
      <c r="A622" t="s">
        <v>4742</v>
      </c>
      <c r="B622" s="126">
        <v>1052</v>
      </c>
      <c r="C622" t="s">
        <v>4742</v>
      </c>
      <c r="D622" s="189" t="s">
        <v>12460</v>
      </c>
      <c r="E622" t="str">
        <f t="shared" si="9"/>
        <v>00229-SUPER PREMIUM ICE CREAM</v>
      </c>
      <c r="F622" t="s">
        <v>4740</v>
      </c>
      <c r="G622" t="s">
        <v>4294</v>
      </c>
      <c r="H622" t="s">
        <v>4742</v>
      </c>
      <c r="I622" t="s">
        <v>3132</v>
      </c>
    </row>
    <row r="623" spans="1:9" x14ac:dyDescent="0.25">
      <c r="A623" t="s">
        <v>16952</v>
      </c>
      <c r="B623" s="126">
        <v>1053</v>
      </c>
      <c r="C623" t="s">
        <v>16956</v>
      </c>
      <c r="D623" s="189" t="s">
        <v>7537</v>
      </c>
      <c r="E623" t="str">
        <f t="shared" si="9"/>
        <v>00648-YOGURT INTERNATIONAL</v>
      </c>
      <c r="F623" t="s">
        <v>10637</v>
      </c>
      <c r="G623" t="s">
        <v>3059</v>
      </c>
      <c r="H623" t="s">
        <v>16952</v>
      </c>
      <c r="I623" t="s">
        <v>3137</v>
      </c>
    </row>
    <row r="624" spans="1:9" x14ac:dyDescent="0.25">
      <c r="A624" t="s">
        <v>3046</v>
      </c>
      <c r="B624" s="126">
        <v>1054</v>
      </c>
      <c r="C624" t="s">
        <v>16960</v>
      </c>
      <c r="D624" s="189" t="s">
        <v>7550</v>
      </c>
      <c r="E624" t="str">
        <f t="shared" si="9"/>
        <v>00647-YOGURT MULTIPACKS</v>
      </c>
      <c r="F624" t="s">
        <v>2569</v>
      </c>
      <c r="G624" t="s">
        <v>3059</v>
      </c>
      <c r="H624" t="s">
        <v>3046</v>
      </c>
      <c r="I624" t="s">
        <v>3139</v>
      </c>
    </row>
    <row r="625" spans="1:9" x14ac:dyDescent="0.25">
      <c r="A625" t="s">
        <v>11086</v>
      </c>
      <c r="B625" s="126">
        <v>1056</v>
      </c>
      <c r="C625" t="s">
        <v>11085</v>
      </c>
      <c r="D625" s="189" t="s">
        <v>2093</v>
      </c>
      <c r="E625" t="str">
        <f t="shared" si="9"/>
        <v>00287-BRITISH/IRISH</v>
      </c>
      <c r="F625" t="s">
        <v>10726</v>
      </c>
      <c r="G625" t="s">
        <v>5799</v>
      </c>
      <c r="H625" t="s">
        <v>11086</v>
      </c>
      <c r="I625" t="s">
        <v>3140</v>
      </c>
    </row>
    <row r="626" spans="1:9" x14ac:dyDescent="0.25">
      <c r="A626" t="s">
        <v>12525</v>
      </c>
      <c r="B626" s="126">
        <v>1058</v>
      </c>
      <c r="C626" t="s">
        <v>12523</v>
      </c>
      <c r="D626" s="189" t="s">
        <v>2334</v>
      </c>
      <c r="E626" t="str">
        <f t="shared" si="9"/>
        <v>00349-FRENCH TOAST</v>
      </c>
      <c r="F626" t="s">
        <v>12524</v>
      </c>
      <c r="G626" t="s">
        <v>4602</v>
      </c>
      <c r="H626" t="s">
        <v>12525</v>
      </c>
      <c r="I626" t="s">
        <v>4403</v>
      </c>
    </row>
    <row r="627" spans="1:9" x14ac:dyDescent="0.25">
      <c r="A627" t="s">
        <v>14724</v>
      </c>
      <c r="B627" s="126">
        <v>1062</v>
      </c>
      <c r="C627" t="s">
        <v>14723</v>
      </c>
      <c r="D627" s="189" t="s">
        <v>11257</v>
      </c>
      <c r="E627" t="str">
        <f t="shared" si="9"/>
        <v>00900-OTC</v>
      </c>
      <c r="F627" t="s">
        <v>14724</v>
      </c>
      <c r="G627" t="s">
        <v>8186</v>
      </c>
      <c r="H627" t="s">
        <v>14724</v>
      </c>
      <c r="I627" t="s">
        <v>4432</v>
      </c>
    </row>
    <row r="628" spans="1:9" x14ac:dyDescent="0.25">
      <c r="A628" t="s">
        <v>4195</v>
      </c>
      <c r="B628" s="126">
        <v>1063</v>
      </c>
      <c r="C628" t="s">
        <v>10810</v>
      </c>
      <c r="D628" s="189" t="s">
        <v>10811</v>
      </c>
      <c r="E628" t="str">
        <f t="shared" si="9"/>
        <v>00602-BLOOMING</v>
      </c>
      <c r="F628" t="s">
        <v>4112</v>
      </c>
      <c r="G628" t="s">
        <v>4194</v>
      </c>
      <c r="H628" t="s">
        <v>4195</v>
      </c>
      <c r="I628" t="s">
        <v>4434</v>
      </c>
    </row>
    <row r="629" spans="1:9" x14ac:dyDescent="0.25">
      <c r="A629" t="s">
        <v>3541</v>
      </c>
      <c r="B629" s="126">
        <v>1070</v>
      </c>
      <c r="C629" t="s">
        <v>13430</v>
      </c>
      <c r="D629" s="189" t="s">
        <v>2425</v>
      </c>
      <c r="E629" t="str">
        <f t="shared" si="9"/>
        <v>00904-J-HOOKS</v>
      </c>
      <c r="F629" t="s">
        <v>3541</v>
      </c>
      <c r="G629" t="s">
        <v>3540</v>
      </c>
      <c r="H629" t="s">
        <v>3541</v>
      </c>
      <c r="I629" t="s">
        <v>4479</v>
      </c>
    </row>
    <row r="630" spans="1:9" x14ac:dyDescent="0.25">
      <c r="A630" t="s">
        <v>6058</v>
      </c>
      <c r="B630" s="126">
        <v>1071</v>
      </c>
      <c r="C630" t="s">
        <v>3252</v>
      </c>
      <c r="D630" s="189" t="s">
        <v>4159</v>
      </c>
      <c r="E630" t="str">
        <f t="shared" si="9"/>
        <v>00275-KOSHER</v>
      </c>
      <c r="F630" t="s">
        <v>6057</v>
      </c>
      <c r="G630" t="s">
        <v>6056</v>
      </c>
      <c r="H630" t="s">
        <v>6058</v>
      </c>
      <c r="I630" t="s">
        <v>4476</v>
      </c>
    </row>
    <row r="631" spans="1:9" x14ac:dyDescent="0.25">
      <c r="A631" t="s">
        <v>5801</v>
      </c>
      <c r="B631" s="126">
        <v>1072</v>
      </c>
      <c r="C631" t="s">
        <v>11085</v>
      </c>
      <c r="D631" s="189" t="s">
        <v>2093</v>
      </c>
      <c r="E631" t="str">
        <f t="shared" si="9"/>
        <v>00287-BRITISH/IRISH</v>
      </c>
      <c r="F631" t="s">
        <v>5213</v>
      </c>
      <c r="G631" t="s">
        <v>5799</v>
      </c>
      <c r="H631" t="s">
        <v>5801</v>
      </c>
      <c r="I631" t="s">
        <v>3168</v>
      </c>
    </row>
    <row r="632" spans="1:9" x14ac:dyDescent="0.25">
      <c r="A632" t="s">
        <v>6060</v>
      </c>
      <c r="B632" s="126">
        <v>1075</v>
      </c>
      <c r="C632" t="s">
        <v>13610</v>
      </c>
      <c r="D632" s="189" t="s">
        <v>3647</v>
      </c>
      <c r="E632" t="str">
        <f t="shared" si="9"/>
        <v>00583-KOSHER FROZEN</v>
      </c>
      <c r="F632" t="s">
        <v>6060</v>
      </c>
      <c r="G632" t="s">
        <v>6059</v>
      </c>
      <c r="H632" t="s">
        <v>6060</v>
      </c>
      <c r="I632" t="s">
        <v>3172</v>
      </c>
    </row>
    <row r="633" spans="1:9" x14ac:dyDescent="0.25">
      <c r="A633" t="s">
        <v>16076</v>
      </c>
      <c r="B633" s="126">
        <v>1076</v>
      </c>
      <c r="C633" t="s">
        <v>16074</v>
      </c>
      <c r="D633" s="189" t="s">
        <v>3864</v>
      </c>
      <c r="E633" t="str">
        <f t="shared" si="9"/>
        <v>00172-SOUP BROTH/BOUILLON</v>
      </c>
      <c r="F633" t="s">
        <v>16075</v>
      </c>
      <c r="G633" t="s">
        <v>4725</v>
      </c>
      <c r="H633" t="s">
        <v>16076</v>
      </c>
      <c r="I633" t="s">
        <v>16077</v>
      </c>
    </row>
    <row r="634" spans="1:9" x14ac:dyDescent="0.25">
      <c r="A634" t="s">
        <v>6853</v>
      </c>
      <c r="B634" s="126">
        <v>1077</v>
      </c>
      <c r="C634" t="s">
        <v>16074</v>
      </c>
      <c r="D634" s="189" t="s">
        <v>3864</v>
      </c>
      <c r="E634" t="str">
        <f t="shared" si="9"/>
        <v>00172-SOUP BROTH/BOUILLON</v>
      </c>
      <c r="F634" t="s">
        <v>6851</v>
      </c>
      <c r="G634" t="s">
        <v>4725</v>
      </c>
      <c r="H634" t="s">
        <v>6853</v>
      </c>
      <c r="I634" t="s">
        <v>3106</v>
      </c>
    </row>
    <row r="635" spans="1:9" x14ac:dyDescent="0.25">
      <c r="A635" t="s">
        <v>6856</v>
      </c>
      <c r="B635" s="126">
        <v>1078</v>
      </c>
      <c r="C635" t="s">
        <v>16094</v>
      </c>
      <c r="D635" s="189" t="s">
        <v>3355</v>
      </c>
      <c r="E635" t="str">
        <f t="shared" si="9"/>
        <v>00174-SOUP RAMEN/CUPS</v>
      </c>
      <c r="F635" t="s">
        <v>6855</v>
      </c>
      <c r="G635" t="s">
        <v>5981</v>
      </c>
      <c r="H635" t="s">
        <v>6856</v>
      </c>
      <c r="I635" t="s">
        <v>3174</v>
      </c>
    </row>
    <row r="636" spans="1:9" x14ac:dyDescent="0.25">
      <c r="A636" t="s">
        <v>14069</v>
      </c>
      <c r="B636" s="126">
        <v>1081</v>
      </c>
      <c r="C636" t="s">
        <v>4782</v>
      </c>
      <c r="D636" s="189" t="s">
        <v>3682</v>
      </c>
      <c r="E636" t="str">
        <f t="shared" si="9"/>
        <v>00702-MEAT SUBSTITUTES</v>
      </c>
      <c r="F636" t="s">
        <v>14068</v>
      </c>
      <c r="G636" t="s">
        <v>4781</v>
      </c>
      <c r="H636" t="s">
        <v>14069</v>
      </c>
      <c r="I636" t="s">
        <v>3175</v>
      </c>
    </row>
    <row r="637" spans="1:9" x14ac:dyDescent="0.25">
      <c r="A637" t="s">
        <v>6615</v>
      </c>
      <c r="B637" s="126">
        <v>1085</v>
      </c>
      <c r="C637" t="s">
        <v>6608</v>
      </c>
      <c r="D637" s="189" t="s">
        <v>3022</v>
      </c>
      <c r="E637" t="str">
        <f t="shared" si="9"/>
        <v>00332-DRY MIX SALAD DRESSING</v>
      </c>
      <c r="F637" t="s">
        <v>6614</v>
      </c>
      <c r="G637" t="s">
        <v>6613</v>
      </c>
      <c r="H637" t="s">
        <v>6615</v>
      </c>
      <c r="I637" t="s">
        <v>3393</v>
      </c>
    </row>
    <row r="638" spans="1:9" x14ac:dyDescent="0.25">
      <c r="A638" t="s">
        <v>6319</v>
      </c>
      <c r="B638" s="126">
        <v>1086</v>
      </c>
      <c r="C638" t="s">
        <v>14995</v>
      </c>
      <c r="D638" s="189" t="s">
        <v>5035</v>
      </c>
      <c r="E638" t="str">
        <f t="shared" si="9"/>
        <v>00190-PASTA SHORT CUTS</v>
      </c>
      <c r="F638" t="s">
        <v>6313</v>
      </c>
      <c r="G638" t="s">
        <v>6312</v>
      </c>
      <c r="H638" t="s">
        <v>6319</v>
      </c>
      <c r="I638" t="s">
        <v>3395</v>
      </c>
    </row>
    <row r="639" spans="1:9" x14ac:dyDescent="0.25">
      <c r="A639" t="s">
        <v>6776</v>
      </c>
      <c r="B639" s="126">
        <v>1088</v>
      </c>
      <c r="C639" t="s">
        <v>10243</v>
      </c>
      <c r="D639" s="189" t="s">
        <v>3917</v>
      </c>
      <c r="E639" t="str">
        <f t="shared" si="9"/>
        <v>00657-ADULT BARS</v>
      </c>
      <c r="F639" t="s">
        <v>6774</v>
      </c>
      <c r="G639" t="s">
        <v>5911</v>
      </c>
      <c r="H639" t="s">
        <v>6776</v>
      </c>
      <c r="I639" t="s">
        <v>10244</v>
      </c>
    </row>
    <row r="640" spans="1:9" x14ac:dyDescent="0.25">
      <c r="A640" t="s">
        <v>6716</v>
      </c>
      <c r="B640" s="126">
        <v>1090</v>
      </c>
      <c r="C640" t="s">
        <v>12837</v>
      </c>
      <c r="D640" s="189" t="s">
        <v>12838</v>
      </c>
      <c r="E640" t="str">
        <f t="shared" si="9"/>
        <v>00354-GELATIN &amp; PUDDING MIXES</v>
      </c>
      <c r="F640" t="s">
        <v>6712</v>
      </c>
      <c r="G640" t="s">
        <v>6711</v>
      </c>
      <c r="H640" t="s">
        <v>6716</v>
      </c>
      <c r="I640" t="s">
        <v>3402</v>
      </c>
    </row>
    <row r="641" spans="1:9" x14ac:dyDescent="0.25">
      <c r="A641" t="s">
        <v>6741</v>
      </c>
      <c r="B641" s="126">
        <v>1096</v>
      </c>
      <c r="C641" t="s">
        <v>6738</v>
      </c>
      <c r="D641" s="189" t="s">
        <v>11783</v>
      </c>
      <c r="E641" t="str">
        <f t="shared" si="9"/>
        <v>00634-COOKING SPRAYS</v>
      </c>
      <c r="F641" t="s">
        <v>6738</v>
      </c>
      <c r="G641" t="s">
        <v>6737</v>
      </c>
      <c r="H641" t="s">
        <v>6741</v>
      </c>
      <c r="I641" t="s">
        <v>3414</v>
      </c>
    </row>
    <row r="642" spans="1:9" x14ac:dyDescent="0.25">
      <c r="A642" t="s">
        <v>12845</v>
      </c>
      <c r="B642" s="126">
        <v>1099</v>
      </c>
      <c r="C642" t="s">
        <v>12843</v>
      </c>
      <c r="D642" s="189" t="s">
        <v>10223</v>
      </c>
      <c r="E642" t="str">
        <f t="shared" ref="E642:E705" si="10">_xlfn.CONCAT(D642,"-",C642)</f>
        <v>00353-GELATIN &amp; PUDDING RTS</v>
      </c>
      <c r="F642" t="s">
        <v>12844</v>
      </c>
      <c r="G642" t="s">
        <v>6721</v>
      </c>
      <c r="H642" t="s">
        <v>12845</v>
      </c>
      <c r="I642" t="s">
        <v>3419</v>
      </c>
    </row>
    <row r="643" spans="1:9" x14ac:dyDescent="0.25">
      <c r="A643" t="s">
        <v>6229</v>
      </c>
      <c r="B643" s="126">
        <v>1119</v>
      </c>
      <c r="C643" t="s">
        <v>14776</v>
      </c>
      <c r="D643" s="189" t="s">
        <v>7700</v>
      </c>
      <c r="E643" t="str">
        <f t="shared" si="10"/>
        <v>00356-OTHER DESSERT MIXES</v>
      </c>
      <c r="F643" t="s">
        <v>6226</v>
      </c>
      <c r="G643" t="s">
        <v>6225</v>
      </c>
      <c r="H643" t="s">
        <v>6229</v>
      </c>
      <c r="I643" t="s">
        <v>7576</v>
      </c>
    </row>
    <row r="644" spans="1:9" x14ac:dyDescent="0.25">
      <c r="A644" t="s">
        <v>6750</v>
      </c>
      <c r="B644" s="126">
        <v>1125</v>
      </c>
      <c r="C644" t="s">
        <v>6746</v>
      </c>
      <c r="D644" s="189" t="s">
        <v>6529</v>
      </c>
      <c r="E644" t="str">
        <f t="shared" si="10"/>
        <v>00366-OLIVE OIL</v>
      </c>
      <c r="F644" t="s">
        <v>6746</v>
      </c>
      <c r="G644" t="s">
        <v>6747</v>
      </c>
      <c r="H644" t="s">
        <v>6750</v>
      </c>
      <c r="I644" t="s">
        <v>5477</v>
      </c>
    </row>
    <row r="645" spans="1:9" x14ac:dyDescent="0.25">
      <c r="A645" t="s">
        <v>6735</v>
      </c>
      <c r="B645" s="126">
        <v>1133</v>
      </c>
      <c r="C645" t="s">
        <v>15639</v>
      </c>
      <c r="D645" s="189" t="s">
        <v>13338</v>
      </c>
      <c r="E645" t="str">
        <f t="shared" si="10"/>
        <v>00367-SALAD &amp; COOKING OIL</v>
      </c>
      <c r="F645" t="s">
        <v>6731</v>
      </c>
      <c r="G645" t="s">
        <v>6730</v>
      </c>
      <c r="H645" t="s">
        <v>6735</v>
      </c>
      <c r="I645" t="s">
        <v>2378</v>
      </c>
    </row>
    <row r="646" spans="1:9" x14ac:dyDescent="0.25">
      <c r="A646" t="s">
        <v>6996</v>
      </c>
      <c r="B646" s="126">
        <v>1135</v>
      </c>
      <c r="C646" t="s">
        <v>5673</v>
      </c>
      <c r="D646" s="189" t="s">
        <v>12353</v>
      </c>
      <c r="E646" t="str">
        <f t="shared" si="10"/>
        <v>00362-SUGAR</v>
      </c>
      <c r="F646" t="s">
        <v>5673</v>
      </c>
      <c r="G646" t="s">
        <v>6992</v>
      </c>
      <c r="H646" t="s">
        <v>6996</v>
      </c>
      <c r="I646" t="s">
        <v>8600</v>
      </c>
    </row>
    <row r="647" spans="1:9" x14ac:dyDescent="0.25">
      <c r="A647" t="s">
        <v>16360</v>
      </c>
      <c r="B647" s="126">
        <v>1136</v>
      </c>
      <c r="C647" t="s">
        <v>7001</v>
      </c>
      <c r="D647" s="189" t="s">
        <v>7743</v>
      </c>
      <c r="E647" t="str">
        <f t="shared" si="10"/>
        <v>00363-SUGAR SUBSTITUTES</v>
      </c>
      <c r="F647" t="s">
        <v>16359</v>
      </c>
      <c r="G647" t="s">
        <v>7002</v>
      </c>
      <c r="H647" t="s">
        <v>16360</v>
      </c>
      <c r="I647" t="s">
        <v>8596</v>
      </c>
    </row>
    <row r="648" spans="1:9" x14ac:dyDescent="0.25">
      <c r="A648" t="s">
        <v>7006</v>
      </c>
      <c r="B648" s="126">
        <v>1137</v>
      </c>
      <c r="C648" t="s">
        <v>7001</v>
      </c>
      <c r="D648" s="189" t="s">
        <v>7743</v>
      </c>
      <c r="E648" t="str">
        <f t="shared" si="10"/>
        <v>00363-SUGAR SUBSTITUTES</v>
      </c>
      <c r="F648" t="s">
        <v>7001</v>
      </c>
      <c r="G648" t="s">
        <v>7002</v>
      </c>
      <c r="H648" t="s">
        <v>7006</v>
      </c>
      <c r="I648" t="s">
        <v>5427</v>
      </c>
    </row>
    <row r="649" spans="1:9" x14ac:dyDescent="0.25">
      <c r="A649" t="s">
        <v>5301</v>
      </c>
      <c r="B649" s="126">
        <v>1139</v>
      </c>
      <c r="C649" t="s">
        <v>5299</v>
      </c>
      <c r="D649" s="189" t="s">
        <v>5127</v>
      </c>
      <c r="E649" t="str">
        <f t="shared" si="10"/>
        <v>00410-TABLE SYRUP</v>
      </c>
      <c r="F649" t="s">
        <v>5299</v>
      </c>
      <c r="G649" t="s">
        <v>5300</v>
      </c>
      <c r="H649" t="s">
        <v>5301</v>
      </c>
      <c r="I649" t="s">
        <v>16411</v>
      </c>
    </row>
    <row r="650" spans="1:9" x14ac:dyDescent="0.25">
      <c r="A650" t="s">
        <v>5641</v>
      </c>
      <c r="B650" s="126">
        <v>1140</v>
      </c>
      <c r="C650" t="s">
        <v>5631</v>
      </c>
      <c r="D650" s="189" t="s">
        <v>2815</v>
      </c>
      <c r="E650" t="str">
        <f t="shared" si="10"/>
        <v>00402-TOASTER PASTRIES</v>
      </c>
      <c r="F650" t="s">
        <v>5639</v>
      </c>
      <c r="G650" t="s">
        <v>5638</v>
      </c>
      <c r="H650" t="s">
        <v>5641</v>
      </c>
      <c r="I650" t="s">
        <v>8682</v>
      </c>
    </row>
    <row r="651" spans="1:9" x14ac:dyDescent="0.25">
      <c r="A651" t="s">
        <v>6500</v>
      </c>
      <c r="B651" s="126">
        <v>1142</v>
      </c>
      <c r="C651" t="s">
        <v>10934</v>
      </c>
      <c r="D651" s="189" t="s">
        <v>2852</v>
      </c>
      <c r="E651" t="str">
        <f t="shared" si="10"/>
        <v>00554-BOX PREPARED MEAL MAKERS</v>
      </c>
      <c r="F651" t="s">
        <v>6499</v>
      </c>
      <c r="G651" t="s">
        <v>4097</v>
      </c>
      <c r="H651" t="s">
        <v>6500</v>
      </c>
      <c r="I651" t="s">
        <v>8686</v>
      </c>
    </row>
    <row r="652" spans="1:9" x14ac:dyDescent="0.25">
      <c r="A652" t="s">
        <v>11202</v>
      </c>
      <c r="B652" s="126">
        <v>1144</v>
      </c>
      <c r="C652" t="s">
        <v>11200</v>
      </c>
      <c r="D652" s="189" t="s">
        <v>9088</v>
      </c>
      <c r="E652" t="str">
        <f t="shared" si="10"/>
        <v>00222-CAN FRUIT APPLESAUCE</v>
      </c>
      <c r="F652" t="s">
        <v>11201</v>
      </c>
      <c r="G652" t="s">
        <v>5326</v>
      </c>
      <c r="H652" t="s">
        <v>11202</v>
      </c>
      <c r="I652" t="s">
        <v>8773</v>
      </c>
    </row>
    <row r="653" spans="1:9" x14ac:dyDescent="0.25">
      <c r="A653" t="s">
        <v>5600</v>
      </c>
      <c r="B653" s="126">
        <v>1146</v>
      </c>
      <c r="C653" t="s">
        <v>5556</v>
      </c>
      <c r="D653" s="189" t="s">
        <v>3101</v>
      </c>
      <c r="E653" t="str">
        <f t="shared" si="10"/>
        <v>00314-DIPPING SAUCES</v>
      </c>
      <c r="F653" t="s">
        <v>5596</v>
      </c>
      <c r="G653" t="s">
        <v>5595</v>
      </c>
      <c r="H653" t="s">
        <v>5600</v>
      </c>
      <c r="I653" t="s">
        <v>2871</v>
      </c>
    </row>
    <row r="654" spans="1:9" x14ac:dyDescent="0.25">
      <c r="A654" t="s">
        <v>5927</v>
      </c>
      <c r="B654" s="126">
        <v>1147</v>
      </c>
      <c r="C654" t="s">
        <v>5920</v>
      </c>
      <c r="D654" s="189" t="s">
        <v>2481</v>
      </c>
      <c r="E654" t="str">
        <f t="shared" si="10"/>
        <v>00096-FRUIT SNACKS</v>
      </c>
      <c r="F654" t="s">
        <v>5694</v>
      </c>
      <c r="G654" t="s">
        <v>5925</v>
      </c>
      <c r="H654" t="s">
        <v>5927</v>
      </c>
      <c r="I654" t="s">
        <v>12762</v>
      </c>
    </row>
    <row r="655" spans="1:9" x14ac:dyDescent="0.25">
      <c r="A655" t="s">
        <v>6492</v>
      </c>
      <c r="B655" s="126">
        <v>1149</v>
      </c>
      <c r="C655" t="s">
        <v>15555</v>
      </c>
      <c r="D655" s="189" t="s">
        <v>4572</v>
      </c>
      <c r="E655" t="str">
        <f t="shared" si="10"/>
        <v>00182-RICE SIDES</v>
      </c>
      <c r="F655" t="s">
        <v>6490</v>
      </c>
      <c r="G655" t="s">
        <v>6489</v>
      </c>
      <c r="H655" t="s">
        <v>6492</v>
      </c>
      <c r="I655" t="s">
        <v>8191</v>
      </c>
    </row>
    <row r="656" spans="1:9" x14ac:dyDescent="0.25">
      <c r="A656" t="s">
        <v>5997</v>
      </c>
      <c r="B656" s="126">
        <v>1152</v>
      </c>
      <c r="C656" t="s">
        <v>3382</v>
      </c>
      <c r="D656" s="189" t="s">
        <v>7179</v>
      </c>
      <c r="E656" t="str">
        <f t="shared" si="10"/>
        <v>00658-SPECIALTY SPREADS</v>
      </c>
      <c r="F656" t="s">
        <v>3382</v>
      </c>
      <c r="G656" t="s">
        <v>5996</v>
      </c>
      <c r="H656" t="s">
        <v>5997</v>
      </c>
      <c r="I656" t="s">
        <v>7827</v>
      </c>
    </row>
    <row r="657" spans="1:9" x14ac:dyDescent="0.25">
      <c r="A657" t="s">
        <v>13379</v>
      </c>
      <c r="B657" s="126">
        <v>1154</v>
      </c>
      <c r="C657" t="s">
        <v>13377</v>
      </c>
      <c r="D657" s="189" t="s">
        <v>3369</v>
      </c>
      <c r="E657" t="str">
        <f t="shared" si="10"/>
        <v>00396-INSTANT OATMEAL</v>
      </c>
      <c r="F657" t="s">
        <v>13378</v>
      </c>
      <c r="G657" t="s">
        <v>4159</v>
      </c>
      <c r="H657" t="s">
        <v>13379</v>
      </c>
      <c r="I657" t="s">
        <v>7887</v>
      </c>
    </row>
    <row r="658" spans="1:9" x14ac:dyDescent="0.25">
      <c r="A658" t="s">
        <v>13492</v>
      </c>
      <c r="B658" s="126">
        <v>1155</v>
      </c>
      <c r="C658" t="s">
        <v>13490</v>
      </c>
      <c r="D658" s="189" t="s">
        <v>4225</v>
      </c>
      <c r="E658" t="str">
        <f t="shared" si="10"/>
        <v>00390-KID APPEAL CEREAL</v>
      </c>
      <c r="F658" t="s">
        <v>13491</v>
      </c>
      <c r="G658" t="s">
        <v>6559</v>
      </c>
      <c r="H658" t="s">
        <v>13492</v>
      </c>
      <c r="I658" t="s">
        <v>13493</v>
      </c>
    </row>
    <row r="659" spans="1:9" x14ac:dyDescent="0.25">
      <c r="A659" t="s">
        <v>6570</v>
      </c>
      <c r="B659" s="126">
        <v>1156</v>
      </c>
      <c r="C659" t="s">
        <v>14791</v>
      </c>
      <c r="D659" s="189" t="s">
        <v>4483</v>
      </c>
      <c r="E659" t="str">
        <f t="shared" si="10"/>
        <v>00398-OTHER HOT CEREAL</v>
      </c>
      <c r="F659" t="s">
        <v>6569</v>
      </c>
      <c r="G659" t="s">
        <v>6568</v>
      </c>
      <c r="H659" t="s">
        <v>6570</v>
      </c>
      <c r="I659" t="s">
        <v>7853</v>
      </c>
    </row>
    <row r="660" spans="1:9" x14ac:dyDescent="0.25">
      <c r="A660" t="s">
        <v>6374</v>
      </c>
      <c r="B660" s="126">
        <v>1158</v>
      </c>
      <c r="C660" t="s">
        <v>6368</v>
      </c>
      <c r="D660" s="189" t="s">
        <v>4178</v>
      </c>
      <c r="E660" t="str">
        <f t="shared" si="10"/>
        <v>00414-PEANUT BUTTER</v>
      </c>
      <c r="F660" t="s">
        <v>6368</v>
      </c>
      <c r="G660" t="s">
        <v>6367</v>
      </c>
      <c r="H660" t="s">
        <v>6374</v>
      </c>
      <c r="I660" t="s">
        <v>7936</v>
      </c>
    </row>
    <row r="661" spans="1:9" x14ac:dyDescent="0.25">
      <c r="A661" t="s">
        <v>6370</v>
      </c>
      <c r="B661" s="126">
        <v>1160</v>
      </c>
      <c r="C661" t="s">
        <v>6368</v>
      </c>
      <c r="D661" s="189" t="s">
        <v>4178</v>
      </c>
      <c r="E661" t="str">
        <f t="shared" si="10"/>
        <v>00414-PEANUT BUTTER</v>
      </c>
      <c r="F661" t="s">
        <v>6368</v>
      </c>
      <c r="G661" t="s">
        <v>6367</v>
      </c>
      <c r="H661" t="s">
        <v>6370</v>
      </c>
      <c r="I661" t="s">
        <v>7926</v>
      </c>
    </row>
    <row r="662" spans="1:9" x14ac:dyDescent="0.25">
      <c r="A662" t="s">
        <v>2113</v>
      </c>
      <c r="B662" s="126">
        <v>1169</v>
      </c>
      <c r="C662" t="s">
        <v>15264</v>
      </c>
      <c r="D662" s="189" t="s">
        <v>7825</v>
      </c>
      <c r="E662" t="str">
        <f t="shared" si="10"/>
        <v>00422-POUCH-ORGANIC</v>
      </c>
      <c r="F662" t="s">
        <v>2112</v>
      </c>
      <c r="G662" t="s">
        <v>2111</v>
      </c>
      <c r="H662" t="s">
        <v>2113</v>
      </c>
      <c r="I662" t="s">
        <v>8235</v>
      </c>
    </row>
    <row r="663" spans="1:9" x14ac:dyDescent="0.25">
      <c r="A663" t="s">
        <v>8922</v>
      </c>
      <c r="B663" s="126">
        <v>1171</v>
      </c>
      <c r="C663" t="s">
        <v>8922</v>
      </c>
      <c r="D663" s="189" t="s">
        <v>6737</v>
      </c>
      <c r="E663" t="str">
        <f t="shared" si="10"/>
        <v>00104-FRESH FILLETS</v>
      </c>
      <c r="F663" t="s">
        <v>8922</v>
      </c>
      <c r="G663" t="s">
        <v>8929</v>
      </c>
      <c r="H663" t="s">
        <v>8922</v>
      </c>
      <c r="I663" t="s">
        <v>12548</v>
      </c>
    </row>
    <row r="664" spans="1:9" x14ac:dyDescent="0.25">
      <c r="A664" t="s">
        <v>12089</v>
      </c>
      <c r="B664" s="126">
        <v>1175</v>
      </c>
      <c r="C664" t="s">
        <v>12087</v>
      </c>
      <c r="D664" s="189" t="s">
        <v>4969</v>
      </c>
      <c r="E664" t="str">
        <f t="shared" si="10"/>
        <v>00445-DOG FOOD DRY</v>
      </c>
      <c r="F664" t="s">
        <v>12088</v>
      </c>
      <c r="G664" t="s">
        <v>3218</v>
      </c>
      <c r="H664" t="s">
        <v>12089</v>
      </c>
      <c r="I664" t="s">
        <v>12090</v>
      </c>
    </row>
    <row r="665" spans="1:9" x14ac:dyDescent="0.25">
      <c r="A665" t="s">
        <v>3756</v>
      </c>
      <c r="B665" s="126">
        <v>1176</v>
      </c>
      <c r="C665" t="s">
        <v>16158</v>
      </c>
      <c r="D665" s="189" t="s">
        <v>3327</v>
      </c>
      <c r="E665" t="str">
        <f t="shared" si="10"/>
        <v>00740-SPECIALTY KITCHENWARE</v>
      </c>
      <c r="F665" t="s">
        <v>3752</v>
      </c>
      <c r="G665" t="s">
        <v>3751</v>
      </c>
      <c r="H665" t="s">
        <v>3756</v>
      </c>
      <c r="I665" t="s">
        <v>8248</v>
      </c>
    </row>
    <row r="666" spans="1:9" x14ac:dyDescent="0.25">
      <c r="A666" t="s">
        <v>6421</v>
      </c>
      <c r="B666" s="126">
        <v>1182</v>
      </c>
      <c r="C666" t="s">
        <v>15208</v>
      </c>
      <c r="D666" s="189" t="s">
        <v>7206</v>
      </c>
      <c r="E666" t="str">
        <f t="shared" si="10"/>
        <v>00094-POPCORN</v>
      </c>
      <c r="F666" t="s">
        <v>6419</v>
      </c>
      <c r="G666" t="s">
        <v>6418</v>
      </c>
      <c r="H666" t="s">
        <v>6421</v>
      </c>
      <c r="I666" t="s">
        <v>8289</v>
      </c>
    </row>
    <row r="667" spans="1:9" x14ac:dyDescent="0.25">
      <c r="A667" t="s">
        <v>6415</v>
      </c>
      <c r="B667" s="126">
        <v>1184</v>
      </c>
      <c r="C667" t="s">
        <v>15208</v>
      </c>
      <c r="D667" s="189" t="s">
        <v>7206</v>
      </c>
      <c r="E667" t="str">
        <f t="shared" si="10"/>
        <v>00094-POPCORN</v>
      </c>
      <c r="F667" t="s">
        <v>6414</v>
      </c>
      <c r="G667" t="s">
        <v>6413</v>
      </c>
      <c r="H667" t="s">
        <v>6415</v>
      </c>
      <c r="I667" t="s">
        <v>8278</v>
      </c>
    </row>
    <row r="668" spans="1:9" x14ac:dyDescent="0.25">
      <c r="A668" t="s">
        <v>6416</v>
      </c>
      <c r="B668" s="126">
        <v>1185</v>
      </c>
      <c r="C668" t="s">
        <v>15208</v>
      </c>
      <c r="D668" s="189" t="s">
        <v>7206</v>
      </c>
      <c r="E668" t="str">
        <f t="shared" si="10"/>
        <v>00094-POPCORN</v>
      </c>
      <c r="F668" t="s">
        <v>6414</v>
      </c>
      <c r="G668" t="s">
        <v>6413</v>
      </c>
      <c r="H668" t="s">
        <v>6416</v>
      </c>
      <c r="I668" t="s">
        <v>8286</v>
      </c>
    </row>
    <row r="669" spans="1:9" x14ac:dyDescent="0.25">
      <c r="A669" t="s">
        <v>10350</v>
      </c>
      <c r="B669" s="126">
        <v>1191</v>
      </c>
      <c r="C669" t="s">
        <v>5288</v>
      </c>
      <c r="D669" s="189" t="s">
        <v>2915</v>
      </c>
      <c r="E669" t="str">
        <f t="shared" si="10"/>
        <v>00971-ALL OTHER ROLLS</v>
      </c>
      <c r="F669" t="s">
        <v>10349</v>
      </c>
      <c r="G669" t="s">
        <v>5265</v>
      </c>
      <c r="H669" t="s">
        <v>10350</v>
      </c>
      <c r="I669" t="s">
        <v>8028</v>
      </c>
    </row>
    <row r="670" spans="1:9" x14ac:dyDescent="0.25">
      <c r="A670" t="s">
        <v>10333</v>
      </c>
      <c r="B670" s="126">
        <v>1196</v>
      </c>
      <c r="C670" t="s">
        <v>3340</v>
      </c>
      <c r="D670" s="189" t="s">
        <v>3923</v>
      </c>
      <c r="E670" t="str">
        <f t="shared" si="10"/>
        <v>00672-PRETZELS</v>
      </c>
      <c r="F670" t="s">
        <v>15391</v>
      </c>
      <c r="G670" t="s">
        <v>3369</v>
      </c>
      <c r="H670" t="s">
        <v>10333</v>
      </c>
      <c r="I670" t="s">
        <v>8210</v>
      </c>
    </row>
    <row r="671" spans="1:9" x14ac:dyDescent="0.25">
      <c r="A671" t="s">
        <v>3516</v>
      </c>
      <c r="B671" s="126">
        <v>1205</v>
      </c>
      <c r="C671" t="s">
        <v>3648</v>
      </c>
      <c r="D671" s="189" t="s">
        <v>3464</v>
      </c>
      <c r="E671" t="str">
        <f t="shared" si="10"/>
        <v>00873-VOTIVES</v>
      </c>
      <c r="F671" t="s">
        <v>3507</v>
      </c>
      <c r="G671" t="s">
        <v>3508</v>
      </c>
      <c r="H671" t="s">
        <v>3516</v>
      </c>
      <c r="I671" t="s">
        <v>8046</v>
      </c>
    </row>
    <row r="672" spans="1:9" x14ac:dyDescent="0.25">
      <c r="A672" t="s">
        <v>8896</v>
      </c>
      <c r="B672" s="126">
        <v>1206</v>
      </c>
      <c r="C672" t="s">
        <v>15648</v>
      </c>
      <c r="D672" s="189" t="s">
        <v>8378</v>
      </c>
      <c r="E672" t="str">
        <f t="shared" si="10"/>
        <v>00370-SALAD BLENDS</v>
      </c>
      <c r="F672" t="s">
        <v>8896</v>
      </c>
      <c r="G672" t="s">
        <v>4964</v>
      </c>
      <c r="H672" t="s">
        <v>8896</v>
      </c>
      <c r="I672" t="s">
        <v>8040</v>
      </c>
    </row>
    <row r="673" spans="1:9" x14ac:dyDescent="0.25">
      <c r="A673" t="s">
        <v>2420</v>
      </c>
      <c r="B673" s="126">
        <v>1209</v>
      </c>
      <c r="C673" t="s">
        <v>14176</v>
      </c>
      <c r="D673" s="189" t="s">
        <v>11257</v>
      </c>
      <c r="E673" t="str">
        <f t="shared" si="10"/>
        <v>00900-MISC MEAT</v>
      </c>
      <c r="F673" t="s">
        <v>3124</v>
      </c>
      <c r="G673" t="s">
        <v>7904</v>
      </c>
      <c r="H673" t="s">
        <v>2420</v>
      </c>
      <c r="I673" t="s">
        <v>8302</v>
      </c>
    </row>
    <row r="674" spans="1:9" x14ac:dyDescent="0.25">
      <c r="A674" t="s">
        <v>7949</v>
      </c>
      <c r="B674" s="126">
        <v>1210</v>
      </c>
      <c r="C674" t="s">
        <v>16166</v>
      </c>
      <c r="D674" s="189" t="s">
        <v>8915</v>
      </c>
      <c r="E674" t="str">
        <f t="shared" si="10"/>
        <v>00791-SPECIALTY MEAT</v>
      </c>
      <c r="F674" t="s">
        <v>7947</v>
      </c>
      <c r="G674" t="s">
        <v>7946</v>
      </c>
      <c r="H674" t="s">
        <v>7949</v>
      </c>
      <c r="I674" t="s">
        <v>8303</v>
      </c>
    </row>
    <row r="675" spans="1:9" x14ac:dyDescent="0.25">
      <c r="A675" t="s">
        <v>11614</v>
      </c>
      <c r="B675" s="126">
        <v>1212</v>
      </c>
      <c r="C675" t="s">
        <v>8092</v>
      </c>
      <c r="D675" s="189" t="s">
        <v>6336</v>
      </c>
      <c r="E675" t="str">
        <f t="shared" si="10"/>
        <v>00458-CLUMPING CAT LITTER</v>
      </c>
      <c r="F675" t="s">
        <v>11614</v>
      </c>
      <c r="G675" t="s">
        <v>8091</v>
      </c>
      <c r="H675" t="s">
        <v>11614</v>
      </c>
      <c r="I675" t="s">
        <v>7950</v>
      </c>
    </row>
    <row r="676" spans="1:9" x14ac:dyDescent="0.25">
      <c r="A676" t="s">
        <v>3510</v>
      </c>
      <c r="B676" s="126">
        <v>1221</v>
      </c>
      <c r="C676" t="s">
        <v>13407</v>
      </c>
      <c r="D676" s="189" t="s">
        <v>11313</v>
      </c>
      <c r="E676" t="str">
        <f t="shared" si="10"/>
        <v>00870-JAR CANDLES</v>
      </c>
      <c r="F676" t="s">
        <v>3507</v>
      </c>
      <c r="G676" t="s">
        <v>3508</v>
      </c>
      <c r="H676" t="s">
        <v>3510</v>
      </c>
      <c r="I676" t="s">
        <v>8339</v>
      </c>
    </row>
    <row r="677" spans="1:9" x14ac:dyDescent="0.25">
      <c r="A677" t="s">
        <v>3512</v>
      </c>
      <c r="B677" s="126">
        <v>1222</v>
      </c>
      <c r="C677" t="s">
        <v>13407</v>
      </c>
      <c r="D677" s="189" t="s">
        <v>11313</v>
      </c>
      <c r="E677" t="str">
        <f t="shared" si="10"/>
        <v>00870-JAR CANDLES</v>
      </c>
      <c r="F677" t="s">
        <v>3507</v>
      </c>
      <c r="G677" t="s">
        <v>3508</v>
      </c>
      <c r="H677" t="s">
        <v>3512</v>
      </c>
      <c r="I677" t="s">
        <v>8342</v>
      </c>
    </row>
    <row r="678" spans="1:9" x14ac:dyDescent="0.25">
      <c r="A678" t="s">
        <v>3509</v>
      </c>
      <c r="B678" s="126">
        <v>1223</v>
      </c>
      <c r="C678" t="s">
        <v>13407</v>
      </c>
      <c r="D678" s="189" t="s">
        <v>11313</v>
      </c>
      <c r="E678" t="str">
        <f t="shared" si="10"/>
        <v>00870-JAR CANDLES</v>
      </c>
      <c r="F678" t="s">
        <v>3507</v>
      </c>
      <c r="G678" t="s">
        <v>3508</v>
      </c>
      <c r="H678" t="s">
        <v>3509</v>
      </c>
      <c r="I678" t="s">
        <v>8357</v>
      </c>
    </row>
    <row r="679" spans="1:9" x14ac:dyDescent="0.25">
      <c r="A679" t="s">
        <v>3756</v>
      </c>
      <c r="B679" s="126">
        <v>1232</v>
      </c>
      <c r="C679" t="s">
        <v>10977</v>
      </c>
      <c r="D679" s="189" t="s">
        <v>5404</v>
      </c>
      <c r="E679" t="str">
        <f t="shared" si="10"/>
        <v>00705-BOYS TOYS</v>
      </c>
      <c r="F679" t="s">
        <v>4056</v>
      </c>
      <c r="G679" t="s">
        <v>4055</v>
      </c>
      <c r="H679" t="s">
        <v>3756</v>
      </c>
      <c r="I679" t="s">
        <v>10980</v>
      </c>
    </row>
    <row r="680" spans="1:9" x14ac:dyDescent="0.25">
      <c r="A680" t="s">
        <v>4090</v>
      </c>
      <c r="B680" s="126">
        <v>1240</v>
      </c>
      <c r="C680" t="s">
        <v>10202</v>
      </c>
      <c r="D680" s="189" t="s">
        <v>3486</v>
      </c>
      <c r="E680" t="str">
        <f t="shared" si="10"/>
        <v>00501-18" MYLAR BALLOONS</v>
      </c>
      <c r="F680" t="s">
        <v>4089</v>
      </c>
      <c r="G680" t="s">
        <v>4088</v>
      </c>
      <c r="H680" t="s">
        <v>4090</v>
      </c>
      <c r="I680" t="s">
        <v>10203</v>
      </c>
    </row>
    <row r="681" spans="1:9" x14ac:dyDescent="0.25">
      <c r="A681" t="s">
        <v>4197</v>
      </c>
      <c r="B681" s="126">
        <v>1241</v>
      </c>
      <c r="C681" t="s">
        <v>10810</v>
      </c>
      <c r="D681" s="189" t="s">
        <v>10811</v>
      </c>
      <c r="E681" t="str">
        <f t="shared" si="10"/>
        <v>00602-BLOOMING</v>
      </c>
      <c r="F681" t="s">
        <v>4112</v>
      </c>
      <c r="G681" t="s">
        <v>4194</v>
      </c>
      <c r="H681" t="s">
        <v>4197</v>
      </c>
      <c r="I681" t="s">
        <v>6586</v>
      </c>
    </row>
    <row r="682" spans="1:9" x14ac:dyDescent="0.25">
      <c r="A682" t="s">
        <v>4108</v>
      </c>
      <c r="B682" s="126">
        <v>1242</v>
      </c>
      <c r="C682" t="s">
        <v>15416</v>
      </c>
      <c r="D682" s="189" t="s">
        <v>7153</v>
      </c>
      <c r="E682" t="str">
        <f t="shared" si="10"/>
        <v>00575-PROCESSED BOUQUETS</v>
      </c>
      <c r="F682" t="s">
        <v>4107</v>
      </c>
      <c r="G682" t="s">
        <v>4106</v>
      </c>
      <c r="H682" t="s">
        <v>4108</v>
      </c>
      <c r="I682" t="s">
        <v>6592</v>
      </c>
    </row>
    <row r="683" spans="1:9" x14ac:dyDescent="0.25">
      <c r="A683" t="s">
        <v>4169</v>
      </c>
      <c r="B683" s="126">
        <v>1246</v>
      </c>
      <c r="C683" t="s">
        <v>12880</v>
      </c>
      <c r="D683" s="189" t="s">
        <v>6506</v>
      </c>
      <c r="E683" t="str">
        <f t="shared" si="10"/>
        <v>00523-GIFTWARE &amp; NOVELTIES</v>
      </c>
      <c r="F683" t="s">
        <v>4162</v>
      </c>
      <c r="G683" t="s">
        <v>4168</v>
      </c>
      <c r="H683" t="s">
        <v>4169</v>
      </c>
      <c r="I683" t="s">
        <v>4106</v>
      </c>
    </row>
    <row r="684" spans="1:9" x14ac:dyDescent="0.25">
      <c r="A684" t="s">
        <v>4237</v>
      </c>
      <c r="B684" s="126">
        <v>1247</v>
      </c>
      <c r="C684" t="s">
        <v>14858</v>
      </c>
      <c r="D684" s="189" t="s">
        <v>2961</v>
      </c>
      <c r="E684" t="str">
        <f t="shared" si="10"/>
        <v>00570-OUTDOOR SEASONAL UPGRADES</v>
      </c>
      <c r="F684" t="s">
        <v>4236</v>
      </c>
      <c r="G684" t="s">
        <v>4235</v>
      </c>
      <c r="H684" t="s">
        <v>4237</v>
      </c>
      <c r="I684" t="s">
        <v>14859</v>
      </c>
    </row>
    <row r="685" spans="1:9" x14ac:dyDescent="0.25">
      <c r="A685" t="s">
        <v>4213</v>
      </c>
      <c r="B685" s="126">
        <v>1249</v>
      </c>
      <c r="C685" t="s">
        <v>4283</v>
      </c>
      <c r="D685" s="189" t="s">
        <v>6056</v>
      </c>
      <c r="E685" t="str">
        <f t="shared" si="10"/>
        <v>00600-FOLIAGE</v>
      </c>
      <c r="F685" t="s">
        <v>4211</v>
      </c>
      <c r="G685" t="s">
        <v>4210</v>
      </c>
      <c r="H685" t="s">
        <v>4213</v>
      </c>
      <c r="I685" t="s">
        <v>7400</v>
      </c>
    </row>
    <row r="686" spans="1:9" x14ac:dyDescent="0.25">
      <c r="A686" t="s">
        <v>14537</v>
      </c>
      <c r="B686" s="126">
        <v>1251</v>
      </c>
      <c r="C686" t="s">
        <v>14535</v>
      </c>
      <c r="D686" s="189" t="s">
        <v>2730</v>
      </c>
      <c r="E686" t="str">
        <f t="shared" si="10"/>
        <v>00529-NON-PROCESSED CUT ROSES</v>
      </c>
      <c r="F686" t="s">
        <v>14536</v>
      </c>
      <c r="G686" t="s">
        <v>4147</v>
      </c>
      <c r="H686" t="s">
        <v>14537</v>
      </c>
      <c r="I686" t="s">
        <v>8726</v>
      </c>
    </row>
    <row r="687" spans="1:9" x14ac:dyDescent="0.25">
      <c r="A687" t="s">
        <v>4170</v>
      </c>
      <c r="B687" s="126">
        <v>1252</v>
      </c>
      <c r="C687" t="s">
        <v>2781</v>
      </c>
      <c r="D687" s="189" t="s">
        <v>11257</v>
      </c>
      <c r="E687" t="str">
        <f t="shared" si="10"/>
        <v>00900-OTHER</v>
      </c>
      <c r="F687" t="s">
        <v>4162</v>
      </c>
      <c r="G687" t="s">
        <v>4168</v>
      </c>
      <c r="H687" t="s">
        <v>4170</v>
      </c>
      <c r="I687" t="s">
        <v>8728</v>
      </c>
    </row>
    <row r="688" spans="1:9" x14ac:dyDescent="0.25">
      <c r="A688" t="s">
        <v>2221</v>
      </c>
      <c r="B688" s="126">
        <v>1253</v>
      </c>
      <c r="C688" t="s">
        <v>11105</v>
      </c>
      <c r="D688" s="189" t="s">
        <v>8697</v>
      </c>
      <c r="E688" t="str">
        <f t="shared" si="10"/>
        <v>00211-BULK BAGELS</v>
      </c>
      <c r="F688" t="s">
        <v>2218</v>
      </c>
      <c r="G688" t="s">
        <v>2219</v>
      </c>
      <c r="H688" t="s">
        <v>2221</v>
      </c>
      <c r="I688" t="s">
        <v>8725</v>
      </c>
    </row>
    <row r="689" spans="1:9" x14ac:dyDescent="0.25">
      <c r="A689" t="s">
        <v>11695</v>
      </c>
      <c r="B689" s="126">
        <v>1255</v>
      </c>
      <c r="C689" t="s">
        <v>11693</v>
      </c>
      <c r="D689" s="189" t="s">
        <v>11694</v>
      </c>
      <c r="E689" t="str">
        <f t="shared" si="10"/>
        <v>00248-COLLAR CAKES</v>
      </c>
      <c r="F689" t="s">
        <v>10221</v>
      </c>
      <c r="G689" t="s">
        <v>2265</v>
      </c>
      <c r="H689" t="s">
        <v>11695</v>
      </c>
      <c r="I689" t="s">
        <v>8727</v>
      </c>
    </row>
    <row r="690" spans="1:9" x14ac:dyDescent="0.25">
      <c r="A690" t="s">
        <v>12929</v>
      </c>
      <c r="B690" s="126">
        <v>1256</v>
      </c>
      <c r="C690" t="s">
        <v>12925</v>
      </c>
      <c r="D690" s="189" t="s">
        <v>2093</v>
      </c>
      <c r="E690" t="str">
        <f t="shared" si="10"/>
        <v>00287-GOURMET COOKIES</v>
      </c>
      <c r="F690" t="s">
        <v>12926</v>
      </c>
      <c r="G690" t="s">
        <v>2296</v>
      </c>
      <c r="H690" t="s">
        <v>12929</v>
      </c>
      <c r="I690" t="s">
        <v>8715</v>
      </c>
    </row>
    <row r="691" spans="1:9" x14ac:dyDescent="0.25">
      <c r="A691" t="s">
        <v>11916</v>
      </c>
      <c r="B691" s="126">
        <v>1257</v>
      </c>
      <c r="C691" t="s">
        <v>2391</v>
      </c>
      <c r="D691" s="189" t="s">
        <v>6607</v>
      </c>
      <c r="E691" t="str">
        <f t="shared" si="10"/>
        <v>00473-CROISSANTS</v>
      </c>
      <c r="F691" t="s">
        <v>11915</v>
      </c>
      <c r="G691" t="s">
        <v>2390</v>
      </c>
      <c r="H691" t="s">
        <v>11916</v>
      </c>
      <c r="I691" t="s">
        <v>6824</v>
      </c>
    </row>
    <row r="692" spans="1:9" x14ac:dyDescent="0.25">
      <c r="A692" t="s">
        <v>2318</v>
      </c>
      <c r="B692" s="126">
        <v>1258</v>
      </c>
      <c r="C692" t="s">
        <v>11111</v>
      </c>
      <c r="D692" s="189" t="s">
        <v>7716</v>
      </c>
      <c r="E692" t="str">
        <f t="shared" si="10"/>
        <v>00300-BULK DONUTS</v>
      </c>
      <c r="F692" t="s">
        <v>2318</v>
      </c>
      <c r="G692" t="s">
        <v>2317</v>
      </c>
      <c r="H692" t="s">
        <v>2318</v>
      </c>
      <c r="I692" t="s">
        <v>3350</v>
      </c>
    </row>
    <row r="693" spans="1:9" x14ac:dyDescent="0.25">
      <c r="A693" t="s">
        <v>10200</v>
      </c>
      <c r="B693" s="126">
        <v>1261</v>
      </c>
      <c r="C693" t="s">
        <v>10199</v>
      </c>
      <c r="D693" s="189" t="s">
        <v>8855</v>
      </c>
      <c r="E693" t="str">
        <f t="shared" si="10"/>
        <v>00382-10 INCH PIES</v>
      </c>
      <c r="F693" t="s">
        <v>10196</v>
      </c>
      <c r="G693" t="s">
        <v>2361</v>
      </c>
      <c r="H693" t="s">
        <v>10200</v>
      </c>
      <c r="I693" t="s">
        <v>10201</v>
      </c>
    </row>
    <row r="694" spans="1:9" x14ac:dyDescent="0.25">
      <c r="A694" t="s">
        <v>2374</v>
      </c>
      <c r="B694" s="126">
        <v>1262</v>
      </c>
      <c r="C694" t="s">
        <v>13464</v>
      </c>
      <c r="D694" s="189" t="s">
        <v>2926</v>
      </c>
      <c r="E694" t="str">
        <f t="shared" si="10"/>
        <v>00407-KAISER ROLLS</v>
      </c>
      <c r="F694" t="s">
        <v>2374</v>
      </c>
      <c r="G694" t="s">
        <v>2373</v>
      </c>
      <c r="H694" t="s">
        <v>2374</v>
      </c>
      <c r="I694" t="s">
        <v>13465</v>
      </c>
    </row>
    <row r="695" spans="1:9" x14ac:dyDescent="0.25">
      <c r="A695" t="s">
        <v>8918</v>
      </c>
      <c r="B695" s="126">
        <v>1265</v>
      </c>
      <c r="C695" t="s">
        <v>16892</v>
      </c>
      <c r="D695" s="189" t="s">
        <v>7110</v>
      </c>
      <c r="E695" t="str">
        <f t="shared" si="10"/>
        <v>00110-WHOLE FISH FRESH</v>
      </c>
      <c r="F695" t="s">
        <v>8916</v>
      </c>
      <c r="G695" t="s">
        <v>8915</v>
      </c>
      <c r="H695" t="s">
        <v>8918</v>
      </c>
      <c r="I695" t="s">
        <v>16893</v>
      </c>
    </row>
    <row r="696" spans="1:9" x14ac:dyDescent="0.25">
      <c r="A696" t="s">
        <v>9000</v>
      </c>
      <c r="B696" s="126">
        <v>1266</v>
      </c>
      <c r="C696" t="s">
        <v>15481</v>
      </c>
      <c r="D696" s="189" t="s">
        <v>4605</v>
      </c>
      <c r="E696" t="str">
        <f t="shared" si="10"/>
        <v>00605-RAW CLAMS</v>
      </c>
      <c r="F696" t="s">
        <v>8996</v>
      </c>
      <c r="G696" t="s">
        <v>8995</v>
      </c>
      <c r="H696" t="s">
        <v>9000</v>
      </c>
      <c r="I696" t="s">
        <v>15482</v>
      </c>
    </row>
    <row r="697" spans="1:9" x14ac:dyDescent="0.25">
      <c r="A697" t="s">
        <v>8900</v>
      </c>
      <c r="B697" s="126">
        <v>1267</v>
      </c>
      <c r="C697" t="s">
        <v>11859</v>
      </c>
      <c r="D697" s="189" t="s">
        <v>11783</v>
      </c>
      <c r="E697" t="str">
        <f t="shared" si="10"/>
        <v>00634-CRABS/CRAWFISH/LOBSTER PACKAGED</v>
      </c>
      <c r="F697" t="s">
        <v>8899</v>
      </c>
      <c r="G697" t="s">
        <v>6188</v>
      </c>
      <c r="H697" t="s">
        <v>8900</v>
      </c>
      <c r="I697" t="s">
        <v>11860</v>
      </c>
    </row>
    <row r="698" spans="1:9" x14ac:dyDescent="0.25">
      <c r="A698" t="s">
        <v>15678</v>
      </c>
      <c r="B698" s="126">
        <v>1268</v>
      </c>
      <c r="C698" t="s">
        <v>15676</v>
      </c>
      <c r="D698" s="189" t="s">
        <v>8593</v>
      </c>
      <c r="E698" t="str">
        <f t="shared" si="10"/>
        <v>00626-SALADS &amp; SIDES</v>
      </c>
      <c r="F698" t="s">
        <v>15677</v>
      </c>
      <c r="G698" t="s">
        <v>9042</v>
      </c>
      <c r="H698" t="s">
        <v>15678</v>
      </c>
      <c r="I698" t="s">
        <v>15679</v>
      </c>
    </row>
    <row r="699" spans="1:9" x14ac:dyDescent="0.25">
      <c r="A699" t="s">
        <v>14954</v>
      </c>
      <c r="B699" s="126">
        <v>1272</v>
      </c>
      <c r="C699" t="s">
        <v>14953</v>
      </c>
      <c r="D699" s="189" t="s">
        <v>3262</v>
      </c>
      <c r="E699" t="str">
        <f t="shared" si="10"/>
        <v>00717-PAPERBACK BOOKS</v>
      </c>
      <c r="F699" t="s">
        <v>11488</v>
      </c>
      <c r="G699" t="s">
        <v>3872</v>
      </c>
      <c r="H699" t="s">
        <v>14954</v>
      </c>
      <c r="I699" t="s">
        <v>14955</v>
      </c>
    </row>
    <row r="700" spans="1:9" x14ac:dyDescent="0.25">
      <c r="A700" t="s">
        <v>12909</v>
      </c>
      <c r="B700" s="126">
        <v>1273</v>
      </c>
      <c r="C700" t="s">
        <v>12908</v>
      </c>
      <c r="D700" s="189" t="s">
        <v>3238</v>
      </c>
      <c r="E700" t="str">
        <f t="shared" si="10"/>
        <v>00718-GOLDEN BOOKS</v>
      </c>
      <c r="F700" t="s">
        <v>11488</v>
      </c>
      <c r="G700" t="s">
        <v>3872</v>
      </c>
      <c r="H700" t="s">
        <v>12909</v>
      </c>
      <c r="I700" t="s">
        <v>12910</v>
      </c>
    </row>
    <row r="701" spans="1:9" x14ac:dyDescent="0.25">
      <c r="A701" t="s">
        <v>3897</v>
      </c>
      <c r="B701" s="126">
        <v>1274</v>
      </c>
      <c r="C701" t="s">
        <v>3884</v>
      </c>
      <c r="D701" s="189" t="s">
        <v>3242</v>
      </c>
      <c r="E701" t="str">
        <f t="shared" si="10"/>
        <v>00720-MAGAZINES</v>
      </c>
      <c r="F701" t="s">
        <v>3884</v>
      </c>
      <c r="G701" t="s">
        <v>3883</v>
      </c>
      <c r="H701" t="s">
        <v>3897</v>
      </c>
      <c r="I701" t="s">
        <v>13877</v>
      </c>
    </row>
    <row r="702" spans="1:9" x14ac:dyDescent="0.25">
      <c r="A702" t="s">
        <v>2706</v>
      </c>
      <c r="B702" s="126">
        <v>1276</v>
      </c>
      <c r="C702" t="s">
        <v>3884</v>
      </c>
      <c r="D702" s="189" t="s">
        <v>3242</v>
      </c>
      <c r="E702" t="str">
        <f t="shared" si="10"/>
        <v>00720-MAGAZINES</v>
      </c>
      <c r="F702" t="s">
        <v>3884</v>
      </c>
      <c r="G702" t="s">
        <v>3883</v>
      </c>
      <c r="H702" t="s">
        <v>2706</v>
      </c>
      <c r="I702" t="s">
        <v>13878</v>
      </c>
    </row>
    <row r="703" spans="1:9" x14ac:dyDescent="0.25">
      <c r="A703" t="s">
        <v>3273</v>
      </c>
      <c r="B703" s="126">
        <v>1277</v>
      </c>
      <c r="C703" t="s">
        <v>3884</v>
      </c>
      <c r="D703" s="189" t="s">
        <v>3242</v>
      </c>
      <c r="E703" t="str">
        <f t="shared" si="10"/>
        <v>00720-MAGAZINES</v>
      </c>
      <c r="F703" t="s">
        <v>3884</v>
      </c>
      <c r="G703" t="s">
        <v>3883</v>
      </c>
      <c r="H703" t="s">
        <v>3273</v>
      </c>
      <c r="I703" t="s">
        <v>13879</v>
      </c>
    </row>
    <row r="704" spans="1:9" x14ac:dyDescent="0.25">
      <c r="A704" t="s">
        <v>3890</v>
      </c>
      <c r="B704" s="126">
        <v>1278</v>
      </c>
      <c r="C704" t="s">
        <v>3884</v>
      </c>
      <c r="D704" s="189" t="s">
        <v>3242</v>
      </c>
      <c r="E704" t="str">
        <f t="shared" si="10"/>
        <v>00720-MAGAZINES</v>
      </c>
      <c r="F704" t="s">
        <v>3884</v>
      </c>
      <c r="G704" t="s">
        <v>3883</v>
      </c>
      <c r="H704" t="s">
        <v>3890</v>
      </c>
      <c r="I704" t="s">
        <v>13880</v>
      </c>
    </row>
    <row r="705" spans="1:9" x14ac:dyDescent="0.25">
      <c r="A705" t="s">
        <v>3892</v>
      </c>
      <c r="B705" s="126">
        <v>1279</v>
      </c>
      <c r="C705" t="s">
        <v>3884</v>
      </c>
      <c r="D705" s="189" t="s">
        <v>3242</v>
      </c>
      <c r="E705" t="str">
        <f t="shared" si="10"/>
        <v>00720-MAGAZINES</v>
      </c>
      <c r="F705" t="s">
        <v>3884</v>
      </c>
      <c r="G705" t="s">
        <v>3883</v>
      </c>
      <c r="H705" t="s">
        <v>3892</v>
      </c>
      <c r="I705" t="s">
        <v>8889</v>
      </c>
    </row>
    <row r="706" spans="1:9" x14ac:dyDescent="0.25">
      <c r="A706" t="s">
        <v>13874</v>
      </c>
      <c r="B706" s="126">
        <v>1280</v>
      </c>
      <c r="C706" t="s">
        <v>13873</v>
      </c>
      <c r="D706" s="189" t="s">
        <v>3241</v>
      </c>
      <c r="E706" t="str">
        <f t="shared" ref="E706:E769" si="11">_xlfn.CONCAT(D706,"-",C706)</f>
        <v>00719-MAG FRONT REGISTER</v>
      </c>
      <c r="F706" t="s">
        <v>13127</v>
      </c>
      <c r="G706" t="s">
        <v>3883</v>
      </c>
      <c r="H706" t="s">
        <v>13874</v>
      </c>
      <c r="I706" t="s">
        <v>13875</v>
      </c>
    </row>
    <row r="707" spans="1:9" x14ac:dyDescent="0.25">
      <c r="A707" t="s">
        <v>3901</v>
      </c>
      <c r="B707" s="126">
        <v>1281</v>
      </c>
      <c r="C707" t="s">
        <v>3884</v>
      </c>
      <c r="D707" s="189" t="s">
        <v>3242</v>
      </c>
      <c r="E707" t="str">
        <f t="shared" si="11"/>
        <v>00720-MAGAZINES</v>
      </c>
      <c r="F707" t="s">
        <v>3884</v>
      </c>
      <c r="G707" t="s">
        <v>3883</v>
      </c>
      <c r="H707" t="s">
        <v>3901</v>
      </c>
      <c r="I707" t="s">
        <v>3839</v>
      </c>
    </row>
    <row r="708" spans="1:9" x14ac:dyDescent="0.25">
      <c r="A708" t="s">
        <v>3907</v>
      </c>
      <c r="B708" s="126">
        <v>1282</v>
      </c>
      <c r="C708" t="s">
        <v>3884</v>
      </c>
      <c r="D708" s="189" t="s">
        <v>3242</v>
      </c>
      <c r="E708" t="str">
        <f t="shared" si="11"/>
        <v>00720-MAGAZINES</v>
      </c>
      <c r="F708" t="s">
        <v>3884</v>
      </c>
      <c r="G708" t="s">
        <v>3883</v>
      </c>
      <c r="H708" t="s">
        <v>3907</v>
      </c>
      <c r="I708" t="s">
        <v>8763</v>
      </c>
    </row>
    <row r="709" spans="1:9" x14ac:dyDescent="0.25">
      <c r="A709" t="s">
        <v>3899</v>
      </c>
      <c r="B709" s="126">
        <v>1283</v>
      </c>
      <c r="C709" t="s">
        <v>3884</v>
      </c>
      <c r="D709" s="189" t="s">
        <v>3242</v>
      </c>
      <c r="E709" t="str">
        <f t="shared" si="11"/>
        <v>00720-MAGAZINES</v>
      </c>
      <c r="F709" t="s">
        <v>3884</v>
      </c>
      <c r="G709" t="s">
        <v>3883</v>
      </c>
      <c r="H709" t="s">
        <v>3899</v>
      </c>
      <c r="I709" t="s">
        <v>8436</v>
      </c>
    </row>
    <row r="710" spans="1:9" x14ac:dyDescent="0.25">
      <c r="A710" t="s">
        <v>3887</v>
      </c>
      <c r="B710" s="126">
        <v>1284</v>
      </c>
      <c r="C710" t="s">
        <v>3884</v>
      </c>
      <c r="D710" s="189" t="s">
        <v>3242</v>
      </c>
      <c r="E710" t="str">
        <f t="shared" si="11"/>
        <v>00720-MAGAZINES</v>
      </c>
      <c r="F710" t="s">
        <v>3884</v>
      </c>
      <c r="G710" t="s">
        <v>3883</v>
      </c>
      <c r="H710" t="s">
        <v>3887</v>
      </c>
      <c r="I710" t="s">
        <v>8439</v>
      </c>
    </row>
    <row r="711" spans="1:9" x14ac:dyDescent="0.25">
      <c r="A711" t="s">
        <v>3911</v>
      </c>
      <c r="B711" s="126">
        <v>1285</v>
      </c>
      <c r="C711" t="s">
        <v>3884</v>
      </c>
      <c r="D711" s="189" t="s">
        <v>3242</v>
      </c>
      <c r="E711" t="str">
        <f t="shared" si="11"/>
        <v>00720-MAGAZINES</v>
      </c>
      <c r="F711" t="s">
        <v>3884</v>
      </c>
      <c r="G711" t="s">
        <v>3883</v>
      </c>
      <c r="H711" t="s">
        <v>3911</v>
      </c>
      <c r="I711" t="s">
        <v>13881</v>
      </c>
    </row>
    <row r="712" spans="1:9" x14ac:dyDescent="0.25">
      <c r="A712" t="s">
        <v>3902</v>
      </c>
      <c r="B712" s="126">
        <v>1286</v>
      </c>
      <c r="C712" t="s">
        <v>3884</v>
      </c>
      <c r="D712" s="189" t="s">
        <v>3242</v>
      </c>
      <c r="E712" t="str">
        <f t="shared" si="11"/>
        <v>00720-MAGAZINES</v>
      </c>
      <c r="F712" t="s">
        <v>3884</v>
      </c>
      <c r="G712" t="s">
        <v>3883</v>
      </c>
      <c r="H712" t="s">
        <v>3902</v>
      </c>
      <c r="I712" t="s">
        <v>2357</v>
      </c>
    </row>
    <row r="713" spans="1:9" x14ac:dyDescent="0.25">
      <c r="A713" t="s">
        <v>3903</v>
      </c>
      <c r="B713" s="126">
        <v>1287</v>
      </c>
      <c r="C713" t="s">
        <v>3884</v>
      </c>
      <c r="D713" s="189" t="s">
        <v>3242</v>
      </c>
      <c r="E713" t="str">
        <f t="shared" si="11"/>
        <v>00720-MAGAZINES</v>
      </c>
      <c r="F713" t="s">
        <v>3884</v>
      </c>
      <c r="G713" t="s">
        <v>3883</v>
      </c>
      <c r="H713" t="s">
        <v>3903</v>
      </c>
      <c r="I713" t="s">
        <v>2352</v>
      </c>
    </row>
    <row r="714" spans="1:9" x14ac:dyDescent="0.25">
      <c r="A714" t="s">
        <v>13128</v>
      </c>
      <c r="B714" s="126">
        <v>1288</v>
      </c>
      <c r="C714" t="s">
        <v>13126</v>
      </c>
      <c r="D714" s="189" t="s">
        <v>10789</v>
      </c>
      <c r="E714" t="str">
        <f t="shared" si="11"/>
        <v>00721-HARDCOVER BOOKS</v>
      </c>
      <c r="F714" t="s">
        <v>13127</v>
      </c>
      <c r="G714" t="s">
        <v>3883</v>
      </c>
      <c r="H714" t="s">
        <v>13128</v>
      </c>
      <c r="I714" t="s">
        <v>13129</v>
      </c>
    </row>
    <row r="715" spans="1:9" x14ac:dyDescent="0.25">
      <c r="A715" t="s">
        <v>3896</v>
      </c>
      <c r="B715" s="126">
        <v>1289</v>
      </c>
      <c r="C715" t="s">
        <v>3884</v>
      </c>
      <c r="D715" s="189" t="s">
        <v>3242</v>
      </c>
      <c r="E715" t="str">
        <f t="shared" si="11"/>
        <v>00720-MAGAZINES</v>
      </c>
      <c r="F715" t="s">
        <v>3884</v>
      </c>
      <c r="G715" t="s">
        <v>3883</v>
      </c>
      <c r="H715" t="s">
        <v>3896</v>
      </c>
      <c r="I715" t="s">
        <v>4320</v>
      </c>
    </row>
    <row r="716" spans="1:9" x14ac:dyDescent="0.25">
      <c r="A716" t="s">
        <v>3908</v>
      </c>
      <c r="B716" s="126">
        <v>1290</v>
      </c>
      <c r="C716" t="s">
        <v>3884</v>
      </c>
      <c r="D716" s="189" t="s">
        <v>3242</v>
      </c>
      <c r="E716" t="str">
        <f t="shared" si="11"/>
        <v>00720-MAGAZINES</v>
      </c>
      <c r="F716" t="s">
        <v>3884</v>
      </c>
      <c r="G716" t="s">
        <v>3883</v>
      </c>
      <c r="H716" t="s">
        <v>3908</v>
      </c>
      <c r="I716" t="s">
        <v>4357</v>
      </c>
    </row>
    <row r="717" spans="1:9" x14ac:dyDescent="0.25">
      <c r="A717" t="s">
        <v>3904</v>
      </c>
      <c r="B717" s="126">
        <v>1291</v>
      </c>
      <c r="C717" t="s">
        <v>3884</v>
      </c>
      <c r="D717" s="189" t="s">
        <v>3242</v>
      </c>
      <c r="E717" t="str">
        <f t="shared" si="11"/>
        <v>00720-MAGAZINES</v>
      </c>
      <c r="F717" t="s">
        <v>3884</v>
      </c>
      <c r="G717" t="s">
        <v>3883</v>
      </c>
      <c r="H717" t="s">
        <v>3904</v>
      </c>
      <c r="I717" t="s">
        <v>3125</v>
      </c>
    </row>
    <row r="718" spans="1:9" x14ac:dyDescent="0.25">
      <c r="A718" t="s">
        <v>3900</v>
      </c>
      <c r="B718" s="126">
        <v>1292</v>
      </c>
      <c r="C718" t="s">
        <v>3884</v>
      </c>
      <c r="D718" s="189" t="s">
        <v>3242</v>
      </c>
      <c r="E718" t="str">
        <f t="shared" si="11"/>
        <v>00720-MAGAZINES</v>
      </c>
      <c r="F718" t="s">
        <v>3884</v>
      </c>
      <c r="G718" t="s">
        <v>3883</v>
      </c>
      <c r="H718" t="s">
        <v>3900</v>
      </c>
      <c r="I718" t="s">
        <v>4380</v>
      </c>
    </row>
    <row r="719" spans="1:9" x14ac:dyDescent="0.25">
      <c r="A719" t="s">
        <v>3894</v>
      </c>
      <c r="B719" s="126">
        <v>1293</v>
      </c>
      <c r="C719" t="s">
        <v>3884</v>
      </c>
      <c r="D719" s="189" t="s">
        <v>3242</v>
      </c>
      <c r="E719" t="str">
        <f t="shared" si="11"/>
        <v>00720-MAGAZINES</v>
      </c>
      <c r="F719" t="s">
        <v>3884</v>
      </c>
      <c r="G719" t="s">
        <v>3883</v>
      </c>
      <c r="H719" t="s">
        <v>3894</v>
      </c>
      <c r="I719" t="s">
        <v>4541</v>
      </c>
    </row>
    <row r="720" spans="1:9" x14ac:dyDescent="0.25">
      <c r="A720" t="s">
        <v>3889</v>
      </c>
      <c r="B720" s="126">
        <v>1294</v>
      </c>
      <c r="C720" t="s">
        <v>11487</v>
      </c>
      <c r="D720" s="189" t="s">
        <v>3220</v>
      </c>
      <c r="E720" t="str">
        <f t="shared" si="11"/>
        <v>00714-CHILDREN BOOKS</v>
      </c>
      <c r="F720" t="s">
        <v>3884</v>
      </c>
      <c r="G720" t="s">
        <v>3883</v>
      </c>
      <c r="H720" t="s">
        <v>3889</v>
      </c>
      <c r="I720" t="s">
        <v>3123</v>
      </c>
    </row>
    <row r="721" spans="1:9" x14ac:dyDescent="0.25">
      <c r="A721" t="s">
        <v>3888</v>
      </c>
      <c r="B721" s="126">
        <v>1295</v>
      </c>
      <c r="C721" t="s">
        <v>3884</v>
      </c>
      <c r="D721" s="189" t="s">
        <v>3242</v>
      </c>
      <c r="E721" t="str">
        <f t="shared" si="11"/>
        <v>00720-MAGAZINES</v>
      </c>
      <c r="F721" t="s">
        <v>3884</v>
      </c>
      <c r="G721" t="s">
        <v>3883</v>
      </c>
      <c r="H721" t="s">
        <v>3888</v>
      </c>
      <c r="I721" t="s">
        <v>3144</v>
      </c>
    </row>
    <row r="722" spans="1:9" x14ac:dyDescent="0.25">
      <c r="A722" t="s">
        <v>3905</v>
      </c>
      <c r="B722" s="126">
        <v>1296</v>
      </c>
      <c r="C722" t="s">
        <v>3884</v>
      </c>
      <c r="D722" s="189" t="s">
        <v>3242</v>
      </c>
      <c r="E722" t="str">
        <f t="shared" si="11"/>
        <v>00720-MAGAZINES</v>
      </c>
      <c r="F722" t="s">
        <v>3884</v>
      </c>
      <c r="G722" t="s">
        <v>3883</v>
      </c>
      <c r="H722" t="s">
        <v>3905</v>
      </c>
      <c r="I722" t="s">
        <v>4427</v>
      </c>
    </row>
    <row r="723" spans="1:9" x14ac:dyDescent="0.25">
      <c r="A723" t="s">
        <v>2567</v>
      </c>
      <c r="B723" s="126">
        <v>1297</v>
      </c>
      <c r="C723" t="s">
        <v>3884</v>
      </c>
      <c r="D723" s="189" t="s">
        <v>3242</v>
      </c>
      <c r="E723" t="str">
        <f t="shared" si="11"/>
        <v>00720-MAGAZINES</v>
      </c>
      <c r="F723" t="s">
        <v>3884</v>
      </c>
      <c r="G723" t="s">
        <v>3883</v>
      </c>
      <c r="H723" t="s">
        <v>2567</v>
      </c>
      <c r="I723" t="s">
        <v>4459</v>
      </c>
    </row>
    <row r="724" spans="1:9" x14ac:dyDescent="0.25">
      <c r="A724" t="s">
        <v>3885</v>
      </c>
      <c r="B724" s="126">
        <v>1298</v>
      </c>
      <c r="C724" t="s">
        <v>3884</v>
      </c>
      <c r="D724" s="189" t="s">
        <v>3242</v>
      </c>
      <c r="E724" t="str">
        <f t="shared" si="11"/>
        <v>00720-MAGAZINES</v>
      </c>
      <c r="F724" t="s">
        <v>3884</v>
      </c>
      <c r="G724" t="s">
        <v>3883</v>
      </c>
      <c r="H724" t="s">
        <v>3885</v>
      </c>
      <c r="I724" t="s">
        <v>3151</v>
      </c>
    </row>
    <row r="725" spans="1:9" x14ac:dyDescent="0.25">
      <c r="A725" t="s">
        <v>3886</v>
      </c>
      <c r="B725" s="126">
        <v>1301</v>
      </c>
      <c r="C725" t="s">
        <v>3884</v>
      </c>
      <c r="D725" s="189" t="s">
        <v>3242</v>
      </c>
      <c r="E725" t="str">
        <f t="shared" si="11"/>
        <v>00720-MAGAZINES</v>
      </c>
      <c r="F725" t="s">
        <v>3884</v>
      </c>
      <c r="G725" t="s">
        <v>3883</v>
      </c>
      <c r="H725" t="s">
        <v>3886</v>
      </c>
      <c r="I725" t="s">
        <v>3198</v>
      </c>
    </row>
    <row r="726" spans="1:9" x14ac:dyDescent="0.25">
      <c r="A726" t="s">
        <v>16592</v>
      </c>
      <c r="B726" s="126">
        <v>1372</v>
      </c>
      <c r="C726" t="s">
        <v>16588</v>
      </c>
      <c r="D726" s="189" t="s">
        <v>16589</v>
      </c>
      <c r="E726" t="str">
        <f t="shared" si="11"/>
        <v>-1-Unknown Category</v>
      </c>
      <c r="F726" t="s">
        <v>16592</v>
      </c>
      <c r="G726" t="s">
        <v>11888</v>
      </c>
      <c r="H726" t="s">
        <v>16592</v>
      </c>
      <c r="I726" t="s">
        <v>6652</v>
      </c>
    </row>
    <row r="727" spans="1:9" x14ac:dyDescent="0.25">
      <c r="A727" t="s">
        <v>14523</v>
      </c>
      <c r="B727" s="126">
        <v>1379</v>
      </c>
      <c r="C727" t="s">
        <v>3913</v>
      </c>
      <c r="D727" s="189" t="s">
        <v>3246</v>
      </c>
      <c r="E727" t="str">
        <f t="shared" si="11"/>
        <v>00723-NEWSPAPERS</v>
      </c>
      <c r="F727" t="s">
        <v>14523</v>
      </c>
      <c r="G727" t="s">
        <v>3912</v>
      </c>
      <c r="H727" t="s">
        <v>14523</v>
      </c>
      <c r="I727" t="s">
        <v>6945</v>
      </c>
    </row>
    <row r="728" spans="1:9" x14ac:dyDescent="0.25">
      <c r="A728" t="s">
        <v>6950</v>
      </c>
      <c r="B728" s="126">
        <v>1380</v>
      </c>
      <c r="C728" t="s">
        <v>6891</v>
      </c>
      <c r="D728" s="189" t="s">
        <v>7735</v>
      </c>
      <c r="E728" t="str">
        <f t="shared" si="11"/>
        <v>00360-EXTRACTS</v>
      </c>
      <c r="F728" t="s">
        <v>2100</v>
      </c>
      <c r="G728" t="s">
        <v>6945</v>
      </c>
      <c r="H728" t="s">
        <v>6950</v>
      </c>
      <c r="I728" t="s">
        <v>6989</v>
      </c>
    </row>
    <row r="729" spans="1:9" x14ac:dyDescent="0.25">
      <c r="A729" t="s">
        <v>10373</v>
      </c>
      <c r="B729" s="126">
        <v>1382</v>
      </c>
      <c r="C729" t="s">
        <v>10370</v>
      </c>
      <c r="D729" s="189" t="s">
        <v>10371</v>
      </c>
      <c r="E729" t="str">
        <f t="shared" si="11"/>
        <v>00582-ALLERGY  RELIEF</v>
      </c>
      <c r="F729" t="s">
        <v>10372</v>
      </c>
      <c r="G729" t="s">
        <v>7200</v>
      </c>
      <c r="H729" t="s">
        <v>10373</v>
      </c>
      <c r="I729" t="s">
        <v>2938</v>
      </c>
    </row>
    <row r="730" spans="1:9" x14ac:dyDescent="0.25">
      <c r="A730" t="s">
        <v>7204</v>
      </c>
      <c r="B730" s="126">
        <v>1383</v>
      </c>
      <c r="C730" t="s">
        <v>10370</v>
      </c>
      <c r="D730" s="189" t="s">
        <v>10371</v>
      </c>
      <c r="E730" t="str">
        <f t="shared" si="11"/>
        <v>00582-ALLERGY  RELIEF</v>
      </c>
      <c r="F730" t="s">
        <v>7201</v>
      </c>
      <c r="G730" t="s">
        <v>7200</v>
      </c>
      <c r="H730" t="s">
        <v>7204</v>
      </c>
      <c r="I730" t="s">
        <v>4888</v>
      </c>
    </row>
    <row r="731" spans="1:9" x14ac:dyDescent="0.25">
      <c r="A731" t="s">
        <v>13868</v>
      </c>
      <c r="B731" s="126">
        <v>1388</v>
      </c>
      <c r="C731" t="s">
        <v>13866</v>
      </c>
      <c r="D731" s="189" t="s">
        <v>7768</v>
      </c>
      <c r="E731" t="str">
        <f t="shared" si="11"/>
        <v>00247-M32 PATISSERIE</v>
      </c>
      <c r="F731" t="s">
        <v>13867</v>
      </c>
      <c r="G731" t="s">
        <v>2290</v>
      </c>
      <c r="H731" t="s">
        <v>13868</v>
      </c>
      <c r="I731" t="s">
        <v>3050</v>
      </c>
    </row>
    <row r="732" spans="1:9" x14ac:dyDescent="0.25">
      <c r="A732" t="s">
        <v>7219</v>
      </c>
      <c r="B732" s="126">
        <v>1391</v>
      </c>
      <c r="C732" t="s">
        <v>7213</v>
      </c>
      <c r="D732" s="189" t="s">
        <v>7173</v>
      </c>
      <c r="E732" t="str">
        <f t="shared" si="11"/>
        <v>00580-COUGH DROPS</v>
      </c>
      <c r="F732" t="s">
        <v>7216</v>
      </c>
      <c r="G732" t="s">
        <v>7130</v>
      </c>
      <c r="H732" t="s">
        <v>7219</v>
      </c>
      <c r="I732" t="s">
        <v>4586</v>
      </c>
    </row>
    <row r="733" spans="1:9" x14ac:dyDescent="0.25">
      <c r="A733" t="s">
        <v>7218</v>
      </c>
      <c r="B733" s="126">
        <v>1394</v>
      </c>
      <c r="C733" t="s">
        <v>7213</v>
      </c>
      <c r="D733" s="189" t="s">
        <v>7173</v>
      </c>
      <c r="E733" t="str">
        <f t="shared" si="11"/>
        <v>00580-COUGH DROPS</v>
      </c>
      <c r="F733" t="s">
        <v>7216</v>
      </c>
      <c r="G733" t="s">
        <v>7130</v>
      </c>
      <c r="H733" t="s">
        <v>7218</v>
      </c>
      <c r="I733" t="s">
        <v>4717</v>
      </c>
    </row>
    <row r="734" spans="1:9" x14ac:dyDescent="0.25">
      <c r="A734" t="s">
        <v>7228</v>
      </c>
      <c r="B734" s="126">
        <v>1399</v>
      </c>
      <c r="C734" t="s">
        <v>11676</v>
      </c>
      <c r="D734" s="189" t="s">
        <v>2506</v>
      </c>
      <c r="E734" t="str">
        <f t="shared" si="11"/>
        <v>00581-COLD RELIEF</v>
      </c>
      <c r="F734" t="s">
        <v>7227</v>
      </c>
      <c r="G734" t="s">
        <v>3022</v>
      </c>
      <c r="H734" t="s">
        <v>7228</v>
      </c>
      <c r="I734" t="s">
        <v>5513</v>
      </c>
    </row>
    <row r="735" spans="1:9" x14ac:dyDescent="0.25">
      <c r="A735" t="s">
        <v>13869</v>
      </c>
      <c r="B735" s="126">
        <v>1400</v>
      </c>
      <c r="C735" t="s">
        <v>13866</v>
      </c>
      <c r="D735" s="189" t="s">
        <v>7768</v>
      </c>
      <c r="E735" t="str">
        <f t="shared" si="11"/>
        <v>00247-M32 PATISSERIE</v>
      </c>
      <c r="F735" t="s">
        <v>13867</v>
      </c>
      <c r="G735" t="s">
        <v>2290</v>
      </c>
      <c r="H735" t="s">
        <v>13869</v>
      </c>
      <c r="I735" t="s">
        <v>6051</v>
      </c>
    </row>
    <row r="736" spans="1:9" x14ac:dyDescent="0.25">
      <c r="A736" t="s">
        <v>7302</v>
      </c>
      <c r="B736" s="126">
        <v>1403</v>
      </c>
      <c r="C736" t="s">
        <v>12180</v>
      </c>
      <c r="D736" s="189" t="s">
        <v>12181</v>
      </c>
      <c r="E736" t="str">
        <f t="shared" si="11"/>
        <v>00526-EAR CARE</v>
      </c>
      <c r="F736" t="s">
        <v>7301</v>
      </c>
      <c r="G736" t="s">
        <v>6728</v>
      </c>
      <c r="H736" t="s">
        <v>7302</v>
      </c>
      <c r="I736" t="s">
        <v>6331</v>
      </c>
    </row>
    <row r="737" spans="1:9" x14ac:dyDescent="0.25">
      <c r="A737" t="s">
        <v>3644</v>
      </c>
      <c r="B737" s="126">
        <v>1405</v>
      </c>
      <c r="C737" t="s">
        <v>7288</v>
      </c>
      <c r="D737" s="189" t="s">
        <v>3142</v>
      </c>
      <c r="E737" t="str">
        <f t="shared" si="11"/>
        <v>00321-EYE CARE</v>
      </c>
      <c r="F737" t="s">
        <v>7288</v>
      </c>
      <c r="G737" t="s">
        <v>7291</v>
      </c>
      <c r="H737" t="s">
        <v>3644</v>
      </c>
      <c r="I737" t="s">
        <v>6874</v>
      </c>
    </row>
    <row r="738" spans="1:9" x14ac:dyDescent="0.25">
      <c r="A738" t="s">
        <v>7347</v>
      </c>
      <c r="B738" s="126">
        <v>1407</v>
      </c>
      <c r="C738" t="s">
        <v>12442</v>
      </c>
      <c r="D738" s="189" t="s">
        <v>6763</v>
      </c>
      <c r="E738" t="str">
        <f t="shared" si="11"/>
        <v>00462-FIRST AID HOT COLD</v>
      </c>
      <c r="F738" t="s">
        <v>7346</v>
      </c>
      <c r="G738" t="s">
        <v>7345</v>
      </c>
      <c r="H738" t="s">
        <v>7347</v>
      </c>
      <c r="I738" t="s">
        <v>12443</v>
      </c>
    </row>
    <row r="739" spans="1:9" x14ac:dyDescent="0.25">
      <c r="A739" t="s">
        <v>14574</v>
      </c>
      <c r="B739" s="126">
        <v>1409</v>
      </c>
      <c r="C739" t="s">
        <v>14573</v>
      </c>
      <c r="D739" s="189" t="s">
        <v>6967</v>
      </c>
      <c r="E739" t="str">
        <f t="shared" si="11"/>
        <v>00463-OINTMENTS</v>
      </c>
      <c r="F739" t="s">
        <v>10282</v>
      </c>
      <c r="G739" t="s">
        <v>7345</v>
      </c>
      <c r="H739" t="s">
        <v>14574</v>
      </c>
      <c r="I739" t="s">
        <v>6575</v>
      </c>
    </row>
    <row r="740" spans="1:9" x14ac:dyDescent="0.25">
      <c r="A740" t="s">
        <v>7338</v>
      </c>
      <c r="B740" s="126">
        <v>1410</v>
      </c>
      <c r="C740" t="s">
        <v>12442</v>
      </c>
      <c r="D740" s="189" t="s">
        <v>6763</v>
      </c>
      <c r="E740" t="str">
        <f t="shared" si="11"/>
        <v>00462-FIRST AID HOT COLD</v>
      </c>
      <c r="F740" t="s">
        <v>7346</v>
      </c>
      <c r="G740" t="s">
        <v>7345</v>
      </c>
      <c r="H740" t="s">
        <v>7338</v>
      </c>
      <c r="I740" t="s">
        <v>5994</v>
      </c>
    </row>
    <row r="741" spans="1:9" x14ac:dyDescent="0.25">
      <c r="A741" t="s">
        <v>3634</v>
      </c>
      <c r="B741" s="126">
        <v>1411</v>
      </c>
      <c r="C741" t="s">
        <v>14573</v>
      </c>
      <c r="D741" s="189" t="s">
        <v>6967</v>
      </c>
      <c r="E741" t="str">
        <f t="shared" si="11"/>
        <v>00463-OINTMENTS</v>
      </c>
      <c r="F741" t="s">
        <v>7346</v>
      </c>
      <c r="G741" t="s">
        <v>7345</v>
      </c>
      <c r="H741" t="s">
        <v>3634</v>
      </c>
      <c r="I741" t="s">
        <v>5886</v>
      </c>
    </row>
    <row r="742" spans="1:9" x14ac:dyDescent="0.25">
      <c r="A742" t="s">
        <v>10283</v>
      </c>
      <c r="B742" s="126">
        <v>1412</v>
      </c>
      <c r="C742" t="s">
        <v>10281</v>
      </c>
      <c r="D742" s="189" t="s">
        <v>4036</v>
      </c>
      <c r="E742" t="str">
        <f t="shared" si="11"/>
        <v>00460-ALCOHOL/PEROXIDE</v>
      </c>
      <c r="F742" t="s">
        <v>10282</v>
      </c>
      <c r="G742" t="s">
        <v>7345</v>
      </c>
      <c r="H742" t="s">
        <v>10283</v>
      </c>
      <c r="I742" t="s">
        <v>6301</v>
      </c>
    </row>
    <row r="743" spans="1:9" x14ac:dyDescent="0.25">
      <c r="A743" t="s">
        <v>7352</v>
      </c>
      <c r="B743" s="126">
        <v>1413</v>
      </c>
      <c r="C743" t="s">
        <v>14924</v>
      </c>
      <c r="D743" s="189" t="s">
        <v>7002</v>
      </c>
      <c r="E743" t="str">
        <f t="shared" si="11"/>
        <v>00525-PAIN RELIEF</v>
      </c>
      <c r="F743" t="s">
        <v>7346</v>
      </c>
      <c r="G743" t="s">
        <v>7345</v>
      </c>
      <c r="H743" t="s">
        <v>7352</v>
      </c>
      <c r="I743" t="s">
        <v>6762</v>
      </c>
    </row>
    <row r="744" spans="1:9" x14ac:dyDescent="0.25">
      <c r="A744" t="s">
        <v>7488</v>
      </c>
      <c r="B744" s="126">
        <v>1414</v>
      </c>
      <c r="C744" t="s">
        <v>14924</v>
      </c>
      <c r="D744" s="189" t="s">
        <v>7002</v>
      </c>
      <c r="E744" t="str">
        <f t="shared" si="11"/>
        <v>00525-PAIN RELIEF</v>
      </c>
      <c r="F744" t="s">
        <v>7486</v>
      </c>
      <c r="G744" t="s">
        <v>7485</v>
      </c>
      <c r="H744" t="s">
        <v>7488</v>
      </c>
      <c r="I744" t="s">
        <v>6964</v>
      </c>
    </row>
    <row r="745" spans="1:9" x14ac:dyDescent="0.25">
      <c r="A745" t="s">
        <v>7488</v>
      </c>
      <c r="B745" s="126">
        <v>1414</v>
      </c>
      <c r="C745" t="s">
        <v>14924</v>
      </c>
      <c r="D745" s="189" t="s">
        <v>7002</v>
      </c>
      <c r="E745" t="str">
        <f t="shared" si="11"/>
        <v>00525-PAIN RELIEF</v>
      </c>
      <c r="F745" t="s">
        <v>7486</v>
      </c>
      <c r="G745" t="s">
        <v>7485</v>
      </c>
      <c r="H745" t="s">
        <v>7488</v>
      </c>
      <c r="I745" t="s">
        <v>6964</v>
      </c>
    </row>
    <row r="746" spans="1:9" x14ac:dyDescent="0.25">
      <c r="A746" t="s">
        <v>7257</v>
      </c>
      <c r="B746" s="126">
        <v>1415</v>
      </c>
      <c r="C746" t="s">
        <v>10382</v>
      </c>
      <c r="D746" s="189" t="s">
        <v>6506</v>
      </c>
      <c r="E746" t="str">
        <f t="shared" si="11"/>
        <v>00523-ANTACIDS</v>
      </c>
      <c r="F746" t="s">
        <v>7249</v>
      </c>
      <c r="G746" t="s">
        <v>2422</v>
      </c>
      <c r="H746" t="s">
        <v>7257</v>
      </c>
      <c r="I746" t="s">
        <v>6991</v>
      </c>
    </row>
    <row r="747" spans="1:9" x14ac:dyDescent="0.25">
      <c r="A747" t="s">
        <v>7272</v>
      </c>
      <c r="B747" s="126">
        <v>1416</v>
      </c>
      <c r="C747" t="s">
        <v>10382</v>
      </c>
      <c r="D747" s="189" t="s">
        <v>6506</v>
      </c>
      <c r="E747" t="str">
        <f t="shared" si="11"/>
        <v>00523-ANTACIDS</v>
      </c>
      <c r="F747" t="s">
        <v>7271</v>
      </c>
      <c r="G747" t="s">
        <v>7270</v>
      </c>
      <c r="H747" t="s">
        <v>7272</v>
      </c>
      <c r="I747" t="s">
        <v>7128</v>
      </c>
    </row>
    <row r="748" spans="1:9" x14ac:dyDescent="0.25">
      <c r="A748" t="s">
        <v>13744</v>
      </c>
      <c r="B748" s="126">
        <v>1418</v>
      </c>
      <c r="C748" t="s">
        <v>7275</v>
      </c>
      <c r="D748" s="189" t="s">
        <v>5217</v>
      </c>
      <c r="E748" t="str">
        <f t="shared" si="11"/>
        <v>00334-LAXATIVES</v>
      </c>
      <c r="F748" t="s">
        <v>13742</v>
      </c>
      <c r="G748" t="s">
        <v>7282</v>
      </c>
      <c r="H748" t="s">
        <v>13744</v>
      </c>
      <c r="I748" t="s">
        <v>4823</v>
      </c>
    </row>
    <row r="749" spans="1:9" x14ac:dyDescent="0.25">
      <c r="A749" t="s">
        <v>7276</v>
      </c>
      <c r="B749" s="126">
        <v>1419</v>
      </c>
      <c r="C749" t="s">
        <v>10382</v>
      </c>
      <c r="D749" s="189" t="s">
        <v>6506</v>
      </c>
      <c r="E749" t="str">
        <f t="shared" si="11"/>
        <v>00523-ANTACIDS</v>
      </c>
      <c r="F749" t="s">
        <v>7271</v>
      </c>
      <c r="G749" t="s">
        <v>7270</v>
      </c>
      <c r="H749" t="s">
        <v>7276</v>
      </c>
      <c r="I749" t="s">
        <v>5919</v>
      </c>
    </row>
    <row r="750" spans="1:9" x14ac:dyDescent="0.25">
      <c r="A750" t="s">
        <v>14253</v>
      </c>
      <c r="B750" s="126">
        <v>1420</v>
      </c>
      <c r="C750" t="s">
        <v>14251</v>
      </c>
      <c r="D750" s="189" t="s">
        <v>7708</v>
      </c>
      <c r="E750" t="str">
        <f t="shared" si="11"/>
        <v>00504-MOUTHWASH</v>
      </c>
      <c r="F750" t="s">
        <v>14252</v>
      </c>
      <c r="G750" t="s">
        <v>7441</v>
      </c>
      <c r="H750" t="s">
        <v>14253</v>
      </c>
      <c r="I750" t="s">
        <v>6505</v>
      </c>
    </row>
    <row r="751" spans="1:9" x14ac:dyDescent="0.25">
      <c r="A751" t="s">
        <v>7445</v>
      </c>
      <c r="B751" s="126">
        <v>1421</v>
      </c>
      <c r="C751" t="s">
        <v>14251</v>
      </c>
      <c r="D751" s="189" t="s">
        <v>7708</v>
      </c>
      <c r="E751" t="str">
        <f t="shared" si="11"/>
        <v>00504-MOUTHWASH</v>
      </c>
      <c r="F751" t="s">
        <v>7442</v>
      </c>
      <c r="G751" t="s">
        <v>7441</v>
      </c>
      <c r="H751" t="s">
        <v>7445</v>
      </c>
      <c r="I751" t="s">
        <v>6538</v>
      </c>
    </row>
    <row r="752" spans="1:9" x14ac:dyDescent="0.25">
      <c r="A752" t="s">
        <v>7431</v>
      </c>
      <c r="B752" s="126">
        <v>1422</v>
      </c>
      <c r="C752" t="s">
        <v>11974</v>
      </c>
      <c r="D752" s="189" t="s">
        <v>3486</v>
      </c>
      <c r="E752" t="str">
        <f t="shared" si="11"/>
        <v>00501-DENTURE NEEDS</v>
      </c>
      <c r="F752" t="s">
        <v>7428</v>
      </c>
      <c r="G752" t="s">
        <v>4923</v>
      </c>
      <c r="H752" t="s">
        <v>7431</v>
      </c>
      <c r="I752" t="s">
        <v>11977</v>
      </c>
    </row>
    <row r="753" spans="1:9" x14ac:dyDescent="0.25">
      <c r="A753" t="s">
        <v>7459</v>
      </c>
      <c r="B753" s="126">
        <v>1424</v>
      </c>
      <c r="C753" t="s">
        <v>14616</v>
      </c>
      <c r="D753" s="189" t="s">
        <v>3949</v>
      </c>
      <c r="E753" t="str">
        <f t="shared" si="11"/>
        <v>00502-ORAL CARE/TOOTH BRUSH</v>
      </c>
      <c r="F753" t="s">
        <v>7454</v>
      </c>
      <c r="G753" t="s">
        <v>7453</v>
      </c>
      <c r="H753" t="s">
        <v>7459</v>
      </c>
      <c r="I753" t="s">
        <v>7009</v>
      </c>
    </row>
    <row r="754" spans="1:9" x14ac:dyDescent="0.25">
      <c r="A754" t="s">
        <v>7462</v>
      </c>
      <c r="B754" s="126">
        <v>1425</v>
      </c>
      <c r="C754" t="s">
        <v>14616</v>
      </c>
      <c r="D754" s="189" t="s">
        <v>3949</v>
      </c>
      <c r="E754" t="str">
        <f t="shared" si="11"/>
        <v>00502-ORAL CARE/TOOTH BRUSH</v>
      </c>
      <c r="F754" t="s">
        <v>7454</v>
      </c>
      <c r="G754" t="s">
        <v>7453</v>
      </c>
      <c r="H754" t="s">
        <v>7462</v>
      </c>
      <c r="I754" t="s">
        <v>5607</v>
      </c>
    </row>
    <row r="755" spans="1:9" x14ac:dyDescent="0.25">
      <c r="A755" t="s">
        <v>7460</v>
      </c>
      <c r="B755" s="126">
        <v>1426</v>
      </c>
      <c r="C755" t="s">
        <v>14616</v>
      </c>
      <c r="D755" s="189" t="s">
        <v>3949</v>
      </c>
      <c r="E755" t="str">
        <f t="shared" si="11"/>
        <v>00502-ORAL CARE/TOOTH BRUSH</v>
      </c>
      <c r="F755" t="s">
        <v>7454</v>
      </c>
      <c r="G755" t="s">
        <v>7453</v>
      </c>
      <c r="H755" t="s">
        <v>7460</v>
      </c>
      <c r="I755" t="s">
        <v>8132</v>
      </c>
    </row>
    <row r="756" spans="1:9" x14ac:dyDescent="0.25">
      <c r="A756" t="s">
        <v>7463</v>
      </c>
      <c r="B756" s="126">
        <v>1427</v>
      </c>
      <c r="C756" t="s">
        <v>14616</v>
      </c>
      <c r="D756" s="189" t="s">
        <v>3949</v>
      </c>
      <c r="E756" t="str">
        <f t="shared" si="11"/>
        <v>00502-ORAL CARE/TOOTH BRUSH</v>
      </c>
      <c r="F756" t="s">
        <v>7454</v>
      </c>
      <c r="G756" t="s">
        <v>7453</v>
      </c>
      <c r="H756" t="s">
        <v>7463</v>
      </c>
      <c r="I756" t="s">
        <v>7673</v>
      </c>
    </row>
    <row r="757" spans="1:9" x14ac:dyDescent="0.25">
      <c r="A757" t="s">
        <v>14618</v>
      </c>
      <c r="B757" s="126">
        <v>1428</v>
      </c>
      <c r="C757" t="s">
        <v>14616</v>
      </c>
      <c r="D757" s="189" t="s">
        <v>3949</v>
      </c>
      <c r="E757" t="str">
        <f t="shared" si="11"/>
        <v>00502-ORAL CARE/TOOTH BRUSH</v>
      </c>
      <c r="F757" t="s">
        <v>14617</v>
      </c>
      <c r="G757" t="s">
        <v>7453</v>
      </c>
      <c r="H757" t="s">
        <v>14618</v>
      </c>
      <c r="I757" t="s">
        <v>5463</v>
      </c>
    </row>
    <row r="758" spans="1:9" x14ac:dyDescent="0.25">
      <c r="A758" t="s">
        <v>7474</v>
      </c>
      <c r="B758" s="126">
        <v>1429</v>
      </c>
      <c r="C758" t="s">
        <v>7466</v>
      </c>
      <c r="D758" s="189" t="s">
        <v>3983</v>
      </c>
      <c r="E758" t="str">
        <f t="shared" si="11"/>
        <v>00503-TOOTHPASTE</v>
      </c>
      <c r="F758" t="s">
        <v>7466</v>
      </c>
      <c r="G758" t="s">
        <v>7465</v>
      </c>
      <c r="H758" t="s">
        <v>7474</v>
      </c>
      <c r="I758" t="s">
        <v>4750</v>
      </c>
    </row>
    <row r="759" spans="1:9" x14ac:dyDescent="0.25">
      <c r="A759" t="s">
        <v>7468</v>
      </c>
      <c r="B759" s="126">
        <v>1430</v>
      </c>
      <c r="C759" t="s">
        <v>7466</v>
      </c>
      <c r="D759" s="189" t="s">
        <v>3983</v>
      </c>
      <c r="E759" t="str">
        <f t="shared" si="11"/>
        <v>00503-TOOTHPASTE</v>
      </c>
      <c r="F759" t="s">
        <v>7466</v>
      </c>
      <c r="G759" t="s">
        <v>7465</v>
      </c>
      <c r="H759" t="s">
        <v>7468</v>
      </c>
      <c r="I759" t="s">
        <v>4747</v>
      </c>
    </row>
    <row r="760" spans="1:9" x14ac:dyDescent="0.25">
      <c r="A760" t="s">
        <v>7475</v>
      </c>
      <c r="B760" s="126">
        <v>1431</v>
      </c>
      <c r="C760" t="s">
        <v>7466</v>
      </c>
      <c r="D760" s="189" t="s">
        <v>3983</v>
      </c>
      <c r="E760" t="str">
        <f t="shared" si="11"/>
        <v>00503-TOOTHPASTE</v>
      </c>
      <c r="F760" t="s">
        <v>7466</v>
      </c>
      <c r="G760" t="s">
        <v>7465</v>
      </c>
      <c r="H760" t="s">
        <v>7475</v>
      </c>
      <c r="I760" t="s">
        <v>7327</v>
      </c>
    </row>
    <row r="761" spans="1:9" x14ac:dyDescent="0.25">
      <c r="A761" t="s">
        <v>16520</v>
      </c>
      <c r="B761" s="126">
        <v>1432</v>
      </c>
      <c r="C761" t="s">
        <v>7466</v>
      </c>
      <c r="D761" s="189" t="s">
        <v>3983</v>
      </c>
      <c r="E761" t="str">
        <f t="shared" si="11"/>
        <v>00503-TOOTHPASTE</v>
      </c>
      <c r="F761" t="s">
        <v>16519</v>
      </c>
      <c r="G761" t="s">
        <v>7465</v>
      </c>
      <c r="H761" t="s">
        <v>16520</v>
      </c>
      <c r="I761" t="s">
        <v>2693</v>
      </c>
    </row>
    <row r="762" spans="1:9" x14ac:dyDescent="0.25">
      <c r="A762" t="s">
        <v>15715</v>
      </c>
      <c r="B762" s="126">
        <v>1434</v>
      </c>
      <c r="C762" t="s">
        <v>15714</v>
      </c>
      <c r="D762" s="189" t="s">
        <v>8844</v>
      </c>
      <c r="E762" t="str">
        <f t="shared" si="11"/>
        <v>00386-SANITARY LINER</v>
      </c>
      <c r="F762" t="s">
        <v>15715</v>
      </c>
      <c r="G762" t="s">
        <v>7324</v>
      </c>
      <c r="H762" t="s">
        <v>15715</v>
      </c>
      <c r="I762" t="s">
        <v>2436</v>
      </c>
    </row>
    <row r="763" spans="1:9" x14ac:dyDescent="0.25">
      <c r="A763" t="s">
        <v>15718</v>
      </c>
      <c r="B763" s="126">
        <v>1436</v>
      </c>
      <c r="C763" t="s">
        <v>15716</v>
      </c>
      <c r="D763" s="189" t="s">
        <v>9363</v>
      </c>
      <c r="E763" t="str">
        <f t="shared" si="11"/>
        <v>00541-SANITARY MAXI PAD</v>
      </c>
      <c r="F763" t="s">
        <v>15717</v>
      </c>
      <c r="G763" t="s">
        <v>7328</v>
      </c>
      <c r="H763" t="s">
        <v>15718</v>
      </c>
      <c r="I763" t="s">
        <v>2527</v>
      </c>
    </row>
    <row r="764" spans="1:9" x14ac:dyDescent="0.25">
      <c r="A764" t="s">
        <v>16797</v>
      </c>
      <c r="B764" s="126">
        <v>1439</v>
      </c>
      <c r="C764" t="s">
        <v>7543</v>
      </c>
      <c r="D764" s="189" t="s">
        <v>3022</v>
      </c>
      <c r="E764" t="str">
        <f t="shared" si="11"/>
        <v>00332-VITAMIN C</v>
      </c>
      <c r="F764" t="s">
        <v>10478</v>
      </c>
      <c r="G764" t="s">
        <v>7537</v>
      </c>
      <c r="H764" t="s">
        <v>16797</v>
      </c>
      <c r="I764" t="s">
        <v>16798</v>
      </c>
    </row>
    <row r="765" spans="1:9" x14ac:dyDescent="0.25">
      <c r="A765" t="s">
        <v>10479</v>
      </c>
      <c r="B765" s="126">
        <v>1440</v>
      </c>
      <c r="C765" t="s">
        <v>10477</v>
      </c>
      <c r="D765" s="189" t="s">
        <v>2111</v>
      </c>
      <c r="E765" t="str">
        <f t="shared" si="11"/>
        <v>00522-A-Z VITAMINS</v>
      </c>
      <c r="F765" t="s">
        <v>10478</v>
      </c>
      <c r="G765" t="s">
        <v>7537</v>
      </c>
      <c r="H765" t="s">
        <v>10479</v>
      </c>
      <c r="I765" t="s">
        <v>8894</v>
      </c>
    </row>
    <row r="766" spans="1:9" x14ac:dyDescent="0.25">
      <c r="A766" t="s">
        <v>7548</v>
      </c>
      <c r="B766" s="126">
        <v>1442</v>
      </c>
      <c r="C766" t="s">
        <v>11195</v>
      </c>
      <c r="D766" s="189" t="s">
        <v>6204</v>
      </c>
      <c r="E766" t="str">
        <f t="shared" si="11"/>
        <v>00329-CALCIUM VITAMINS</v>
      </c>
      <c r="F766" t="s">
        <v>7547</v>
      </c>
      <c r="G766" t="s">
        <v>3152</v>
      </c>
      <c r="H766" t="s">
        <v>7548</v>
      </c>
      <c r="I766" t="s">
        <v>11196</v>
      </c>
    </row>
    <row r="767" spans="1:9" x14ac:dyDescent="0.25">
      <c r="A767" t="s">
        <v>7534</v>
      </c>
      <c r="B767" s="126">
        <v>1443</v>
      </c>
      <c r="C767" t="s">
        <v>16935</v>
      </c>
      <c r="D767" s="189" t="s">
        <v>2787</v>
      </c>
      <c r="E767" t="str">
        <f t="shared" si="11"/>
        <v>00333-WOMENS VITAMINS</v>
      </c>
      <c r="F767" t="s">
        <v>7534</v>
      </c>
      <c r="G767" t="s">
        <v>7533</v>
      </c>
      <c r="H767" t="s">
        <v>7534</v>
      </c>
      <c r="I767" t="s">
        <v>6263</v>
      </c>
    </row>
    <row r="768" spans="1:9" x14ac:dyDescent="0.25">
      <c r="A768" t="s">
        <v>14310</v>
      </c>
      <c r="B768" s="126">
        <v>1444</v>
      </c>
      <c r="C768" t="s">
        <v>7551</v>
      </c>
      <c r="D768" s="189" t="s">
        <v>2860</v>
      </c>
      <c r="E768" t="str">
        <f t="shared" si="11"/>
        <v>00331-MULTI VITAMINS</v>
      </c>
      <c r="F768" t="s">
        <v>14309</v>
      </c>
      <c r="G768" t="s">
        <v>7550</v>
      </c>
      <c r="H768" t="s">
        <v>14310</v>
      </c>
      <c r="I768" t="s">
        <v>5679</v>
      </c>
    </row>
    <row r="769" spans="1:9" x14ac:dyDescent="0.25">
      <c r="A769" t="s">
        <v>3753</v>
      </c>
      <c r="B769" s="126">
        <v>1445</v>
      </c>
      <c r="C769" t="s">
        <v>7551</v>
      </c>
      <c r="D769" s="189" t="s">
        <v>2860</v>
      </c>
      <c r="E769" t="str">
        <f t="shared" si="11"/>
        <v>00331-MULTI VITAMINS</v>
      </c>
      <c r="F769" t="s">
        <v>7551</v>
      </c>
      <c r="G769" t="s">
        <v>7550</v>
      </c>
      <c r="H769" t="s">
        <v>3753</v>
      </c>
      <c r="I769" t="s">
        <v>5131</v>
      </c>
    </row>
    <row r="770" spans="1:9" x14ac:dyDescent="0.25">
      <c r="A770" t="s">
        <v>7561</v>
      </c>
      <c r="B770" s="126">
        <v>1446</v>
      </c>
      <c r="C770" t="s">
        <v>16935</v>
      </c>
      <c r="D770" s="189" t="s">
        <v>2787</v>
      </c>
      <c r="E770" t="str">
        <f t="shared" ref="E770:E833" si="12">_xlfn.CONCAT(D770,"-",C770)</f>
        <v>00333-WOMENS VITAMINS</v>
      </c>
      <c r="F770" t="s">
        <v>7554</v>
      </c>
      <c r="G770" t="s">
        <v>5143</v>
      </c>
      <c r="H770" t="s">
        <v>7561</v>
      </c>
      <c r="I770" t="s">
        <v>6803</v>
      </c>
    </row>
    <row r="771" spans="1:9" x14ac:dyDescent="0.25">
      <c r="A771" t="s">
        <v>7559</v>
      </c>
      <c r="B771" s="126">
        <v>1447</v>
      </c>
      <c r="C771" t="s">
        <v>13433</v>
      </c>
      <c r="D771" s="189" t="s">
        <v>3027</v>
      </c>
      <c r="E771" t="str">
        <f t="shared" si="12"/>
        <v>00330-JOINT VITAMINS</v>
      </c>
      <c r="F771" t="s">
        <v>7554</v>
      </c>
      <c r="G771" t="s">
        <v>5143</v>
      </c>
      <c r="H771" t="s">
        <v>7559</v>
      </c>
      <c r="I771" t="s">
        <v>6839</v>
      </c>
    </row>
    <row r="772" spans="1:9" x14ac:dyDescent="0.25">
      <c r="A772" t="s">
        <v>7540</v>
      </c>
      <c r="B772" s="126">
        <v>1448</v>
      </c>
      <c r="C772" t="s">
        <v>10477</v>
      </c>
      <c r="D772" s="189" t="s">
        <v>2111</v>
      </c>
      <c r="E772" t="str">
        <f t="shared" si="12"/>
        <v>00522-A-Z VITAMINS</v>
      </c>
      <c r="F772" t="s">
        <v>7538</v>
      </c>
      <c r="G772" t="s">
        <v>7537</v>
      </c>
      <c r="H772" t="s">
        <v>7540</v>
      </c>
      <c r="I772" t="s">
        <v>10480</v>
      </c>
    </row>
    <row r="773" spans="1:9" x14ac:dyDescent="0.25">
      <c r="A773" t="s">
        <v>7195</v>
      </c>
      <c r="B773" s="126">
        <v>1450</v>
      </c>
      <c r="C773" t="s">
        <v>10258</v>
      </c>
      <c r="D773" s="189" t="s">
        <v>4034</v>
      </c>
      <c r="E773" t="str">
        <f t="shared" si="12"/>
        <v>00535-ADULT INCONTINENCE OVERNIGHT</v>
      </c>
      <c r="F773" t="s">
        <v>7192</v>
      </c>
      <c r="G773" t="s">
        <v>4553</v>
      </c>
      <c r="H773" t="s">
        <v>7195</v>
      </c>
      <c r="I773" t="s">
        <v>6359</v>
      </c>
    </row>
    <row r="774" spans="1:9" x14ac:dyDescent="0.25">
      <c r="A774" t="s">
        <v>10260</v>
      </c>
      <c r="B774" s="126">
        <v>1451</v>
      </c>
      <c r="C774" t="s">
        <v>10258</v>
      </c>
      <c r="D774" s="189" t="s">
        <v>4034</v>
      </c>
      <c r="E774" t="str">
        <f t="shared" si="12"/>
        <v>00535-ADULT INCONTINENCE OVERNIGHT</v>
      </c>
      <c r="F774" t="s">
        <v>10259</v>
      </c>
      <c r="G774" t="s">
        <v>4553</v>
      </c>
      <c r="H774" t="s">
        <v>10260</v>
      </c>
      <c r="I774" t="s">
        <v>7783</v>
      </c>
    </row>
    <row r="775" spans="1:9" x14ac:dyDescent="0.25">
      <c r="A775" t="s">
        <v>7197</v>
      </c>
      <c r="B775" s="126">
        <v>1453</v>
      </c>
      <c r="C775" t="s">
        <v>10258</v>
      </c>
      <c r="D775" s="189" t="s">
        <v>4034</v>
      </c>
      <c r="E775" t="str">
        <f t="shared" si="12"/>
        <v>00535-ADULT INCONTINENCE OVERNIGHT</v>
      </c>
      <c r="F775" t="s">
        <v>7192</v>
      </c>
      <c r="G775" t="s">
        <v>4553</v>
      </c>
      <c r="H775" t="s">
        <v>7197</v>
      </c>
      <c r="I775" t="s">
        <v>6436</v>
      </c>
    </row>
    <row r="776" spans="1:9" x14ac:dyDescent="0.25">
      <c r="A776" t="s">
        <v>7493</v>
      </c>
      <c r="B776" s="126">
        <v>1455</v>
      </c>
      <c r="C776" t="s">
        <v>14924</v>
      </c>
      <c r="D776" s="189" t="s">
        <v>7002</v>
      </c>
      <c r="E776" t="str">
        <f t="shared" si="12"/>
        <v>00525-PAIN RELIEF</v>
      </c>
      <c r="F776" t="s">
        <v>7492</v>
      </c>
      <c r="G776" t="s">
        <v>7491</v>
      </c>
      <c r="H776" t="s">
        <v>7493</v>
      </c>
      <c r="I776" t="s">
        <v>14925</v>
      </c>
    </row>
    <row r="777" spans="1:9" x14ac:dyDescent="0.25">
      <c r="A777" t="s">
        <v>14927</v>
      </c>
      <c r="B777" s="126">
        <v>1456</v>
      </c>
      <c r="C777" t="s">
        <v>14924</v>
      </c>
      <c r="D777" s="189" t="s">
        <v>7002</v>
      </c>
      <c r="E777" t="str">
        <f t="shared" si="12"/>
        <v>00525-PAIN RELIEF</v>
      </c>
      <c r="F777" t="s">
        <v>14926</v>
      </c>
      <c r="G777" t="s">
        <v>7491</v>
      </c>
      <c r="H777" t="s">
        <v>14927</v>
      </c>
      <c r="I777" t="s">
        <v>14928</v>
      </c>
    </row>
    <row r="778" spans="1:9" x14ac:dyDescent="0.25">
      <c r="A778" t="s">
        <v>7495</v>
      </c>
      <c r="B778" s="126">
        <v>1457</v>
      </c>
      <c r="C778" t="s">
        <v>14924</v>
      </c>
      <c r="D778" s="189" t="s">
        <v>7002</v>
      </c>
      <c r="E778" t="str">
        <f t="shared" si="12"/>
        <v>00525-PAIN RELIEF</v>
      </c>
      <c r="F778" t="s">
        <v>7492</v>
      </c>
      <c r="G778" t="s">
        <v>7491</v>
      </c>
      <c r="H778" t="s">
        <v>7495</v>
      </c>
      <c r="I778" t="s">
        <v>14929</v>
      </c>
    </row>
    <row r="779" spans="1:9" x14ac:dyDescent="0.25">
      <c r="A779" t="s">
        <v>7501</v>
      </c>
      <c r="B779" s="126">
        <v>1458</v>
      </c>
      <c r="C779" t="s">
        <v>14924</v>
      </c>
      <c r="D779" s="189" t="s">
        <v>7002</v>
      </c>
      <c r="E779" t="str">
        <f t="shared" si="12"/>
        <v>00525-PAIN RELIEF</v>
      </c>
      <c r="F779" t="s">
        <v>7492</v>
      </c>
      <c r="G779" t="s">
        <v>7491</v>
      </c>
      <c r="H779" t="s">
        <v>7501</v>
      </c>
      <c r="I779" t="s">
        <v>6431</v>
      </c>
    </row>
    <row r="780" spans="1:9" x14ac:dyDescent="0.25">
      <c r="A780" t="s">
        <v>7546</v>
      </c>
      <c r="B780" s="126">
        <v>1459</v>
      </c>
      <c r="C780" t="s">
        <v>10477</v>
      </c>
      <c r="D780" s="189" t="s">
        <v>2111</v>
      </c>
      <c r="E780" t="str">
        <f t="shared" si="12"/>
        <v>00522-A-Z VITAMINS</v>
      </c>
      <c r="F780" t="s">
        <v>7538</v>
      </c>
      <c r="G780" t="s">
        <v>7537</v>
      </c>
      <c r="H780" t="s">
        <v>7546</v>
      </c>
      <c r="I780" t="s">
        <v>10481</v>
      </c>
    </row>
    <row r="781" spans="1:9" x14ac:dyDescent="0.25">
      <c r="A781" t="s">
        <v>7508</v>
      </c>
      <c r="B781" s="126">
        <v>1460</v>
      </c>
      <c r="C781" t="s">
        <v>14924</v>
      </c>
      <c r="D781" s="189" t="s">
        <v>7002</v>
      </c>
      <c r="E781" t="str">
        <f t="shared" si="12"/>
        <v>00525-PAIN RELIEF</v>
      </c>
      <c r="F781" t="s">
        <v>7507</v>
      </c>
      <c r="G781" t="s">
        <v>7506</v>
      </c>
      <c r="H781" t="s">
        <v>7508</v>
      </c>
      <c r="I781" t="s">
        <v>14930</v>
      </c>
    </row>
    <row r="782" spans="1:9" x14ac:dyDescent="0.25">
      <c r="A782" t="s">
        <v>7504</v>
      </c>
      <c r="B782" s="126">
        <v>1461</v>
      </c>
      <c r="C782" t="s">
        <v>14924</v>
      </c>
      <c r="D782" s="189" t="s">
        <v>7002</v>
      </c>
      <c r="E782" t="str">
        <f t="shared" si="12"/>
        <v>00525-PAIN RELIEF</v>
      </c>
      <c r="F782" t="s">
        <v>7503</v>
      </c>
      <c r="G782" t="s">
        <v>7502</v>
      </c>
      <c r="H782" t="s">
        <v>7504</v>
      </c>
      <c r="I782" t="s">
        <v>14931</v>
      </c>
    </row>
    <row r="783" spans="1:9" x14ac:dyDescent="0.25">
      <c r="A783" t="s">
        <v>7518</v>
      </c>
      <c r="B783" s="126">
        <v>1465</v>
      </c>
      <c r="C783" t="s">
        <v>14924</v>
      </c>
      <c r="D783" s="189" t="s">
        <v>7002</v>
      </c>
      <c r="E783" t="str">
        <f t="shared" si="12"/>
        <v>00525-PAIN RELIEF</v>
      </c>
      <c r="F783" t="s">
        <v>7517</v>
      </c>
      <c r="G783" t="s">
        <v>7516</v>
      </c>
      <c r="H783" t="s">
        <v>7518</v>
      </c>
      <c r="I783" t="s">
        <v>6484</v>
      </c>
    </row>
    <row r="784" spans="1:9" x14ac:dyDescent="0.25">
      <c r="A784" t="s">
        <v>7520</v>
      </c>
      <c r="B784" s="126">
        <v>1469</v>
      </c>
      <c r="C784" t="s">
        <v>14924</v>
      </c>
      <c r="D784" s="189" t="s">
        <v>7002</v>
      </c>
      <c r="E784" t="str">
        <f t="shared" si="12"/>
        <v>00525-PAIN RELIEF</v>
      </c>
      <c r="F784" t="s">
        <v>7517</v>
      </c>
      <c r="G784" t="s">
        <v>7516</v>
      </c>
      <c r="H784" t="s">
        <v>7520</v>
      </c>
      <c r="I784" t="s">
        <v>7034</v>
      </c>
    </row>
    <row r="785" spans="1:9" x14ac:dyDescent="0.25">
      <c r="A785" t="s">
        <v>7342</v>
      </c>
      <c r="B785" s="126">
        <v>1471</v>
      </c>
      <c r="C785" t="s">
        <v>10620</v>
      </c>
      <c r="D785" s="189" t="s">
        <v>7000</v>
      </c>
      <c r="E785" t="str">
        <f t="shared" si="12"/>
        <v>00527-BANDAGES</v>
      </c>
      <c r="F785" t="s">
        <v>7339</v>
      </c>
      <c r="G785" t="s">
        <v>2056</v>
      </c>
      <c r="H785" t="s">
        <v>7342</v>
      </c>
      <c r="I785" t="s">
        <v>7823</v>
      </c>
    </row>
    <row r="786" spans="1:9" x14ac:dyDescent="0.25">
      <c r="A786" t="s">
        <v>7364</v>
      </c>
      <c r="B786" s="126">
        <v>1475</v>
      </c>
      <c r="C786" t="s">
        <v>12442</v>
      </c>
      <c r="D786" s="189" t="s">
        <v>6763</v>
      </c>
      <c r="E786" t="str">
        <f t="shared" si="12"/>
        <v>00462-FIRST AID HOT COLD</v>
      </c>
      <c r="F786" t="s">
        <v>7361</v>
      </c>
      <c r="G786" t="s">
        <v>3355</v>
      </c>
      <c r="H786" t="s">
        <v>7364</v>
      </c>
      <c r="I786" t="s">
        <v>12444</v>
      </c>
    </row>
    <row r="787" spans="1:9" x14ac:dyDescent="0.25">
      <c r="A787" t="s">
        <v>7365</v>
      </c>
      <c r="B787" s="126">
        <v>1477</v>
      </c>
      <c r="C787" t="s">
        <v>12442</v>
      </c>
      <c r="D787" s="189" t="s">
        <v>6763</v>
      </c>
      <c r="E787" t="str">
        <f t="shared" si="12"/>
        <v>00462-FIRST AID HOT COLD</v>
      </c>
      <c r="F787" t="s">
        <v>7361</v>
      </c>
      <c r="G787" t="s">
        <v>3355</v>
      </c>
      <c r="H787" t="s">
        <v>7365</v>
      </c>
      <c r="I787" t="s">
        <v>6725</v>
      </c>
    </row>
    <row r="788" spans="1:9" x14ac:dyDescent="0.25">
      <c r="A788" t="s">
        <v>16254</v>
      </c>
      <c r="B788" s="126">
        <v>1479</v>
      </c>
      <c r="C788" t="s">
        <v>16253</v>
      </c>
      <c r="D788" s="189" t="s">
        <v>6489</v>
      </c>
      <c r="E788" t="str">
        <f t="shared" si="12"/>
        <v>00465-SPORTS TAPES</v>
      </c>
      <c r="F788" t="s">
        <v>10993</v>
      </c>
      <c r="G788" t="s">
        <v>7377</v>
      </c>
      <c r="H788" t="s">
        <v>16254</v>
      </c>
      <c r="I788" t="s">
        <v>6717</v>
      </c>
    </row>
    <row r="789" spans="1:9" x14ac:dyDescent="0.25">
      <c r="A789" t="s">
        <v>10994</v>
      </c>
      <c r="B789" s="126">
        <v>1480</v>
      </c>
      <c r="C789" t="s">
        <v>10992</v>
      </c>
      <c r="D789" s="189" t="s">
        <v>6605</v>
      </c>
      <c r="E789" t="str">
        <f t="shared" si="12"/>
        <v>00461-BRACES</v>
      </c>
      <c r="F789" t="s">
        <v>10993</v>
      </c>
      <c r="G789" t="s">
        <v>7377</v>
      </c>
      <c r="H789" t="s">
        <v>10994</v>
      </c>
      <c r="I789" t="s">
        <v>6990</v>
      </c>
    </row>
    <row r="790" spans="1:9" x14ac:dyDescent="0.25">
      <c r="A790" t="s">
        <v>3487</v>
      </c>
      <c r="B790" s="126">
        <v>1484</v>
      </c>
      <c r="C790" t="s">
        <v>3484</v>
      </c>
      <c r="D790" s="189" t="s">
        <v>5779</v>
      </c>
      <c r="E790" t="str">
        <f t="shared" si="12"/>
        <v>00819-ADDITIVES</v>
      </c>
      <c r="F790" t="s">
        <v>3487</v>
      </c>
      <c r="G790" t="s">
        <v>3486</v>
      </c>
      <c r="H790" t="s">
        <v>3487</v>
      </c>
      <c r="I790" t="s">
        <v>6689</v>
      </c>
    </row>
    <row r="791" spans="1:9" x14ac:dyDescent="0.25">
      <c r="A791" t="s">
        <v>5165</v>
      </c>
      <c r="B791" s="126">
        <v>1485</v>
      </c>
      <c r="C791" t="s">
        <v>10724</v>
      </c>
      <c r="D791" s="189" t="s">
        <v>4551</v>
      </c>
      <c r="E791" t="str">
        <f t="shared" si="12"/>
        <v>00010-BEER IMPORTED</v>
      </c>
      <c r="F791" t="s">
        <v>5161</v>
      </c>
      <c r="G791" t="s">
        <v>5160</v>
      </c>
      <c r="H791" t="s">
        <v>5165</v>
      </c>
      <c r="I791" t="s">
        <v>6578</v>
      </c>
    </row>
    <row r="792" spans="1:9" x14ac:dyDescent="0.25">
      <c r="A792" t="s">
        <v>5162</v>
      </c>
      <c r="B792" s="126">
        <v>1487</v>
      </c>
      <c r="C792" t="s">
        <v>10741</v>
      </c>
      <c r="D792" s="189" t="s">
        <v>2752</v>
      </c>
      <c r="E792" t="str">
        <f t="shared" si="12"/>
        <v>00009-BEER SUPER PREMIUM</v>
      </c>
      <c r="F792" t="s">
        <v>5161</v>
      </c>
      <c r="G792" t="s">
        <v>5160</v>
      </c>
      <c r="H792" t="s">
        <v>5162</v>
      </c>
      <c r="I792" t="s">
        <v>10742</v>
      </c>
    </row>
    <row r="793" spans="1:9" x14ac:dyDescent="0.25">
      <c r="A793" t="s">
        <v>2097</v>
      </c>
      <c r="B793" s="126">
        <v>1488</v>
      </c>
      <c r="C793" t="s">
        <v>13974</v>
      </c>
      <c r="D793" s="189" t="s">
        <v>2773</v>
      </c>
      <c r="E793" t="str">
        <f t="shared" si="12"/>
        <v>00019-MALT BEVERAGES</v>
      </c>
      <c r="F793" t="s">
        <v>5216</v>
      </c>
      <c r="G793" t="s">
        <v>5215</v>
      </c>
      <c r="H793" t="s">
        <v>2097</v>
      </c>
      <c r="I793" t="s">
        <v>2842</v>
      </c>
    </row>
    <row r="794" spans="1:9" x14ac:dyDescent="0.25">
      <c r="A794" t="s">
        <v>10324</v>
      </c>
      <c r="B794" s="126">
        <v>1492</v>
      </c>
      <c r="C794" t="s">
        <v>14297</v>
      </c>
      <c r="D794" s="189" t="s">
        <v>2054</v>
      </c>
      <c r="E794" t="str">
        <f t="shared" si="12"/>
        <v>00032-MULTI SERVE KIDS JUICE</v>
      </c>
      <c r="F794" t="s">
        <v>10319</v>
      </c>
      <c r="G794" t="s">
        <v>6028</v>
      </c>
      <c r="H794" t="s">
        <v>10324</v>
      </c>
      <c r="I794" t="s">
        <v>7588</v>
      </c>
    </row>
    <row r="795" spans="1:9" x14ac:dyDescent="0.25">
      <c r="A795" t="s">
        <v>13460</v>
      </c>
      <c r="B795" s="126">
        <v>1493</v>
      </c>
      <c r="C795" t="s">
        <v>13458</v>
      </c>
      <c r="D795" s="189" t="s">
        <v>2136</v>
      </c>
      <c r="E795" t="str">
        <f t="shared" si="12"/>
        <v>00025-JUICE SH STABLE TROPICAL/BLEND</v>
      </c>
      <c r="F795" t="s">
        <v>13459</v>
      </c>
      <c r="G795" t="s">
        <v>6003</v>
      </c>
      <c r="H795" t="s">
        <v>13460</v>
      </c>
      <c r="I795" t="s">
        <v>7762</v>
      </c>
    </row>
    <row r="796" spans="1:9" x14ac:dyDescent="0.25">
      <c r="A796" t="s">
        <v>3057</v>
      </c>
      <c r="B796" s="126">
        <v>1494</v>
      </c>
      <c r="C796" t="s">
        <v>13443</v>
      </c>
      <c r="D796" s="189" t="s">
        <v>2129</v>
      </c>
      <c r="E796" t="str">
        <f t="shared" si="12"/>
        <v>00024-JUICE SH STABLE KIDS/DRINKS</v>
      </c>
      <c r="F796" t="s">
        <v>6000</v>
      </c>
      <c r="G796" t="s">
        <v>3038</v>
      </c>
      <c r="H796" t="s">
        <v>3057</v>
      </c>
      <c r="I796" t="s">
        <v>7742</v>
      </c>
    </row>
    <row r="797" spans="1:9" x14ac:dyDescent="0.25">
      <c r="A797" t="s">
        <v>10400</v>
      </c>
      <c r="B797" s="126">
        <v>1495</v>
      </c>
      <c r="C797" t="s">
        <v>10399</v>
      </c>
      <c r="D797" s="189" t="s">
        <v>2215</v>
      </c>
      <c r="E797" t="str">
        <f t="shared" si="12"/>
        <v>00020-APPLE JUICE</v>
      </c>
      <c r="F797" t="s">
        <v>10319</v>
      </c>
      <c r="G797" t="s">
        <v>6028</v>
      </c>
      <c r="H797" t="s">
        <v>10400</v>
      </c>
      <c r="I797" t="s">
        <v>2158</v>
      </c>
    </row>
    <row r="798" spans="1:9" x14ac:dyDescent="0.25">
      <c r="A798" t="s">
        <v>12984</v>
      </c>
      <c r="B798" s="126">
        <v>1497</v>
      </c>
      <c r="C798" t="s">
        <v>12983</v>
      </c>
      <c r="D798" s="189" t="s">
        <v>2081</v>
      </c>
      <c r="E798" t="str">
        <f t="shared" si="12"/>
        <v>00022-GRAPE JUICE</v>
      </c>
      <c r="F798" t="s">
        <v>10319</v>
      </c>
      <c r="G798" t="s">
        <v>6028</v>
      </c>
      <c r="H798" t="s">
        <v>12984</v>
      </c>
      <c r="I798" t="s">
        <v>12985</v>
      </c>
    </row>
    <row r="799" spans="1:9" x14ac:dyDescent="0.25">
      <c r="A799" t="s">
        <v>6023</v>
      </c>
      <c r="B799" s="126">
        <v>1498</v>
      </c>
      <c r="C799" t="s">
        <v>14297</v>
      </c>
      <c r="D799" s="189" t="s">
        <v>2054</v>
      </c>
      <c r="E799" t="str">
        <f t="shared" si="12"/>
        <v>00032-MULTI SERVE KIDS JUICE</v>
      </c>
      <c r="F799" t="s">
        <v>6022</v>
      </c>
      <c r="G799" t="s">
        <v>6021</v>
      </c>
      <c r="H799" t="s">
        <v>6023</v>
      </c>
      <c r="I799" t="s">
        <v>4749</v>
      </c>
    </row>
    <row r="800" spans="1:9" x14ac:dyDescent="0.25">
      <c r="A800" t="s">
        <v>3283</v>
      </c>
      <c r="B800" s="126">
        <v>1503</v>
      </c>
      <c r="C800" t="s">
        <v>15318</v>
      </c>
      <c r="D800" s="189" t="s">
        <v>6376</v>
      </c>
      <c r="E800" t="str">
        <f t="shared" si="12"/>
        <v>00927-N/O COFFEE</v>
      </c>
      <c r="F800" t="s">
        <v>3283</v>
      </c>
      <c r="G800" t="s">
        <v>5477</v>
      </c>
      <c r="H800" t="s">
        <v>3283</v>
      </c>
      <c r="I800" t="s">
        <v>5701</v>
      </c>
    </row>
    <row r="801" spans="1:9" x14ac:dyDescent="0.25">
      <c r="A801" t="s">
        <v>5516</v>
      </c>
      <c r="B801" s="126">
        <v>1505</v>
      </c>
      <c r="C801" t="s">
        <v>5506</v>
      </c>
      <c r="D801" s="189" t="s">
        <v>2296</v>
      </c>
      <c r="E801" t="str">
        <f t="shared" si="12"/>
        <v>00063-PREMIUM COFFEE</v>
      </c>
      <c r="F801" t="s">
        <v>5515</v>
      </c>
      <c r="G801" t="s">
        <v>5514</v>
      </c>
      <c r="H801" t="s">
        <v>5516</v>
      </c>
      <c r="I801" t="s">
        <v>7635</v>
      </c>
    </row>
    <row r="802" spans="1:9" x14ac:dyDescent="0.25">
      <c r="A802" t="s">
        <v>14732</v>
      </c>
      <c r="B802" s="126">
        <v>1506</v>
      </c>
      <c r="C802" t="s">
        <v>14731</v>
      </c>
      <c r="D802" s="189" t="s">
        <v>2479</v>
      </c>
      <c r="E802" t="str">
        <f t="shared" si="12"/>
        <v>00044-OTHER CARB BEVERAGES</v>
      </c>
      <c r="F802" t="s">
        <v>14288</v>
      </c>
      <c r="G802" t="s">
        <v>5248</v>
      </c>
      <c r="H802" t="s">
        <v>14732</v>
      </c>
      <c r="I802" t="s">
        <v>5535</v>
      </c>
    </row>
    <row r="803" spans="1:9" x14ac:dyDescent="0.25">
      <c r="A803" t="s">
        <v>12261</v>
      </c>
      <c r="B803" s="126">
        <v>1507</v>
      </c>
      <c r="C803" t="s">
        <v>12260</v>
      </c>
      <c r="D803" s="189" t="s">
        <v>2056</v>
      </c>
      <c r="E803" t="str">
        <f t="shared" si="12"/>
        <v>00003-ENHANCED WATER SINGLE SERVE</v>
      </c>
      <c r="F803" t="s">
        <v>12251</v>
      </c>
      <c r="G803" t="s">
        <v>5035</v>
      </c>
      <c r="H803" t="s">
        <v>12261</v>
      </c>
      <c r="I803" t="s">
        <v>7699</v>
      </c>
    </row>
    <row r="804" spans="1:9" x14ac:dyDescent="0.25">
      <c r="A804" t="s">
        <v>5256</v>
      </c>
      <c r="B804" s="126">
        <v>1508</v>
      </c>
      <c r="C804" t="s">
        <v>15189</v>
      </c>
      <c r="D804" s="189" t="s">
        <v>3932</v>
      </c>
      <c r="E804" t="str">
        <f t="shared" si="12"/>
        <v>00491-PLATES &amp; BOWLS</v>
      </c>
      <c r="F804" t="s">
        <v>5255</v>
      </c>
      <c r="G804" t="s">
        <v>5254</v>
      </c>
      <c r="H804" t="s">
        <v>5256</v>
      </c>
      <c r="I804" t="s">
        <v>7800</v>
      </c>
    </row>
    <row r="805" spans="1:9" x14ac:dyDescent="0.25">
      <c r="A805" t="s">
        <v>14295</v>
      </c>
      <c r="B805" s="126">
        <v>1509</v>
      </c>
      <c r="C805" t="s">
        <v>14294</v>
      </c>
      <c r="D805" s="189" t="s">
        <v>2716</v>
      </c>
      <c r="E805" t="str">
        <f t="shared" si="12"/>
        <v>00199-MULTI PACK STILL WATER</v>
      </c>
      <c r="F805" t="s">
        <v>13702</v>
      </c>
      <c r="G805" t="s">
        <v>5254</v>
      </c>
      <c r="H805" t="s">
        <v>14295</v>
      </c>
      <c r="I805" t="s">
        <v>5105</v>
      </c>
    </row>
    <row r="806" spans="1:9" x14ac:dyDescent="0.25">
      <c r="A806" t="s">
        <v>5067</v>
      </c>
      <c r="B806" s="126">
        <v>1510</v>
      </c>
      <c r="C806" t="s">
        <v>5067</v>
      </c>
      <c r="D806" s="189" t="s">
        <v>8643</v>
      </c>
      <c r="E806" t="str">
        <f t="shared" si="12"/>
        <v>00628-BAKING CHOCOLATE</v>
      </c>
      <c r="F806" t="s">
        <v>2100</v>
      </c>
      <c r="G806" t="s">
        <v>5104</v>
      </c>
      <c r="H806" t="s">
        <v>5067</v>
      </c>
      <c r="I806" t="s">
        <v>7689</v>
      </c>
    </row>
    <row r="807" spans="1:9" x14ac:dyDescent="0.25">
      <c r="A807" t="s">
        <v>5685</v>
      </c>
      <c r="B807" s="126">
        <v>1514</v>
      </c>
      <c r="C807" t="s">
        <v>14763</v>
      </c>
      <c r="D807" s="189" t="s">
        <v>3543</v>
      </c>
      <c r="E807" t="str">
        <f t="shared" si="12"/>
        <v>00148-OTHER CRACKERS</v>
      </c>
      <c r="F807" t="s">
        <v>5680</v>
      </c>
      <c r="G807" t="s">
        <v>4825</v>
      </c>
      <c r="H807" t="s">
        <v>5685</v>
      </c>
      <c r="I807" t="s">
        <v>3803</v>
      </c>
    </row>
    <row r="808" spans="1:9" x14ac:dyDescent="0.25">
      <c r="A808" t="s">
        <v>11515</v>
      </c>
      <c r="B808" s="126">
        <v>1516</v>
      </c>
      <c r="C808" t="s">
        <v>11513</v>
      </c>
      <c r="D808" s="189" t="s">
        <v>4555</v>
      </c>
      <c r="E808" t="str">
        <f t="shared" si="12"/>
        <v>00140-CHIPS AHOY</v>
      </c>
      <c r="F808" t="s">
        <v>11514</v>
      </c>
      <c r="G808" t="s">
        <v>5661</v>
      </c>
      <c r="H808" t="s">
        <v>11515</v>
      </c>
      <c r="I808" t="s">
        <v>3009</v>
      </c>
    </row>
    <row r="809" spans="1:9" x14ac:dyDescent="0.25">
      <c r="A809" t="s">
        <v>2257</v>
      </c>
      <c r="B809" s="126">
        <v>1517</v>
      </c>
      <c r="C809" t="s">
        <v>3008</v>
      </c>
      <c r="D809" s="189" t="s">
        <v>5421</v>
      </c>
      <c r="E809" t="str">
        <f t="shared" si="12"/>
        <v>00706-COOKIES</v>
      </c>
      <c r="F809" t="s">
        <v>5644</v>
      </c>
      <c r="G809" t="s">
        <v>5643</v>
      </c>
      <c r="H809" t="s">
        <v>2257</v>
      </c>
      <c r="I809" t="s">
        <v>11753</v>
      </c>
    </row>
    <row r="810" spans="1:9" x14ac:dyDescent="0.25">
      <c r="A810" t="s">
        <v>2257</v>
      </c>
      <c r="B810" s="126">
        <v>1517</v>
      </c>
      <c r="C810" t="s">
        <v>3008</v>
      </c>
      <c r="D810" s="189" t="s">
        <v>5421</v>
      </c>
      <c r="E810" t="str">
        <f t="shared" si="12"/>
        <v>00706-COOKIES</v>
      </c>
      <c r="F810" t="s">
        <v>5644</v>
      </c>
      <c r="G810" t="s">
        <v>5643</v>
      </c>
      <c r="H810" t="s">
        <v>2257</v>
      </c>
      <c r="I810" t="s">
        <v>11753</v>
      </c>
    </row>
    <row r="811" spans="1:9" x14ac:dyDescent="0.25">
      <c r="A811" t="s">
        <v>2257</v>
      </c>
      <c r="B811" s="126">
        <v>1518</v>
      </c>
      <c r="C811" t="s">
        <v>3008</v>
      </c>
      <c r="D811" s="189" t="s">
        <v>5421</v>
      </c>
      <c r="E811" t="str">
        <f t="shared" si="12"/>
        <v>00706-COOKIES</v>
      </c>
      <c r="F811" t="s">
        <v>5644</v>
      </c>
      <c r="G811" t="s">
        <v>5643</v>
      </c>
      <c r="H811" t="s">
        <v>2257</v>
      </c>
      <c r="I811" t="s">
        <v>3033</v>
      </c>
    </row>
    <row r="812" spans="1:9" x14ac:dyDescent="0.25">
      <c r="A812" t="s">
        <v>2257</v>
      </c>
      <c r="B812" s="126">
        <v>1518</v>
      </c>
      <c r="C812" t="s">
        <v>3008</v>
      </c>
      <c r="D812" s="189" t="s">
        <v>5421</v>
      </c>
      <c r="E812" t="str">
        <f t="shared" si="12"/>
        <v>00706-COOKIES</v>
      </c>
      <c r="F812" t="s">
        <v>5644</v>
      </c>
      <c r="G812" t="s">
        <v>5643</v>
      </c>
      <c r="H812" t="s">
        <v>2257</v>
      </c>
      <c r="I812" t="s">
        <v>3033</v>
      </c>
    </row>
    <row r="813" spans="1:9" x14ac:dyDescent="0.25">
      <c r="A813" t="s">
        <v>5647</v>
      </c>
      <c r="B813" s="126">
        <v>1519</v>
      </c>
      <c r="C813" t="s">
        <v>3008</v>
      </c>
      <c r="D813" s="189" t="s">
        <v>5421</v>
      </c>
      <c r="E813" t="str">
        <f t="shared" si="12"/>
        <v>00706-COOKIES</v>
      </c>
      <c r="F813" t="s">
        <v>5644</v>
      </c>
      <c r="G813" t="s">
        <v>5643</v>
      </c>
      <c r="H813" t="s">
        <v>5647</v>
      </c>
      <c r="I813" t="s">
        <v>11754</v>
      </c>
    </row>
    <row r="814" spans="1:9" x14ac:dyDescent="0.25">
      <c r="A814" t="s">
        <v>5660</v>
      </c>
      <c r="B814" s="126">
        <v>1520</v>
      </c>
      <c r="C814" t="s">
        <v>3008</v>
      </c>
      <c r="D814" s="189" t="s">
        <v>5421</v>
      </c>
      <c r="E814" t="str">
        <f t="shared" si="12"/>
        <v>00706-COOKIES</v>
      </c>
      <c r="F814" t="s">
        <v>5659</v>
      </c>
      <c r="G814" t="s">
        <v>5658</v>
      </c>
      <c r="H814" t="s">
        <v>5660</v>
      </c>
      <c r="I814" t="s">
        <v>11755</v>
      </c>
    </row>
    <row r="815" spans="1:9" x14ac:dyDescent="0.25">
      <c r="A815" t="s">
        <v>5645</v>
      </c>
      <c r="B815" s="126">
        <v>1521</v>
      </c>
      <c r="C815" t="s">
        <v>3008</v>
      </c>
      <c r="D815" s="189" t="s">
        <v>5421</v>
      </c>
      <c r="E815" t="str">
        <f t="shared" si="12"/>
        <v>00706-COOKIES</v>
      </c>
      <c r="F815" t="s">
        <v>5644</v>
      </c>
      <c r="G815" t="s">
        <v>5643</v>
      </c>
      <c r="H815" t="s">
        <v>5645</v>
      </c>
      <c r="I815" t="s">
        <v>3025</v>
      </c>
    </row>
    <row r="816" spans="1:9" x14ac:dyDescent="0.25">
      <c r="A816" t="s">
        <v>3466</v>
      </c>
      <c r="B816" s="126">
        <v>1523</v>
      </c>
      <c r="C816" t="s">
        <v>3484</v>
      </c>
      <c r="D816" s="189" t="s">
        <v>5779</v>
      </c>
      <c r="E816" t="str">
        <f t="shared" si="12"/>
        <v>00819-ADDITIVES</v>
      </c>
      <c r="F816" t="s">
        <v>3465</v>
      </c>
      <c r="G816" t="s">
        <v>3464</v>
      </c>
      <c r="H816" t="s">
        <v>3466</v>
      </c>
      <c r="I816" t="s">
        <v>3056</v>
      </c>
    </row>
    <row r="817" spans="1:9" x14ac:dyDescent="0.25">
      <c r="A817" t="s">
        <v>5507</v>
      </c>
      <c r="B817" s="126">
        <v>1524</v>
      </c>
      <c r="C817" t="s">
        <v>5506</v>
      </c>
      <c r="D817" s="189" t="s">
        <v>2296</v>
      </c>
      <c r="E817" t="str">
        <f t="shared" si="12"/>
        <v>00063-PREMIUM COFFEE</v>
      </c>
      <c r="F817" t="s">
        <v>5506</v>
      </c>
      <c r="G817" t="s">
        <v>5505</v>
      </c>
      <c r="H817" t="s">
        <v>5507</v>
      </c>
      <c r="I817" t="s">
        <v>6438</v>
      </c>
    </row>
    <row r="818" spans="1:9" x14ac:dyDescent="0.25">
      <c r="A818" t="s">
        <v>5321</v>
      </c>
      <c r="B818" s="126">
        <v>1535</v>
      </c>
      <c r="C818" t="s">
        <v>11337</v>
      </c>
      <c r="D818" s="189" t="s">
        <v>2258</v>
      </c>
      <c r="E818" t="str">
        <f t="shared" si="12"/>
        <v>00868-CANDY SNACK MIX</v>
      </c>
      <c r="F818" t="s">
        <v>5317</v>
      </c>
      <c r="G818" t="s">
        <v>5316</v>
      </c>
      <c r="H818" t="s">
        <v>5321</v>
      </c>
      <c r="I818" t="s">
        <v>5909</v>
      </c>
    </row>
    <row r="819" spans="1:9" x14ac:dyDescent="0.25">
      <c r="A819" t="s">
        <v>3521</v>
      </c>
      <c r="B819" s="126">
        <v>1543</v>
      </c>
      <c r="C819" t="s">
        <v>15258</v>
      </c>
      <c r="D819" s="189" t="s">
        <v>3586</v>
      </c>
      <c r="E819" t="str">
        <f t="shared" si="12"/>
        <v>00877-POTPOURI &amp; INSCENSE</v>
      </c>
      <c r="F819" t="s">
        <v>3521</v>
      </c>
      <c r="G819" t="s">
        <v>3520</v>
      </c>
      <c r="H819" t="s">
        <v>3521</v>
      </c>
      <c r="I819" t="s">
        <v>6457</v>
      </c>
    </row>
    <row r="820" spans="1:9" x14ac:dyDescent="0.25">
      <c r="A820" t="s">
        <v>7599</v>
      </c>
      <c r="B820" s="126">
        <v>1544</v>
      </c>
      <c r="C820" t="s">
        <v>7596</v>
      </c>
      <c r="D820" s="189" t="s">
        <v>11715</v>
      </c>
      <c r="E820" t="str">
        <f t="shared" si="12"/>
        <v>00545-DRAIN/SEPTIC</v>
      </c>
      <c r="F820" t="s">
        <v>7596</v>
      </c>
      <c r="G820" t="s">
        <v>7595</v>
      </c>
      <c r="H820" t="s">
        <v>7599</v>
      </c>
      <c r="I820" t="s">
        <v>6264</v>
      </c>
    </row>
    <row r="821" spans="1:9" x14ac:dyDescent="0.25">
      <c r="A821" t="s">
        <v>13711</v>
      </c>
      <c r="B821" s="126">
        <v>1545</v>
      </c>
      <c r="C821" t="s">
        <v>13708</v>
      </c>
      <c r="D821" s="189" t="s">
        <v>13709</v>
      </c>
      <c r="E821" t="str">
        <f t="shared" si="12"/>
        <v>00517-LAUNDRY ADDITIVES/OTHER</v>
      </c>
      <c r="F821" t="s">
        <v>13710</v>
      </c>
      <c r="G821" t="s">
        <v>7700</v>
      </c>
      <c r="H821" t="s">
        <v>13711</v>
      </c>
      <c r="I821" t="s">
        <v>4631</v>
      </c>
    </row>
    <row r="822" spans="1:9" x14ac:dyDescent="0.25">
      <c r="A822" t="s">
        <v>8074</v>
      </c>
      <c r="B822" s="126">
        <v>1546</v>
      </c>
      <c r="C822" t="s">
        <v>8070</v>
      </c>
      <c r="D822" s="189" t="s">
        <v>6195</v>
      </c>
      <c r="E822" t="str">
        <f t="shared" si="12"/>
        <v>00454-CAT TREATS</v>
      </c>
      <c r="F822" t="s">
        <v>8070</v>
      </c>
      <c r="G822" t="s">
        <v>8069</v>
      </c>
      <c r="H822" t="s">
        <v>8074</v>
      </c>
      <c r="I822" t="s">
        <v>7675</v>
      </c>
    </row>
    <row r="823" spans="1:9" x14ac:dyDescent="0.25">
      <c r="A823" t="s">
        <v>12040</v>
      </c>
      <c r="B823" s="126">
        <v>1547</v>
      </c>
      <c r="C823" t="s">
        <v>12037</v>
      </c>
      <c r="D823" s="189" t="s">
        <v>12038</v>
      </c>
      <c r="E823" t="str">
        <f t="shared" si="12"/>
        <v>00493-DINNERWARE ACCESSORIES</v>
      </c>
      <c r="F823" t="s">
        <v>12039</v>
      </c>
      <c r="G823" t="s">
        <v>7772</v>
      </c>
      <c r="H823" t="s">
        <v>12040</v>
      </c>
      <c r="I823" t="s">
        <v>12041</v>
      </c>
    </row>
    <row r="824" spans="1:9" x14ac:dyDescent="0.25">
      <c r="A824" t="s">
        <v>12441</v>
      </c>
      <c r="B824" s="126">
        <v>1548</v>
      </c>
      <c r="C824" t="s">
        <v>9255</v>
      </c>
      <c r="D824" s="189" t="s">
        <v>2839</v>
      </c>
      <c r="E824" t="str">
        <f t="shared" si="12"/>
        <v>00869-FIREWORKS</v>
      </c>
      <c r="F824" t="s">
        <v>12441</v>
      </c>
      <c r="G824" t="s">
        <v>9254</v>
      </c>
      <c r="H824" t="s">
        <v>12441</v>
      </c>
      <c r="I824" t="s">
        <v>5221</v>
      </c>
    </row>
    <row r="825" spans="1:9" x14ac:dyDescent="0.25">
      <c r="A825" t="s">
        <v>7152</v>
      </c>
      <c r="B825" s="126">
        <v>1553</v>
      </c>
      <c r="C825" t="s">
        <v>12210</v>
      </c>
      <c r="D825" s="189" t="s">
        <v>6605</v>
      </c>
      <c r="E825" t="str">
        <f t="shared" si="12"/>
        <v>00461-ECONOMY WINE</v>
      </c>
      <c r="F825" t="s">
        <v>2765</v>
      </c>
      <c r="G825" t="s">
        <v>6510</v>
      </c>
      <c r="H825" t="s">
        <v>7152</v>
      </c>
      <c r="I825" t="s">
        <v>5187</v>
      </c>
    </row>
    <row r="826" spans="1:9" x14ac:dyDescent="0.25">
      <c r="A826" t="s">
        <v>4874</v>
      </c>
      <c r="B826" s="126">
        <v>1557</v>
      </c>
      <c r="C826" t="s">
        <v>12449</v>
      </c>
      <c r="D826" s="189" t="s">
        <v>3348</v>
      </c>
      <c r="E826" t="str">
        <f t="shared" si="12"/>
        <v>00341-FISH STICKS</v>
      </c>
      <c r="F826" t="s">
        <v>4871</v>
      </c>
      <c r="G826" t="s">
        <v>4870</v>
      </c>
      <c r="H826" t="s">
        <v>4874</v>
      </c>
      <c r="I826" t="s">
        <v>9336</v>
      </c>
    </row>
    <row r="827" spans="1:9" x14ac:dyDescent="0.25">
      <c r="A827" t="s">
        <v>15123</v>
      </c>
      <c r="B827" s="126">
        <v>1563</v>
      </c>
      <c r="C827" t="s">
        <v>15121</v>
      </c>
      <c r="D827" s="189" t="s">
        <v>4901</v>
      </c>
      <c r="E827" t="str">
        <f t="shared" si="12"/>
        <v>00430-PILL ACCESSORIES</v>
      </c>
      <c r="F827" t="s">
        <v>15122</v>
      </c>
      <c r="G827" t="s">
        <v>7480</v>
      </c>
      <c r="H827" t="s">
        <v>15123</v>
      </c>
      <c r="I827" t="s">
        <v>15124</v>
      </c>
    </row>
    <row r="828" spans="1:9" x14ac:dyDescent="0.25">
      <c r="A828" t="s">
        <v>7215</v>
      </c>
      <c r="B828" s="126">
        <v>1567</v>
      </c>
      <c r="C828" t="s">
        <v>7213</v>
      </c>
      <c r="D828" s="189" t="s">
        <v>7173</v>
      </c>
      <c r="E828" t="str">
        <f t="shared" si="12"/>
        <v>00580-COUGH DROPS</v>
      </c>
      <c r="F828" t="s">
        <v>7212</v>
      </c>
      <c r="G828" t="s">
        <v>7211</v>
      </c>
      <c r="H828" t="s">
        <v>7215</v>
      </c>
      <c r="I828" t="s">
        <v>4836</v>
      </c>
    </row>
    <row r="829" spans="1:9" x14ac:dyDescent="0.25">
      <c r="A829" t="s">
        <v>2745</v>
      </c>
      <c r="B829" s="126">
        <v>1569</v>
      </c>
      <c r="C829" t="s">
        <v>16567</v>
      </c>
      <c r="D829" s="189" t="s">
        <v>10377</v>
      </c>
      <c r="E829" t="str">
        <f t="shared" si="12"/>
        <v>00537-TRIAL SIZE BEAUTY</v>
      </c>
      <c r="F829" t="s">
        <v>2740</v>
      </c>
      <c r="G829" t="s">
        <v>2741</v>
      </c>
      <c r="H829" t="s">
        <v>2745</v>
      </c>
      <c r="I829" t="s">
        <v>2199</v>
      </c>
    </row>
    <row r="830" spans="1:9" x14ac:dyDescent="0.25">
      <c r="A830" t="s">
        <v>5129</v>
      </c>
      <c r="B830" s="126">
        <v>1572</v>
      </c>
      <c r="C830" t="s">
        <v>10593</v>
      </c>
      <c r="D830" s="189" t="s">
        <v>7824</v>
      </c>
      <c r="E830" t="str">
        <f t="shared" si="12"/>
        <v>00371-BAKING POWDER &amp; BAKING SODA</v>
      </c>
      <c r="F830" t="s">
        <v>5128</v>
      </c>
      <c r="G830" t="s">
        <v>5127</v>
      </c>
      <c r="H830" t="s">
        <v>5129</v>
      </c>
      <c r="I830" t="s">
        <v>7484</v>
      </c>
    </row>
    <row r="831" spans="1:9" x14ac:dyDescent="0.25">
      <c r="A831" t="s">
        <v>12855</v>
      </c>
      <c r="B831" s="126">
        <v>1573</v>
      </c>
      <c r="C831" t="s">
        <v>12854</v>
      </c>
      <c r="D831" s="189" t="s">
        <v>3865</v>
      </c>
      <c r="E831" t="str">
        <f t="shared" si="12"/>
        <v>00889-GEN PURPOSE-LED</v>
      </c>
      <c r="F831" t="s">
        <v>11966</v>
      </c>
      <c r="G831" t="s">
        <v>3812</v>
      </c>
      <c r="H831" t="s">
        <v>12855</v>
      </c>
      <c r="I831" t="s">
        <v>2677</v>
      </c>
    </row>
    <row r="832" spans="1:9" x14ac:dyDescent="0.25">
      <c r="A832" t="s">
        <v>3810</v>
      </c>
      <c r="B832" s="126">
        <v>1578</v>
      </c>
      <c r="C832" t="s">
        <v>11968</v>
      </c>
      <c r="D832" s="189" t="s">
        <v>3059</v>
      </c>
      <c r="E832" t="str">
        <f t="shared" si="12"/>
        <v>00585-DECORATIVE-LED</v>
      </c>
      <c r="F832" t="s">
        <v>3813</v>
      </c>
      <c r="G832" t="s">
        <v>3812</v>
      </c>
      <c r="H832" t="s">
        <v>3810</v>
      </c>
      <c r="I832" t="s">
        <v>3341</v>
      </c>
    </row>
    <row r="833" spans="1:9" x14ac:dyDescent="0.25">
      <c r="A833" t="s">
        <v>3527</v>
      </c>
      <c r="B833" s="126">
        <v>1583</v>
      </c>
      <c r="C833" t="s">
        <v>3525</v>
      </c>
      <c r="D833" s="189" t="s">
        <v>7397</v>
      </c>
      <c r="E833" t="str">
        <f t="shared" si="12"/>
        <v>00853-CHARCOAL</v>
      </c>
      <c r="F833" t="s">
        <v>3525</v>
      </c>
      <c r="G833" t="s">
        <v>3524</v>
      </c>
      <c r="H833" t="s">
        <v>3527</v>
      </c>
      <c r="I833" t="s">
        <v>8748</v>
      </c>
    </row>
    <row r="834" spans="1:9" x14ac:dyDescent="0.25">
      <c r="A834" t="s">
        <v>10403</v>
      </c>
      <c r="B834" s="126">
        <v>1591</v>
      </c>
      <c r="C834" t="s">
        <v>10402</v>
      </c>
      <c r="D834" s="189" t="s">
        <v>9104</v>
      </c>
      <c r="E834" t="str">
        <f t="shared" ref="E834:E897" si="13">_xlfn.CONCAT(D834,"-",C834)</f>
        <v>00981-APPLIANCES HOME DECOR</v>
      </c>
      <c r="F834" t="s">
        <v>10403</v>
      </c>
      <c r="G834" t="s">
        <v>3558</v>
      </c>
      <c r="H834" t="s">
        <v>10403</v>
      </c>
      <c r="I834" t="s">
        <v>6299</v>
      </c>
    </row>
    <row r="835" spans="1:9" x14ac:dyDescent="0.25">
      <c r="A835" t="s">
        <v>3547</v>
      </c>
      <c r="B835" s="126">
        <v>1592</v>
      </c>
      <c r="C835" t="s">
        <v>11719</v>
      </c>
      <c r="D835" s="189" t="s">
        <v>6053</v>
      </c>
      <c r="E835" t="str">
        <f t="shared" si="13"/>
        <v>00578-CONTINUITIES/AS SEEN ON TV</v>
      </c>
      <c r="F835" t="s">
        <v>3546</v>
      </c>
      <c r="G835" t="s">
        <v>3545</v>
      </c>
      <c r="H835" t="s">
        <v>3547</v>
      </c>
      <c r="I835" t="s">
        <v>11720</v>
      </c>
    </row>
    <row r="836" spans="1:9" x14ac:dyDescent="0.25">
      <c r="A836" t="s">
        <v>15503</v>
      </c>
      <c r="B836" s="126">
        <v>1601</v>
      </c>
      <c r="C836" t="s">
        <v>15502</v>
      </c>
      <c r="D836" s="189" t="s">
        <v>7550</v>
      </c>
      <c r="E836" t="str">
        <f t="shared" si="13"/>
        <v>00647-READYWEAR</v>
      </c>
      <c r="F836" t="s">
        <v>15503</v>
      </c>
      <c r="G836" t="s">
        <v>3963</v>
      </c>
      <c r="H836" t="s">
        <v>15503</v>
      </c>
      <c r="I836" t="s">
        <v>6955</v>
      </c>
    </row>
    <row r="837" spans="1:9" x14ac:dyDescent="0.25">
      <c r="A837" t="s">
        <v>15520</v>
      </c>
      <c r="B837" s="126">
        <v>1614</v>
      </c>
      <c r="C837" t="s">
        <v>3922</v>
      </c>
      <c r="D837" s="189" t="s">
        <v>2915</v>
      </c>
      <c r="E837" t="str">
        <f t="shared" si="13"/>
        <v>00971-REUSABLE BAGS</v>
      </c>
      <c r="F837" t="s">
        <v>15520</v>
      </c>
      <c r="G837" t="s">
        <v>3925</v>
      </c>
      <c r="H837" t="s">
        <v>15520</v>
      </c>
      <c r="I837" t="s">
        <v>15521</v>
      </c>
    </row>
    <row r="838" spans="1:9" x14ac:dyDescent="0.25">
      <c r="A838" t="s">
        <v>3976</v>
      </c>
      <c r="B838" s="126">
        <v>1615</v>
      </c>
      <c r="C838" t="s">
        <v>11599</v>
      </c>
      <c r="D838" s="189" t="s">
        <v>4207</v>
      </c>
      <c r="E838" t="str">
        <f t="shared" si="13"/>
        <v>00775-CLOTHESLINE/ CLOTHESPINS</v>
      </c>
      <c r="F838" t="s">
        <v>3972</v>
      </c>
      <c r="G838" t="s">
        <v>3971</v>
      </c>
      <c r="H838" t="s">
        <v>3976</v>
      </c>
      <c r="I838" t="s">
        <v>11601</v>
      </c>
    </row>
    <row r="839" spans="1:9" x14ac:dyDescent="0.25">
      <c r="A839" t="s">
        <v>3973</v>
      </c>
      <c r="B839" s="126">
        <v>1616</v>
      </c>
      <c r="C839" t="s">
        <v>16401</v>
      </c>
      <c r="D839" s="189" t="s">
        <v>15519</v>
      </c>
      <c r="E839" t="str">
        <f t="shared" si="13"/>
        <v>00844-SWIMWEAR &amp; ACCESSORIES</v>
      </c>
      <c r="F839" t="s">
        <v>3972</v>
      </c>
      <c r="G839" t="s">
        <v>3971</v>
      </c>
      <c r="H839" t="s">
        <v>3973</v>
      </c>
      <c r="I839" t="s">
        <v>5934</v>
      </c>
    </row>
    <row r="840" spans="1:9" x14ac:dyDescent="0.25">
      <c r="A840" t="s">
        <v>3975</v>
      </c>
      <c r="B840" s="126">
        <v>1617</v>
      </c>
      <c r="C840" t="s">
        <v>11599</v>
      </c>
      <c r="D840" s="189" t="s">
        <v>4207</v>
      </c>
      <c r="E840" t="str">
        <f t="shared" si="13"/>
        <v>00775-CLOTHESLINE/ CLOTHESPINS</v>
      </c>
      <c r="F840" t="s">
        <v>3972</v>
      </c>
      <c r="G840" t="s">
        <v>3971</v>
      </c>
      <c r="H840" t="s">
        <v>3975</v>
      </c>
      <c r="I840" t="s">
        <v>2336</v>
      </c>
    </row>
    <row r="841" spans="1:9" x14ac:dyDescent="0.25">
      <c r="A841" t="s">
        <v>3980</v>
      </c>
      <c r="B841" s="126">
        <v>1621</v>
      </c>
      <c r="C841" t="s">
        <v>16401</v>
      </c>
      <c r="D841" s="189" t="s">
        <v>15519</v>
      </c>
      <c r="E841" t="str">
        <f t="shared" si="13"/>
        <v>00844-SWIMWEAR &amp; ACCESSORIES</v>
      </c>
      <c r="F841" t="s">
        <v>2260</v>
      </c>
      <c r="G841" t="s">
        <v>3978</v>
      </c>
      <c r="H841" t="s">
        <v>3980</v>
      </c>
      <c r="I841" t="s">
        <v>7925</v>
      </c>
    </row>
    <row r="842" spans="1:9" x14ac:dyDescent="0.25">
      <c r="A842" t="s">
        <v>3979</v>
      </c>
      <c r="B842" s="126">
        <v>1622</v>
      </c>
      <c r="C842" t="s">
        <v>12372</v>
      </c>
      <c r="D842" s="189" t="s">
        <v>12373</v>
      </c>
      <c r="E842" t="str">
        <f t="shared" si="13"/>
        <v>00948-FALL HARVEST DECORATIONS</v>
      </c>
      <c r="F842" t="s">
        <v>2260</v>
      </c>
      <c r="G842" t="s">
        <v>3978</v>
      </c>
      <c r="H842" t="s">
        <v>3979</v>
      </c>
      <c r="I842" t="s">
        <v>3055</v>
      </c>
    </row>
    <row r="843" spans="1:9" x14ac:dyDescent="0.25">
      <c r="A843" t="s">
        <v>3982</v>
      </c>
      <c r="B843" s="126">
        <v>1623</v>
      </c>
      <c r="C843" t="s">
        <v>16910</v>
      </c>
      <c r="D843" s="189" t="s">
        <v>9351</v>
      </c>
      <c r="E843" t="str">
        <f t="shared" si="13"/>
        <v>00830-WINTER HATS &amp; GLOVES</v>
      </c>
      <c r="F843" t="s">
        <v>2260</v>
      </c>
      <c r="G843" t="s">
        <v>3978</v>
      </c>
      <c r="H843" t="s">
        <v>3982</v>
      </c>
      <c r="I843" t="s">
        <v>5466</v>
      </c>
    </row>
    <row r="844" spans="1:9" x14ac:dyDescent="0.25">
      <c r="A844" t="s">
        <v>3989</v>
      </c>
      <c r="B844" s="126">
        <v>1624</v>
      </c>
      <c r="C844" t="s">
        <v>11719</v>
      </c>
      <c r="D844" s="189" t="s">
        <v>6053</v>
      </c>
      <c r="E844" t="str">
        <f t="shared" si="13"/>
        <v>00578-CONTINUITIES/AS SEEN ON TV</v>
      </c>
      <c r="F844" t="s">
        <v>3988</v>
      </c>
      <c r="G844" t="s">
        <v>3987</v>
      </c>
      <c r="H844" t="s">
        <v>3989</v>
      </c>
      <c r="I844" t="s">
        <v>5478</v>
      </c>
    </row>
    <row r="845" spans="1:9" x14ac:dyDescent="0.25">
      <c r="A845" t="s">
        <v>3991</v>
      </c>
      <c r="B845" s="126">
        <v>1625</v>
      </c>
      <c r="C845" t="s">
        <v>11719</v>
      </c>
      <c r="D845" s="189" t="s">
        <v>6053</v>
      </c>
      <c r="E845" t="str">
        <f t="shared" si="13"/>
        <v>00578-CONTINUITIES/AS SEEN ON TV</v>
      </c>
      <c r="F845" t="s">
        <v>3988</v>
      </c>
      <c r="G845" t="s">
        <v>3987</v>
      </c>
      <c r="H845" t="s">
        <v>3991</v>
      </c>
      <c r="I845" t="s">
        <v>5489</v>
      </c>
    </row>
    <row r="846" spans="1:9" x14ac:dyDescent="0.25">
      <c r="A846" t="s">
        <v>3639</v>
      </c>
      <c r="B846" s="126">
        <v>1626</v>
      </c>
      <c r="C846" t="s">
        <v>9124</v>
      </c>
      <c r="D846" s="189" t="s">
        <v>7053</v>
      </c>
      <c r="E846" t="str">
        <f t="shared" si="13"/>
        <v>00953-CHRISTMAS TOYS</v>
      </c>
      <c r="F846" t="s">
        <v>3642</v>
      </c>
      <c r="G846" t="s">
        <v>9115</v>
      </c>
      <c r="H846" t="s">
        <v>3639</v>
      </c>
      <c r="I846" t="s">
        <v>5508</v>
      </c>
    </row>
    <row r="847" spans="1:9" x14ac:dyDescent="0.25">
      <c r="A847" t="s">
        <v>4056</v>
      </c>
      <c r="B847" s="126">
        <v>1627</v>
      </c>
      <c r="C847" t="s">
        <v>9124</v>
      </c>
      <c r="D847" s="189" t="s">
        <v>7053</v>
      </c>
      <c r="E847" t="str">
        <f t="shared" si="13"/>
        <v>00953-CHRISTMAS TOYS</v>
      </c>
      <c r="F847" t="s">
        <v>3642</v>
      </c>
      <c r="G847" t="s">
        <v>9115</v>
      </c>
      <c r="H847" t="s">
        <v>4056</v>
      </c>
      <c r="I847" t="s">
        <v>5485</v>
      </c>
    </row>
    <row r="848" spans="1:9" x14ac:dyDescent="0.25">
      <c r="A848" t="s">
        <v>12826</v>
      </c>
      <c r="B848" s="126">
        <v>1628</v>
      </c>
      <c r="C848" t="s">
        <v>12823</v>
      </c>
      <c r="D848" s="189" t="s">
        <v>12824</v>
      </c>
      <c r="E848" t="str">
        <f t="shared" si="13"/>
        <v>00965-GARLAND/ICICLES</v>
      </c>
      <c r="F848" t="s">
        <v>12825</v>
      </c>
      <c r="G848" t="s">
        <v>9129</v>
      </c>
      <c r="H848" t="s">
        <v>12826</v>
      </c>
      <c r="I848" t="s">
        <v>12827</v>
      </c>
    </row>
    <row r="849" spans="1:9" x14ac:dyDescent="0.25">
      <c r="A849" t="s">
        <v>11535</v>
      </c>
      <c r="B849" s="126">
        <v>1629</v>
      </c>
      <c r="C849" t="s">
        <v>11533</v>
      </c>
      <c r="D849" s="189" t="s">
        <v>3748</v>
      </c>
      <c r="E849" t="str">
        <f t="shared" si="13"/>
        <v>00786-CHRISTMAS CANDLES</v>
      </c>
      <c r="F849" t="s">
        <v>11534</v>
      </c>
      <c r="G849" t="s">
        <v>9112</v>
      </c>
      <c r="H849" t="s">
        <v>11535</v>
      </c>
      <c r="I849" t="s">
        <v>6028</v>
      </c>
    </row>
    <row r="850" spans="1:9" x14ac:dyDescent="0.25">
      <c r="A850" t="s">
        <v>9142</v>
      </c>
      <c r="B850" s="126">
        <v>1630</v>
      </c>
      <c r="C850" t="s">
        <v>11536</v>
      </c>
      <c r="D850" s="189" t="s">
        <v>6013</v>
      </c>
      <c r="E850" t="str">
        <f t="shared" si="13"/>
        <v>00955-CHRISTMAS DECORATIONS</v>
      </c>
      <c r="F850" t="s">
        <v>9141</v>
      </c>
      <c r="G850" t="s">
        <v>9140</v>
      </c>
      <c r="H850" t="s">
        <v>9142</v>
      </c>
      <c r="I850" t="s">
        <v>6014</v>
      </c>
    </row>
    <row r="851" spans="1:9" x14ac:dyDescent="0.25">
      <c r="A851" t="s">
        <v>11538</v>
      </c>
      <c r="B851" s="126">
        <v>1631</v>
      </c>
      <c r="C851" t="s">
        <v>11536</v>
      </c>
      <c r="D851" s="189" t="s">
        <v>6013</v>
      </c>
      <c r="E851" t="str">
        <f t="shared" si="13"/>
        <v>00955-CHRISTMAS DECORATIONS</v>
      </c>
      <c r="F851" t="s">
        <v>11537</v>
      </c>
      <c r="G851" t="s">
        <v>9125</v>
      </c>
      <c r="H851" t="s">
        <v>11538</v>
      </c>
      <c r="I851" t="s">
        <v>6021</v>
      </c>
    </row>
    <row r="852" spans="1:9" x14ac:dyDescent="0.25">
      <c r="A852" t="s">
        <v>9116</v>
      </c>
      <c r="B852" s="126">
        <v>1632</v>
      </c>
      <c r="C852" t="s">
        <v>14854</v>
      </c>
      <c r="D852" s="189" t="s">
        <v>9020</v>
      </c>
      <c r="E852" t="str">
        <f t="shared" si="13"/>
        <v>00962-OUTDOOR ELECTRICAL &amp; EXT CORDS</v>
      </c>
      <c r="F852" t="s">
        <v>3642</v>
      </c>
      <c r="G852" t="s">
        <v>9115</v>
      </c>
      <c r="H852" t="s">
        <v>9116</v>
      </c>
      <c r="I852" t="s">
        <v>6043</v>
      </c>
    </row>
    <row r="853" spans="1:9" x14ac:dyDescent="0.25">
      <c r="A853" t="s">
        <v>3725</v>
      </c>
      <c r="B853" s="126">
        <v>1633</v>
      </c>
      <c r="C853" t="s">
        <v>3725</v>
      </c>
      <c r="D853" s="189" t="s">
        <v>4219</v>
      </c>
      <c r="E853" t="str">
        <f t="shared" si="13"/>
        <v>00761-HOUSEWARES</v>
      </c>
      <c r="F853" t="s">
        <v>3642</v>
      </c>
      <c r="G853" t="s">
        <v>9115</v>
      </c>
      <c r="H853" t="s">
        <v>3725</v>
      </c>
      <c r="I853" t="s">
        <v>13329</v>
      </c>
    </row>
    <row r="854" spans="1:9" x14ac:dyDescent="0.25">
      <c r="A854" t="s">
        <v>11543</v>
      </c>
      <c r="B854" s="126">
        <v>1635</v>
      </c>
      <c r="C854" t="s">
        <v>11540</v>
      </c>
      <c r="D854" s="189" t="s">
        <v>11541</v>
      </c>
      <c r="E854" t="str">
        <f t="shared" si="13"/>
        <v>00952-CHRISTMAS GIFT WRAP</v>
      </c>
      <c r="F854" t="s">
        <v>11542</v>
      </c>
      <c r="G854" t="s">
        <v>9132</v>
      </c>
      <c r="H854" t="s">
        <v>11543</v>
      </c>
      <c r="I854" t="s">
        <v>11544</v>
      </c>
    </row>
    <row r="855" spans="1:9" x14ac:dyDescent="0.25">
      <c r="A855" t="s">
        <v>3638</v>
      </c>
      <c r="B855" s="126">
        <v>1638</v>
      </c>
      <c r="C855" t="s">
        <v>11549</v>
      </c>
      <c r="D855" s="189" t="s">
        <v>3766</v>
      </c>
      <c r="E855" t="str">
        <f t="shared" si="13"/>
        <v>00787-CHRISTMAS GIFTS</v>
      </c>
      <c r="F855" t="s">
        <v>3642</v>
      </c>
      <c r="G855" t="s">
        <v>9115</v>
      </c>
      <c r="H855" t="s">
        <v>3638</v>
      </c>
      <c r="I855" t="s">
        <v>11550</v>
      </c>
    </row>
    <row r="856" spans="1:9" x14ac:dyDescent="0.25">
      <c r="A856" t="s">
        <v>9202</v>
      </c>
      <c r="B856" s="126">
        <v>1640</v>
      </c>
      <c r="C856" t="s">
        <v>9203</v>
      </c>
      <c r="D856" s="189" t="s">
        <v>4999</v>
      </c>
      <c r="E856" t="str">
        <f t="shared" si="13"/>
        <v>00932-HALLOWEEN COSTUMES</v>
      </c>
      <c r="F856" t="s">
        <v>9201</v>
      </c>
      <c r="G856" t="s">
        <v>9200</v>
      </c>
      <c r="H856" t="s">
        <v>9202</v>
      </c>
      <c r="I856" t="s">
        <v>13075</v>
      </c>
    </row>
    <row r="857" spans="1:9" x14ac:dyDescent="0.25">
      <c r="A857" t="s">
        <v>13073</v>
      </c>
      <c r="B857" s="126">
        <v>1642</v>
      </c>
      <c r="C857" t="s">
        <v>13071</v>
      </c>
      <c r="D857" s="189" t="s">
        <v>10907</v>
      </c>
      <c r="E857" t="str">
        <f t="shared" si="13"/>
        <v>00793-HALLOWEEN CARVING</v>
      </c>
      <c r="F857" t="s">
        <v>13072</v>
      </c>
      <c r="G857" t="s">
        <v>9211</v>
      </c>
      <c r="H857" t="s">
        <v>13073</v>
      </c>
      <c r="I857" t="s">
        <v>13074</v>
      </c>
    </row>
    <row r="858" spans="1:9" x14ac:dyDescent="0.25">
      <c r="A858" t="s">
        <v>11535</v>
      </c>
      <c r="B858" s="126">
        <v>1643</v>
      </c>
      <c r="C858" t="s">
        <v>9199</v>
      </c>
      <c r="D858" s="189" t="s">
        <v>11480</v>
      </c>
      <c r="E858" t="str">
        <f t="shared" si="13"/>
        <v>00792-HALLOWEEN CANDLES</v>
      </c>
      <c r="F858" t="s">
        <v>13069</v>
      </c>
      <c r="G858" t="s">
        <v>9197</v>
      </c>
      <c r="H858" t="s">
        <v>11535</v>
      </c>
      <c r="I858" t="s">
        <v>13070</v>
      </c>
    </row>
    <row r="859" spans="1:9" x14ac:dyDescent="0.25">
      <c r="A859" t="s">
        <v>9220</v>
      </c>
      <c r="B859" s="126">
        <v>1644</v>
      </c>
      <c r="C859" t="s">
        <v>13081</v>
      </c>
      <c r="D859" s="189" t="s">
        <v>4997</v>
      </c>
      <c r="E859" t="str">
        <f t="shared" si="13"/>
        <v>00931-HALLOWEEN PARTY GOODS</v>
      </c>
      <c r="F859" t="s">
        <v>9219</v>
      </c>
      <c r="G859" t="s">
        <v>9218</v>
      </c>
      <c r="H859" t="s">
        <v>9220</v>
      </c>
      <c r="I859" t="s">
        <v>13082</v>
      </c>
    </row>
    <row r="860" spans="1:9" x14ac:dyDescent="0.25">
      <c r="A860" t="s">
        <v>3725</v>
      </c>
      <c r="B860" s="126">
        <v>1645</v>
      </c>
      <c r="C860" t="s">
        <v>13076</v>
      </c>
      <c r="D860" s="189" t="s">
        <v>5007</v>
      </c>
      <c r="E860" t="str">
        <f t="shared" si="13"/>
        <v>00930-HALLOWEEN DECORATIONS</v>
      </c>
      <c r="F860" t="s">
        <v>6681</v>
      </c>
      <c r="G860" t="s">
        <v>9206</v>
      </c>
      <c r="H860" t="s">
        <v>3725</v>
      </c>
      <c r="I860" t="s">
        <v>13077</v>
      </c>
    </row>
    <row r="861" spans="1:9" x14ac:dyDescent="0.25">
      <c r="A861" t="s">
        <v>9208</v>
      </c>
      <c r="B861" s="126">
        <v>1646</v>
      </c>
      <c r="C861" t="s">
        <v>13076</v>
      </c>
      <c r="D861" s="189" t="s">
        <v>5007</v>
      </c>
      <c r="E861" t="str">
        <f t="shared" si="13"/>
        <v>00930-HALLOWEEN DECORATIONS</v>
      </c>
      <c r="F861" t="s">
        <v>6681</v>
      </c>
      <c r="G861" t="s">
        <v>9206</v>
      </c>
      <c r="H861" t="s">
        <v>9208</v>
      </c>
      <c r="I861" t="s">
        <v>13078</v>
      </c>
    </row>
    <row r="862" spans="1:9" x14ac:dyDescent="0.25">
      <c r="A862" t="s">
        <v>13087</v>
      </c>
      <c r="B862" s="126">
        <v>1649</v>
      </c>
      <c r="C862" t="s">
        <v>13085</v>
      </c>
      <c r="D862" s="189" t="s">
        <v>7172</v>
      </c>
      <c r="E862" t="str">
        <f t="shared" si="13"/>
        <v>00929-HALLOWEEN PLUSH</v>
      </c>
      <c r="F862" t="s">
        <v>13086</v>
      </c>
      <c r="G862" t="s">
        <v>9215</v>
      </c>
      <c r="H862" t="s">
        <v>13087</v>
      </c>
      <c r="I862" t="s">
        <v>13088</v>
      </c>
    </row>
    <row r="863" spans="1:9" x14ac:dyDescent="0.25">
      <c r="A863" t="s">
        <v>12375</v>
      </c>
      <c r="B863" s="126">
        <v>1650</v>
      </c>
      <c r="C863" t="s">
        <v>12372</v>
      </c>
      <c r="D863" s="189" t="s">
        <v>12373</v>
      </c>
      <c r="E863" t="str">
        <f t="shared" si="13"/>
        <v>00948-FALL HARVEST DECORATIONS</v>
      </c>
      <c r="F863" t="s">
        <v>12374</v>
      </c>
      <c r="G863" t="s">
        <v>9182</v>
      </c>
      <c r="H863" t="s">
        <v>12375</v>
      </c>
      <c r="I863" t="s">
        <v>12376</v>
      </c>
    </row>
    <row r="864" spans="1:9" x14ac:dyDescent="0.25">
      <c r="A864" t="s">
        <v>9188</v>
      </c>
      <c r="B864" s="126">
        <v>1651</v>
      </c>
      <c r="C864" t="s">
        <v>12378</v>
      </c>
      <c r="D864" s="189" t="s">
        <v>6159</v>
      </c>
      <c r="E864" t="str">
        <f t="shared" si="13"/>
        <v>00949-FALL HARVEST PARTY GOODS</v>
      </c>
      <c r="F864" t="s">
        <v>9186</v>
      </c>
      <c r="G864" t="s">
        <v>9185</v>
      </c>
      <c r="H864" t="s">
        <v>9188</v>
      </c>
      <c r="I864" t="s">
        <v>12379</v>
      </c>
    </row>
    <row r="865" spans="1:9" x14ac:dyDescent="0.25">
      <c r="A865" t="s">
        <v>13409</v>
      </c>
      <c r="B865" s="126">
        <v>1652</v>
      </c>
      <c r="C865" t="s">
        <v>13407</v>
      </c>
      <c r="D865" s="189" t="s">
        <v>11313</v>
      </c>
      <c r="E865" t="str">
        <f t="shared" si="13"/>
        <v>00870-JAR CANDLES</v>
      </c>
      <c r="F865" t="s">
        <v>13408</v>
      </c>
      <c r="G865" t="s">
        <v>9178</v>
      </c>
      <c r="H865" t="s">
        <v>13409</v>
      </c>
      <c r="I865" t="s">
        <v>13410</v>
      </c>
    </row>
    <row r="866" spans="1:9" x14ac:dyDescent="0.25">
      <c r="A866" t="s">
        <v>12381</v>
      </c>
      <c r="B866" s="126">
        <v>1653</v>
      </c>
      <c r="C866" t="s">
        <v>12378</v>
      </c>
      <c r="D866" s="189" t="s">
        <v>6159</v>
      </c>
      <c r="E866" t="str">
        <f t="shared" si="13"/>
        <v>00949-FALL HARVEST PARTY GOODS</v>
      </c>
      <c r="F866" t="s">
        <v>12380</v>
      </c>
      <c r="G866" t="s">
        <v>9190</v>
      </c>
      <c r="H866" t="s">
        <v>12381</v>
      </c>
      <c r="I866" t="s">
        <v>12382</v>
      </c>
    </row>
    <row r="867" spans="1:9" x14ac:dyDescent="0.25">
      <c r="A867" t="s">
        <v>16535</v>
      </c>
      <c r="B867" s="126">
        <v>1654</v>
      </c>
      <c r="C867" t="s">
        <v>16533</v>
      </c>
      <c r="D867" s="189" t="s">
        <v>7943</v>
      </c>
      <c r="E867" t="str">
        <f t="shared" si="13"/>
        <v>00850-TORCHES &amp; CITRONELLA</v>
      </c>
      <c r="F867" t="s">
        <v>16534</v>
      </c>
      <c r="G867" t="s">
        <v>9288</v>
      </c>
      <c r="H867" t="s">
        <v>16535</v>
      </c>
      <c r="I867" t="s">
        <v>16536</v>
      </c>
    </row>
    <row r="868" spans="1:9" x14ac:dyDescent="0.25">
      <c r="A868" t="s">
        <v>12819</v>
      </c>
      <c r="B868" s="126">
        <v>1655</v>
      </c>
      <c r="C868" t="s">
        <v>12817</v>
      </c>
      <c r="D868" s="189" t="s">
        <v>8218</v>
      </c>
      <c r="E868" t="str">
        <f t="shared" si="13"/>
        <v>00856-GARDEN DECORATIONS</v>
      </c>
      <c r="F868" t="s">
        <v>12818</v>
      </c>
      <c r="G868" t="s">
        <v>9265</v>
      </c>
      <c r="H868" t="s">
        <v>12819</v>
      </c>
      <c r="I868" t="s">
        <v>12820</v>
      </c>
    </row>
    <row r="869" spans="1:9" x14ac:dyDescent="0.25">
      <c r="A869" t="s">
        <v>9281</v>
      </c>
      <c r="B869" s="126">
        <v>1656</v>
      </c>
      <c r="C869" t="s">
        <v>9260</v>
      </c>
      <c r="D869" s="189" t="s">
        <v>10488</v>
      </c>
      <c r="E869" t="str">
        <f t="shared" si="13"/>
        <v>00732-GRILLS</v>
      </c>
      <c r="F869" t="s">
        <v>3980</v>
      </c>
      <c r="G869" t="s">
        <v>9279</v>
      </c>
      <c r="H869" t="s">
        <v>9281</v>
      </c>
      <c r="I869" t="s">
        <v>13013</v>
      </c>
    </row>
    <row r="870" spans="1:9" x14ac:dyDescent="0.25">
      <c r="A870" t="s">
        <v>11792</v>
      </c>
      <c r="B870" s="126">
        <v>1657</v>
      </c>
      <c r="C870" t="s">
        <v>11789</v>
      </c>
      <c r="D870" s="189" t="s">
        <v>11790</v>
      </c>
      <c r="E870" t="str">
        <f t="shared" si="13"/>
        <v>00843-COOLERS &amp; JUGS</v>
      </c>
      <c r="F870" t="s">
        <v>11791</v>
      </c>
      <c r="G870" t="s">
        <v>9246</v>
      </c>
      <c r="H870" t="s">
        <v>11792</v>
      </c>
      <c r="I870" t="s">
        <v>11793</v>
      </c>
    </row>
    <row r="871" spans="1:9" x14ac:dyDescent="0.25">
      <c r="A871" t="s">
        <v>9274</v>
      </c>
      <c r="B871" s="126">
        <v>1658</v>
      </c>
      <c r="C871" t="s">
        <v>9275</v>
      </c>
      <c r="D871" s="189" t="s">
        <v>8268</v>
      </c>
      <c r="E871" t="str">
        <f t="shared" si="13"/>
        <v>00848-SUMMER TOYS</v>
      </c>
      <c r="F871" t="s">
        <v>9273</v>
      </c>
      <c r="G871" t="s">
        <v>9272</v>
      </c>
      <c r="H871" t="s">
        <v>9274</v>
      </c>
      <c r="I871" t="s">
        <v>16368</v>
      </c>
    </row>
    <row r="872" spans="1:9" x14ac:dyDescent="0.25">
      <c r="A872" t="s">
        <v>10668</v>
      </c>
      <c r="B872" s="126">
        <v>1659</v>
      </c>
      <c r="C872" t="s">
        <v>10665</v>
      </c>
      <c r="D872" s="189" t="s">
        <v>10666</v>
      </c>
      <c r="E872" t="str">
        <f t="shared" si="13"/>
        <v>00846-BBQ TOOLS</v>
      </c>
      <c r="F872" t="s">
        <v>10667</v>
      </c>
      <c r="G872" t="s">
        <v>9256</v>
      </c>
      <c r="H872" t="s">
        <v>10668</v>
      </c>
      <c r="I872" t="s">
        <v>10669</v>
      </c>
    </row>
    <row r="873" spans="1:9" x14ac:dyDescent="0.25">
      <c r="A873" t="s">
        <v>13015</v>
      </c>
      <c r="B873" s="126">
        <v>1660</v>
      </c>
      <c r="C873" t="s">
        <v>9260</v>
      </c>
      <c r="D873" s="189" t="s">
        <v>10488</v>
      </c>
      <c r="E873" t="str">
        <f t="shared" si="13"/>
        <v>00732-GRILLS</v>
      </c>
      <c r="F873" t="s">
        <v>13014</v>
      </c>
      <c r="G873" t="s">
        <v>9259</v>
      </c>
      <c r="H873" t="s">
        <v>13015</v>
      </c>
      <c r="I873" t="s">
        <v>3237</v>
      </c>
    </row>
    <row r="874" spans="1:9" x14ac:dyDescent="0.25">
      <c r="A874" t="s">
        <v>9280</v>
      </c>
      <c r="B874" s="126">
        <v>1661</v>
      </c>
      <c r="C874" t="s">
        <v>9260</v>
      </c>
      <c r="D874" s="189" t="s">
        <v>10488</v>
      </c>
      <c r="E874" t="str">
        <f t="shared" si="13"/>
        <v>00732-GRILLS</v>
      </c>
      <c r="F874" t="s">
        <v>3980</v>
      </c>
      <c r="G874" t="s">
        <v>9279</v>
      </c>
      <c r="H874" t="s">
        <v>9280</v>
      </c>
      <c r="I874" t="s">
        <v>3297</v>
      </c>
    </row>
    <row r="875" spans="1:9" x14ac:dyDescent="0.25">
      <c r="A875" t="s">
        <v>9286</v>
      </c>
      <c r="B875" s="126">
        <v>1662</v>
      </c>
      <c r="C875" t="s">
        <v>9275</v>
      </c>
      <c r="D875" s="189" t="s">
        <v>8268</v>
      </c>
      <c r="E875" t="str">
        <f t="shared" si="13"/>
        <v>00848-SUMMER TOYS</v>
      </c>
      <c r="F875" t="s">
        <v>3980</v>
      </c>
      <c r="G875" t="s">
        <v>9279</v>
      </c>
      <c r="H875" t="s">
        <v>9286</v>
      </c>
      <c r="I875" t="s">
        <v>3334</v>
      </c>
    </row>
    <row r="876" spans="1:9" x14ac:dyDescent="0.25">
      <c r="A876" t="s">
        <v>9287</v>
      </c>
      <c r="B876" s="126">
        <v>1663</v>
      </c>
      <c r="C876" t="s">
        <v>9275</v>
      </c>
      <c r="D876" s="189" t="s">
        <v>8268</v>
      </c>
      <c r="E876" t="str">
        <f t="shared" si="13"/>
        <v>00848-SUMMER TOYS</v>
      </c>
      <c r="F876" t="s">
        <v>3980</v>
      </c>
      <c r="G876" t="s">
        <v>9279</v>
      </c>
      <c r="H876" t="s">
        <v>9287</v>
      </c>
      <c r="I876" t="s">
        <v>3345</v>
      </c>
    </row>
    <row r="877" spans="1:9" x14ac:dyDescent="0.25">
      <c r="A877" t="s">
        <v>9282</v>
      </c>
      <c r="B877" s="126">
        <v>1665</v>
      </c>
      <c r="C877" t="s">
        <v>9269</v>
      </c>
      <c r="D877" s="189" t="s">
        <v>15004</v>
      </c>
      <c r="E877" t="str">
        <f t="shared" si="13"/>
        <v>00840-PATIO FURNITURE</v>
      </c>
      <c r="F877" t="s">
        <v>3980</v>
      </c>
      <c r="G877" t="s">
        <v>9279</v>
      </c>
      <c r="H877" t="s">
        <v>9282</v>
      </c>
      <c r="I877" t="s">
        <v>3357</v>
      </c>
    </row>
    <row r="878" spans="1:9" x14ac:dyDescent="0.25">
      <c r="A878" t="s">
        <v>15006</v>
      </c>
      <c r="B878" s="126">
        <v>1666</v>
      </c>
      <c r="C878" t="s">
        <v>9269</v>
      </c>
      <c r="D878" s="189" t="s">
        <v>15004</v>
      </c>
      <c r="E878" t="str">
        <f t="shared" si="13"/>
        <v>00840-PATIO FURNITURE</v>
      </c>
      <c r="F878" t="s">
        <v>15005</v>
      </c>
      <c r="G878" t="s">
        <v>9268</v>
      </c>
      <c r="H878" t="s">
        <v>15006</v>
      </c>
      <c r="I878" t="s">
        <v>3383</v>
      </c>
    </row>
    <row r="879" spans="1:9" x14ac:dyDescent="0.25">
      <c r="A879" t="s">
        <v>13740</v>
      </c>
      <c r="B879" s="126">
        <v>1668</v>
      </c>
      <c r="C879" t="s">
        <v>15789</v>
      </c>
      <c r="D879" s="189" t="s">
        <v>11136</v>
      </c>
      <c r="E879" t="str">
        <f t="shared" si="13"/>
        <v>00854-SERVEWARE &amp; PARTY GOODS</v>
      </c>
      <c r="F879" t="s">
        <v>12374</v>
      </c>
      <c r="G879" t="s">
        <v>9250</v>
      </c>
      <c r="H879" t="s">
        <v>13740</v>
      </c>
      <c r="I879" t="s">
        <v>4424</v>
      </c>
    </row>
    <row r="880" spans="1:9" x14ac:dyDescent="0.25">
      <c r="A880" t="s">
        <v>3639</v>
      </c>
      <c r="B880" s="126">
        <v>1669</v>
      </c>
      <c r="C880" t="s">
        <v>9174</v>
      </c>
      <c r="D880" s="189" t="s">
        <v>2888</v>
      </c>
      <c r="E880" t="str">
        <f t="shared" si="13"/>
        <v>00919-EASTER PLUSH</v>
      </c>
      <c r="F880" t="s">
        <v>3646</v>
      </c>
      <c r="G880" t="s">
        <v>9169</v>
      </c>
      <c r="H880" t="s">
        <v>3639</v>
      </c>
      <c r="I880" t="s">
        <v>4614</v>
      </c>
    </row>
    <row r="881" spans="1:9" x14ac:dyDescent="0.25">
      <c r="A881" t="s">
        <v>9167</v>
      </c>
      <c r="B881" s="126">
        <v>1673</v>
      </c>
      <c r="C881" t="s">
        <v>12184</v>
      </c>
      <c r="D881" s="189" t="s">
        <v>10257</v>
      </c>
      <c r="E881" t="str">
        <f t="shared" si="13"/>
        <v>00922-EASTER BASKETS/GRASS/EGGS</v>
      </c>
      <c r="F881" t="s">
        <v>9166</v>
      </c>
      <c r="G881" t="s">
        <v>9165</v>
      </c>
      <c r="H881" t="s">
        <v>9167</v>
      </c>
      <c r="I881" t="s">
        <v>7640</v>
      </c>
    </row>
    <row r="882" spans="1:9" x14ac:dyDescent="0.25">
      <c r="A882" t="s">
        <v>9171</v>
      </c>
      <c r="B882" s="126">
        <v>1674</v>
      </c>
      <c r="C882" t="s">
        <v>9171</v>
      </c>
      <c r="D882" s="189" t="s">
        <v>3726</v>
      </c>
      <c r="E882" t="str">
        <f t="shared" si="13"/>
        <v>00789-EASTER TOYS</v>
      </c>
      <c r="F882" t="s">
        <v>3646</v>
      </c>
      <c r="G882" t="s">
        <v>9169</v>
      </c>
      <c r="H882" t="s">
        <v>9171</v>
      </c>
      <c r="I882" t="s">
        <v>8059</v>
      </c>
    </row>
    <row r="883" spans="1:9" x14ac:dyDescent="0.25">
      <c r="A883" t="s">
        <v>9170</v>
      </c>
      <c r="B883" s="126">
        <v>1675</v>
      </c>
      <c r="C883" t="s">
        <v>12189</v>
      </c>
      <c r="D883" s="189" t="s">
        <v>2144</v>
      </c>
      <c r="E883" t="str">
        <f t="shared" si="13"/>
        <v>00920-EASTER DECORATIONS</v>
      </c>
      <c r="F883" t="s">
        <v>3646</v>
      </c>
      <c r="G883" t="s">
        <v>9169</v>
      </c>
      <c r="H883" t="s">
        <v>9170</v>
      </c>
      <c r="I883" t="s">
        <v>8062</v>
      </c>
    </row>
    <row r="884" spans="1:9" x14ac:dyDescent="0.25">
      <c r="A884" t="s">
        <v>11959</v>
      </c>
      <c r="B884" s="126">
        <v>1677</v>
      </c>
      <c r="C884" t="s">
        <v>12187</v>
      </c>
      <c r="D884" s="189" t="s">
        <v>3751</v>
      </c>
      <c r="E884" t="str">
        <f t="shared" si="13"/>
        <v>00790-EASTER CANDLES</v>
      </c>
      <c r="F884" t="s">
        <v>12188</v>
      </c>
      <c r="G884" t="s">
        <v>9161</v>
      </c>
      <c r="H884" t="s">
        <v>11959</v>
      </c>
      <c r="I884" t="s">
        <v>4408</v>
      </c>
    </row>
    <row r="885" spans="1:9" x14ac:dyDescent="0.25">
      <c r="A885" t="s">
        <v>12190</v>
      </c>
      <c r="B885" s="126">
        <v>1679</v>
      </c>
      <c r="C885" t="s">
        <v>12189</v>
      </c>
      <c r="D885" s="189" t="s">
        <v>2144</v>
      </c>
      <c r="E885" t="str">
        <f t="shared" si="13"/>
        <v>00920-EASTER DECORATIONS</v>
      </c>
      <c r="F885" t="s">
        <v>11297</v>
      </c>
      <c r="G885" t="s">
        <v>9169</v>
      </c>
      <c r="H885" t="s">
        <v>12190</v>
      </c>
      <c r="I885" t="s">
        <v>4426</v>
      </c>
    </row>
    <row r="886" spans="1:9" x14ac:dyDescent="0.25">
      <c r="A886" t="s">
        <v>3638</v>
      </c>
      <c r="B886" s="126">
        <v>1680</v>
      </c>
      <c r="C886" t="s">
        <v>12189</v>
      </c>
      <c r="D886" s="189" t="s">
        <v>2144</v>
      </c>
      <c r="E886" t="str">
        <f t="shared" si="13"/>
        <v>00920-EASTER DECORATIONS</v>
      </c>
      <c r="F886" t="s">
        <v>3646</v>
      </c>
      <c r="G886" t="s">
        <v>9169</v>
      </c>
      <c r="H886" t="s">
        <v>3638</v>
      </c>
      <c r="I886" t="s">
        <v>7019</v>
      </c>
    </row>
    <row r="887" spans="1:9" x14ac:dyDescent="0.25">
      <c r="A887" t="s">
        <v>15200</v>
      </c>
      <c r="B887" s="126">
        <v>1681</v>
      </c>
      <c r="C887" t="s">
        <v>16640</v>
      </c>
      <c r="D887" s="189" t="s">
        <v>6687</v>
      </c>
      <c r="E887" t="str">
        <f t="shared" si="13"/>
        <v>00916-VALENTINES PLUSH</v>
      </c>
      <c r="F887" t="s">
        <v>16641</v>
      </c>
      <c r="G887" t="s">
        <v>9298</v>
      </c>
      <c r="H887" t="s">
        <v>15200</v>
      </c>
      <c r="I887" t="s">
        <v>7021</v>
      </c>
    </row>
    <row r="888" spans="1:9" x14ac:dyDescent="0.25">
      <c r="A888" t="s">
        <v>9303</v>
      </c>
      <c r="B888" s="126">
        <v>1682</v>
      </c>
      <c r="C888" t="s">
        <v>3651</v>
      </c>
      <c r="D888" s="189" t="s">
        <v>3650</v>
      </c>
      <c r="E888" t="str">
        <f t="shared" si="13"/>
        <v>00067-GIFT WRAP &amp; BAGS</v>
      </c>
      <c r="F888" t="s">
        <v>3981</v>
      </c>
      <c r="G888" t="s">
        <v>9301</v>
      </c>
      <c r="H888" t="s">
        <v>9303</v>
      </c>
      <c r="I888" t="s">
        <v>7023</v>
      </c>
    </row>
    <row r="889" spans="1:9" x14ac:dyDescent="0.25">
      <c r="A889" t="s">
        <v>9196</v>
      </c>
      <c r="B889" s="126">
        <v>1683</v>
      </c>
      <c r="C889" t="s">
        <v>3651</v>
      </c>
      <c r="D889" s="189" t="s">
        <v>3650</v>
      </c>
      <c r="E889" t="str">
        <f t="shared" si="13"/>
        <v>00067-GIFT WRAP &amp; BAGS</v>
      </c>
      <c r="F889" t="s">
        <v>3981</v>
      </c>
      <c r="G889" t="s">
        <v>9301</v>
      </c>
      <c r="H889" t="s">
        <v>9196</v>
      </c>
      <c r="I889" t="s">
        <v>7016</v>
      </c>
    </row>
    <row r="890" spans="1:9" x14ac:dyDescent="0.25">
      <c r="A890" t="s">
        <v>13740</v>
      </c>
      <c r="B890" s="126">
        <v>1684</v>
      </c>
      <c r="C890" t="s">
        <v>9302</v>
      </c>
      <c r="D890" s="189" t="s">
        <v>3795</v>
      </c>
      <c r="E890" t="str">
        <f t="shared" si="13"/>
        <v>00788-VALENTINE CANDLES</v>
      </c>
      <c r="F890" t="s">
        <v>12374</v>
      </c>
      <c r="G890" t="s">
        <v>9294</v>
      </c>
      <c r="H890" t="s">
        <v>13740</v>
      </c>
      <c r="I890" t="s">
        <v>7010</v>
      </c>
    </row>
    <row r="891" spans="1:9" x14ac:dyDescent="0.25">
      <c r="A891" t="s">
        <v>12190</v>
      </c>
      <c r="B891" s="126">
        <v>1685</v>
      </c>
      <c r="C891" t="s">
        <v>16635</v>
      </c>
      <c r="D891" s="189" t="s">
        <v>7525</v>
      </c>
      <c r="E891" t="str">
        <f t="shared" si="13"/>
        <v>00915-VALENTINES DECORATIONS</v>
      </c>
      <c r="F891" t="s">
        <v>16636</v>
      </c>
      <c r="G891" t="s">
        <v>9301</v>
      </c>
      <c r="H891" t="s">
        <v>12190</v>
      </c>
      <c r="I891" t="s">
        <v>4346</v>
      </c>
    </row>
    <row r="892" spans="1:9" x14ac:dyDescent="0.25">
      <c r="A892" t="s">
        <v>9196</v>
      </c>
      <c r="B892" s="126">
        <v>1687</v>
      </c>
      <c r="C892" t="s">
        <v>9196</v>
      </c>
      <c r="D892" s="189" t="s">
        <v>12241</v>
      </c>
      <c r="E892" t="str">
        <f t="shared" si="13"/>
        <v>00866-PARTY GOODS</v>
      </c>
      <c r="F892" t="s">
        <v>9195</v>
      </c>
      <c r="G892" t="s">
        <v>9194</v>
      </c>
      <c r="H892" t="s">
        <v>9196</v>
      </c>
      <c r="I892" t="s">
        <v>14965</v>
      </c>
    </row>
    <row r="893" spans="1:9" x14ac:dyDescent="0.25">
      <c r="A893" t="s">
        <v>16639</v>
      </c>
      <c r="B893" s="126">
        <v>1688</v>
      </c>
      <c r="C893" t="s">
        <v>16637</v>
      </c>
      <c r="D893" s="189" t="s">
        <v>2741</v>
      </c>
      <c r="E893" t="str">
        <f t="shared" si="13"/>
        <v>00914-VALENTINES PARTY GOODS</v>
      </c>
      <c r="F893" t="s">
        <v>16638</v>
      </c>
      <c r="G893" t="s">
        <v>9295</v>
      </c>
      <c r="H893" t="s">
        <v>16639</v>
      </c>
      <c r="I893" t="s">
        <v>4473</v>
      </c>
    </row>
    <row r="894" spans="1:9" x14ac:dyDescent="0.25">
      <c r="A894" t="s">
        <v>16912</v>
      </c>
      <c r="B894" s="126">
        <v>1690</v>
      </c>
      <c r="C894" t="s">
        <v>16910</v>
      </c>
      <c r="D894" s="189" t="s">
        <v>9351</v>
      </c>
      <c r="E894" t="str">
        <f t="shared" si="13"/>
        <v>00830-WINTER HATS &amp; GLOVES</v>
      </c>
      <c r="F894" t="s">
        <v>16911</v>
      </c>
      <c r="G894" t="s">
        <v>9306</v>
      </c>
      <c r="H894" t="s">
        <v>16912</v>
      </c>
      <c r="I894" t="s">
        <v>4386</v>
      </c>
    </row>
    <row r="895" spans="1:9" x14ac:dyDescent="0.25">
      <c r="A895" t="s">
        <v>4008</v>
      </c>
      <c r="B895" s="126">
        <v>1697</v>
      </c>
      <c r="C895" t="s">
        <v>3998</v>
      </c>
      <c r="D895" s="189" t="s">
        <v>3683</v>
      </c>
      <c r="E895" t="str">
        <f t="shared" si="13"/>
        <v>00689-CRAYONS &amp; MARKERS</v>
      </c>
      <c r="F895" t="s">
        <v>4004</v>
      </c>
      <c r="G895" t="s">
        <v>4003</v>
      </c>
      <c r="H895" t="s">
        <v>4008</v>
      </c>
      <c r="I895" t="s">
        <v>7408</v>
      </c>
    </row>
    <row r="896" spans="1:9" x14ac:dyDescent="0.25">
      <c r="A896" t="s">
        <v>4009</v>
      </c>
      <c r="B896" s="126">
        <v>1698</v>
      </c>
      <c r="C896" t="s">
        <v>10241</v>
      </c>
      <c r="D896" s="189" t="s">
        <v>3692</v>
      </c>
      <c r="E896" t="str">
        <f t="shared" si="13"/>
        <v>00692-ADHESIVES &amp; MAIL</v>
      </c>
      <c r="F896" t="s">
        <v>4004</v>
      </c>
      <c r="G896" t="s">
        <v>4003</v>
      </c>
      <c r="H896" t="s">
        <v>4009</v>
      </c>
      <c r="I896" t="s">
        <v>2164</v>
      </c>
    </row>
    <row r="897" spans="1:9" x14ac:dyDescent="0.25">
      <c r="A897" t="s">
        <v>10788</v>
      </c>
      <c r="B897" s="126">
        <v>1705</v>
      </c>
      <c r="C897" t="s">
        <v>4023</v>
      </c>
      <c r="D897" s="189" t="s">
        <v>3709</v>
      </c>
      <c r="E897" t="str">
        <f t="shared" si="13"/>
        <v>00686-BINDERS</v>
      </c>
      <c r="F897" t="s">
        <v>10787</v>
      </c>
      <c r="G897" t="s">
        <v>4021</v>
      </c>
      <c r="H897" t="s">
        <v>10788</v>
      </c>
      <c r="I897" t="s">
        <v>8421</v>
      </c>
    </row>
    <row r="898" spans="1:9" x14ac:dyDescent="0.25">
      <c r="A898" t="s">
        <v>4024</v>
      </c>
      <c r="B898" s="126">
        <v>1713</v>
      </c>
      <c r="C898" t="s">
        <v>4023</v>
      </c>
      <c r="D898" s="189" t="s">
        <v>3709</v>
      </c>
      <c r="E898" t="str">
        <f t="shared" ref="E898:E961" si="14">_xlfn.CONCAT(D898,"-",C898)</f>
        <v>00686-BINDERS</v>
      </c>
      <c r="F898" t="s">
        <v>4022</v>
      </c>
      <c r="G898" t="s">
        <v>4021</v>
      </c>
      <c r="H898" t="s">
        <v>4024</v>
      </c>
      <c r="I898" t="s">
        <v>8402</v>
      </c>
    </row>
    <row r="899" spans="1:9" x14ac:dyDescent="0.25">
      <c r="A899" t="s">
        <v>12271</v>
      </c>
      <c r="B899" s="126">
        <v>1723</v>
      </c>
      <c r="C899" t="s">
        <v>12269</v>
      </c>
      <c r="D899" s="189" t="s">
        <v>10353</v>
      </c>
      <c r="E899" t="str">
        <f t="shared" si="14"/>
        <v>00861-EVERYDAY COUNTER CARDS</v>
      </c>
      <c r="F899" t="s">
        <v>12270</v>
      </c>
      <c r="G899" t="s">
        <v>3661</v>
      </c>
      <c r="H899" t="s">
        <v>12271</v>
      </c>
      <c r="I899" t="s">
        <v>8475</v>
      </c>
    </row>
    <row r="900" spans="1:9" x14ac:dyDescent="0.25">
      <c r="A900" t="s">
        <v>3670</v>
      </c>
      <c r="B900" s="126">
        <v>1726</v>
      </c>
      <c r="C900" t="s">
        <v>3944</v>
      </c>
      <c r="D900" s="189" t="s">
        <v>5907</v>
      </c>
      <c r="E900" t="str">
        <f t="shared" si="14"/>
        <v>00863-SEASONAL BOXED CARDS</v>
      </c>
      <c r="F900" t="s">
        <v>3662</v>
      </c>
      <c r="G900" t="s">
        <v>3661</v>
      </c>
      <c r="H900" t="s">
        <v>3670</v>
      </c>
      <c r="I900" t="s">
        <v>8485</v>
      </c>
    </row>
    <row r="901" spans="1:9" x14ac:dyDescent="0.25">
      <c r="A901" t="s">
        <v>3655</v>
      </c>
      <c r="B901" s="126">
        <v>1727</v>
      </c>
      <c r="C901" t="s">
        <v>12874</v>
      </c>
      <c r="D901" s="189" t="s">
        <v>5160</v>
      </c>
      <c r="E901" t="str">
        <f t="shared" si="14"/>
        <v>00884-GIFT WRAP/STICKERS/STATIONARY</v>
      </c>
      <c r="F901" t="s">
        <v>3651</v>
      </c>
      <c r="G901" t="s">
        <v>3650</v>
      </c>
      <c r="H901" t="s">
        <v>3655</v>
      </c>
      <c r="I901" t="s">
        <v>8489</v>
      </c>
    </row>
    <row r="902" spans="1:9" x14ac:dyDescent="0.25">
      <c r="A902" t="s">
        <v>3658</v>
      </c>
      <c r="B902" s="126">
        <v>1728</v>
      </c>
      <c r="C902" t="s">
        <v>12874</v>
      </c>
      <c r="D902" s="189" t="s">
        <v>5160</v>
      </c>
      <c r="E902" t="str">
        <f t="shared" si="14"/>
        <v>00884-GIFT WRAP/STICKERS/STATIONARY</v>
      </c>
      <c r="F902" t="s">
        <v>3651</v>
      </c>
      <c r="G902" t="s">
        <v>3650</v>
      </c>
      <c r="H902" t="s">
        <v>3658</v>
      </c>
      <c r="I902" t="s">
        <v>8490</v>
      </c>
    </row>
    <row r="903" spans="1:9" x14ac:dyDescent="0.25">
      <c r="A903" t="s">
        <v>12876</v>
      </c>
      <c r="B903" s="126">
        <v>1729</v>
      </c>
      <c r="C903" t="s">
        <v>12874</v>
      </c>
      <c r="D903" s="189" t="s">
        <v>5160</v>
      </c>
      <c r="E903" t="str">
        <f t="shared" si="14"/>
        <v>00884-GIFT WRAP/STICKERS/STATIONARY</v>
      </c>
      <c r="F903" t="s">
        <v>12875</v>
      </c>
      <c r="G903" t="s">
        <v>3650</v>
      </c>
      <c r="H903" t="s">
        <v>12876</v>
      </c>
      <c r="I903" t="s">
        <v>8491</v>
      </c>
    </row>
    <row r="904" spans="1:9" x14ac:dyDescent="0.25">
      <c r="A904" t="s">
        <v>15738</v>
      </c>
      <c r="B904" s="126">
        <v>1732</v>
      </c>
      <c r="C904" t="s">
        <v>3946</v>
      </c>
      <c r="D904" s="189" t="s">
        <v>2077</v>
      </c>
      <c r="E904" t="str">
        <f t="shared" si="14"/>
        <v>00881-SEASONAL GIFT WRAP</v>
      </c>
      <c r="F904" t="s">
        <v>12875</v>
      </c>
      <c r="G904" t="s">
        <v>3650</v>
      </c>
      <c r="H904" t="s">
        <v>15738</v>
      </c>
      <c r="I904" t="s">
        <v>8494</v>
      </c>
    </row>
    <row r="905" spans="1:9" x14ac:dyDescent="0.25">
      <c r="A905" t="s">
        <v>3657</v>
      </c>
      <c r="B905" s="126">
        <v>1733</v>
      </c>
      <c r="C905" t="s">
        <v>12874</v>
      </c>
      <c r="D905" s="189" t="s">
        <v>5160</v>
      </c>
      <c r="E905" t="str">
        <f t="shared" si="14"/>
        <v>00884-GIFT WRAP/STICKERS/STATIONARY</v>
      </c>
      <c r="F905" t="s">
        <v>3651</v>
      </c>
      <c r="G905" t="s">
        <v>3650</v>
      </c>
      <c r="H905" t="s">
        <v>3657</v>
      </c>
      <c r="I905" t="s">
        <v>8496</v>
      </c>
    </row>
    <row r="906" spans="1:9" x14ac:dyDescent="0.25">
      <c r="A906" t="s">
        <v>3691</v>
      </c>
      <c r="B906" s="126">
        <v>1737</v>
      </c>
      <c r="C906" t="s">
        <v>9196</v>
      </c>
      <c r="D906" s="189" t="s">
        <v>12241</v>
      </c>
      <c r="E906" t="str">
        <f t="shared" si="14"/>
        <v>00866-PARTY GOODS</v>
      </c>
      <c r="F906" t="s">
        <v>2278</v>
      </c>
      <c r="G906" t="s">
        <v>3688</v>
      </c>
      <c r="H906" t="s">
        <v>3691</v>
      </c>
      <c r="I906" t="s">
        <v>8503</v>
      </c>
    </row>
    <row r="907" spans="1:9" x14ac:dyDescent="0.25">
      <c r="A907" t="s">
        <v>3679</v>
      </c>
      <c r="B907" s="126">
        <v>1745</v>
      </c>
      <c r="C907" t="s">
        <v>3944</v>
      </c>
      <c r="D907" s="189" t="s">
        <v>5907</v>
      </c>
      <c r="E907" t="str">
        <f t="shared" si="14"/>
        <v>00863-SEASONAL BOXED CARDS</v>
      </c>
      <c r="F907" t="s">
        <v>3662</v>
      </c>
      <c r="G907" t="s">
        <v>3661</v>
      </c>
      <c r="H907" t="s">
        <v>3679</v>
      </c>
      <c r="I907" t="s">
        <v>8443</v>
      </c>
    </row>
    <row r="908" spans="1:9" x14ac:dyDescent="0.25">
      <c r="A908" t="s">
        <v>3677</v>
      </c>
      <c r="B908" s="126">
        <v>1751</v>
      </c>
      <c r="C908" t="s">
        <v>3944</v>
      </c>
      <c r="D908" s="189" t="s">
        <v>5907</v>
      </c>
      <c r="E908" t="str">
        <f t="shared" si="14"/>
        <v>00863-SEASONAL BOXED CARDS</v>
      </c>
      <c r="F908" t="s">
        <v>3662</v>
      </c>
      <c r="G908" t="s">
        <v>3661</v>
      </c>
      <c r="H908" t="s">
        <v>3677</v>
      </c>
      <c r="I908" t="s">
        <v>8570</v>
      </c>
    </row>
    <row r="909" spans="1:9" x14ac:dyDescent="0.25">
      <c r="A909" t="s">
        <v>3669</v>
      </c>
      <c r="B909" s="126">
        <v>1757</v>
      </c>
      <c r="C909" t="s">
        <v>3944</v>
      </c>
      <c r="D909" s="189" t="s">
        <v>5907</v>
      </c>
      <c r="E909" t="str">
        <f t="shared" si="14"/>
        <v>00863-SEASONAL BOXED CARDS</v>
      </c>
      <c r="F909" t="s">
        <v>3662</v>
      </c>
      <c r="G909" t="s">
        <v>3661</v>
      </c>
      <c r="H909" t="s">
        <v>3669</v>
      </c>
      <c r="I909" t="s">
        <v>8454</v>
      </c>
    </row>
    <row r="910" spans="1:9" x14ac:dyDescent="0.25">
      <c r="A910" t="s">
        <v>3676</v>
      </c>
      <c r="B910" s="126">
        <v>1763</v>
      </c>
      <c r="C910" t="s">
        <v>3944</v>
      </c>
      <c r="D910" s="189" t="s">
        <v>5907</v>
      </c>
      <c r="E910" t="str">
        <f t="shared" si="14"/>
        <v>00863-SEASONAL BOXED CARDS</v>
      </c>
      <c r="F910" t="s">
        <v>3662</v>
      </c>
      <c r="G910" t="s">
        <v>3661</v>
      </c>
      <c r="H910" t="s">
        <v>3676</v>
      </c>
      <c r="I910" t="s">
        <v>8519</v>
      </c>
    </row>
    <row r="911" spans="1:9" x14ac:dyDescent="0.25">
      <c r="A911" t="s">
        <v>3639</v>
      </c>
      <c r="B911" s="126">
        <v>1773</v>
      </c>
      <c r="C911" t="s">
        <v>4226</v>
      </c>
      <c r="D911" s="189" t="s">
        <v>2572</v>
      </c>
      <c r="E911" t="str">
        <f t="shared" si="14"/>
        <v>00882-GIFTS</v>
      </c>
      <c r="F911" t="s">
        <v>3696</v>
      </c>
      <c r="G911" t="s">
        <v>3695</v>
      </c>
      <c r="H911" t="s">
        <v>3639</v>
      </c>
      <c r="I911" t="s">
        <v>8661</v>
      </c>
    </row>
    <row r="912" spans="1:9" x14ac:dyDescent="0.25">
      <c r="A912" t="s">
        <v>13068</v>
      </c>
      <c r="B912" s="126">
        <v>1775</v>
      </c>
      <c r="C912" t="s">
        <v>3939</v>
      </c>
      <c r="D912" s="189" t="s">
        <v>7126</v>
      </c>
      <c r="E912" t="str">
        <f t="shared" si="14"/>
        <v>00855-HALLMARK MUSICAL CARDS</v>
      </c>
      <c r="F912" t="s">
        <v>12270</v>
      </c>
      <c r="G912" t="s">
        <v>3661</v>
      </c>
      <c r="H912" t="s">
        <v>13068</v>
      </c>
      <c r="I912" t="s">
        <v>8666</v>
      </c>
    </row>
    <row r="913" spans="1:9" x14ac:dyDescent="0.25">
      <c r="A913" t="s">
        <v>3675</v>
      </c>
      <c r="B913" s="126">
        <v>1781</v>
      </c>
      <c r="C913" t="s">
        <v>3944</v>
      </c>
      <c r="D913" s="189" t="s">
        <v>5907</v>
      </c>
      <c r="E913" t="str">
        <f t="shared" si="14"/>
        <v>00863-SEASONAL BOXED CARDS</v>
      </c>
      <c r="F913" t="s">
        <v>3662</v>
      </c>
      <c r="G913" t="s">
        <v>3661</v>
      </c>
      <c r="H913" t="s">
        <v>3675</v>
      </c>
      <c r="I913" t="s">
        <v>8688</v>
      </c>
    </row>
    <row r="914" spans="1:9" x14ac:dyDescent="0.25">
      <c r="A914" t="s">
        <v>12877</v>
      </c>
      <c r="B914" s="126">
        <v>1801</v>
      </c>
      <c r="C914" t="s">
        <v>4226</v>
      </c>
      <c r="D914" s="189" t="s">
        <v>2572</v>
      </c>
      <c r="E914" t="str">
        <f t="shared" si="14"/>
        <v>00882-GIFTS</v>
      </c>
      <c r="F914" t="s">
        <v>10534</v>
      </c>
      <c r="G914" t="s">
        <v>3698</v>
      </c>
      <c r="H914" t="s">
        <v>12877</v>
      </c>
      <c r="I914" t="s">
        <v>8746</v>
      </c>
    </row>
    <row r="915" spans="1:9" x14ac:dyDescent="0.25">
      <c r="A915" t="s">
        <v>14970</v>
      </c>
      <c r="B915" s="126">
        <v>1802</v>
      </c>
      <c r="C915" t="s">
        <v>14969</v>
      </c>
      <c r="D915" s="189" t="s">
        <v>10354</v>
      </c>
      <c r="E915" t="str">
        <f t="shared" si="14"/>
        <v>00864-PARTYWARE/INVITATIONS/FAVORS</v>
      </c>
      <c r="F915" t="s">
        <v>10534</v>
      </c>
      <c r="G915" t="s">
        <v>3698</v>
      </c>
      <c r="H915" t="s">
        <v>14970</v>
      </c>
      <c r="I915" t="s">
        <v>8749</v>
      </c>
    </row>
    <row r="916" spans="1:9" x14ac:dyDescent="0.25">
      <c r="A916" t="s">
        <v>3702</v>
      </c>
      <c r="B916" s="126">
        <v>1803</v>
      </c>
      <c r="C916" t="s">
        <v>4226</v>
      </c>
      <c r="D916" s="189" t="s">
        <v>2572</v>
      </c>
      <c r="E916" t="str">
        <f t="shared" si="14"/>
        <v>00882-GIFTS</v>
      </c>
      <c r="F916" t="s">
        <v>2211</v>
      </c>
      <c r="G916" t="s">
        <v>3698</v>
      </c>
      <c r="H916" t="s">
        <v>3702</v>
      </c>
      <c r="I916" t="s">
        <v>8760</v>
      </c>
    </row>
    <row r="917" spans="1:9" x14ac:dyDescent="0.25">
      <c r="A917" t="s">
        <v>15735</v>
      </c>
      <c r="B917" s="126">
        <v>1804</v>
      </c>
      <c r="C917" t="s">
        <v>3944</v>
      </c>
      <c r="D917" s="189" t="s">
        <v>5907</v>
      </c>
      <c r="E917" t="str">
        <f t="shared" si="14"/>
        <v>00863-SEASONAL BOXED CARDS</v>
      </c>
      <c r="F917" t="s">
        <v>10534</v>
      </c>
      <c r="G917" t="s">
        <v>3698</v>
      </c>
      <c r="H917" t="s">
        <v>15735</v>
      </c>
      <c r="I917" t="s">
        <v>8761</v>
      </c>
    </row>
    <row r="918" spans="1:9" x14ac:dyDescent="0.25">
      <c r="A918" t="s">
        <v>3674</v>
      </c>
      <c r="B918" s="126">
        <v>1811</v>
      </c>
      <c r="C918" t="s">
        <v>3944</v>
      </c>
      <c r="D918" s="189" t="s">
        <v>5907</v>
      </c>
      <c r="E918" t="str">
        <f t="shared" si="14"/>
        <v>00863-SEASONAL BOXED CARDS</v>
      </c>
      <c r="F918" t="s">
        <v>3662</v>
      </c>
      <c r="G918" t="s">
        <v>3661</v>
      </c>
      <c r="H918" t="s">
        <v>3674</v>
      </c>
      <c r="I918" t="s">
        <v>8789</v>
      </c>
    </row>
    <row r="919" spans="1:9" x14ac:dyDescent="0.25">
      <c r="A919" t="s">
        <v>3678</v>
      </c>
      <c r="B919" s="126">
        <v>1817</v>
      </c>
      <c r="C919" t="s">
        <v>3944</v>
      </c>
      <c r="D919" s="189" t="s">
        <v>5907</v>
      </c>
      <c r="E919" t="str">
        <f t="shared" si="14"/>
        <v>00863-SEASONAL BOXED CARDS</v>
      </c>
      <c r="F919" t="s">
        <v>3662</v>
      </c>
      <c r="G919" t="s">
        <v>3661</v>
      </c>
      <c r="H919" t="s">
        <v>3678</v>
      </c>
      <c r="I919" t="s">
        <v>8818</v>
      </c>
    </row>
    <row r="920" spans="1:9" x14ac:dyDescent="0.25">
      <c r="A920" t="s">
        <v>3667</v>
      </c>
      <c r="B920" s="126">
        <v>1823</v>
      </c>
      <c r="C920" t="s">
        <v>3944</v>
      </c>
      <c r="D920" s="189" t="s">
        <v>5907</v>
      </c>
      <c r="E920" t="str">
        <f t="shared" si="14"/>
        <v>00863-SEASONAL BOXED CARDS</v>
      </c>
      <c r="F920" t="s">
        <v>3662</v>
      </c>
      <c r="G920" t="s">
        <v>3661</v>
      </c>
      <c r="H920" t="s">
        <v>3667</v>
      </c>
      <c r="I920" t="s">
        <v>8832</v>
      </c>
    </row>
    <row r="921" spans="1:9" x14ac:dyDescent="0.25">
      <c r="A921" t="s">
        <v>3507</v>
      </c>
      <c r="B921" s="126">
        <v>1824</v>
      </c>
      <c r="C921" t="s">
        <v>11533</v>
      </c>
      <c r="D921" s="189" t="s">
        <v>3748</v>
      </c>
      <c r="E921" t="str">
        <f t="shared" si="14"/>
        <v>00786-CHRISTMAS CANDLES</v>
      </c>
      <c r="F921" t="s">
        <v>3642</v>
      </c>
      <c r="G921" t="s">
        <v>3641</v>
      </c>
      <c r="H921" t="s">
        <v>3507</v>
      </c>
      <c r="I921" t="s">
        <v>8880</v>
      </c>
    </row>
    <row r="922" spans="1:9" x14ac:dyDescent="0.25">
      <c r="A922" t="s">
        <v>3638</v>
      </c>
      <c r="B922" s="126">
        <v>1833</v>
      </c>
      <c r="C922" t="s">
        <v>4226</v>
      </c>
      <c r="D922" s="189" t="s">
        <v>2572</v>
      </c>
      <c r="E922" t="str">
        <f t="shared" si="14"/>
        <v>00882-GIFTS</v>
      </c>
      <c r="F922" t="s">
        <v>3681</v>
      </c>
      <c r="G922" t="s">
        <v>3680</v>
      </c>
      <c r="H922" t="s">
        <v>3638</v>
      </c>
      <c r="I922" t="s">
        <v>8769</v>
      </c>
    </row>
    <row r="923" spans="1:9" x14ac:dyDescent="0.25">
      <c r="A923" t="s">
        <v>5397</v>
      </c>
      <c r="B923" s="126">
        <v>1854</v>
      </c>
      <c r="C923" t="s">
        <v>5396</v>
      </c>
      <c r="D923" s="189" t="s">
        <v>5052</v>
      </c>
      <c r="E923" t="str">
        <f t="shared" si="14"/>
        <v>00049-COLA 2 LITER</v>
      </c>
      <c r="F923" t="s">
        <v>5393</v>
      </c>
      <c r="G923" t="s">
        <v>5392</v>
      </c>
      <c r="H923" t="s">
        <v>5397</v>
      </c>
      <c r="I923" t="s">
        <v>8622</v>
      </c>
    </row>
    <row r="924" spans="1:9" x14ac:dyDescent="0.25">
      <c r="A924" t="s">
        <v>14734</v>
      </c>
      <c r="B924" s="126">
        <v>1855</v>
      </c>
      <c r="C924" t="s">
        <v>14731</v>
      </c>
      <c r="D924" s="189" t="s">
        <v>2479</v>
      </c>
      <c r="E924" t="str">
        <f t="shared" si="14"/>
        <v>00044-OTHER CARB BEVERAGES</v>
      </c>
      <c r="F924" t="s">
        <v>14733</v>
      </c>
      <c r="G924" t="s">
        <v>5421</v>
      </c>
      <c r="H924" t="s">
        <v>14734</v>
      </c>
      <c r="I924" t="s">
        <v>8627</v>
      </c>
    </row>
    <row r="925" spans="1:9" x14ac:dyDescent="0.25">
      <c r="A925" t="s">
        <v>2689</v>
      </c>
      <c r="B925" s="126">
        <v>1856</v>
      </c>
      <c r="C925" t="s">
        <v>2687</v>
      </c>
      <c r="D925" s="189" t="s">
        <v>6539</v>
      </c>
      <c r="E925" t="str">
        <f t="shared" si="14"/>
        <v>00520-HAND &amp; BODY LOTION</v>
      </c>
      <c r="F925" t="s">
        <v>2687</v>
      </c>
      <c r="G925" t="s">
        <v>2686</v>
      </c>
      <c r="H925" t="s">
        <v>2689</v>
      </c>
      <c r="I925" t="s">
        <v>8630</v>
      </c>
    </row>
    <row r="926" spans="1:9" x14ac:dyDescent="0.25">
      <c r="A926" t="s">
        <v>3551</v>
      </c>
      <c r="B926" s="126">
        <v>1859</v>
      </c>
      <c r="C926" t="s">
        <v>16158</v>
      </c>
      <c r="D926" s="189" t="s">
        <v>3327</v>
      </c>
      <c r="E926" t="str">
        <f t="shared" si="14"/>
        <v>00740-SPECIALTY KITCHENWARE</v>
      </c>
      <c r="F926" t="s">
        <v>3544</v>
      </c>
      <c r="G926" t="s">
        <v>3549</v>
      </c>
      <c r="H926" t="s">
        <v>3551</v>
      </c>
      <c r="I926" t="s">
        <v>8633</v>
      </c>
    </row>
    <row r="927" spans="1:9" x14ac:dyDescent="0.25">
      <c r="A927" t="s">
        <v>11727</v>
      </c>
      <c r="B927" s="126">
        <v>1860</v>
      </c>
      <c r="C927" t="s">
        <v>11725</v>
      </c>
      <c r="D927" s="189" t="s">
        <v>2545</v>
      </c>
      <c r="E927" t="str">
        <f t="shared" si="14"/>
        <v>00907-CONTINUITY PROGRAM</v>
      </c>
      <c r="F927" t="s">
        <v>11726</v>
      </c>
      <c r="G927" t="s">
        <v>3549</v>
      </c>
      <c r="H927" t="s">
        <v>11727</v>
      </c>
      <c r="I927" t="s">
        <v>8638</v>
      </c>
    </row>
    <row r="928" spans="1:9" x14ac:dyDescent="0.25">
      <c r="A928" t="s">
        <v>15898</v>
      </c>
      <c r="B928" s="126">
        <v>1862</v>
      </c>
      <c r="C928" t="s">
        <v>3088</v>
      </c>
      <c r="D928" s="189" t="s">
        <v>3751</v>
      </c>
      <c r="E928" t="str">
        <f t="shared" si="14"/>
        <v>00790-SLICING AMERICAN</v>
      </c>
      <c r="F928" t="s">
        <v>15897</v>
      </c>
      <c r="G928" t="s">
        <v>3086</v>
      </c>
      <c r="H928" t="s">
        <v>15898</v>
      </c>
      <c r="I928" t="s">
        <v>8641</v>
      </c>
    </row>
    <row r="929" spans="1:9" x14ac:dyDescent="0.25">
      <c r="A929" t="s">
        <v>3099</v>
      </c>
      <c r="B929" s="126">
        <v>1863</v>
      </c>
      <c r="C929" t="s">
        <v>3099</v>
      </c>
      <c r="D929" s="189" t="s">
        <v>3748</v>
      </c>
      <c r="E929" t="str">
        <f t="shared" si="14"/>
        <v>00786-SLICING SWISS</v>
      </c>
      <c r="F929" t="s">
        <v>3087</v>
      </c>
      <c r="G929" t="s">
        <v>3086</v>
      </c>
      <c r="H929" t="s">
        <v>3099</v>
      </c>
      <c r="I929" t="s">
        <v>8644</v>
      </c>
    </row>
    <row r="930" spans="1:9" x14ac:dyDescent="0.25">
      <c r="A930" t="s">
        <v>15909</v>
      </c>
      <c r="B930" s="126">
        <v>1864</v>
      </c>
      <c r="C930" t="s">
        <v>3089</v>
      </c>
      <c r="D930" s="189" t="s">
        <v>4295</v>
      </c>
      <c r="E930" t="str">
        <f t="shared" si="14"/>
        <v>00784-SLICING CHEDDAR</v>
      </c>
      <c r="F930" t="s">
        <v>15897</v>
      </c>
      <c r="G930" t="s">
        <v>3086</v>
      </c>
      <c r="H930" t="s">
        <v>15909</v>
      </c>
      <c r="I930" t="s">
        <v>8646</v>
      </c>
    </row>
    <row r="931" spans="1:9" x14ac:dyDescent="0.25">
      <c r="A931" t="s">
        <v>3097</v>
      </c>
      <c r="B931" s="126">
        <v>1865</v>
      </c>
      <c r="C931" t="s">
        <v>3097</v>
      </c>
      <c r="D931" s="189" t="s">
        <v>3795</v>
      </c>
      <c r="E931" t="str">
        <f t="shared" si="14"/>
        <v>00788-SLICING PROVOLONE</v>
      </c>
      <c r="F931" t="s">
        <v>3087</v>
      </c>
      <c r="G931" t="s">
        <v>3086</v>
      </c>
      <c r="H931" t="s">
        <v>3097</v>
      </c>
      <c r="I931" t="s">
        <v>8648</v>
      </c>
    </row>
    <row r="932" spans="1:9" x14ac:dyDescent="0.25">
      <c r="A932" t="s">
        <v>3098</v>
      </c>
      <c r="B932" s="126">
        <v>1866</v>
      </c>
      <c r="C932" t="s">
        <v>3089</v>
      </c>
      <c r="D932" s="189" t="s">
        <v>4295</v>
      </c>
      <c r="E932" t="str">
        <f t="shared" si="14"/>
        <v>00784-SLICING CHEDDAR</v>
      </c>
      <c r="F932" t="s">
        <v>3087</v>
      </c>
      <c r="G932" t="s">
        <v>3086</v>
      </c>
      <c r="H932" t="s">
        <v>3098</v>
      </c>
      <c r="I932" t="s">
        <v>8650</v>
      </c>
    </row>
    <row r="933" spans="1:9" x14ac:dyDescent="0.25">
      <c r="A933" t="s">
        <v>3095</v>
      </c>
      <c r="B933" s="126">
        <v>1870</v>
      </c>
      <c r="C933" t="s">
        <v>3089</v>
      </c>
      <c r="D933" s="189" t="s">
        <v>4295</v>
      </c>
      <c r="E933" t="str">
        <f t="shared" si="14"/>
        <v>00784-SLICING CHEDDAR</v>
      </c>
      <c r="F933" t="s">
        <v>3087</v>
      </c>
      <c r="G933" t="s">
        <v>3086</v>
      </c>
      <c r="H933" t="s">
        <v>3095</v>
      </c>
      <c r="I933" t="s">
        <v>8860</v>
      </c>
    </row>
    <row r="934" spans="1:9" x14ac:dyDescent="0.25">
      <c r="A934" t="s">
        <v>15900</v>
      </c>
      <c r="B934" s="126">
        <v>1880</v>
      </c>
      <c r="C934" t="s">
        <v>3088</v>
      </c>
      <c r="D934" s="189" t="s">
        <v>3751</v>
      </c>
      <c r="E934" t="str">
        <f t="shared" si="14"/>
        <v>00790-SLICING AMERICAN</v>
      </c>
      <c r="F934" t="s">
        <v>15899</v>
      </c>
      <c r="G934" t="s">
        <v>3076</v>
      </c>
      <c r="H934" t="s">
        <v>15900</v>
      </c>
      <c r="I934" t="s">
        <v>8534</v>
      </c>
    </row>
    <row r="935" spans="1:9" x14ac:dyDescent="0.25">
      <c r="A935" t="s">
        <v>3083</v>
      </c>
      <c r="B935" s="126">
        <v>1882</v>
      </c>
      <c r="C935" t="s">
        <v>3089</v>
      </c>
      <c r="D935" s="189" t="s">
        <v>4295</v>
      </c>
      <c r="E935" t="str">
        <f t="shared" si="14"/>
        <v>00784-SLICING CHEDDAR</v>
      </c>
      <c r="F935" t="s">
        <v>3077</v>
      </c>
      <c r="G935" t="s">
        <v>3076</v>
      </c>
      <c r="H935" t="s">
        <v>3083</v>
      </c>
      <c r="I935" t="s">
        <v>15910</v>
      </c>
    </row>
    <row r="936" spans="1:9" x14ac:dyDescent="0.25">
      <c r="A936" t="s">
        <v>3430</v>
      </c>
      <c r="B936" s="126">
        <v>1901</v>
      </c>
      <c r="C936" t="s">
        <v>14257</v>
      </c>
      <c r="D936" s="189" t="s">
        <v>9361</v>
      </c>
      <c r="E936" t="str">
        <f t="shared" si="14"/>
        <v>00540-MOZZARELLA UPC</v>
      </c>
      <c r="F936" t="s">
        <v>3428</v>
      </c>
      <c r="G936" t="s">
        <v>3427</v>
      </c>
      <c r="H936" t="s">
        <v>3430</v>
      </c>
      <c r="I936" t="s">
        <v>8774</v>
      </c>
    </row>
    <row r="937" spans="1:9" x14ac:dyDescent="0.25">
      <c r="A937" t="s">
        <v>3439</v>
      </c>
      <c r="B937" s="126">
        <v>1903</v>
      </c>
      <c r="C937" t="s">
        <v>13406</v>
      </c>
      <c r="D937" s="189" t="s">
        <v>5651</v>
      </c>
      <c r="E937" t="str">
        <f t="shared" si="14"/>
        <v>00078-JACK CHEESE</v>
      </c>
      <c r="F937" t="s">
        <v>3438</v>
      </c>
      <c r="G937" t="s">
        <v>3437</v>
      </c>
      <c r="H937" t="s">
        <v>3439</v>
      </c>
      <c r="I937" t="s">
        <v>4171</v>
      </c>
    </row>
    <row r="938" spans="1:9" x14ac:dyDescent="0.25">
      <c r="A938" t="s">
        <v>3394</v>
      </c>
      <c r="B938" s="126">
        <v>1906</v>
      </c>
      <c r="C938" t="s">
        <v>3217</v>
      </c>
      <c r="D938" s="189" t="s">
        <v>3744</v>
      </c>
      <c r="E938" t="str">
        <f t="shared" si="14"/>
        <v>00106-SNACKING</v>
      </c>
      <c r="F938" t="s">
        <v>3394</v>
      </c>
      <c r="G938" t="s">
        <v>3393</v>
      </c>
      <c r="H938" t="s">
        <v>3394</v>
      </c>
      <c r="I938" t="s">
        <v>4157</v>
      </c>
    </row>
    <row r="939" spans="1:9" x14ac:dyDescent="0.25">
      <c r="A939" t="s">
        <v>10827</v>
      </c>
      <c r="B939" s="126">
        <v>1908</v>
      </c>
      <c r="C939" t="s">
        <v>10833</v>
      </c>
      <c r="D939" s="189" t="s">
        <v>3983</v>
      </c>
      <c r="E939" t="str">
        <f t="shared" si="14"/>
        <v>00503-BLUE CHEESE UPC</v>
      </c>
      <c r="F939" t="s">
        <v>10827</v>
      </c>
      <c r="G939" t="s">
        <v>3396</v>
      </c>
      <c r="H939" t="s">
        <v>10827</v>
      </c>
      <c r="I939" t="s">
        <v>4240</v>
      </c>
    </row>
    <row r="940" spans="1:9" x14ac:dyDescent="0.25">
      <c r="A940" t="s">
        <v>16259</v>
      </c>
      <c r="B940" s="126">
        <v>1909</v>
      </c>
      <c r="C940" t="s">
        <v>16258</v>
      </c>
      <c r="D940" s="189" t="s">
        <v>6338</v>
      </c>
      <c r="E940" t="str">
        <f t="shared" si="14"/>
        <v>00508-SPREADABLE CHEESE</v>
      </c>
      <c r="F940" t="s">
        <v>11462</v>
      </c>
      <c r="G940" t="s">
        <v>3378</v>
      </c>
      <c r="H940" t="s">
        <v>16259</v>
      </c>
      <c r="I940" t="s">
        <v>4250</v>
      </c>
    </row>
    <row r="941" spans="1:9" x14ac:dyDescent="0.25">
      <c r="A941" t="s">
        <v>3403</v>
      </c>
      <c r="B941" s="126">
        <v>1911</v>
      </c>
      <c r="C941" t="s">
        <v>2792</v>
      </c>
      <c r="D941" s="189" t="s">
        <v>7565</v>
      </c>
      <c r="E941" t="str">
        <f t="shared" si="14"/>
        <v>00544-SHREDDED CHEESE</v>
      </c>
      <c r="F941" t="s">
        <v>3403</v>
      </c>
      <c r="G941" t="s">
        <v>3402</v>
      </c>
      <c r="H941" t="s">
        <v>3403</v>
      </c>
      <c r="I941" t="s">
        <v>4268</v>
      </c>
    </row>
    <row r="942" spans="1:9" x14ac:dyDescent="0.25">
      <c r="A942" t="s">
        <v>11463</v>
      </c>
      <c r="B942" s="126">
        <v>1912</v>
      </c>
      <c r="C942" t="s">
        <v>11461</v>
      </c>
      <c r="D942" s="189" t="s">
        <v>2087</v>
      </c>
      <c r="E942" t="str">
        <f t="shared" si="14"/>
        <v>00074-CHEESEBALLS</v>
      </c>
      <c r="F942" t="s">
        <v>11462</v>
      </c>
      <c r="G942" t="s">
        <v>3378</v>
      </c>
      <c r="H942" t="s">
        <v>11463</v>
      </c>
      <c r="I942" t="s">
        <v>4282</v>
      </c>
    </row>
    <row r="943" spans="1:9" x14ac:dyDescent="0.25">
      <c r="A943" t="s">
        <v>16261</v>
      </c>
      <c r="B943" s="126">
        <v>1913</v>
      </c>
      <c r="C943" t="s">
        <v>16260</v>
      </c>
      <c r="D943" s="189" t="s">
        <v>2481</v>
      </c>
      <c r="E943" t="str">
        <f t="shared" si="14"/>
        <v>00096-SPREADS</v>
      </c>
      <c r="F943" t="s">
        <v>16259</v>
      </c>
      <c r="G943" t="s">
        <v>3450</v>
      </c>
      <c r="H943" t="s">
        <v>16261</v>
      </c>
      <c r="I943" t="s">
        <v>4290</v>
      </c>
    </row>
    <row r="944" spans="1:9" x14ac:dyDescent="0.25">
      <c r="A944" t="s">
        <v>12420</v>
      </c>
      <c r="B944" s="126">
        <v>1917</v>
      </c>
      <c r="C944" t="s">
        <v>12418</v>
      </c>
      <c r="D944" s="189" t="s">
        <v>6506</v>
      </c>
      <c r="E944" t="str">
        <f t="shared" si="14"/>
        <v>00523-FETA BULK</v>
      </c>
      <c r="F944" t="s">
        <v>12419</v>
      </c>
      <c r="G944" t="s">
        <v>3414</v>
      </c>
      <c r="H944" t="s">
        <v>12420</v>
      </c>
      <c r="I944" t="s">
        <v>2261</v>
      </c>
    </row>
    <row r="945" spans="1:9" x14ac:dyDescent="0.25">
      <c r="A945" t="s">
        <v>3448</v>
      </c>
      <c r="B945" s="126">
        <v>1918</v>
      </c>
      <c r="C945" t="s">
        <v>12541</v>
      </c>
      <c r="D945" s="189" t="s">
        <v>5703</v>
      </c>
      <c r="E945" t="str">
        <f t="shared" si="14"/>
        <v>00516-FRESH CHEESE</v>
      </c>
      <c r="F945" t="s">
        <v>3447</v>
      </c>
      <c r="G945" t="s">
        <v>3446</v>
      </c>
      <c r="H945" t="s">
        <v>3448</v>
      </c>
      <c r="I945" t="s">
        <v>2324</v>
      </c>
    </row>
    <row r="946" spans="1:9" x14ac:dyDescent="0.25">
      <c r="A946" t="s">
        <v>3455</v>
      </c>
      <c r="B946" s="126">
        <v>1919</v>
      </c>
      <c r="C946" t="s">
        <v>12541</v>
      </c>
      <c r="D946" s="189" t="s">
        <v>5703</v>
      </c>
      <c r="E946" t="str">
        <f t="shared" si="14"/>
        <v>00516-FRESH CHEESE</v>
      </c>
      <c r="F946" t="s">
        <v>3453</v>
      </c>
      <c r="G946" t="s">
        <v>3452</v>
      </c>
      <c r="H946" t="s">
        <v>3455</v>
      </c>
      <c r="I946" t="s">
        <v>2330</v>
      </c>
    </row>
    <row r="947" spans="1:9" x14ac:dyDescent="0.25">
      <c r="A947" t="s">
        <v>3422</v>
      </c>
      <c r="B947" s="126">
        <v>1920</v>
      </c>
      <c r="C947" t="s">
        <v>12898</v>
      </c>
      <c r="D947" s="189" t="s">
        <v>12181</v>
      </c>
      <c r="E947" t="str">
        <f t="shared" si="14"/>
        <v>00526-GOAT UPC</v>
      </c>
      <c r="F947" t="s">
        <v>3420</v>
      </c>
      <c r="G947" t="s">
        <v>3419</v>
      </c>
      <c r="H947" t="s">
        <v>3422</v>
      </c>
      <c r="I947" t="s">
        <v>5169</v>
      </c>
    </row>
    <row r="948" spans="1:9" x14ac:dyDescent="0.25">
      <c r="A948" t="s">
        <v>12913</v>
      </c>
      <c r="B948" s="126">
        <v>1921</v>
      </c>
      <c r="C948" t="s">
        <v>12912</v>
      </c>
      <c r="D948" s="189" t="s">
        <v>7712</v>
      </c>
      <c r="E948" t="str">
        <f t="shared" si="14"/>
        <v>00518-GOUDA UPC</v>
      </c>
      <c r="F948" t="s">
        <v>12913</v>
      </c>
      <c r="G948" t="s">
        <v>3435</v>
      </c>
      <c r="H948" t="s">
        <v>12913</v>
      </c>
      <c r="I948" t="s">
        <v>5171</v>
      </c>
    </row>
    <row r="949" spans="1:9" x14ac:dyDescent="0.25">
      <c r="A949" t="s">
        <v>3445</v>
      </c>
      <c r="B949" s="126">
        <v>1922</v>
      </c>
      <c r="C949" t="s">
        <v>14960</v>
      </c>
      <c r="D949" s="189" t="s">
        <v>5383</v>
      </c>
      <c r="E949" t="str">
        <f t="shared" si="14"/>
        <v>00092-PARMESAN BULK</v>
      </c>
      <c r="F949" t="s">
        <v>3444</v>
      </c>
      <c r="G949" t="s">
        <v>3443</v>
      </c>
      <c r="H949" t="s">
        <v>3445</v>
      </c>
      <c r="I949" t="s">
        <v>5209</v>
      </c>
    </row>
    <row r="950" spans="1:9" x14ac:dyDescent="0.25">
      <c r="A950" t="s">
        <v>3447</v>
      </c>
      <c r="B950" s="126">
        <v>1923</v>
      </c>
      <c r="C950" t="s">
        <v>12541</v>
      </c>
      <c r="D950" s="189" t="s">
        <v>5703</v>
      </c>
      <c r="E950" t="str">
        <f t="shared" si="14"/>
        <v>00516-FRESH CHEESE</v>
      </c>
      <c r="F950" t="s">
        <v>3447</v>
      </c>
      <c r="G950" t="s">
        <v>3446</v>
      </c>
      <c r="H950" t="s">
        <v>3447</v>
      </c>
      <c r="I950" t="s">
        <v>12542</v>
      </c>
    </row>
    <row r="951" spans="1:9" x14ac:dyDescent="0.25">
      <c r="A951" t="s">
        <v>3442</v>
      </c>
      <c r="B951" s="126">
        <v>1926</v>
      </c>
      <c r="C951" t="s">
        <v>11426</v>
      </c>
      <c r="D951" s="189" t="s">
        <v>5715</v>
      </c>
      <c r="E951" t="str">
        <f t="shared" si="14"/>
        <v>00511-CHEDDAR UPC</v>
      </c>
      <c r="F951" t="s">
        <v>3441</v>
      </c>
      <c r="G951" t="s">
        <v>3440</v>
      </c>
      <c r="H951" t="s">
        <v>3442</v>
      </c>
      <c r="I951" t="s">
        <v>8799</v>
      </c>
    </row>
    <row r="952" spans="1:9" x14ac:dyDescent="0.25">
      <c r="A952" t="s">
        <v>15143</v>
      </c>
      <c r="B952" s="126">
        <v>1931</v>
      </c>
      <c r="C952" t="s">
        <v>3187</v>
      </c>
      <c r="D952" s="189" t="s">
        <v>2830</v>
      </c>
      <c r="E952" t="str">
        <f t="shared" si="14"/>
        <v>00814-PITA BREAD</v>
      </c>
      <c r="F952" t="s">
        <v>11036</v>
      </c>
      <c r="G952" t="s">
        <v>3180</v>
      </c>
      <c r="H952" t="s">
        <v>15143</v>
      </c>
      <c r="I952" t="s">
        <v>2101</v>
      </c>
    </row>
    <row r="953" spans="1:9" x14ac:dyDescent="0.25">
      <c r="A953" t="s">
        <v>3190</v>
      </c>
      <c r="B953" s="126">
        <v>1932</v>
      </c>
      <c r="C953" t="s">
        <v>16938</v>
      </c>
      <c r="D953" s="189" t="s">
        <v>13111</v>
      </c>
      <c r="E953" t="str">
        <f t="shared" si="14"/>
        <v>00623-WRAP SANDWICHES</v>
      </c>
      <c r="F953" t="s">
        <v>3181</v>
      </c>
      <c r="G953" t="s">
        <v>3180</v>
      </c>
      <c r="H953" t="s">
        <v>3190</v>
      </c>
      <c r="I953" t="s">
        <v>2153</v>
      </c>
    </row>
    <row r="954" spans="1:9" x14ac:dyDescent="0.25">
      <c r="A954" t="s">
        <v>11037</v>
      </c>
      <c r="B954" s="126">
        <v>1939</v>
      </c>
      <c r="C954" t="s">
        <v>2327</v>
      </c>
      <c r="D954" s="189" t="s">
        <v>5864</v>
      </c>
      <c r="E954" t="str">
        <f t="shared" si="14"/>
        <v>00810-BREADS</v>
      </c>
      <c r="F954" t="s">
        <v>11036</v>
      </c>
      <c r="G954" t="s">
        <v>3180</v>
      </c>
      <c r="H954" t="s">
        <v>11037</v>
      </c>
      <c r="I954" t="s">
        <v>4359</v>
      </c>
    </row>
    <row r="955" spans="1:9" x14ac:dyDescent="0.25">
      <c r="A955" t="s">
        <v>4353</v>
      </c>
      <c r="B955" s="126">
        <v>1941</v>
      </c>
      <c r="C955" t="s">
        <v>12617</v>
      </c>
      <c r="D955" s="189" t="s">
        <v>10916</v>
      </c>
      <c r="E955" t="str">
        <f t="shared" si="14"/>
        <v>00614-FRIED CHICKEN PIECES</v>
      </c>
      <c r="F955" t="s">
        <v>4354</v>
      </c>
      <c r="G955" t="s">
        <v>4407</v>
      </c>
      <c r="H955" t="s">
        <v>4353</v>
      </c>
      <c r="I955" t="s">
        <v>4451</v>
      </c>
    </row>
    <row r="956" spans="1:9" x14ac:dyDescent="0.25">
      <c r="A956" t="s">
        <v>3104</v>
      </c>
      <c r="B956" s="126">
        <v>1958</v>
      </c>
      <c r="C956" t="s">
        <v>12617</v>
      </c>
      <c r="D956" s="189" t="s">
        <v>10916</v>
      </c>
      <c r="E956" t="str">
        <f t="shared" si="14"/>
        <v>00614-FRIED CHICKEN PIECES</v>
      </c>
      <c r="F956" t="s">
        <v>4431</v>
      </c>
      <c r="G956" t="s">
        <v>4430</v>
      </c>
      <c r="H956" t="s">
        <v>3104</v>
      </c>
      <c r="I956" t="s">
        <v>3322</v>
      </c>
    </row>
    <row r="957" spans="1:9" x14ac:dyDescent="0.25">
      <c r="A957" t="s">
        <v>4433</v>
      </c>
      <c r="B957" s="126">
        <v>1960</v>
      </c>
      <c r="C957" t="s">
        <v>15572</v>
      </c>
      <c r="D957" s="189" t="s">
        <v>11451</v>
      </c>
      <c r="E957" t="str">
        <f t="shared" si="14"/>
        <v>00610-ROASTER DINNERS</v>
      </c>
      <c r="F957" t="s">
        <v>4433</v>
      </c>
      <c r="G957" t="s">
        <v>4432</v>
      </c>
      <c r="H957" t="s">
        <v>4433</v>
      </c>
      <c r="I957" t="s">
        <v>3212</v>
      </c>
    </row>
    <row r="958" spans="1:9" x14ac:dyDescent="0.25">
      <c r="A958" t="s">
        <v>3304</v>
      </c>
      <c r="B958" s="126">
        <v>1962</v>
      </c>
      <c r="C958" t="s">
        <v>11682</v>
      </c>
      <c r="D958" s="189" t="s">
        <v>7615</v>
      </c>
      <c r="E958" t="str">
        <f t="shared" si="14"/>
        <v>00304-COLD SIDES</v>
      </c>
      <c r="F958" t="s">
        <v>4435</v>
      </c>
      <c r="G958" t="s">
        <v>4434</v>
      </c>
      <c r="H958" t="s">
        <v>3304</v>
      </c>
      <c r="I958" t="s">
        <v>3390</v>
      </c>
    </row>
    <row r="959" spans="1:9" x14ac:dyDescent="0.25">
      <c r="A959" t="s">
        <v>3157</v>
      </c>
      <c r="B959" s="126">
        <v>1965</v>
      </c>
      <c r="C959" t="s">
        <v>3157</v>
      </c>
      <c r="D959" s="189" t="s">
        <v>3360</v>
      </c>
      <c r="E959" t="str">
        <f t="shared" si="14"/>
        <v>00804-OLIVES</v>
      </c>
      <c r="F959" t="s">
        <v>3156</v>
      </c>
      <c r="G959" t="s">
        <v>3155</v>
      </c>
      <c r="H959" t="s">
        <v>3157</v>
      </c>
      <c r="I959" t="s">
        <v>3456</v>
      </c>
    </row>
    <row r="960" spans="1:9" x14ac:dyDescent="0.25">
      <c r="A960" t="s">
        <v>3160</v>
      </c>
      <c r="B960" s="126">
        <v>1967</v>
      </c>
      <c r="C960" t="s">
        <v>13417</v>
      </c>
      <c r="D960" s="189" t="s">
        <v>13132</v>
      </c>
      <c r="E960" t="str">
        <f t="shared" si="14"/>
        <v>00807-JAR PICKLES</v>
      </c>
      <c r="F960" t="s">
        <v>3159</v>
      </c>
      <c r="G960" t="s">
        <v>3158</v>
      </c>
      <c r="H960" t="s">
        <v>3160</v>
      </c>
      <c r="I960" t="s">
        <v>3065</v>
      </c>
    </row>
    <row r="961" spans="1:9" x14ac:dyDescent="0.25">
      <c r="A961" t="s">
        <v>4480</v>
      </c>
      <c r="B961" s="126">
        <v>1972</v>
      </c>
      <c r="C961" t="s">
        <v>13310</v>
      </c>
      <c r="D961" s="189" t="s">
        <v>13311</v>
      </c>
      <c r="E961" t="str">
        <f t="shared" si="14"/>
        <v>00655-HOT SOUP</v>
      </c>
      <c r="F961" t="s">
        <v>4480</v>
      </c>
      <c r="G961" t="s">
        <v>4479</v>
      </c>
      <c r="H961" t="s">
        <v>4480</v>
      </c>
      <c r="I961" t="s">
        <v>2531</v>
      </c>
    </row>
    <row r="962" spans="1:9" x14ac:dyDescent="0.25">
      <c r="A962" t="s">
        <v>13991</v>
      </c>
      <c r="B962" s="126">
        <v>1973</v>
      </c>
      <c r="C962" t="s">
        <v>13990</v>
      </c>
      <c r="D962" s="189" t="s">
        <v>11019</v>
      </c>
      <c r="E962" t="str">
        <f t="shared" ref="E962:E1025" si="15">_xlfn.CONCAT(D962,"-",C962)</f>
        <v>00631-MANUFACTURED SOUP</v>
      </c>
      <c r="F962" t="s">
        <v>13991</v>
      </c>
      <c r="G962" t="s">
        <v>4476</v>
      </c>
      <c r="H962" t="s">
        <v>13991</v>
      </c>
      <c r="I962" t="s">
        <v>2533</v>
      </c>
    </row>
    <row r="963" spans="1:9" x14ac:dyDescent="0.25">
      <c r="A963" t="s">
        <v>3107</v>
      </c>
      <c r="B963" s="126">
        <v>1980</v>
      </c>
      <c r="C963" t="s">
        <v>15954</v>
      </c>
      <c r="D963" s="189" t="s">
        <v>8428</v>
      </c>
      <c r="E963" t="str">
        <f t="shared" si="15"/>
        <v>00618-SMOKED CHICKEN/PARTS</v>
      </c>
      <c r="F963" t="s">
        <v>4535</v>
      </c>
      <c r="G963" t="s">
        <v>4534</v>
      </c>
      <c r="H963" t="s">
        <v>3107</v>
      </c>
      <c r="I963" t="s">
        <v>2655</v>
      </c>
    </row>
    <row r="964" spans="1:9" x14ac:dyDescent="0.25">
      <c r="A964" t="s">
        <v>3103</v>
      </c>
      <c r="B964" s="126">
        <v>1992</v>
      </c>
      <c r="C964" t="s">
        <v>15901</v>
      </c>
      <c r="D964" s="189" t="s">
        <v>4238</v>
      </c>
      <c r="E964" t="str">
        <f t="shared" si="15"/>
        <v>00767-SLICING BEEF</v>
      </c>
      <c r="F964" t="s">
        <v>3263</v>
      </c>
      <c r="G964" t="s">
        <v>3262</v>
      </c>
      <c r="H964" t="s">
        <v>3103</v>
      </c>
      <c r="I964" t="s">
        <v>2798</v>
      </c>
    </row>
    <row r="965" spans="1:9" x14ac:dyDescent="0.25">
      <c r="A965" t="s">
        <v>3264</v>
      </c>
      <c r="B965" s="126">
        <v>1999</v>
      </c>
      <c r="C965" t="s">
        <v>15905</v>
      </c>
      <c r="D965" s="189" t="s">
        <v>4207</v>
      </c>
      <c r="E965" t="str">
        <f t="shared" si="15"/>
        <v>00775-SLICING BOLOGNA</v>
      </c>
      <c r="F965" t="s">
        <v>3263</v>
      </c>
      <c r="G965" t="s">
        <v>3262</v>
      </c>
      <c r="H965" t="s">
        <v>3264</v>
      </c>
      <c r="I965" t="s">
        <v>8942</v>
      </c>
    </row>
    <row r="966" spans="1:9" x14ac:dyDescent="0.25">
      <c r="A966" t="s">
        <v>3122</v>
      </c>
      <c r="B966" s="126">
        <v>2001</v>
      </c>
      <c r="C966" t="s">
        <v>15918</v>
      </c>
      <c r="D966" s="189" t="s">
        <v>4110</v>
      </c>
      <c r="E966" t="str">
        <f t="shared" si="15"/>
        <v>00751-SLICING HAM</v>
      </c>
      <c r="F966" t="s">
        <v>3263</v>
      </c>
      <c r="G966" t="s">
        <v>3262</v>
      </c>
      <c r="H966" t="s">
        <v>3122</v>
      </c>
      <c r="I966" t="s">
        <v>8991</v>
      </c>
    </row>
    <row r="967" spans="1:9" x14ac:dyDescent="0.25">
      <c r="A967" t="s">
        <v>3265</v>
      </c>
      <c r="B967" s="126">
        <v>2003</v>
      </c>
      <c r="C967" t="s">
        <v>15918</v>
      </c>
      <c r="D967" s="189" t="s">
        <v>4110</v>
      </c>
      <c r="E967" t="str">
        <f t="shared" si="15"/>
        <v>00751-SLICING HAM</v>
      </c>
      <c r="F967" t="s">
        <v>3263</v>
      </c>
      <c r="G967" t="s">
        <v>3262</v>
      </c>
      <c r="H967" t="s">
        <v>3265</v>
      </c>
      <c r="I967" t="s">
        <v>9021</v>
      </c>
    </row>
    <row r="968" spans="1:9" x14ac:dyDescent="0.25">
      <c r="A968" t="s">
        <v>3268</v>
      </c>
      <c r="B968" s="126">
        <v>2010</v>
      </c>
      <c r="C968" t="s">
        <v>15931</v>
      </c>
      <c r="D968" s="189" t="s">
        <v>4219</v>
      </c>
      <c r="E968" t="str">
        <f t="shared" si="15"/>
        <v>00761-SLICING SALAMI</v>
      </c>
      <c r="F968" t="s">
        <v>3263</v>
      </c>
      <c r="G968" t="s">
        <v>3262</v>
      </c>
      <c r="H968" t="s">
        <v>3268</v>
      </c>
      <c r="I968" t="s">
        <v>9038</v>
      </c>
    </row>
    <row r="969" spans="1:9" x14ac:dyDescent="0.25">
      <c r="A969" t="s">
        <v>3269</v>
      </c>
      <c r="B969" s="126">
        <v>2011</v>
      </c>
      <c r="C969" t="s">
        <v>15918</v>
      </c>
      <c r="D969" s="189" t="s">
        <v>4110</v>
      </c>
      <c r="E969" t="str">
        <f t="shared" si="15"/>
        <v>00751-SLICING HAM</v>
      </c>
      <c r="F969" t="s">
        <v>3263</v>
      </c>
      <c r="G969" t="s">
        <v>3262</v>
      </c>
      <c r="H969" t="s">
        <v>3269</v>
      </c>
      <c r="I969" t="s">
        <v>9040</v>
      </c>
    </row>
    <row r="970" spans="1:9" x14ac:dyDescent="0.25">
      <c r="A970" t="s">
        <v>3240</v>
      </c>
      <c r="B970" s="126">
        <v>2015</v>
      </c>
      <c r="C970" t="s">
        <v>12520</v>
      </c>
      <c r="D970" s="189" t="s">
        <v>9092</v>
      </c>
      <c r="E970" t="str">
        <f t="shared" si="15"/>
        <v>00796-FRANKS/KNOCKS/SAUSAGES</v>
      </c>
      <c r="F970" t="s">
        <v>3239</v>
      </c>
      <c r="G970" t="s">
        <v>3238</v>
      </c>
      <c r="H970" t="s">
        <v>3240</v>
      </c>
      <c r="I970" t="s">
        <v>9048</v>
      </c>
    </row>
    <row r="971" spans="1:9" x14ac:dyDescent="0.25">
      <c r="A971" t="s">
        <v>2997</v>
      </c>
      <c r="B971" s="126">
        <v>2026</v>
      </c>
      <c r="C971" t="s">
        <v>15928</v>
      </c>
      <c r="D971" s="189" t="s">
        <v>11233</v>
      </c>
      <c r="E971" t="str">
        <f t="shared" si="15"/>
        <v>00777-SLICING LOAVES</v>
      </c>
      <c r="F971" t="s">
        <v>3263</v>
      </c>
      <c r="G971" t="s">
        <v>3262</v>
      </c>
      <c r="H971" t="s">
        <v>2997</v>
      </c>
      <c r="I971" t="s">
        <v>2972</v>
      </c>
    </row>
    <row r="972" spans="1:9" x14ac:dyDescent="0.25">
      <c r="A972" t="s">
        <v>14153</v>
      </c>
      <c r="B972" s="126">
        <v>2031</v>
      </c>
      <c r="C972" t="s">
        <v>4322</v>
      </c>
      <c r="D972" s="189" t="s">
        <v>5910</v>
      </c>
      <c r="E972" t="str">
        <f t="shared" si="15"/>
        <v>00990-MISC DELI</v>
      </c>
      <c r="F972" t="s">
        <v>14153</v>
      </c>
      <c r="G972" t="s">
        <v>3249</v>
      </c>
      <c r="H972" t="s">
        <v>14153</v>
      </c>
      <c r="I972" t="s">
        <v>3557</v>
      </c>
    </row>
    <row r="973" spans="1:9" x14ac:dyDescent="0.25">
      <c r="A973" t="s">
        <v>3247</v>
      </c>
      <c r="B973" s="126">
        <v>2041</v>
      </c>
      <c r="C973" t="s">
        <v>15911</v>
      </c>
      <c r="D973" s="189" t="s">
        <v>4210</v>
      </c>
      <c r="E973" t="str">
        <f t="shared" si="15"/>
        <v>00759-SLICING CHICKEN</v>
      </c>
      <c r="F973" t="s">
        <v>3263</v>
      </c>
      <c r="G973" t="s">
        <v>3262</v>
      </c>
      <c r="H973" t="s">
        <v>3247</v>
      </c>
      <c r="I973" t="s">
        <v>8970</v>
      </c>
    </row>
    <row r="974" spans="1:9" x14ac:dyDescent="0.25">
      <c r="A974" t="s">
        <v>3248</v>
      </c>
      <c r="B974" s="126">
        <v>2042</v>
      </c>
      <c r="C974" t="s">
        <v>15939</v>
      </c>
      <c r="D974" s="189" t="s">
        <v>4183</v>
      </c>
      <c r="E974" t="str">
        <f t="shared" si="15"/>
        <v>00755-SLICING TURKEY</v>
      </c>
      <c r="F974" t="s">
        <v>3247</v>
      </c>
      <c r="G974" t="s">
        <v>3246</v>
      </c>
      <c r="H974" t="s">
        <v>3248</v>
      </c>
      <c r="I974" t="s">
        <v>8974</v>
      </c>
    </row>
    <row r="975" spans="1:9" x14ac:dyDescent="0.25">
      <c r="A975" t="s">
        <v>3254</v>
      </c>
      <c r="B975" s="126">
        <v>2050</v>
      </c>
      <c r="C975" t="s">
        <v>15931</v>
      </c>
      <c r="D975" s="189" t="s">
        <v>4219</v>
      </c>
      <c r="E975" t="str">
        <f t="shared" si="15"/>
        <v>00761-SLICING SALAMI</v>
      </c>
      <c r="F975" t="s">
        <v>3263</v>
      </c>
      <c r="G975" t="s">
        <v>3262</v>
      </c>
      <c r="H975" t="s">
        <v>3254</v>
      </c>
      <c r="I975" t="s">
        <v>3358</v>
      </c>
    </row>
    <row r="976" spans="1:9" x14ac:dyDescent="0.25">
      <c r="A976" t="s">
        <v>3278</v>
      </c>
      <c r="B976" s="126">
        <v>2054</v>
      </c>
      <c r="C976" t="s">
        <v>3217</v>
      </c>
      <c r="D976" s="189" t="s">
        <v>3744</v>
      </c>
      <c r="E976" t="str">
        <f t="shared" si="15"/>
        <v>00106-SNACKING</v>
      </c>
      <c r="F976" t="s">
        <v>3271</v>
      </c>
      <c r="G976" t="s">
        <v>3270</v>
      </c>
      <c r="H976" t="s">
        <v>3278</v>
      </c>
      <c r="I976" t="s">
        <v>3316</v>
      </c>
    </row>
    <row r="977" spans="1:9" x14ac:dyDescent="0.25">
      <c r="A977" t="s">
        <v>3279</v>
      </c>
      <c r="B977" s="126">
        <v>2055</v>
      </c>
      <c r="C977" t="s">
        <v>3217</v>
      </c>
      <c r="D977" s="189" t="s">
        <v>3744</v>
      </c>
      <c r="E977" t="str">
        <f t="shared" si="15"/>
        <v>00106-SNACKING</v>
      </c>
      <c r="F977" t="s">
        <v>3271</v>
      </c>
      <c r="G977" t="s">
        <v>3270</v>
      </c>
      <c r="H977" t="s">
        <v>3279</v>
      </c>
      <c r="I977" t="s">
        <v>3331</v>
      </c>
    </row>
    <row r="978" spans="1:9" x14ac:dyDescent="0.25">
      <c r="A978" t="s">
        <v>3273</v>
      </c>
      <c r="B978" s="126">
        <v>2056</v>
      </c>
      <c r="C978" t="s">
        <v>3217</v>
      </c>
      <c r="D978" s="189" t="s">
        <v>3744</v>
      </c>
      <c r="E978" t="str">
        <f t="shared" si="15"/>
        <v>00106-SNACKING</v>
      </c>
      <c r="F978" t="s">
        <v>3271</v>
      </c>
      <c r="G978" t="s">
        <v>3270</v>
      </c>
      <c r="H978" t="s">
        <v>3273</v>
      </c>
      <c r="I978" t="s">
        <v>3335</v>
      </c>
    </row>
    <row r="979" spans="1:9" x14ac:dyDescent="0.25">
      <c r="A979" t="s">
        <v>3148</v>
      </c>
      <c r="B979" s="126">
        <v>2060</v>
      </c>
      <c r="C979" t="s">
        <v>14021</v>
      </c>
      <c r="D979" s="189" t="s">
        <v>10257</v>
      </c>
      <c r="E979" t="str">
        <f t="shared" si="15"/>
        <v>00922-MARKETING PROMO/ DUMMY CODES</v>
      </c>
      <c r="F979" t="s">
        <v>3147</v>
      </c>
      <c r="G979" t="s">
        <v>3146</v>
      </c>
      <c r="H979" t="s">
        <v>3148</v>
      </c>
      <c r="I979" t="s">
        <v>4622</v>
      </c>
    </row>
    <row r="980" spans="1:9" x14ac:dyDescent="0.25">
      <c r="A980" t="s">
        <v>4354</v>
      </c>
      <c r="B980" s="126">
        <v>2068</v>
      </c>
      <c r="C980" t="s">
        <v>12609</v>
      </c>
      <c r="D980" s="189" t="s">
        <v>3152</v>
      </c>
      <c r="E980" t="str">
        <f t="shared" si="15"/>
        <v>00324-FRIED APPETIZER</v>
      </c>
      <c r="F980" t="s">
        <v>4353</v>
      </c>
      <c r="G980" t="s">
        <v>4352</v>
      </c>
      <c r="H980" t="s">
        <v>4354</v>
      </c>
      <c r="I980" t="s">
        <v>4770</v>
      </c>
    </row>
    <row r="981" spans="1:9" x14ac:dyDescent="0.25">
      <c r="A981" t="s">
        <v>10340</v>
      </c>
      <c r="B981" s="126">
        <v>2070</v>
      </c>
      <c r="C981" t="s">
        <v>16141</v>
      </c>
      <c r="D981" s="189" t="s">
        <v>6806</v>
      </c>
      <c r="E981" t="str">
        <f t="shared" si="15"/>
        <v>00862-SPECIALTY CHEESE PLATTER</v>
      </c>
      <c r="F981" t="s">
        <v>14056</v>
      </c>
      <c r="G981" t="s">
        <v>3109</v>
      </c>
      <c r="H981" t="s">
        <v>10340</v>
      </c>
      <c r="I981" t="s">
        <v>4778</v>
      </c>
    </row>
    <row r="982" spans="1:9" x14ac:dyDescent="0.25">
      <c r="A982" t="s">
        <v>3112</v>
      </c>
      <c r="B982" s="126">
        <v>2071</v>
      </c>
      <c r="C982" t="s">
        <v>11708</v>
      </c>
      <c r="D982" s="189" t="s">
        <v>11709</v>
      </c>
      <c r="E982" t="str">
        <f t="shared" si="15"/>
        <v>00860-CONDIMENT PLATTERS</v>
      </c>
      <c r="F982" t="s">
        <v>3110</v>
      </c>
      <c r="G982" t="s">
        <v>3109</v>
      </c>
      <c r="H982" t="s">
        <v>3112</v>
      </c>
      <c r="I982" t="s">
        <v>4785</v>
      </c>
    </row>
    <row r="983" spans="1:9" x14ac:dyDescent="0.25">
      <c r="A983" t="s">
        <v>14057</v>
      </c>
      <c r="B983" s="126">
        <v>2073</v>
      </c>
      <c r="C983" t="s">
        <v>14055</v>
      </c>
      <c r="D983" s="189" t="s">
        <v>11136</v>
      </c>
      <c r="E983" t="str">
        <f t="shared" si="15"/>
        <v>00854-MEAT &amp; CHEESE PLATTERS</v>
      </c>
      <c r="F983" t="s">
        <v>14056</v>
      </c>
      <c r="G983" t="s">
        <v>3109</v>
      </c>
      <c r="H983" t="s">
        <v>14057</v>
      </c>
      <c r="I983" t="s">
        <v>4795</v>
      </c>
    </row>
    <row r="984" spans="1:9" x14ac:dyDescent="0.25">
      <c r="A984" t="s">
        <v>10687</v>
      </c>
      <c r="B984" s="126">
        <v>2074</v>
      </c>
      <c r="C984" t="s">
        <v>14055</v>
      </c>
      <c r="D984" s="189" t="s">
        <v>11136</v>
      </c>
      <c r="E984" t="str">
        <f t="shared" si="15"/>
        <v>00854-MEAT &amp; CHEESE PLATTERS</v>
      </c>
      <c r="F984" t="s">
        <v>14056</v>
      </c>
      <c r="G984" t="s">
        <v>3109</v>
      </c>
      <c r="H984" t="s">
        <v>10687</v>
      </c>
      <c r="I984" t="s">
        <v>4797</v>
      </c>
    </row>
    <row r="985" spans="1:9" x14ac:dyDescent="0.25">
      <c r="A985" t="s">
        <v>3296</v>
      </c>
      <c r="B985" s="126">
        <v>2081</v>
      </c>
      <c r="C985" t="s">
        <v>15457</v>
      </c>
      <c r="D985" s="189" t="s">
        <v>4052</v>
      </c>
      <c r="E985" t="str">
        <f t="shared" si="15"/>
        <v>00888-PUDDING/MOUSSE</v>
      </c>
      <c r="F985" t="s">
        <v>2331</v>
      </c>
      <c r="G985" t="s">
        <v>3295</v>
      </c>
      <c r="H985" t="s">
        <v>3296</v>
      </c>
      <c r="I985" t="s">
        <v>4840</v>
      </c>
    </row>
    <row r="986" spans="1:9" x14ac:dyDescent="0.25">
      <c r="A986" t="s">
        <v>3288</v>
      </c>
      <c r="B986" s="126">
        <v>2086</v>
      </c>
      <c r="C986" t="s">
        <v>6476</v>
      </c>
      <c r="D986" s="189" t="s">
        <v>2572</v>
      </c>
      <c r="E986" t="str">
        <f t="shared" si="15"/>
        <v>00882-PASTA SALAD</v>
      </c>
      <c r="F986" t="s">
        <v>3283</v>
      </c>
      <c r="G986" t="s">
        <v>3282</v>
      </c>
      <c r="H986" t="s">
        <v>3288</v>
      </c>
      <c r="I986" t="s">
        <v>4657</v>
      </c>
    </row>
    <row r="987" spans="1:9" x14ac:dyDescent="0.25">
      <c r="A987" t="s">
        <v>3294</v>
      </c>
      <c r="B987" s="126">
        <v>2090</v>
      </c>
      <c r="C987" t="s">
        <v>15256</v>
      </c>
      <c r="D987" s="189" t="s">
        <v>2080</v>
      </c>
      <c r="E987" t="str">
        <f t="shared" si="15"/>
        <v>00880-POTATO SALAD</v>
      </c>
      <c r="F987" t="s">
        <v>3291</v>
      </c>
      <c r="G987" t="s">
        <v>3290</v>
      </c>
      <c r="H987" t="s">
        <v>3294</v>
      </c>
      <c r="I987" t="s">
        <v>4299</v>
      </c>
    </row>
    <row r="988" spans="1:9" x14ac:dyDescent="0.25">
      <c r="A988" t="s">
        <v>3307</v>
      </c>
      <c r="B988" s="126">
        <v>2096</v>
      </c>
      <c r="C988" t="s">
        <v>6476</v>
      </c>
      <c r="D988" s="189" t="s">
        <v>2572</v>
      </c>
      <c r="E988" t="str">
        <f t="shared" si="15"/>
        <v>00882-PASTA SALAD</v>
      </c>
      <c r="F988" t="s">
        <v>3307</v>
      </c>
      <c r="G988" t="s">
        <v>3306</v>
      </c>
      <c r="H988" t="s">
        <v>3307</v>
      </c>
      <c r="I988" t="s">
        <v>4316</v>
      </c>
    </row>
    <row r="989" spans="1:9" x14ac:dyDescent="0.25">
      <c r="A989" t="s">
        <v>3286</v>
      </c>
      <c r="B989" s="126">
        <v>2106</v>
      </c>
      <c r="C989" t="s">
        <v>15432</v>
      </c>
      <c r="D989" s="189" t="s">
        <v>5160</v>
      </c>
      <c r="E989" t="str">
        <f t="shared" si="15"/>
        <v>00884-PROTEIN/ GRAINS/ SPECIALTY</v>
      </c>
      <c r="F989" t="s">
        <v>3283</v>
      </c>
      <c r="G989" t="s">
        <v>3282</v>
      </c>
      <c r="H989" t="s">
        <v>3286</v>
      </c>
      <c r="I989" t="s">
        <v>7892</v>
      </c>
    </row>
    <row r="990" spans="1:9" x14ac:dyDescent="0.25">
      <c r="A990" t="s">
        <v>4339</v>
      </c>
      <c r="B990" s="126">
        <v>2111</v>
      </c>
      <c r="C990" t="s">
        <v>11605</v>
      </c>
      <c r="D990" s="189" t="s">
        <v>3708</v>
      </c>
      <c r="E990" t="str">
        <f t="shared" si="15"/>
        <v>00698-CLUB &amp; WEDGE SANDWICHES</v>
      </c>
      <c r="F990" t="s">
        <v>4338</v>
      </c>
      <c r="G990" t="s">
        <v>4337</v>
      </c>
      <c r="H990" t="s">
        <v>4339</v>
      </c>
      <c r="I990" t="s">
        <v>7918</v>
      </c>
    </row>
    <row r="991" spans="1:9" x14ac:dyDescent="0.25">
      <c r="A991" t="s">
        <v>4342</v>
      </c>
      <c r="B991" s="126">
        <v>2112</v>
      </c>
      <c r="C991" t="s">
        <v>11605</v>
      </c>
      <c r="D991" s="189" t="s">
        <v>3708</v>
      </c>
      <c r="E991" t="str">
        <f t="shared" si="15"/>
        <v>00698-CLUB &amp; WEDGE SANDWICHES</v>
      </c>
      <c r="F991" t="s">
        <v>4338</v>
      </c>
      <c r="G991" t="s">
        <v>4337</v>
      </c>
      <c r="H991" t="s">
        <v>4342</v>
      </c>
      <c r="I991" t="s">
        <v>7927</v>
      </c>
    </row>
    <row r="992" spans="1:9" x14ac:dyDescent="0.25">
      <c r="A992" t="s">
        <v>16939</v>
      </c>
      <c r="B992" s="126">
        <v>2113</v>
      </c>
      <c r="C992" t="s">
        <v>16938</v>
      </c>
      <c r="D992" s="189" t="s">
        <v>13111</v>
      </c>
      <c r="E992" t="str">
        <f t="shared" si="15"/>
        <v>00623-WRAP SANDWICHES</v>
      </c>
      <c r="F992" t="s">
        <v>11687</v>
      </c>
      <c r="G992" t="s">
        <v>4330</v>
      </c>
      <c r="H992" t="s">
        <v>16939</v>
      </c>
      <c r="I992" t="s">
        <v>7929</v>
      </c>
    </row>
    <row r="993" spans="1:9" x14ac:dyDescent="0.25">
      <c r="A993" t="s">
        <v>4340</v>
      </c>
      <c r="B993" s="126">
        <v>2114</v>
      </c>
      <c r="C993" t="s">
        <v>11605</v>
      </c>
      <c r="D993" s="189" t="s">
        <v>3708</v>
      </c>
      <c r="E993" t="str">
        <f t="shared" si="15"/>
        <v>00698-CLUB &amp; WEDGE SANDWICHES</v>
      </c>
      <c r="F993" t="s">
        <v>4338</v>
      </c>
      <c r="G993" t="s">
        <v>4337</v>
      </c>
      <c r="H993" t="s">
        <v>4340</v>
      </c>
      <c r="I993" t="s">
        <v>7940</v>
      </c>
    </row>
    <row r="994" spans="1:9" x14ac:dyDescent="0.25">
      <c r="A994" t="s">
        <v>4329</v>
      </c>
      <c r="B994" s="126">
        <v>2115</v>
      </c>
      <c r="C994" t="s">
        <v>13316</v>
      </c>
      <c r="D994" s="189" t="s">
        <v>11147</v>
      </c>
      <c r="E994" t="str">
        <f t="shared" si="15"/>
        <v>00620-HOT SUBS</v>
      </c>
      <c r="F994" t="s">
        <v>4324</v>
      </c>
      <c r="G994" t="s">
        <v>4323</v>
      </c>
      <c r="H994" t="s">
        <v>4329</v>
      </c>
      <c r="I994" t="s">
        <v>7945</v>
      </c>
    </row>
    <row r="995" spans="1:9" x14ac:dyDescent="0.25">
      <c r="A995" t="s">
        <v>11688</v>
      </c>
      <c r="B995" s="126">
        <v>2116</v>
      </c>
      <c r="C995" t="s">
        <v>11686</v>
      </c>
      <c r="D995" s="189" t="s">
        <v>10903</v>
      </c>
      <c r="E995" t="str">
        <f t="shared" si="15"/>
        <v>00621-COLD SUBS</v>
      </c>
      <c r="F995" t="s">
        <v>11687</v>
      </c>
      <c r="G995" t="s">
        <v>4330</v>
      </c>
      <c r="H995" t="s">
        <v>11688</v>
      </c>
      <c r="I995" t="s">
        <v>7946</v>
      </c>
    </row>
    <row r="996" spans="1:9" x14ac:dyDescent="0.25">
      <c r="A996" t="s">
        <v>15709</v>
      </c>
      <c r="B996" s="126">
        <v>2122</v>
      </c>
      <c r="C996" t="s">
        <v>15708</v>
      </c>
      <c r="D996" s="189" t="s">
        <v>8326</v>
      </c>
      <c r="E996" t="str">
        <f t="shared" si="15"/>
        <v>00842-SANDWICH TOPPERS/MARINADES</v>
      </c>
      <c r="F996" t="s">
        <v>14345</v>
      </c>
      <c r="G996" t="s">
        <v>3203</v>
      </c>
      <c r="H996" t="s">
        <v>15709</v>
      </c>
      <c r="I996" t="s">
        <v>7981</v>
      </c>
    </row>
    <row r="997" spans="1:9" x14ac:dyDescent="0.25">
      <c r="A997" t="s">
        <v>12059</v>
      </c>
      <c r="B997" s="126">
        <v>2126</v>
      </c>
      <c r="C997" t="s">
        <v>3209</v>
      </c>
      <c r="D997" s="189" t="s">
        <v>11144</v>
      </c>
      <c r="E997" t="str">
        <f t="shared" si="15"/>
        <v>00798-DIPS</v>
      </c>
      <c r="F997" t="s">
        <v>12059</v>
      </c>
      <c r="G997" t="s">
        <v>3208</v>
      </c>
      <c r="H997" t="s">
        <v>12059</v>
      </c>
      <c r="I997" t="s">
        <v>7991</v>
      </c>
    </row>
    <row r="998" spans="1:9" x14ac:dyDescent="0.25">
      <c r="A998" t="s">
        <v>4404</v>
      </c>
      <c r="B998" s="126">
        <v>2128</v>
      </c>
      <c r="C998" t="s">
        <v>13391</v>
      </c>
      <c r="D998" s="189" t="s">
        <v>2535</v>
      </c>
      <c r="E998" t="str">
        <f t="shared" si="15"/>
        <v>00202-ITALIAN DINNERS</v>
      </c>
      <c r="F998" t="s">
        <v>4404</v>
      </c>
      <c r="G998" t="s">
        <v>4403</v>
      </c>
      <c r="H998" t="s">
        <v>4404</v>
      </c>
      <c r="I998" t="s">
        <v>8004</v>
      </c>
    </row>
    <row r="999" spans="1:9" x14ac:dyDescent="0.25">
      <c r="A999" t="s">
        <v>3213</v>
      </c>
      <c r="B999" s="126">
        <v>2131</v>
      </c>
      <c r="C999" t="s">
        <v>3213</v>
      </c>
      <c r="D999" s="189" t="s">
        <v>4239</v>
      </c>
      <c r="E999" t="str">
        <f t="shared" si="15"/>
        <v>00800-HUMMUS</v>
      </c>
      <c r="F999" t="s">
        <v>3213</v>
      </c>
      <c r="G999" t="s">
        <v>3212</v>
      </c>
      <c r="H999" t="s">
        <v>3213</v>
      </c>
      <c r="I999" t="s">
        <v>8051</v>
      </c>
    </row>
    <row r="1000" spans="1:9" x14ac:dyDescent="0.25">
      <c r="A1000" t="s">
        <v>4095</v>
      </c>
      <c r="B1000" s="126">
        <v>2135</v>
      </c>
      <c r="C1000" t="s">
        <v>10202</v>
      </c>
      <c r="D1000" s="189" t="s">
        <v>3486</v>
      </c>
      <c r="E1000" t="str">
        <f t="shared" si="15"/>
        <v>00501-18" MYLAR BALLOONS</v>
      </c>
      <c r="F1000" t="s">
        <v>4089</v>
      </c>
      <c r="G1000" t="s">
        <v>4088</v>
      </c>
      <c r="H1000" t="s">
        <v>4095</v>
      </c>
      <c r="I1000" t="s">
        <v>7706</v>
      </c>
    </row>
    <row r="1001" spans="1:9" x14ac:dyDescent="0.25">
      <c r="A1001" t="s">
        <v>4082</v>
      </c>
      <c r="B1001" s="126">
        <v>2138</v>
      </c>
      <c r="C1001" t="s">
        <v>3689</v>
      </c>
      <c r="D1001" s="189" t="s">
        <v>3023</v>
      </c>
      <c r="E1001" t="str">
        <f t="shared" si="15"/>
        <v>00500-BALLOONS</v>
      </c>
      <c r="F1001" t="s">
        <v>4081</v>
      </c>
      <c r="G1001" t="s">
        <v>4080</v>
      </c>
      <c r="H1001" t="s">
        <v>4082</v>
      </c>
      <c r="I1001" t="s">
        <v>7792</v>
      </c>
    </row>
    <row r="1002" spans="1:9" x14ac:dyDescent="0.25">
      <c r="A1002" t="s">
        <v>4124</v>
      </c>
      <c r="B1002" s="126">
        <v>2139</v>
      </c>
      <c r="C1002" t="s">
        <v>11938</v>
      </c>
      <c r="D1002" s="189" t="s">
        <v>6672</v>
      </c>
      <c r="E1002" t="str">
        <f t="shared" si="15"/>
        <v>00557-CUSTOM DESIGN</v>
      </c>
      <c r="F1002" t="s">
        <v>4118</v>
      </c>
      <c r="G1002" t="s">
        <v>4117</v>
      </c>
      <c r="H1002" t="s">
        <v>4124</v>
      </c>
      <c r="I1002" t="s">
        <v>8095</v>
      </c>
    </row>
    <row r="1003" spans="1:9" x14ac:dyDescent="0.25">
      <c r="A1003" t="s">
        <v>4122</v>
      </c>
      <c r="B1003" s="126">
        <v>2140</v>
      </c>
      <c r="C1003" t="s">
        <v>11938</v>
      </c>
      <c r="D1003" s="189" t="s">
        <v>6672</v>
      </c>
      <c r="E1003" t="str">
        <f t="shared" si="15"/>
        <v>00557-CUSTOM DESIGN</v>
      </c>
      <c r="F1003" t="s">
        <v>4118</v>
      </c>
      <c r="G1003" t="s">
        <v>4117</v>
      </c>
      <c r="H1003" t="s">
        <v>4122</v>
      </c>
      <c r="I1003" t="s">
        <v>8135</v>
      </c>
    </row>
    <row r="1004" spans="1:9" x14ac:dyDescent="0.25">
      <c r="A1004" t="s">
        <v>4121</v>
      </c>
      <c r="B1004" s="126">
        <v>2142</v>
      </c>
      <c r="C1004" t="s">
        <v>11938</v>
      </c>
      <c r="D1004" s="189" t="s">
        <v>6672</v>
      </c>
      <c r="E1004" t="str">
        <f t="shared" si="15"/>
        <v>00557-CUSTOM DESIGN</v>
      </c>
      <c r="F1004" t="s">
        <v>4118</v>
      </c>
      <c r="G1004" t="s">
        <v>4117</v>
      </c>
      <c r="H1004" t="s">
        <v>4121</v>
      </c>
      <c r="I1004" t="s">
        <v>8142</v>
      </c>
    </row>
    <row r="1005" spans="1:9" x14ac:dyDescent="0.25">
      <c r="A1005" t="s">
        <v>4123</v>
      </c>
      <c r="B1005" s="126">
        <v>2143</v>
      </c>
      <c r="C1005" t="s">
        <v>11938</v>
      </c>
      <c r="D1005" s="189" t="s">
        <v>6672</v>
      </c>
      <c r="E1005" t="str">
        <f t="shared" si="15"/>
        <v>00557-CUSTOM DESIGN</v>
      </c>
      <c r="F1005" t="s">
        <v>4118</v>
      </c>
      <c r="G1005" t="s">
        <v>4117</v>
      </c>
      <c r="H1005" t="s">
        <v>4123</v>
      </c>
      <c r="I1005" t="s">
        <v>7287</v>
      </c>
    </row>
    <row r="1006" spans="1:9" x14ac:dyDescent="0.25">
      <c r="A1006" t="s">
        <v>4073</v>
      </c>
      <c r="B1006" s="126">
        <v>2144</v>
      </c>
      <c r="C1006" t="s">
        <v>4158</v>
      </c>
      <c r="D1006" s="189" t="s">
        <v>10508</v>
      </c>
      <c r="E1006" t="str">
        <f t="shared" si="15"/>
        <v>00521-VASES</v>
      </c>
      <c r="F1006" t="s">
        <v>4072</v>
      </c>
      <c r="G1006" t="s">
        <v>4071</v>
      </c>
      <c r="H1006" t="s">
        <v>4073</v>
      </c>
      <c r="I1006" t="s">
        <v>7354</v>
      </c>
    </row>
    <row r="1007" spans="1:9" x14ac:dyDescent="0.25">
      <c r="A1007" t="s">
        <v>4101</v>
      </c>
      <c r="B1007" s="126">
        <v>2147</v>
      </c>
      <c r="C1007" t="s">
        <v>15416</v>
      </c>
      <c r="D1007" s="189" t="s">
        <v>7153</v>
      </c>
      <c r="E1007" t="str">
        <f t="shared" si="15"/>
        <v>00575-PROCESSED BOUQUETS</v>
      </c>
      <c r="F1007" t="s">
        <v>4100</v>
      </c>
      <c r="G1007" t="s">
        <v>4099</v>
      </c>
      <c r="H1007" t="s">
        <v>4101</v>
      </c>
      <c r="I1007" t="s">
        <v>7291</v>
      </c>
    </row>
    <row r="1008" spans="1:9" x14ac:dyDescent="0.25">
      <c r="A1008" t="s">
        <v>14532</v>
      </c>
      <c r="B1008" s="126">
        <v>2148</v>
      </c>
      <c r="C1008" t="s">
        <v>14530</v>
      </c>
      <c r="D1008" s="189" t="s">
        <v>7303</v>
      </c>
      <c r="E1008" t="str">
        <f t="shared" si="15"/>
        <v>00528-NON-PROCESSED CUT BOUQUETS</v>
      </c>
      <c r="F1008" t="s">
        <v>14531</v>
      </c>
      <c r="G1008" t="s">
        <v>4102</v>
      </c>
      <c r="H1008" t="s">
        <v>14532</v>
      </c>
      <c r="I1008" t="s">
        <v>7384</v>
      </c>
    </row>
    <row r="1009" spans="1:9" x14ac:dyDescent="0.25">
      <c r="A1009" t="s">
        <v>15426</v>
      </c>
      <c r="B1009" s="126">
        <v>2149</v>
      </c>
      <c r="C1009" t="s">
        <v>15425</v>
      </c>
      <c r="D1009" s="189" t="s">
        <v>6053</v>
      </c>
      <c r="E1009" t="str">
        <f t="shared" si="15"/>
        <v>00578-PROCESSED CUT FLOWERS</v>
      </c>
      <c r="F1009" t="s">
        <v>14531</v>
      </c>
      <c r="G1009" t="s">
        <v>4102</v>
      </c>
      <c r="H1009" t="s">
        <v>15426</v>
      </c>
      <c r="I1009" t="s">
        <v>7387</v>
      </c>
    </row>
    <row r="1010" spans="1:9" x14ac:dyDescent="0.25">
      <c r="A1010" t="s">
        <v>4112</v>
      </c>
      <c r="B1010" s="126">
        <v>2157</v>
      </c>
      <c r="C1010" t="s">
        <v>10810</v>
      </c>
      <c r="D1010" s="189" t="s">
        <v>10811</v>
      </c>
      <c r="E1010" t="str">
        <f t="shared" si="15"/>
        <v>00602-BLOOMING</v>
      </c>
      <c r="F1010" t="s">
        <v>4111</v>
      </c>
      <c r="G1010" t="s">
        <v>4110</v>
      </c>
      <c r="H1010" t="s">
        <v>4112</v>
      </c>
      <c r="I1010" t="s">
        <v>5071</v>
      </c>
    </row>
    <row r="1011" spans="1:9" x14ac:dyDescent="0.25">
      <c r="A1011" t="s">
        <v>4113</v>
      </c>
      <c r="B1011" s="126">
        <v>2158</v>
      </c>
      <c r="C1011" t="s">
        <v>14533</v>
      </c>
      <c r="D1011" s="189" t="s">
        <v>7000</v>
      </c>
      <c r="E1011" t="str">
        <f t="shared" si="15"/>
        <v>00527-NON-PROCESSED CUT FLOWERS</v>
      </c>
      <c r="F1011" t="s">
        <v>4111</v>
      </c>
      <c r="G1011" t="s">
        <v>4110</v>
      </c>
      <c r="H1011" t="s">
        <v>4113</v>
      </c>
      <c r="I1011" t="s">
        <v>5075</v>
      </c>
    </row>
    <row r="1012" spans="1:9" x14ac:dyDescent="0.25">
      <c r="A1012" t="s">
        <v>4133</v>
      </c>
      <c r="B1012" s="126">
        <v>2166</v>
      </c>
      <c r="C1012" t="s">
        <v>15414</v>
      </c>
      <c r="D1012" s="189" t="s">
        <v>7157</v>
      </c>
      <c r="E1012" t="str">
        <f t="shared" si="15"/>
        <v>00577-PROCESSED 3/15 BUNCHES</v>
      </c>
      <c r="F1012" t="s">
        <v>4132</v>
      </c>
      <c r="G1012" t="s">
        <v>4131</v>
      </c>
      <c r="H1012" t="s">
        <v>4133</v>
      </c>
      <c r="I1012" t="s">
        <v>6462</v>
      </c>
    </row>
    <row r="1013" spans="1:9" x14ac:dyDescent="0.25">
      <c r="A1013" t="s">
        <v>4135</v>
      </c>
      <c r="B1013" s="126">
        <v>2172</v>
      </c>
      <c r="C1013" t="s">
        <v>15414</v>
      </c>
      <c r="D1013" s="189" t="s">
        <v>7157</v>
      </c>
      <c r="E1013" t="str">
        <f t="shared" si="15"/>
        <v>00577-PROCESSED 3/15 BUNCHES</v>
      </c>
      <c r="F1013" t="s">
        <v>4132</v>
      </c>
      <c r="G1013" t="s">
        <v>4131</v>
      </c>
      <c r="H1013" t="s">
        <v>4135</v>
      </c>
      <c r="I1013" t="s">
        <v>5633</v>
      </c>
    </row>
    <row r="1014" spans="1:9" x14ac:dyDescent="0.25">
      <c r="A1014" t="s">
        <v>4139</v>
      </c>
      <c r="B1014" s="126">
        <v>2175</v>
      </c>
      <c r="C1014" t="s">
        <v>15414</v>
      </c>
      <c r="D1014" s="189" t="s">
        <v>7157</v>
      </c>
      <c r="E1014" t="str">
        <f t="shared" si="15"/>
        <v>00577-PROCESSED 3/15 BUNCHES</v>
      </c>
      <c r="F1014" t="s">
        <v>4132</v>
      </c>
      <c r="G1014" t="s">
        <v>4131</v>
      </c>
      <c r="H1014" t="s">
        <v>4139</v>
      </c>
      <c r="I1014" t="s">
        <v>5352</v>
      </c>
    </row>
    <row r="1015" spans="1:9" x14ac:dyDescent="0.25">
      <c r="A1015" t="s">
        <v>4114</v>
      </c>
      <c r="B1015" s="126">
        <v>2180</v>
      </c>
      <c r="C1015" t="s">
        <v>15425</v>
      </c>
      <c r="D1015" s="189" t="s">
        <v>6053</v>
      </c>
      <c r="E1015" t="str">
        <f t="shared" si="15"/>
        <v>00578-PROCESSED CUT FLOWERS</v>
      </c>
      <c r="F1015" t="s">
        <v>4132</v>
      </c>
      <c r="G1015" t="s">
        <v>4131</v>
      </c>
      <c r="H1015" t="s">
        <v>4114</v>
      </c>
      <c r="I1015" t="s">
        <v>6643</v>
      </c>
    </row>
    <row r="1016" spans="1:9" x14ac:dyDescent="0.25">
      <c r="A1016" t="s">
        <v>4151</v>
      </c>
      <c r="B1016" s="126">
        <v>2182</v>
      </c>
      <c r="C1016" t="s">
        <v>15416</v>
      </c>
      <c r="D1016" s="189" t="s">
        <v>7153</v>
      </c>
      <c r="E1016" t="str">
        <f t="shared" si="15"/>
        <v>00575-PROCESSED BOUQUETS</v>
      </c>
      <c r="F1016" t="s">
        <v>4148</v>
      </c>
      <c r="G1016" t="s">
        <v>4147</v>
      </c>
      <c r="H1016" t="s">
        <v>4151</v>
      </c>
      <c r="I1016" t="s">
        <v>6653</v>
      </c>
    </row>
    <row r="1017" spans="1:9" x14ac:dyDescent="0.25">
      <c r="A1017" t="s">
        <v>4152</v>
      </c>
      <c r="B1017" s="126">
        <v>2183</v>
      </c>
      <c r="C1017" t="s">
        <v>15416</v>
      </c>
      <c r="D1017" s="189" t="s">
        <v>7153</v>
      </c>
      <c r="E1017" t="str">
        <f t="shared" si="15"/>
        <v>00575-PROCESSED BOUQUETS</v>
      </c>
      <c r="F1017" t="s">
        <v>4148</v>
      </c>
      <c r="G1017" t="s">
        <v>4147</v>
      </c>
      <c r="H1017" t="s">
        <v>4152</v>
      </c>
      <c r="I1017" t="s">
        <v>6658</v>
      </c>
    </row>
    <row r="1018" spans="1:9" x14ac:dyDescent="0.25">
      <c r="A1018" t="s">
        <v>4155</v>
      </c>
      <c r="B1018" s="126">
        <v>2184</v>
      </c>
      <c r="C1018" t="s">
        <v>15416</v>
      </c>
      <c r="D1018" s="189" t="s">
        <v>7153</v>
      </c>
      <c r="E1018" t="str">
        <f t="shared" si="15"/>
        <v>00575-PROCESSED BOUQUETS</v>
      </c>
      <c r="F1018" t="s">
        <v>4148</v>
      </c>
      <c r="G1018" t="s">
        <v>4147</v>
      </c>
      <c r="H1018" t="s">
        <v>4155</v>
      </c>
      <c r="I1018" t="s">
        <v>6660</v>
      </c>
    </row>
    <row r="1019" spans="1:9" x14ac:dyDescent="0.25">
      <c r="A1019" t="s">
        <v>4154</v>
      </c>
      <c r="B1019" s="126">
        <v>2185</v>
      </c>
      <c r="C1019" t="s">
        <v>15416</v>
      </c>
      <c r="D1019" s="189" t="s">
        <v>7153</v>
      </c>
      <c r="E1019" t="str">
        <f t="shared" si="15"/>
        <v>00575-PROCESSED BOUQUETS</v>
      </c>
      <c r="F1019" t="s">
        <v>4148</v>
      </c>
      <c r="G1019" t="s">
        <v>4147</v>
      </c>
      <c r="H1019" t="s">
        <v>4154</v>
      </c>
      <c r="I1019" t="s">
        <v>6666</v>
      </c>
    </row>
    <row r="1020" spans="1:9" x14ac:dyDescent="0.25">
      <c r="A1020" t="s">
        <v>15201</v>
      </c>
      <c r="B1020" s="126">
        <v>2192</v>
      </c>
      <c r="C1020" t="s">
        <v>3639</v>
      </c>
      <c r="D1020" s="189" t="s">
        <v>3029</v>
      </c>
      <c r="E1020" t="str">
        <f t="shared" si="15"/>
        <v>00506-PLUSH</v>
      </c>
      <c r="F1020" t="s">
        <v>15200</v>
      </c>
      <c r="G1020" t="s">
        <v>4180</v>
      </c>
      <c r="H1020" t="s">
        <v>15201</v>
      </c>
      <c r="I1020" t="s">
        <v>7079</v>
      </c>
    </row>
    <row r="1021" spans="1:9" x14ac:dyDescent="0.25">
      <c r="A1021" t="s">
        <v>4182</v>
      </c>
      <c r="B1021" s="126">
        <v>2193</v>
      </c>
      <c r="C1021" t="s">
        <v>3639</v>
      </c>
      <c r="D1021" s="189" t="s">
        <v>3029</v>
      </c>
      <c r="E1021" t="str">
        <f t="shared" si="15"/>
        <v>00506-PLUSH</v>
      </c>
      <c r="F1021" t="s">
        <v>3639</v>
      </c>
      <c r="G1021" t="s">
        <v>4180</v>
      </c>
      <c r="H1021" t="s">
        <v>4182</v>
      </c>
      <c r="I1021" t="s">
        <v>7084</v>
      </c>
    </row>
    <row r="1022" spans="1:9" x14ac:dyDescent="0.25">
      <c r="A1022" t="s">
        <v>16680</v>
      </c>
      <c r="B1022" s="126">
        <v>2195</v>
      </c>
      <c r="C1022" t="s">
        <v>4158</v>
      </c>
      <c r="D1022" s="189" t="s">
        <v>10508</v>
      </c>
      <c r="E1022" t="str">
        <f t="shared" si="15"/>
        <v>00521-VASES</v>
      </c>
      <c r="F1022" t="s">
        <v>12878</v>
      </c>
      <c r="G1022" t="s">
        <v>4163</v>
      </c>
      <c r="H1022" t="s">
        <v>16680</v>
      </c>
      <c r="I1022" t="s">
        <v>7101</v>
      </c>
    </row>
    <row r="1023" spans="1:9" x14ac:dyDescent="0.25">
      <c r="A1023" t="s">
        <v>4165</v>
      </c>
      <c r="B1023" s="126">
        <v>2196</v>
      </c>
      <c r="C1023" t="s">
        <v>2781</v>
      </c>
      <c r="D1023" s="189" t="s">
        <v>11257</v>
      </c>
      <c r="E1023" t="str">
        <f t="shared" si="15"/>
        <v>00900-OTHER</v>
      </c>
      <c r="F1023" t="s">
        <v>4141</v>
      </c>
      <c r="G1023" t="s">
        <v>4163</v>
      </c>
      <c r="H1023" t="s">
        <v>4165</v>
      </c>
      <c r="I1023" t="s">
        <v>6544</v>
      </c>
    </row>
    <row r="1024" spans="1:9" x14ac:dyDescent="0.25">
      <c r="A1024" t="s">
        <v>4214</v>
      </c>
      <c r="B1024" s="126">
        <v>2197</v>
      </c>
      <c r="C1024" t="s">
        <v>4283</v>
      </c>
      <c r="D1024" s="189" t="s">
        <v>6056</v>
      </c>
      <c r="E1024" t="str">
        <f t="shared" si="15"/>
        <v>00600-FOLIAGE</v>
      </c>
      <c r="F1024" t="s">
        <v>4211</v>
      </c>
      <c r="G1024" t="s">
        <v>4210</v>
      </c>
      <c r="H1024" t="s">
        <v>4214</v>
      </c>
      <c r="I1024" t="s">
        <v>6551</v>
      </c>
    </row>
    <row r="1025" spans="1:9" x14ac:dyDescent="0.25">
      <c r="A1025" t="s">
        <v>4215</v>
      </c>
      <c r="B1025" s="126">
        <v>2198</v>
      </c>
      <c r="C1025" t="s">
        <v>4283</v>
      </c>
      <c r="D1025" s="189" t="s">
        <v>6056</v>
      </c>
      <c r="E1025" t="str">
        <f t="shared" si="15"/>
        <v>00600-FOLIAGE</v>
      </c>
      <c r="F1025" t="s">
        <v>4211</v>
      </c>
      <c r="G1025" t="s">
        <v>4210</v>
      </c>
      <c r="H1025" t="s">
        <v>4215</v>
      </c>
      <c r="I1025" t="s">
        <v>6557</v>
      </c>
    </row>
    <row r="1026" spans="1:9" x14ac:dyDescent="0.25">
      <c r="A1026" t="s">
        <v>4212</v>
      </c>
      <c r="B1026" s="126">
        <v>2200</v>
      </c>
      <c r="C1026" t="s">
        <v>4283</v>
      </c>
      <c r="D1026" s="189" t="s">
        <v>6056</v>
      </c>
      <c r="E1026" t="str">
        <f t="shared" ref="E1026:E1089" si="16">_xlfn.CONCAT(D1026,"-",C1026)</f>
        <v>00600-FOLIAGE</v>
      </c>
      <c r="F1026" t="s">
        <v>4211</v>
      </c>
      <c r="G1026" t="s">
        <v>4210</v>
      </c>
      <c r="H1026" t="s">
        <v>4212</v>
      </c>
      <c r="I1026" t="s">
        <v>5536</v>
      </c>
    </row>
    <row r="1027" spans="1:9" x14ac:dyDescent="0.25">
      <c r="A1027" t="s">
        <v>4218</v>
      </c>
      <c r="B1027" s="126">
        <v>2204</v>
      </c>
      <c r="C1027" t="s">
        <v>4283</v>
      </c>
      <c r="D1027" s="189" t="s">
        <v>6056</v>
      </c>
      <c r="E1027" t="str">
        <f t="shared" si="16"/>
        <v>00600-FOLIAGE</v>
      </c>
      <c r="F1027" t="s">
        <v>4217</v>
      </c>
      <c r="G1027" t="s">
        <v>4216</v>
      </c>
      <c r="H1027" t="s">
        <v>4218</v>
      </c>
      <c r="I1027" t="s">
        <v>5595</v>
      </c>
    </row>
    <row r="1028" spans="1:9" x14ac:dyDescent="0.25">
      <c r="A1028" t="s">
        <v>4221</v>
      </c>
      <c r="B1028" s="126">
        <v>2209</v>
      </c>
      <c r="C1028" t="s">
        <v>4283</v>
      </c>
      <c r="D1028" s="189" t="s">
        <v>6056</v>
      </c>
      <c r="E1028" t="str">
        <f t="shared" si="16"/>
        <v>00600-FOLIAGE</v>
      </c>
      <c r="F1028" t="s">
        <v>4220</v>
      </c>
      <c r="G1028" t="s">
        <v>4219</v>
      </c>
      <c r="H1028" t="s">
        <v>4221</v>
      </c>
      <c r="I1028" t="s">
        <v>5665</v>
      </c>
    </row>
    <row r="1029" spans="1:9" x14ac:dyDescent="0.25">
      <c r="A1029" t="s">
        <v>4224</v>
      </c>
      <c r="B1029" s="126">
        <v>2211</v>
      </c>
      <c r="C1029" t="s">
        <v>4283</v>
      </c>
      <c r="D1029" s="189" t="s">
        <v>6056</v>
      </c>
      <c r="E1029" t="str">
        <f t="shared" si="16"/>
        <v>00600-FOLIAGE</v>
      </c>
      <c r="F1029" t="s">
        <v>4220</v>
      </c>
      <c r="G1029" t="s">
        <v>4219</v>
      </c>
      <c r="H1029" t="s">
        <v>4224</v>
      </c>
      <c r="I1029" t="s">
        <v>5675</v>
      </c>
    </row>
    <row r="1030" spans="1:9" x14ac:dyDescent="0.25">
      <c r="A1030" t="s">
        <v>4223</v>
      </c>
      <c r="B1030" s="126">
        <v>2212</v>
      </c>
      <c r="C1030" t="s">
        <v>4283</v>
      </c>
      <c r="D1030" s="189" t="s">
        <v>6056</v>
      </c>
      <c r="E1030" t="str">
        <f t="shared" si="16"/>
        <v>00600-FOLIAGE</v>
      </c>
      <c r="F1030" t="s">
        <v>4220</v>
      </c>
      <c r="G1030" t="s">
        <v>4219</v>
      </c>
      <c r="H1030" t="s">
        <v>4223</v>
      </c>
      <c r="I1030" t="s">
        <v>5693</v>
      </c>
    </row>
    <row r="1031" spans="1:9" x14ac:dyDescent="0.25">
      <c r="A1031" t="s">
        <v>3165</v>
      </c>
      <c r="B1031" s="126">
        <v>2214</v>
      </c>
      <c r="C1031" t="s">
        <v>13739</v>
      </c>
      <c r="D1031" s="189" t="s">
        <v>7529</v>
      </c>
      <c r="E1031" t="str">
        <f t="shared" si="16"/>
        <v>00563-LAWN &amp; GARDEN</v>
      </c>
      <c r="F1031" t="s">
        <v>4236</v>
      </c>
      <c r="G1031" t="s">
        <v>4235</v>
      </c>
      <c r="H1031" t="s">
        <v>3165</v>
      </c>
      <c r="I1031" t="s">
        <v>5707</v>
      </c>
    </row>
    <row r="1032" spans="1:9" x14ac:dyDescent="0.25">
      <c r="A1032" t="s">
        <v>4248</v>
      </c>
      <c r="B1032" s="126">
        <v>2215</v>
      </c>
      <c r="C1032" t="s">
        <v>4175</v>
      </c>
      <c r="D1032" s="189" t="s">
        <v>3983</v>
      </c>
      <c r="E1032" t="str">
        <f t="shared" si="16"/>
        <v>00503-PLANT CARE</v>
      </c>
      <c r="F1032" t="s">
        <v>4247</v>
      </c>
      <c r="G1032" t="s">
        <v>4246</v>
      </c>
      <c r="H1032" t="s">
        <v>4248</v>
      </c>
      <c r="I1032" t="s">
        <v>5518</v>
      </c>
    </row>
    <row r="1033" spans="1:9" x14ac:dyDescent="0.25">
      <c r="A1033" t="s">
        <v>4259</v>
      </c>
      <c r="B1033" s="126">
        <v>2220</v>
      </c>
      <c r="C1033" t="s">
        <v>4175</v>
      </c>
      <c r="D1033" s="189" t="s">
        <v>3983</v>
      </c>
      <c r="E1033" t="str">
        <f t="shared" si="16"/>
        <v>00503-PLANT CARE</v>
      </c>
      <c r="F1033" t="s">
        <v>4258</v>
      </c>
      <c r="G1033" t="s">
        <v>4257</v>
      </c>
      <c r="H1033" t="s">
        <v>4259</v>
      </c>
      <c r="I1033" t="s">
        <v>5740</v>
      </c>
    </row>
    <row r="1034" spans="1:9" x14ac:dyDescent="0.25">
      <c r="A1034" t="s">
        <v>4200</v>
      </c>
      <c r="B1034" s="126">
        <v>2235</v>
      </c>
      <c r="C1034" t="s">
        <v>10810</v>
      </c>
      <c r="D1034" s="189" t="s">
        <v>10811</v>
      </c>
      <c r="E1034" t="str">
        <f t="shared" si="16"/>
        <v>00602-BLOOMING</v>
      </c>
      <c r="F1034" t="s">
        <v>4204</v>
      </c>
      <c r="G1034" t="s">
        <v>4203</v>
      </c>
      <c r="H1034" t="s">
        <v>4200</v>
      </c>
      <c r="I1034" t="s">
        <v>5987</v>
      </c>
    </row>
    <row r="1035" spans="1:9" x14ac:dyDescent="0.25">
      <c r="A1035" t="s">
        <v>11406</v>
      </c>
      <c r="B1035" s="126">
        <v>2258</v>
      </c>
      <c r="C1035" t="s">
        <v>11405</v>
      </c>
      <c r="D1035" s="189" t="s">
        <v>5618</v>
      </c>
      <c r="E1035" t="str">
        <f t="shared" si="16"/>
        <v>00559-CEDAR MULCH</v>
      </c>
      <c r="F1035" t="s">
        <v>11406</v>
      </c>
      <c r="G1035" t="s">
        <v>4255</v>
      </c>
      <c r="H1035" t="s">
        <v>11406</v>
      </c>
      <c r="I1035" t="s">
        <v>8211</v>
      </c>
    </row>
    <row r="1036" spans="1:9" x14ac:dyDescent="0.25">
      <c r="A1036" t="s">
        <v>4186</v>
      </c>
      <c r="B1036" s="126">
        <v>2264</v>
      </c>
      <c r="C1036" t="s">
        <v>13258</v>
      </c>
      <c r="D1036" s="189" t="s">
        <v>7002</v>
      </c>
      <c r="E1036" t="str">
        <f t="shared" si="16"/>
        <v>00525-HOME DECOR &amp;  GIFTS</v>
      </c>
      <c r="F1036" t="s">
        <v>4185</v>
      </c>
      <c r="G1036" t="s">
        <v>4184</v>
      </c>
      <c r="H1036" t="s">
        <v>4186</v>
      </c>
      <c r="I1036" t="s">
        <v>8293</v>
      </c>
    </row>
    <row r="1037" spans="1:9" x14ac:dyDescent="0.25">
      <c r="A1037" t="s">
        <v>12772</v>
      </c>
      <c r="B1037" s="126">
        <v>2275</v>
      </c>
      <c r="C1037" t="s">
        <v>12771</v>
      </c>
      <c r="D1037" s="189" t="s">
        <v>3298</v>
      </c>
      <c r="E1037" t="str">
        <f t="shared" si="16"/>
        <v>00738-FRYING PANS</v>
      </c>
      <c r="F1037" t="s">
        <v>12772</v>
      </c>
      <c r="G1037" t="s">
        <v>3792</v>
      </c>
      <c r="H1037" t="s">
        <v>12772</v>
      </c>
      <c r="I1037" t="s">
        <v>8364</v>
      </c>
    </row>
    <row r="1038" spans="1:9" x14ac:dyDescent="0.25">
      <c r="A1038" t="s">
        <v>3798</v>
      </c>
      <c r="B1038" s="126">
        <v>2279</v>
      </c>
      <c r="C1038" t="s">
        <v>3760</v>
      </c>
      <c r="D1038" s="189" t="s">
        <v>4117</v>
      </c>
      <c r="E1038" t="str">
        <f t="shared" si="16"/>
        <v>00747-FOOD STORAGE</v>
      </c>
      <c r="F1038" t="s">
        <v>3796</v>
      </c>
      <c r="G1038" t="s">
        <v>3795</v>
      </c>
      <c r="H1038" t="s">
        <v>3798</v>
      </c>
      <c r="I1038" t="s">
        <v>5964</v>
      </c>
    </row>
    <row r="1039" spans="1:9" x14ac:dyDescent="0.25">
      <c r="A1039" t="s">
        <v>3799</v>
      </c>
      <c r="B1039" s="126">
        <v>2280</v>
      </c>
      <c r="C1039" t="s">
        <v>3760</v>
      </c>
      <c r="D1039" s="189" t="s">
        <v>4117</v>
      </c>
      <c r="E1039" t="str">
        <f t="shared" si="16"/>
        <v>00747-FOOD STORAGE</v>
      </c>
      <c r="F1039" t="s">
        <v>3796</v>
      </c>
      <c r="G1039" t="s">
        <v>3795</v>
      </c>
      <c r="H1039" t="s">
        <v>3799</v>
      </c>
      <c r="I1039" t="s">
        <v>5968</v>
      </c>
    </row>
    <row r="1040" spans="1:9" x14ac:dyDescent="0.25">
      <c r="A1040" t="s">
        <v>2319</v>
      </c>
      <c r="B1040" s="126">
        <v>2282</v>
      </c>
      <c r="C1040" t="s">
        <v>12157</v>
      </c>
      <c r="D1040" s="189" t="s">
        <v>4085</v>
      </c>
      <c r="E1040" t="str">
        <f t="shared" si="16"/>
        <v>00745-DRINKWARE</v>
      </c>
      <c r="F1040" t="s">
        <v>3796</v>
      </c>
      <c r="G1040" t="s">
        <v>3795</v>
      </c>
      <c r="H1040" t="s">
        <v>2319</v>
      </c>
      <c r="I1040" t="s">
        <v>5979</v>
      </c>
    </row>
    <row r="1041" spans="1:9" x14ac:dyDescent="0.25">
      <c r="A1041" t="s">
        <v>3731</v>
      </c>
      <c r="B1041" s="126">
        <v>2283</v>
      </c>
      <c r="C1041" t="s">
        <v>14113</v>
      </c>
      <c r="D1041" s="189" t="s">
        <v>3308</v>
      </c>
      <c r="E1041" t="str">
        <f t="shared" si="16"/>
        <v>00737-METAL BAKEWARE</v>
      </c>
      <c r="F1041" t="s">
        <v>3727</v>
      </c>
      <c r="G1041" t="s">
        <v>3726</v>
      </c>
      <c r="H1041" t="s">
        <v>3731</v>
      </c>
      <c r="I1041" t="s">
        <v>6068</v>
      </c>
    </row>
    <row r="1042" spans="1:9" x14ac:dyDescent="0.25">
      <c r="A1042" t="s">
        <v>3728</v>
      </c>
      <c r="B1042" s="126">
        <v>2285</v>
      </c>
      <c r="C1042" t="s">
        <v>3735</v>
      </c>
      <c r="D1042" s="189" t="s">
        <v>3306</v>
      </c>
      <c r="E1042" t="str">
        <f t="shared" si="16"/>
        <v>00736-GLASS BAKEWARE</v>
      </c>
      <c r="F1042" t="s">
        <v>3727</v>
      </c>
      <c r="G1042" t="s">
        <v>3726</v>
      </c>
      <c r="H1042" t="s">
        <v>3728</v>
      </c>
      <c r="I1042" t="s">
        <v>6086</v>
      </c>
    </row>
    <row r="1043" spans="1:9" x14ac:dyDescent="0.25">
      <c r="A1043" t="s">
        <v>3736</v>
      </c>
      <c r="B1043" s="126">
        <v>2289</v>
      </c>
      <c r="C1043" t="s">
        <v>3735</v>
      </c>
      <c r="D1043" s="189" t="s">
        <v>3306</v>
      </c>
      <c r="E1043" t="str">
        <f t="shared" si="16"/>
        <v>00736-GLASS BAKEWARE</v>
      </c>
      <c r="F1043" t="s">
        <v>3727</v>
      </c>
      <c r="G1043" t="s">
        <v>3726</v>
      </c>
      <c r="H1043" t="s">
        <v>3736</v>
      </c>
      <c r="I1043" t="s">
        <v>6101</v>
      </c>
    </row>
    <row r="1044" spans="1:9" x14ac:dyDescent="0.25">
      <c r="A1044" t="s">
        <v>3753</v>
      </c>
      <c r="B1044" s="126">
        <v>2290</v>
      </c>
      <c r="C1044" t="s">
        <v>12037</v>
      </c>
      <c r="D1044" s="189" t="s">
        <v>12038</v>
      </c>
      <c r="E1044" t="str">
        <f t="shared" si="16"/>
        <v>00493-DINNERWARE ACCESSORIES</v>
      </c>
      <c r="F1044" t="s">
        <v>3752</v>
      </c>
      <c r="G1044" t="s">
        <v>3751</v>
      </c>
      <c r="H1044" t="s">
        <v>3753</v>
      </c>
      <c r="I1044" t="s">
        <v>6105</v>
      </c>
    </row>
    <row r="1045" spans="1:9" x14ac:dyDescent="0.25">
      <c r="A1045" t="s">
        <v>3734</v>
      </c>
      <c r="B1045" s="126">
        <v>2291</v>
      </c>
      <c r="C1045" t="s">
        <v>16158</v>
      </c>
      <c r="D1045" s="189" t="s">
        <v>3327</v>
      </c>
      <c r="E1045" t="str">
        <f t="shared" si="16"/>
        <v>00740-SPECIALTY KITCHENWARE</v>
      </c>
      <c r="F1045" t="s">
        <v>3752</v>
      </c>
      <c r="G1045" t="s">
        <v>3751</v>
      </c>
      <c r="H1045" t="s">
        <v>3734</v>
      </c>
      <c r="I1045" t="s">
        <v>6107</v>
      </c>
    </row>
    <row r="1046" spans="1:9" x14ac:dyDescent="0.25">
      <c r="A1046" t="s">
        <v>14874</v>
      </c>
      <c r="B1046" s="126">
        <v>2292</v>
      </c>
      <c r="C1046" t="s">
        <v>14872</v>
      </c>
      <c r="D1046" s="189" t="s">
        <v>7324</v>
      </c>
      <c r="E1046" t="str">
        <f t="shared" si="16"/>
        <v>00642-OYSTERS IN SHELL</v>
      </c>
      <c r="F1046" t="s">
        <v>14873</v>
      </c>
      <c r="G1046" t="s">
        <v>9012</v>
      </c>
      <c r="H1046" t="s">
        <v>14874</v>
      </c>
      <c r="I1046" t="s">
        <v>6112</v>
      </c>
    </row>
    <row r="1047" spans="1:9" x14ac:dyDescent="0.25">
      <c r="A1047" t="s">
        <v>8901</v>
      </c>
      <c r="B1047" s="126">
        <v>2294</v>
      </c>
      <c r="C1047" t="s">
        <v>11859</v>
      </c>
      <c r="D1047" s="189" t="s">
        <v>11783</v>
      </c>
      <c r="E1047" t="str">
        <f t="shared" si="16"/>
        <v>00634-CRABS/CRAWFISH/LOBSTER PACKAGED</v>
      </c>
      <c r="F1047" t="s">
        <v>8899</v>
      </c>
      <c r="G1047" t="s">
        <v>6188</v>
      </c>
      <c r="H1047" t="s">
        <v>8901</v>
      </c>
      <c r="I1047" t="s">
        <v>6117</v>
      </c>
    </row>
    <row r="1048" spans="1:9" x14ac:dyDescent="0.25">
      <c r="A1048" t="s">
        <v>8911</v>
      </c>
      <c r="B1048" s="126">
        <v>2295</v>
      </c>
      <c r="C1048" t="s">
        <v>11859</v>
      </c>
      <c r="D1048" s="189" t="s">
        <v>11783</v>
      </c>
      <c r="E1048" t="str">
        <f t="shared" si="16"/>
        <v>00634-CRABS/CRAWFISH/LOBSTER PACKAGED</v>
      </c>
      <c r="F1048" t="s">
        <v>8910</v>
      </c>
      <c r="G1048" t="s">
        <v>8909</v>
      </c>
      <c r="H1048" t="s">
        <v>8911</v>
      </c>
      <c r="I1048" t="s">
        <v>6121</v>
      </c>
    </row>
    <row r="1049" spans="1:9" x14ac:dyDescent="0.25">
      <c r="A1049" t="s">
        <v>11853</v>
      </c>
      <c r="B1049" s="126">
        <v>2296</v>
      </c>
      <c r="C1049" t="s">
        <v>11850</v>
      </c>
      <c r="D1049" s="189" t="s">
        <v>11851</v>
      </c>
      <c r="E1049" t="str">
        <f t="shared" si="16"/>
        <v>00624-CRABS/CRAWFISH/LOBSTER BULK</v>
      </c>
      <c r="F1049" t="s">
        <v>11852</v>
      </c>
      <c r="G1049" t="s">
        <v>8909</v>
      </c>
      <c r="H1049" t="s">
        <v>11853</v>
      </c>
      <c r="I1049" t="s">
        <v>6128</v>
      </c>
    </row>
    <row r="1050" spans="1:9" x14ac:dyDescent="0.25">
      <c r="A1050" t="s">
        <v>8984</v>
      </c>
      <c r="B1050" s="126">
        <v>2298</v>
      </c>
      <c r="C1050" t="s">
        <v>11859</v>
      </c>
      <c r="D1050" s="189" t="s">
        <v>11783</v>
      </c>
      <c r="E1050" t="str">
        <f t="shared" si="16"/>
        <v>00634-CRABS/CRAWFISH/LOBSTER PACKAGED</v>
      </c>
      <c r="F1050" t="s">
        <v>8983</v>
      </c>
      <c r="G1050" t="s">
        <v>8982</v>
      </c>
      <c r="H1050" t="s">
        <v>8984</v>
      </c>
      <c r="I1050" t="s">
        <v>6132</v>
      </c>
    </row>
    <row r="1051" spans="1:9" x14ac:dyDescent="0.25">
      <c r="A1051" t="s">
        <v>16056</v>
      </c>
      <c r="B1051" s="126">
        <v>2304</v>
      </c>
      <c r="C1051" t="s">
        <v>16054</v>
      </c>
      <c r="D1051" s="189" t="s">
        <v>9320</v>
      </c>
      <c r="E1051" t="str">
        <f t="shared" si="16"/>
        <v>00681-SOD SUSHI CONCEPT</v>
      </c>
      <c r="F1051" t="s">
        <v>16055</v>
      </c>
      <c r="G1051" t="s">
        <v>4500</v>
      </c>
      <c r="H1051" t="s">
        <v>16056</v>
      </c>
      <c r="I1051" t="s">
        <v>6186</v>
      </c>
    </row>
    <row r="1052" spans="1:9" x14ac:dyDescent="0.25">
      <c r="A1052" t="s">
        <v>8968</v>
      </c>
      <c r="B1052" s="126">
        <v>2305</v>
      </c>
      <c r="C1052" t="s">
        <v>12717</v>
      </c>
      <c r="D1052" s="189" t="s">
        <v>10903</v>
      </c>
      <c r="E1052" t="str">
        <f t="shared" si="16"/>
        <v>00621-FROZEN PACKAGED BREADED</v>
      </c>
      <c r="F1052" t="s">
        <v>8966</v>
      </c>
      <c r="G1052" t="s">
        <v>8965</v>
      </c>
      <c r="H1052" t="s">
        <v>8968</v>
      </c>
      <c r="I1052" t="s">
        <v>6187</v>
      </c>
    </row>
    <row r="1053" spans="1:9" x14ac:dyDescent="0.25">
      <c r="A1053" t="s">
        <v>8984</v>
      </c>
      <c r="B1053" s="126">
        <v>2306</v>
      </c>
      <c r="C1053" t="s">
        <v>15977</v>
      </c>
      <c r="D1053" s="189" t="s">
        <v>7550</v>
      </c>
      <c r="E1053" t="str">
        <f t="shared" si="16"/>
        <v>00647-SMOKED/SALTED OTHER</v>
      </c>
      <c r="F1053" t="s">
        <v>9093</v>
      </c>
      <c r="G1053" t="s">
        <v>9092</v>
      </c>
      <c r="H1053" t="s">
        <v>8984</v>
      </c>
      <c r="I1053" t="s">
        <v>6190</v>
      </c>
    </row>
    <row r="1054" spans="1:9" x14ac:dyDescent="0.25">
      <c r="A1054" t="s">
        <v>8923</v>
      </c>
      <c r="B1054" s="126">
        <v>2307</v>
      </c>
      <c r="C1054" t="s">
        <v>8923</v>
      </c>
      <c r="D1054" s="189" t="s">
        <v>12688</v>
      </c>
      <c r="E1054" t="str">
        <f t="shared" si="16"/>
        <v>00635-FROZEN FILLETS</v>
      </c>
      <c r="F1054" t="s">
        <v>8921</v>
      </c>
      <c r="G1054" t="s">
        <v>8920</v>
      </c>
      <c r="H1054" t="s">
        <v>8923</v>
      </c>
      <c r="I1054" t="s">
        <v>6194</v>
      </c>
    </row>
    <row r="1055" spans="1:9" x14ac:dyDescent="0.25">
      <c r="A1055" t="s">
        <v>3686</v>
      </c>
      <c r="B1055" s="126">
        <v>2313</v>
      </c>
      <c r="C1055" t="s">
        <v>14518</v>
      </c>
      <c r="D1055" s="189" t="s">
        <v>8920</v>
      </c>
      <c r="E1055" t="str">
        <f t="shared" si="16"/>
        <v>00959-NEW YEAR PARTY GOODS</v>
      </c>
      <c r="F1055" t="s">
        <v>3686</v>
      </c>
      <c r="G1055" t="s">
        <v>9222</v>
      </c>
      <c r="H1055" t="s">
        <v>3686</v>
      </c>
      <c r="I1055" t="s">
        <v>5450</v>
      </c>
    </row>
    <row r="1056" spans="1:9" x14ac:dyDescent="0.25">
      <c r="A1056" t="s">
        <v>3673</v>
      </c>
      <c r="B1056" s="126">
        <v>2314</v>
      </c>
      <c r="C1056" t="s">
        <v>3944</v>
      </c>
      <c r="D1056" s="189" t="s">
        <v>5907</v>
      </c>
      <c r="E1056" t="str">
        <f t="shared" si="16"/>
        <v>00863-SEASONAL BOXED CARDS</v>
      </c>
      <c r="F1056" t="s">
        <v>3662</v>
      </c>
      <c r="G1056" t="s">
        <v>3661</v>
      </c>
      <c r="H1056" t="s">
        <v>3673</v>
      </c>
      <c r="I1056" t="s">
        <v>5452</v>
      </c>
    </row>
    <row r="1057" spans="1:9" x14ac:dyDescent="0.25">
      <c r="A1057" t="s">
        <v>8917</v>
      </c>
      <c r="B1057" s="126">
        <v>2319</v>
      </c>
      <c r="C1057" t="s">
        <v>12591</v>
      </c>
      <c r="D1057" s="189" t="s">
        <v>12592</v>
      </c>
      <c r="E1057" t="str">
        <f t="shared" si="16"/>
        <v>00603-FRESH STEAK FISH</v>
      </c>
      <c r="F1057" t="s">
        <v>8921</v>
      </c>
      <c r="G1057" t="s">
        <v>8920</v>
      </c>
      <c r="H1057" t="s">
        <v>8917</v>
      </c>
      <c r="I1057" t="s">
        <v>6262</v>
      </c>
    </row>
    <row r="1058" spans="1:9" x14ac:dyDescent="0.25">
      <c r="A1058" t="s">
        <v>14333</v>
      </c>
      <c r="B1058" s="126">
        <v>2321</v>
      </c>
      <c r="C1058" t="s">
        <v>9011</v>
      </c>
      <c r="D1058" s="189" t="s">
        <v>6059</v>
      </c>
      <c r="E1058" t="str">
        <f t="shared" si="16"/>
        <v>00604-MUSSELS</v>
      </c>
      <c r="F1058" t="s">
        <v>14333</v>
      </c>
      <c r="G1058" t="s">
        <v>9010</v>
      </c>
      <c r="H1058" t="s">
        <v>14333</v>
      </c>
      <c r="I1058" t="s">
        <v>6275</v>
      </c>
    </row>
    <row r="1059" spans="1:9" x14ac:dyDescent="0.25">
      <c r="A1059" t="s">
        <v>16594</v>
      </c>
      <c r="B1059" s="126">
        <v>2326</v>
      </c>
      <c r="C1059" t="s">
        <v>16588</v>
      </c>
      <c r="D1059" s="189" t="s">
        <v>16589</v>
      </c>
      <c r="E1059" t="str">
        <f t="shared" si="16"/>
        <v>-1-Unknown Category</v>
      </c>
      <c r="F1059" t="s">
        <v>16593</v>
      </c>
      <c r="G1059" t="s">
        <v>14224</v>
      </c>
      <c r="H1059" t="s">
        <v>16594</v>
      </c>
      <c r="I1059" t="s">
        <v>6367</v>
      </c>
    </row>
    <row r="1060" spans="1:9" x14ac:dyDescent="0.25">
      <c r="A1060" t="s">
        <v>8177</v>
      </c>
      <c r="B1060" s="126">
        <v>2329</v>
      </c>
      <c r="C1060" t="s">
        <v>15055</v>
      </c>
      <c r="D1060" s="189" t="s">
        <v>6418</v>
      </c>
      <c r="E1060" t="str">
        <f t="shared" si="16"/>
        <v>00387-PET ACCESSORIES &amp; GROOMING</v>
      </c>
      <c r="F1060" t="s">
        <v>8175</v>
      </c>
      <c r="G1060" t="s">
        <v>4572</v>
      </c>
      <c r="H1060" t="s">
        <v>8177</v>
      </c>
      <c r="I1060" t="s">
        <v>6426</v>
      </c>
    </row>
    <row r="1061" spans="1:9" x14ac:dyDescent="0.25">
      <c r="A1061" t="s">
        <v>8176</v>
      </c>
      <c r="B1061" s="126">
        <v>2330</v>
      </c>
      <c r="C1061" t="s">
        <v>15055</v>
      </c>
      <c r="D1061" s="189" t="s">
        <v>6418</v>
      </c>
      <c r="E1061" t="str">
        <f t="shared" si="16"/>
        <v>00387-PET ACCESSORIES &amp; GROOMING</v>
      </c>
      <c r="F1061" t="s">
        <v>8175</v>
      </c>
      <c r="G1061" t="s">
        <v>4572</v>
      </c>
      <c r="H1061" t="s">
        <v>8176</v>
      </c>
      <c r="I1061" t="s">
        <v>7027</v>
      </c>
    </row>
    <row r="1062" spans="1:9" x14ac:dyDescent="0.25">
      <c r="A1062" t="s">
        <v>8179</v>
      </c>
      <c r="B1062" s="126">
        <v>2331</v>
      </c>
      <c r="C1062" t="s">
        <v>15055</v>
      </c>
      <c r="D1062" s="189" t="s">
        <v>6418</v>
      </c>
      <c r="E1062" t="str">
        <f t="shared" si="16"/>
        <v>00387-PET ACCESSORIES &amp; GROOMING</v>
      </c>
      <c r="F1062" t="s">
        <v>8175</v>
      </c>
      <c r="G1062" t="s">
        <v>4572</v>
      </c>
      <c r="H1062" t="s">
        <v>8179</v>
      </c>
      <c r="I1062" t="s">
        <v>7120</v>
      </c>
    </row>
    <row r="1063" spans="1:9" x14ac:dyDescent="0.25">
      <c r="A1063" t="s">
        <v>8156</v>
      </c>
      <c r="B1063" s="126">
        <v>2333</v>
      </c>
      <c r="C1063" t="s">
        <v>15055</v>
      </c>
      <c r="D1063" s="189" t="s">
        <v>6418</v>
      </c>
      <c r="E1063" t="str">
        <f t="shared" si="16"/>
        <v>00387-PET ACCESSORIES &amp; GROOMING</v>
      </c>
      <c r="F1063" t="s">
        <v>8148</v>
      </c>
      <c r="G1063" t="s">
        <v>8147</v>
      </c>
      <c r="H1063" t="s">
        <v>8156</v>
      </c>
      <c r="I1063" t="s">
        <v>6516</v>
      </c>
    </row>
    <row r="1064" spans="1:9" x14ac:dyDescent="0.25">
      <c r="A1064" t="s">
        <v>8184</v>
      </c>
      <c r="B1064" s="126">
        <v>2334</v>
      </c>
      <c r="C1064" t="s">
        <v>15942</v>
      </c>
      <c r="D1064" s="189" t="s">
        <v>7233</v>
      </c>
      <c r="E1064" t="str">
        <f t="shared" si="16"/>
        <v>00497-SMALL ANIMALS</v>
      </c>
      <c r="F1064" t="s">
        <v>8175</v>
      </c>
      <c r="G1064" t="s">
        <v>4572</v>
      </c>
      <c r="H1064" t="s">
        <v>8184</v>
      </c>
      <c r="I1064" t="s">
        <v>6533</v>
      </c>
    </row>
    <row r="1065" spans="1:9" x14ac:dyDescent="0.25">
      <c r="A1065" t="s">
        <v>8167</v>
      </c>
      <c r="B1065" s="126">
        <v>2335</v>
      </c>
      <c r="C1065" t="s">
        <v>15055</v>
      </c>
      <c r="D1065" s="189" t="s">
        <v>6418</v>
      </c>
      <c r="E1065" t="str">
        <f t="shared" si="16"/>
        <v>00387-PET ACCESSORIES &amp; GROOMING</v>
      </c>
      <c r="F1065" t="s">
        <v>8159</v>
      </c>
      <c r="G1065" t="s">
        <v>8158</v>
      </c>
      <c r="H1065" t="s">
        <v>8167</v>
      </c>
      <c r="I1065" t="s">
        <v>6618</v>
      </c>
    </row>
    <row r="1066" spans="1:9" x14ac:dyDescent="0.25">
      <c r="A1066" t="s">
        <v>8171</v>
      </c>
      <c r="B1066" s="126">
        <v>2338</v>
      </c>
      <c r="C1066" t="s">
        <v>15055</v>
      </c>
      <c r="D1066" s="189" t="s">
        <v>6418</v>
      </c>
      <c r="E1066" t="str">
        <f t="shared" si="16"/>
        <v>00387-PET ACCESSORIES &amp; GROOMING</v>
      </c>
      <c r="F1066" t="s">
        <v>8159</v>
      </c>
      <c r="G1066" t="s">
        <v>8158</v>
      </c>
      <c r="H1066" t="s">
        <v>8171</v>
      </c>
      <c r="I1066" t="s">
        <v>6676</v>
      </c>
    </row>
    <row r="1067" spans="1:9" x14ac:dyDescent="0.25">
      <c r="A1067" t="s">
        <v>11388</v>
      </c>
      <c r="B1067" s="126">
        <v>2339</v>
      </c>
      <c r="C1067" t="s">
        <v>11386</v>
      </c>
      <c r="D1067" s="189" t="s">
        <v>6413</v>
      </c>
      <c r="E1067" t="str">
        <f t="shared" si="16"/>
        <v>00381-CAT &amp; DOG REMEDIES</v>
      </c>
      <c r="F1067" t="s">
        <v>11387</v>
      </c>
      <c r="G1067" t="s">
        <v>8158</v>
      </c>
      <c r="H1067" t="s">
        <v>11388</v>
      </c>
      <c r="I1067" t="s">
        <v>6678</v>
      </c>
    </row>
    <row r="1068" spans="1:9" x14ac:dyDescent="0.25">
      <c r="A1068" t="s">
        <v>8168</v>
      </c>
      <c r="B1068" s="126">
        <v>2340</v>
      </c>
      <c r="C1068" t="s">
        <v>15055</v>
      </c>
      <c r="D1068" s="189" t="s">
        <v>6418</v>
      </c>
      <c r="E1068" t="str">
        <f t="shared" si="16"/>
        <v>00387-PET ACCESSORIES &amp; GROOMING</v>
      </c>
      <c r="F1068" t="s">
        <v>8159</v>
      </c>
      <c r="G1068" t="s">
        <v>8158</v>
      </c>
      <c r="H1068" t="s">
        <v>8168</v>
      </c>
      <c r="I1068" t="s">
        <v>6680</v>
      </c>
    </row>
    <row r="1069" spans="1:9" x14ac:dyDescent="0.25">
      <c r="A1069" t="s">
        <v>8180</v>
      </c>
      <c r="B1069" s="126">
        <v>2341</v>
      </c>
      <c r="C1069" t="s">
        <v>15055</v>
      </c>
      <c r="D1069" s="189" t="s">
        <v>6418</v>
      </c>
      <c r="E1069" t="str">
        <f t="shared" si="16"/>
        <v>00387-PET ACCESSORIES &amp; GROOMING</v>
      </c>
      <c r="F1069" t="s">
        <v>8175</v>
      </c>
      <c r="G1069" t="s">
        <v>4572</v>
      </c>
      <c r="H1069" t="s">
        <v>8180</v>
      </c>
      <c r="I1069" t="s">
        <v>6690</v>
      </c>
    </row>
    <row r="1070" spans="1:9" x14ac:dyDescent="0.25">
      <c r="A1070" t="s">
        <v>8181</v>
      </c>
      <c r="B1070" s="126">
        <v>2342</v>
      </c>
      <c r="C1070" t="s">
        <v>15942</v>
      </c>
      <c r="D1070" s="189" t="s">
        <v>7233</v>
      </c>
      <c r="E1070" t="str">
        <f t="shared" si="16"/>
        <v>00497-SMALL ANIMALS</v>
      </c>
      <c r="F1070" t="s">
        <v>8175</v>
      </c>
      <c r="G1070" t="s">
        <v>4572</v>
      </c>
      <c r="H1070" t="s">
        <v>8181</v>
      </c>
      <c r="I1070" t="s">
        <v>6694</v>
      </c>
    </row>
    <row r="1071" spans="1:9" x14ac:dyDescent="0.25">
      <c r="A1071" t="s">
        <v>15056</v>
      </c>
      <c r="B1071" s="126">
        <v>2343</v>
      </c>
      <c r="C1071" t="s">
        <v>15055</v>
      </c>
      <c r="D1071" s="189" t="s">
        <v>6418</v>
      </c>
      <c r="E1071" t="str">
        <f t="shared" si="16"/>
        <v>00387-PET ACCESSORIES &amp; GROOMING</v>
      </c>
      <c r="F1071" t="s">
        <v>11387</v>
      </c>
      <c r="G1071" t="s">
        <v>8158</v>
      </c>
      <c r="H1071" t="s">
        <v>15056</v>
      </c>
      <c r="I1071" t="s">
        <v>6700</v>
      </c>
    </row>
    <row r="1072" spans="1:9" x14ac:dyDescent="0.25">
      <c r="A1072" t="s">
        <v>8154</v>
      </c>
      <c r="B1072" s="126">
        <v>2347</v>
      </c>
      <c r="C1072" t="s">
        <v>15055</v>
      </c>
      <c r="D1072" s="189" t="s">
        <v>6418</v>
      </c>
      <c r="E1072" t="str">
        <f t="shared" si="16"/>
        <v>00387-PET ACCESSORIES &amp; GROOMING</v>
      </c>
      <c r="F1072" t="s">
        <v>8148</v>
      </c>
      <c r="G1072" t="s">
        <v>8147</v>
      </c>
      <c r="H1072" t="s">
        <v>8154</v>
      </c>
      <c r="I1072" t="s">
        <v>6765</v>
      </c>
    </row>
    <row r="1073" spans="1:9" x14ac:dyDescent="0.25">
      <c r="A1073" t="s">
        <v>8153</v>
      </c>
      <c r="B1073" s="126">
        <v>2348</v>
      </c>
      <c r="C1073" t="s">
        <v>15055</v>
      </c>
      <c r="D1073" s="189" t="s">
        <v>6418</v>
      </c>
      <c r="E1073" t="str">
        <f t="shared" si="16"/>
        <v>00387-PET ACCESSORIES &amp; GROOMING</v>
      </c>
      <c r="F1073" t="s">
        <v>8148</v>
      </c>
      <c r="G1073" t="s">
        <v>8147</v>
      </c>
      <c r="H1073" t="s">
        <v>8153</v>
      </c>
      <c r="I1073" t="s">
        <v>6779</v>
      </c>
    </row>
    <row r="1074" spans="1:9" x14ac:dyDescent="0.25">
      <c r="A1074" t="s">
        <v>8165</v>
      </c>
      <c r="B1074" s="126">
        <v>2350</v>
      </c>
      <c r="C1074" t="s">
        <v>15055</v>
      </c>
      <c r="D1074" s="189" t="s">
        <v>6418</v>
      </c>
      <c r="E1074" t="str">
        <f t="shared" si="16"/>
        <v>00387-PET ACCESSORIES &amp; GROOMING</v>
      </c>
      <c r="F1074" t="s">
        <v>8159</v>
      </c>
      <c r="G1074" t="s">
        <v>8158</v>
      </c>
      <c r="H1074" t="s">
        <v>8165</v>
      </c>
      <c r="I1074" t="s">
        <v>6799</v>
      </c>
    </row>
    <row r="1075" spans="1:9" x14ac:dyDescent="0.25">
      <c r="A1075" t="s">
        <v>8151</v>
      </c>
      <c r="B1075" s="126">
        <v>2351</v>
      </c>
      <c r="C1075" t="s">
        <v>15055</v>
      </c>
      <c r="D1075" s="189" t="s">
        <v>6418</v>
      </c>
      <c r="E1075" t="str">
        <f t="shared" si="16"/>
        <v>00387-PET ACCESSORIES &amp; GROOMING</v>
      </c>
      <c r="F1075" t="s">
        <v>8148</v>
      </c>
      <c r="G1075" t="s">
        <v>8147</v>
      </c>
      <c r="H1075" t="s">
        <v>8151</v>
      </c>
      <c r="I1075" t="s">
        <v>6857</v>
      </c>
    </row>
    <row r="1076" spans="1:9" x14ac:dyDescent="0.25">
      <c r="A1076" t="s">
        <v>2825</v>
      </c>
      <c r="B1076" s="126">
        <v>2357</v>
      </c>
      <c r="C1076" t="s">
        <v>16935</v>
      </c>
      <c r="D1076" s="189" t="s">
        <v>2787</v>
      </c>
      <c r="E1076" t="str">
        <f t="shared" si="16"/>
        <v>00333-WOMENS VITAMINS</v>
      </c>
      <c r="F1076" t="s">
        <v>2825</v>
      </c>
      <c r="G1076" t="s">
        <v>7529</v>
      </c>
      <c r="H1076" t="s">
        <v>2825</v>
      </c>
      <c r="I1076" t="s">
        <v>6971</v>
      </c>
    </row>
    <row r="1077" spans="1:9" x14ac:dyDescent="0.25">
      <c r="A1077" t="s">
        <v>10805</v>
      </c>
      <c r="B1077" s="126">
        <v>2361</v>
      </c>
      <c r="C1077" t="s">
        <v>10803</v>
      </c>
      <c r="D1077" s="189" t="s">
        <v>9075</v>
      </c>
      <c r="E1077" t="str">
        <f t="shared" si="16"/>
        <v>00977-BLANKETS</v>
      </c>
      <c r="F1077" t="s">
        <v>10804</v>
      </c>
      <c r="G1077" t="s">
        <v>3955</v>
      </c>
      <c r="H1077" t="s">
        <v>10805</v>
      </c>
      <c r="I1077" t="s">
        <v>6979</v>
      </c>
    </row>
    <row r="1078" spans="1:9" x14ac:dyDescent="0.25">
      <c r="A1078" t="s">
        <v>4051</v>
      </c>
      <c r="B1078" s="126">
        <v>2362</v>
      </c>
      <c r="C1078" t="s">
        <v>10977</v>
      </c>
      <c r="D1078" s="189" t="s">
        <v>5404</v>
      </c>
      <c r="E1078" t="str">
        <f t="shared" si="16"/>
        <v>00705-BOYS TOYS</v>
      </c>
      <c r="F1078" t="s">
        <v>4048</v>
      </c>
      <c r="G1078" t="s">
        <v>4047</v>
      </c>
      <c r="H1078" t="s">
        <v>4051</v>
      </c>
      <c r="I1078" t="s">
        <v>6981</v>
      </c>
    </row>
    <row r="1079" spans="1:9" x14ac:dyDescent="0.25">
      <c r="A1079" t="s">
        <v>3919</v>
      </c>
      <c r="B1079" s="126">
        <v>2363</v>
      </c>
      <c r="C1079" t="s">
        <v>3916</v>
      </c>
      <c r="D1079" s="189" t="s">
        <v>3747</v>
      </c>
      <c r="E1079" t="str">
        <f t="shared" si="16"/>
        <v>00785-PROPANE</v>
      </c>
      <c r="F1079" t="s">
        <v>3916</v>
      </c>
      <c r="G1079" t="s">
        <v>3918</v>
      </c>
      <c r="H1079" t="s">
        <v>3919</v>
      </c>
      <c r="I1079" t="s">
        <v>6983</v>
      </c>
    </row>
    <row r="1080" spans="1:9" x14ac:dyDescent="0.25">
      <c r="A1080" t="s">
        <v>4033</v>
      </c>
      <c r="B1080" s="126">
        <v>2365</v>
      </c>
      <c r="C1080" t="s">
        <v>4033</v>
      </c>
      <c r="D1080" s="189" t="s">
        <v>3179</v>
      </c>
      <c r="E1080" t="str">
        <f t="shared" si="16"/>
        <v>00711-PLAYING CARDS</v>
      </c>
      <c r="F1080" t="s">
        <v>4033</v>
      </c>
      <c r="G1080" t="s">
        <v>4032</v>
      </c>
      <c r="H1080" t="s">
        <v>4033</v>
      </c>
      <c r="I1080" t="s">
        <v>9356</v>
      </c>
    </row>
    <row r="1081" spans="1:9" x14ac:dyDescent="0.25">
      <c r="A1081" t="s">
        <v>3997</v>
      </c>
      <c r="B1081" s="126">
        <v>2368</v>
      </c>
      <c r="C1081" t="s">
        <v>3994</v>
      </c>
      <c r="D1081" s="189" t="s">
        <v>3695</v>
      </c>
      <c r="E1081" t="str">
        <f t="shared" si="16"/>
        <v>00690-ART SUPPLIES</v>
      </c>
      <c r="F1081" t="s">
        <v>3994</v>
      </c>
      <c r="G1081" t="s">
        <v>3543</v>
      </c>
      <c r="H1081" t="s">
        <v>3997</v>
      </c>
      <c r="I1081" t="s">
        <v>7158</v>
      </c>
    </row>
    <row r="1082" spans="1:9" x14ac:dyDescent="0.25">
      <c r="A1082" t="s">
        <v>10408</v>
      </c>
      <c r="B1082" s="126">
        <v>2371</v>
      </c>
      <c r="C1082" t="s">
        <v>3994</v>
      </c>
      <c r="D1082" s="189" t="s">
        <v>3695</v>
      </c>
      <c r="E1082" t="str">
        <f t="shared" si="16"/>
        <v>00690-ART SUPPLIES</v>
      </c>
      <c r="F1082" t="s">
        <v>10407</v>
      </c>
      <c r="G1082" t="s">
        <v>3543</v>
      </c>
      <c r="H1082" t="s">
        <v>10408</v>
      </c>
      <c r="I1082" t="s">
        <v>3582</v>
      </c>
    </row>
    <row r="1083" spans="1:9" x14ac:dyDescent="0.25">
      <c r="A1083" t="s">
        <v>3999</v>
      </c>
      <c r="B1083" s="126">
        <v>2373</v>
      </c>
      <c r="C1083" t="s">
        <v>3994</v>
      </c>
      <c r="D1083" s="189" t="s">
        <v>3695</v>
      </c>
      <c r="E1083" t="str">
        <f t="shared" si="16"/>
        <v>00690-ART SUPPLIES</v>
      </c>
      <c r="F1083" t="s">
        <v>3994</v>
      </c>
      <c r="G1083" t="s">
        <v>3543</v>
      </c>
      <c r="H1083" t="s">
        <v>3999</v>
      </c>
      <c r="I1083" t="s">
        <v>3847</v>
      </c>
    </row>
    <row r="1084" spans="1:9" x14ac:dyDescent="0.25">
      <c r="A1084" t="s">
        <v>3834</v>
      </c>
      <c r="B1084" s="126">
        <v>2374</v>
      </c>
      <c r="C1084" t="s">
        <v>3831</v>
      </c>
      <c r="D1084" s="189" t="s">
        <v>13111</v>
      </c>
      <c r="E1084" t="str">
        <f t="shared" si="16"/>
        <v>00623-LIGHTERS</v>
      </c>
      <c r="F1084" t="s">
        <v>3833</v>
      </c>
      <c r="G1084" t="s">
        <v>3832</v>
      </c>
      <c r="H1084" t="s">
        <v>3834</v>
      </c>
      <c r="I1084" t="s">
        <v>3851</v>
      </c>
    </row>
    <row r="1085" spans="1:9" x14ac:dyDescent="0.25">
      <c r="A1085" t="s">
        <v>16113</v>
      </c>
      <c r="B1085" s="126">
        <v>2375</v>
      </c>
      <c r="C1085" t="s">
        <v>16112</v>
      </c>
      <c r="D1085" s="189" t="s">
        <v>3146</v>
      </c>
      <c r="E1085" t="str">
        <f t="shared" si="16"/>
        <v>00725-SPECIALTY APPLIANCES</v>
      </c>
      <c r="F1085" t="s">
        <v>13514</v>
      </c>
      <c r="G1085" t="s">
        <v>3770</v>
      </c>
      <c r="H1085" t="s">
        <v>16113</v>
      </c>
      <c r="I1085" t="s">
        <v>3855</v>
      </c>
    </row>
    <row r="1086" spans="1:9" x14ac:dyDescent="0.25">
      <c r="A1086" t="s">
        <v>4061</v>
      </c>
      <c r="B1086" s="126">
        <v>2378</v>
      </c>
      <c r="C1086" t="s">
        <v>15027</v>
      </c>
      <c r="D1086" s="189" t="s">
        <v>3434</v>
      </c>
      <c r="E1086" t="str">
        <f t="shared" si="16"/>
        <v>00709-PEG TOYS</v>
      </c>
      <c r="F1086" t="s">
        <v>4056</v>
      </c>
      <c r="G1086" t="s">
        <v>4055</v>
      </c>
      <c r="H1086" t="s">
        <v>4061</v>
      </c>
      <c r="I1086" t="s">
        <v>3914</v>
      </c>
    </row>
    <row r="1087" spans="1:9" x14ac:dyDescent="0.25">
      <c r="A1087" t="s">
        <v>15607</v>
      </c>
      <c r="B1087" s="126">
        <v>2380</v>
      </c>
      <c r="C1087" t="s">
        <v>3622</v>
      </c>
      <c r="D1087" s="189" t="s">
        <v>11457</v>
      </c>
      <c r="E1087" t="str">
        <f t="shared" si="16"/>
        <v>00613-RUBBER GLOVES</v>
      </c>
      <c r="F1087" t="s">
        <v>15607</v>
      </c>
      <c r="G1087" t="s">
        <v>3621</v>
      </c>
      <c r="H1087" t="s">
        <v>15607</v>
      </c>
      <c r="I1087" t="s">
        <v>3938</v>
      </c>
    </row>
    <row r="1088" spans="1:9" x14ac:dyDescent="0.25">
      <c r="A1088" t="s">
        <v>13115</v>
      </c>
      <c r="B1088" s="126">
        <v>2383</v>
      </c>
      <c r="C1088" t="s">
        <v>3612</v>
      </c>
      <c r="D1088" s="189" t="s">
        <v>11233</v>
      </c>
      <c r="E1088" t="str">
        <f t="shared" si="16"/>
        <v>00777-HANGERS</v>
      </c>
      <c r="F1088" t="s">
        <v>13114</v>
      </c>
      <c r="G1088" t="s">
        <v>3608</v>
      </c>
      <c r="H1088" t="s">
        <v>13115</v>
      </c>
      <c r="I1088" t="s">
        <v>3943</v>
      </c>
    </row>
    <row r="1089" spans="1:9" x14ac:dyDescent="0.25">
      <c r="A1089" t="s">
        <v>3594</v>
      </c>
      <c r="B1089" s="126">
        <v>2385</v>
      </c>
      <c r="C1089" t="s">
        <v>16296</v>
      </c>
      <c r="D1089" s="189" t="s">
        <v>3693</v>
      </c>
      <c r="E1089" t="str">
        <f t="shared" si="16"/>
        <v>00912-STEAM CLEANING/CHEMICALS</v>
      </c>
      <c r="F1089" t="s">
        <v>3590</v>
      </c>
      <c r="G1089" t="s">
        <v>3589</v>
      </c>
      <c r="H1089" t="s">
        <v>3594</v>
      </c>
      <c r="I1089" t="s">
        <v>3945</v>
      </c>
    </row>
    <row r="1090" spans="1:9" x14ac:dyDescent="0.25">
      <c r="A1090" t="s">
        <v>16596</v>
      </c>
      <c r="B1090" s="126">
        <v>2387</v>
      </c>
      <c r="C1090" t="s">
        <v>16588</v>
      </c>
      <c r="D1090" s="189" t="s">
        <v>16589</v>
      </c>
      <c r="E1090" t="str">
        <f t="shared" ref="E1090:E1153" si="17">_xlfn.CONCAT(D1090,"-",C1090)</f>
        <v>-1-Unknown Category</v>
      </c>
      <c r="F1090" t="s">
        <v>16595</v>
      </c>
      <c r="G1090" t="s">
        <v>12647</v>
      </c>
      <c r="H1090" t="s">
        <v>16596</v>
      </c>
      <c r="I1090" t="s">
        <v>9110</v>
      </c>
    </row>
    <row r="1091" spans="1:9" x14ac:dyDescent="0.25">
      <c r="A1091" t="s">
        <v>14921</v>
      </c>
      <c r="B1091" s="126">
        <v>2388</v>
      </c>
      <c r="C1091" t="s">
        <v>14920</v>
      </c>
      <c r="D1091" s="189" t="s">
        <v>4915</v>
      </c>
      <c r="E1091" t="str">
        <f t="shared" si="17"/>
        <v>00440-PACZKI</v>
      </c>
      <c r="F1091" t="s">
        <v>11112</v>
      </c>
      <c r="G1091" t="s">
        <v>2310</v>
      </c>
      <c r="H1091" t="s">
        <v>14921</v>
      </c>
      <c r="I1091" t="s">
        <v>9112</v>
      </c>
    </row>
    <row r="1092" spans="1:9" x14ac:dyDescent="0.25">
      <c r="A1092" t="s">
        <v>11113</v>
      </c>
      <c r="B1092" s="126">
        <v>2389</v>
      </c>
      <c r="C1092" t="s">
        <v>11111</v>
      </c>
      <c r="D1092" s="189" t="s">
        <v>7716</v>
      </c>
      <c r="E1092" t="str">
        <f t="shared" si="17"/>
        <v>00300-BULK DONUTS</v>
      </c>
      <c r="F1092" t="s">
        <v>11112</v>
      </c>
      <c r="G1092" t="s">
        <v>2310</v>
      </c>
      <c r="H1092" t="s">
        <v>11113</v>
      </c>
      <c r="I1092" t="s">
        <v>9125</v>
      </c>
    </row>
    <row r="1093" spans="1:9" x14ac:dyDescent="0.25">
      <c r="A1093" t="s">
        <v>12113</v>
      </c>
      <c r="B1093" s="126">
        <v>2390</v>
      </c>
      <c r="C1093" t="s">
        <v>12112</v>
      </c>
      <c r="D1093" s="189" t="s">
        <v>2395</v>
      </c>
      <c r="E1093" t="str">
        <f t="shared" si="17"/>
        <v>00301-DONUT HOLES 18 CT</v>
      </c>
      <c r="F1093" t="s">
        <v>11112</v>
      </c>
      <c r="G1093" t="s">
        <v>2310</v>
      </c>
      <c r="H1093" t="s">
        <v>12113</v>
      </c>
      <c r="I1093" t="s">
        <v>9129</v>
      </c>
    </row>
    <row r="1094" spans="1:9" x14ac:dyDescent="0.25">
      <c r="A1094" t="s">
        <v>11119</v>
      </c>
      <c r="B1094" s="126">
        <v>2391</v>
      </c>
      <c r="C1094" t="s">
        <v>11117</v>
      </c>
      <c r="D1094" s="189" t="s">
        <v>7735</v>
      </c>
      <c r="E1094" t="str">
        <f t="shared" si="17"/>
        <v>00360-BULK MUFFINS</v>
      </c>
      <c r="F1094" t="s">
        <v>11118</v>
      </c>
      <c r="G1094" t="s">
        <v>2340</v>
      </c>
      <c r="H1094" t="s">
        <v>11119</v>
      </c>
      <c r="I1094" t="s">
        <v>9132</v>
      </c>
    </row>
    <row r="1095" spans="1:9" x14ac:dyDescent="0.25">
      <c r="A1095" t="s">
        <v>2342</v>
      </c>
      <c r="B1095" s="126">
        <v>2392</v>
      </c>
      <c r="C1095" t="s">
        <v>14270</v>
      </c>
      <c r="D1095" s="189" t="s">
        <v>3150</v>
      </c>
      <c r="E1095" t="str">
        <f t="shared" si="17"/>
        <v>00365-MUFFIN TOPS/6PK MUFFINS</v>
      </c>
      <c r="F1095" t="s">
        <v>2341</v>
      </c>
      <c r="G1095" t="s">
        <v>2340</v>
      </c>
      <c r="H1095" t="s">
        <v>2342</v>
      </c>
      <c r="I1095" t="s">
        <v>9135</v>
      </c>
    </row>
    <row r="1096" spans="1:9" x14ac:dyDescent="0.25">
      <c r="A1096" t="s">
        <v>14140</v>
      </c>
      <c r="B1096" s="126">
        <v>2393</v>
      </c>
      <c r="C1096" t="s">
        <v>14139</v>
      </c>
      <c r="D1096" s="189" t="s">
        <v>12353</v>
      </c>
      <c r="E1096" t="str">
        <f t="shared" si="17"/>
        <v>00362-MINI MUFFINS 12 CT</v>
      </c>
      <c r="F1096" t="s">
        <v>11118</v>
      </c>
      <c r="G1096" t="s">
        <v>2340</v>
      </c>
      <c r="H1096" t="s">
        <v>14140</v>
      </c>
      <c r="I1096" t="s">
        <v>9137</v>
      </c>
    </row>
    <row r="1097" spans="1:9" x14ac:dyDescent="0.25">
      <c r="A1097" t="s">
        <v>14271</v>
      </c>
      <c r="B1097" s="126">
        <v>2394</v>
      </c>
      <c r="C1097" t="s">
        <v>14270</v>
      </c>
      <c r="D1097" s="189" t="s">
        <v>3150</v>
      </c>
      <c r="E1097" t="str">
        <f t="shared" si="17"/>
        <v>00365-MUFFIN TOPS/6PK MUFFINS</v>
      </c>
      <c r="F1097" t="s">
        <v>11118</v>
      </c>
      <c r="G1097" t="s">
        <v>2340</v>
      </c>
      <c r="H1097" t="s">
        <v>14271</v>
      </c>
      <c r="I1097" t="s">
        <v>9140</v>
      </c>
    </row>
    <row r="1098" spans="1:9" x14ac:dyDescent="0.25">
      <c r="A1098" t="s">
        <v>15464</v>
      </c>
      <c r="B1098" s="126">
        <v>2396</v>
      </c>
      <c r="C1098" t="s">
        <v>15462</v>
      </c>
      <c r="D1098" s="189" t="s">
        <v>4523</v>
      </c>
      <c r="E1098" t="str">
        <f t="shared" si="17"/>
        <v>00397-PUFF PASTRY BITES</v>
      </c>
      <c r="F1098" t="s">
        <v>15463</v>
      </c>
      <c r="G1098" t="s">
        <v>2395</v>
      </c>
      <c r="H1098" t="s">
        <v>15464</v>
      </c>
      <c r="I1098" t="s">
        <v>9149</v>
      </c>
    </row>
    <row r="1099" spans="1:9" x14ac:dyDescent="0.25">
      <c r="A1099" t="s">
        <v>11901</v>
      </c>
      <c r="B1099" s="126">
        <v>2400</v>
      </c>
      <c r="C1099" t="s">
        <v>2353</v>
      </c>
      <c r="D1099" s="189" t="s">
        <v>8844</v>
      </c>
      <c r="E1099" t="str">
        <f t="shared" si="17"/>
        <v>00386-CREAM PIES</v>
      </c>
      <c r="F1099" t="s">
        <v>11900</v>
      </c>
      <c r="G1099" t="s">
        <v>2352</v>
      </c>
      <c r="H1099" t="s">
        <v>11901</v>
      </c>
      <c r="I1099" t="s">
        <v>9158</v>
      </c>
    </row>
    <row r="1100" spans="1:9" x14ac:dyDescent="0.25">
      <c r="A1100" t="s">
        <v>10225</v>
      </c>
      <c r="B1100" s="126">
        <v>2401</v>
      </c>
      <c r="C1100" t="s">
        <v>10224</v>
      </c>
      <c r="D1100" s="189" t="s">
        <v>3102</v>
      </c>
      <c r="E1100" t="str">
        <f t="shared" si="17"/>
        <v>00383-8 INCH PIES</v>
      </c>
      <c r="F1100" t="s">
        <v>10196</v>
      </c>
      <c r="G1100" t="s">
        <v>2361</v>
      </c>
      <c r="H1100" t="s">
        <v>10225</v>
      </c>
      <c r="I1100" t="s">
        <v>9163</v>
      </c>
    </row>
    <row r="1101" spans="1:9" x14ac:dyDescent="0.25">
      <c r="A1101" t="s">
        <v>13324</v>
      </c>
      <c r="B1101" s="126">
        <v>2403</v>
      </c>
      <c r="C1101" t="s">
        <v>16066</v>
      </c>
      <c r="D1101" s="189" t="s">
        <v>5055</v>
      </c>
      <c r="E1101" t="str">
        <f t="shared" si="17"/>
        <v>00409-SOFT ROLLS</v>
      </c>
      <c r="F1101" t="s">
        <v>12034</v>
      </c>
      <c r="G1101" t="s">
        <v>2369</v>
      </c>
      <c r="H1101" t="s">
        <v>13324</v>
      </c>
      <c r="I1101" t="s">
        <v>9144</v>
      </c>
    </row>
    <row r="1102" spans="1:9" x14ac:dyDescent="0.25">
      <c r="A1102" t="s">
        <v>12035</v>
      </c>
      <c r="B1102" s="126">
        <v>2404</v>
      </c>
      <c r="C1102" t="s">
        <v>2371</v>
      </c>
      <c r="D1102" s="189" t="s">
        <v>5601</v>
      </c>
      <c r="E1102" t="str">
        <f t="shared" si="17"/>
        <v>00406-DINNER ROLLS</v>
      </c>
      <c r="F1102" t="s">
        <v>12034</v>
      </c>
      <c r="G1102" t="s">
        <v>2369</v>
      </c>
      <c r="H1102" t="s">
        <v>12035</v>
      </c>
      <c r="I1102" t="s">
        <v>9165</v>
      </c>
    </row>
    <row r="1103" spans="1:9" x14ac:dyDescent="0.25">
      <c r="A1103" t="s">
        <v>11904</v>
      </c>
      <c r="B1103" s="126">
        <v>2406</v>
      </c>
      <c r="C1103" t="s">
        <v>11903</v>
      </c>
      <c r="D1103" s="189" t="s">
        <v>4429</v>
      </c>
      <c r="E1103" t="str">
        <f t="shared" si="17"/>
        <v>00472-CREAM PUFFS / ECLAIRS</v>
      </c>
      <c r="F1103" t="s">
        <v>11585</v>
      </c>
      <c r="G1103" t="s">
        <v>2405</v>
      </c>
      <c r="H1103" t="s">
        <v>11904</v>
      </c>
      <c r="I1103" t="s">
        <v>9178</v>
      </c>
    </row>
    <row r="1104" spans="1:9" x14ac:dyDescent="0.25">
      <c r="A1104" t="s">
        <v>3613</v>
      </c>
      <c r="B1104" s="126">
        <v>2408</v>
      </c>
      <c r="C1104" t="s">
        <v>3718</v>
      </c>
      <c r="D1104" s="189" t="s">
        <v>13326</v>
      </c>
      <c r="E1104" t="str">
        <f t="shared" si="17"/>
        <v>00617-HOUSEHOLD ACCESSORIES</v>
      </c>
      <c r="F1104" t="s">
        <v>3609</v>
      </c>
      <c r="G1104" t="s">
        <v>3608</v>
      </c>
      <c r="H1104" t="s">
        <v>3613</v>
      </c>
      <c r="I1104" t="s">
        <v>9190</v>
      </c>
    </row>
    <row r="1105" spans="1:9" x14ac:dyDescent="0.25">
      <c r="A1105" t="s">
        <v>3924</v>
      </c>
      <c r="B1105" s="126">
        <v>2425</v>
      </c>
      <c r="C1105" t="s">
        <v>3922</v>
      </c>
      <c r="D1105" s="189" t="s">
        <v>2915</v>
      </c>
      <c r="E1105" t="str">
        <f t="shared" si="17"/>
        <v>00971-REUSABLE BAGS</v>
      </c>
      <c r="F1105" t="s">
        <v>3924</v>
      </c>
      <c r="G1105" t="s">
        <v>3923</v>
      </c>
      <c r="H1105" t="s">
        <v>3924</v>
      </c>
      <c r="I1105" t="s">
        <v>9239</v>
      </c>
    </row>
    <row r="1106" spans="1:9" x14ac:dyDescent="0.25">
      <c r="A1106" t="s">
        <v>3750</v>
      </c>
      <c r="B1106" s="126">
        <v>2426</v>
      </c>
      <c r="C1106" t="s">
        <v>13512</v>
      </c>
      <c r="D1106" s="189" t="s">
        <v>4080</v>
      </c>
      <c r="E1106" t="str">
        <f t="shared" si="17"/>
        <v>00746-KITCHEN ACCESSORIES</v>
      </c>
      <c r="F1106" t="s">
        <v>3749</v>
      </c>
      <c r="G1106" t="s">
        <v>3748</v>
      </c>
      <c r="H1106" t="s">
        <v>3750</v>
      </c>
      <c r="I1106" t="s">
        <v>9242</v>
      </c>
    </row>
    <row r="1107" spans="1:9" x14ac:dyDescent="0.25">
      <c r="A1107" t="s">
        <v>4067</v>
      </c>
      <c r="B1107" s="126">
        <v>2427</v>
      </c>
      <c r="C1107" t="s">
        <v>15478</v>
      </c>
      <c r="D1107" s="189" t="s">
        <v>7537</v>
      </c>
      <c r="E1107" t="str">
        <f t="shared" si="17"/>
        <v>00648-RAINGEAR</v>
      </c>
      <c r="F1107" t="s">
        <v>4067</v>
      </c>
      <c r="G1107" t="s">
        <v>4066</v>
      </c>
      <c r="H1107" t="s">
        <v>4067</v>
      </c>
      <c r="I1107" t="s">
        <v>9246</v>
      </c>
    </row>
    <row r="1108" spans="1:9" x14ac:dyDescent="0.25">
      <c r="A1108" t="s">
        <v>7240</v>
      </c>
      <c r="B1108" s="126">
        <v>2429</v>
      </c>
      <c r="C1108" t="s">
        <v>7237</v>
      </c>
      <c r="D1108" s="189" t="s">
        <v>2961</v>
      </c>
      <c r="E1108" t="str">
        <f t="shared" si="17"/>
        <v>00570-DIABETIC</v>
      </c>
      <c r="F1108" t="s">
        <v>7238</v>
      </c>
      <c r="G1108" t="s">
        <v>2815</v>
      </c>
      <c r="H1108" t="s">
        <v>7240</v>
      </c>
      <c r="I1108" t="s">
        <v>9251</v>
      </c>
    </row>
    <row r="1109" spans="1:9" x14ac:dyDescent="0.25">
      <c r="A1109" t="s">
        <v>11991</v>
      </c>
      <c r="B1109" s="126">
        <v>2430</v>
      </c>
      <c r="C1109" t="s">
        <v>7237</v>
      </c>
      <c r="D1109" s="189" t="s">
        <v>2961</v>
      </c>
      <c r="E1109" t="str">
        <f t="shared" si="17"/>
        <v>00570-DIABETIC</v>
      </c>
      <c r="F1109" t="s">
        <v>11990</v>
      </c>
      <c r="G1109" t="s">
        <v>2815</v>
      </c>
      <c r="H1109" t="s">
        <v>11991</v>
      </c>
      <c r="I1109" t="s">
        <v>9254</v>
      </c>
    </row>
    <row r="1110" spans="1:9" x14ac:dyDescent="0.25">
      <c r="A1110" t="s">
        <v>3629</v>
      </c>
      <c r="B1110" s="126">
        <v>2431</v>
      </c>
      <c r="C1110" t="s">
        <v>15948</v>
      </c>
      <c r="D1110" s="189" t="s">
        <v>11169</v>
      </c>
      <c r="E1110" t="str">
        <f t="shared" si="17"/>
        <v>00619-SMALLWARE/BRUSHES</v>
      </c>
      <c r="F1110" t="s">
        <v>3628</v>
      </c>
      <c r="G1110" t="s">
        <v>3627</v>
      </c>
      <c r="H1110" t="s">
        <v>3629</v>
      </c>
      <c r="I1110" t="s">
        <v>9256</v>
      </c>
    </row>
    <row r="1111" spans="1:9" x14ac:dyDescent="0.25">
      <c r="A1111" t="s">
        <v>3592</v>
      </c>
      <c r="B1111" s="126">
        <v>2435</v>
      </c>
      <c r="C1111" t="s">
        <v>16246</v>
      </c>
      <c r="D1111" s="189" t="s">
        <v>16247</v>
      </c>
      <c r="E1111" t="str">
        <f t="shared" si="17"/>
        <v>00612-SPONGES/SCRUB</v>
      </c>
      <c r="F1111" t="s">
        <v>3590</v>
      </c>
      <c r="G1111" t="s">
        <v>3589</v>
      </c>
      <c r="H1111" t="s">
        <v>3592</v>
      </c>
      <c r="I1111" t="s">
        <v>9268</v>
      </c>
    </row>
    <row r="1112" spans="1:9" x14ac:dyDescent="0.25">
      <c r="A1112" t="s">
        <v>3593</v>
      </c>
      <c r="B1112" s="126">
        <v>2436</v>
      </c>
      <c r="C1112" t="s">
        <v>15948</v>
      </c>
      <c r="D1112" s="189" t="s">
        <v>11169</v>
      </c>
      <c r="E1112" t="str">
        <f t="shared" si="17"/>
        <v>00619-SMALLWARE/BRUSHES</v>
      </c>
      <c r="F1112" t="s">
        <v>3628</v>
      </c>
      <c r="G1112" t="s">
        <v>3627</v>
      </c>
      <c r="H1112" t="s">
        <v>3593</v>
      </c>
      <c r="I1112" t="s">
        <v>9271</v>
      </c>
    </row>
    <row r="1113" spans="1:9" x14ac:dyDescent="0.25">
      <c r="A1113" t="s">
        <v>2064</v>
      </c>
      <c r="B1113" s="126">
        <v>2441</v>
      </c>
      <c r="C1113" t="s">
        <v>2057</v>
      </c>
      <c r="D1113" s="189" t="s">
        <v>3195</v>
      </c>
      <c r="E1113" t="str">
        <f t="shared" si="17"/>
        <v>00327-BABY ACCESSORIES</v>
      </c>
      <c r="F1113" t="s">
        <v>2059</v>
      </c>
      <c r="G1113" t="s">
        <v>2058</v>
      </c>
      <c r="H1113" t="s">
        <v>2064</v>
      </c>
      <c r="I1113" t="s">
        <v>9292</v>
      </c>
    </row>
    <row r="1114" spans="1:9" x14ac:dyDescent="0.25">
      <c r="A1114" t="s">
        <v>2075</v>
      </c>
      <c r="B1114" s="126">
        <v>2442</v>
      </c>
      <c r="C1114" t="s">
        <v>2057</v>
      </c>
      <c r="D1114" s="189" t="s">
        <v>3195</v>
      </c>
      <c r="E1114" t="str">
        <f t="shared" si="17"/>
        <v>00327-BABY ACCESSORIES</v>
      </c>
      <c r="F1114" t="s">
        <v>2074</v>
      </c>
      <c r="G1114" t="s">
        <v>2073</v>
      </c>
      <c r="H1114" t="s">
        <v>2075</v>
      </c>
      <c r="I1114" t="s">
        <v>9294</v>
      </c>
    </row>
    <row r="1115" spans="1:9" x14ac:dyDescent="0.25">
      <c r="A1115" t="s">
        <v>2066</v>
      </c>
      <c r="B1115" s="126">
        <v>2443</v>
      </c>
      <c r="C1115" t="s">
        <v>2057</v>
      </c>
      <c r="D1115" s="189" t="s">
        <v>3195</v>
      </c>
      <c r="E1115" t="str">
        <f t="shared" si="17"/>
        <v>00327-BABY ACCESSORIES</v>
      </c>
      <c r="F1115" t="s">
        <v>2059</v>
      </c>
      <c r="G1115" t="s">
        <v>2058</v>
      </c>
      <c r="H1115" t="s">
        <v>2066</v>
      </c>
      <c r="I1115" t="s">
        <v>9295</v>
      </c>
    </row>
    <row r="1116" spans="1:9" x14ac:dyDescent="0.25">
      <c r="A1116" t="s">
        <v>2068</v>
      </c>
      <c r="B1116" s="126">
        <v>2444</v>
      </c>
      <c r="C1116" t="s">
        <v>2057</v>
      </c>
      <c r="D1116" s="189" t="s">
        <v>3195</v>
      </c>
      <c r="E1116" t="str">
        <f t="shared" si="17"/>
        <v>00327-BABY ACCESSORIES</v>
      </c>
      <c r="F1116" t="s">
        <v>2059</v>
      </c>
      <c r="G1116" t="s">
        <v>2058</v>
      </c>
      <c r="H1116" t="s">
        <v>2068</v>
      </c>
      <c r="I1116" t="s">
        <v>9298</v>
      </c>
    </row>
    <row r="1117" spans="1:9" x14ac:dyDescent="0.25">
      <c r="A1117" t="s">
        <v>2062</v>
      </c>
      <c r="B1117" s="126">
        <v>2446</v>
      </c>
      <c r="C1117" t="s">
        <v>2057</v>
      </c>
      <c r="D1117" s="189" t="s">
        <v>3195</v>
      </c>
      <c r="E1117" t="str">
        <f t="shared" si="17"/>
        <v>00327-BABY ACCESSORIES</v>
      </c>
      <c r="F1117" t="s">
        <v>2059</v>
      </c>
      <c r="G1117" t="s">
        <v>2058</v>
      </c>
      <c r="H1117" t="s">
        <v>2062</v>
      </c>
      <c r="I1117" t="s">
        <v>9309</v>
      </c>
    </row>
    <row r="1118" spans="1:9" x14ac:dyDescent="0.25">
      <c r="A1118" t="s">
        <v>2083</v>
      </c>
      <c r="B1118" s="126">
        <v>2447</v>
      </c>
      <c r="C1118" t="s">
        <v>2057</v>
      </c>
      <c r="D1118" s="189" t="s">
        <v>3195</v>
      </c>
      <c r="E1118" t="str">
        <f t="shared" si="17"/>
        <v>00327-BABY ACCESSORIES</v>
      </c>
      <c r="F1118" t="s">
        <v>2082</v>
      </c>
      <c r="G1118" t="s">
        <v>2081</v>
      </c>
      <c r="H1118" t="s">
        <v>2083</v>
      </c>
      <c r="I1118" t="s">
        <v>9311</v>
      </c>
    </row>
    <row r="1119" spans="1:9" x14ac:dyDescent="0.25">
      <c r="A1119" t="s">
        <v>2079</v>
      </c>
      <c r="B1119" s="126">
        <v>2448</v>
      </c>
      <c r="C1119" t="s">
        <v>2057</v>
      </c>
      <c r="D1119" s="189" t="s">
        <v>3195</v>
      </c>
      <c r="E1119" t="str">
        <f t="shared" si="17"/>
        <v>00327-BABY ACCESSORIES</v>
      </c>
      <c r="F1119" t="s">
        <v>2078</v>
      </c>
      <c r="G1119" t="s">
        <v>2077</v>
      </c>
      <c r="H1119" t="s">
        <v>2079</v>
      </c>
      <c r="I1119" t="s">
        <v>9314</v>
      </c>
    </row>
    <row r="1120" spans="1:9" x14ac:dyDescent="0.25">
      <c r="A1120" t="s">
        <v>2084</v>
      </c>
      <c r="B1120" s="126">
        <v>2451</v>
      </c>
      <c r="C1120" t="s">
        <v>2057</v>
      </c>
      <c r="D1120" s="189" t="s">
        <v>3195</v>
      </c>
      <c r="E1120" t="str">
        <f t="shared" si="17"/>
        <v>00327-BABY ACCESSORIES</v>
      </c>
      <c r="F1120" t="s">
        <v>2082</v>
      </c>
      <c r="G1120" t="s">
        <v>2081</v>
      </c>
      <c r="H1120" t="s">
        <v>2084</v>
      </c>
      <c r="I1120" t="s">
        <v>3589</v>
      </c>
    </row>
    <row r="1121" spans="1:9" x14ac:dyDescent="0.25">
      <c r="A1121" t="s">
        <v>7375</v>
      </c>
      <c r="B1121" s="126">
        <v>2458</v>
      </c>
      <c r="C1121" t="s">
        <v>14922</v>
      </c>
      <c r="D1121" s="189" t="s">
        <v>7025</v>
      </c>
      <c r="E1121" t="str">
        <f t="shared" si="17"/>
        <v>00464-PADS GAUZE TAPE</v>
      </c>
      <c r="F1121" t="s">
        <v>7371</v>
      </c>
      <c r="G1121" t="s">
        <v>7370</v>
      </c>
      <c r="H1121" t="s">
        <v>7375</v>
      </c>
      <c r="I1121" t="s">
        <v>3757</v>
      </c>
    </row>
    <row r="1122" spans="1:9" x14ac:dyDescent="0.25">
      <c r="A1122" t="s">
        <v>7376</v>
      </c>
      <c r="B1122" s="126">
        <v>2459</v>
      </c>
      <c r="C1122" t="s">
        <v>10992</v>
      </c>
      <c r="D1122" s="189" t="s">
        <v>6605</v>
      </c>
      <c r="E1122" t="str">
        <f t="shared" si="17"/>
        <v>00461-BRACES</v>
      </c>
      <c r="F1122" t="s">
        <v>7371</v>
      </c>
      <c r="G1122" t="s">
        <v>7370</v>
      </c>
      <c r="H1122" t="s">
        <v>7376</v>
      </c>
      <c r="I1122" t="s">
        <v>3759</v>
      </c>
    </row>
    <row r="1123" spans="1:9" x14ac:dyDescent="0.25">
      <c r="A1123" t="s">
        <v>3361</v>
      </c>
      <c r="B1123" s="126">
        <v>2460</v>
      </c>
      <c r="C1123" t="s">
        <v>13558</v>
      </c>
      <c r="D1123" s="189" t="s">
        <v>4998</v>
      </c>
      <c r="E1123" t="str">
        <f t="shared" si="17"/>
        <v>00934-KOSHER BEEF</v>
      </c>
      <c r="F1123" t="s">
        <v>3356</v>
      </c>
      <c r="G1123" t="s">
        <v>3360</v>
      </c>
      <c r="H1123" t="s">
        <v>3361</v>
      </c>
      <c r="I1123" t="s">
        <v>3788</v>
      </c>
    </row>
    <row r="1124" spans="1:9" x14ac:dyDescent="0.25">
      <c r="A1124" t="s">
        <v>3364</v>
      </c>
      <c r="B1124" s="126">
        <v>2477</v>
      </c>
      <c r="C1124" t="s">
        <v>13558</v>
      </c>
      <c r="D1124" s="189" t="s">
        <v>4998</v>
      </c>
      <c r="E1124" t="str">
        <f t="shared" si="17"/>
        <v>00934-KOSHER BEEF</v>
      </c>
      <c r="F1124" t="s">
        <v>3356</v>
      </c>
      <c r="G1124" t="s">
        <v>3360</v>
      </c>
      <c r="H1124" t="s">
        <v>3364</v>
      </c>
      <c r="I1124" t="s">
        <v>2148</v>
      </c>
    </row>
    <row r="1125" spans="1:9" x14ac:dyDescent="0.25">
      <c r="A1125" t="s">
        <v>3362</v>
      </c>
      <c r="B1125" s="126">
        <v>2479</v>
      </c>
      <c r="C1125" t="s">
        <v>13562</v>
      </c>
      <c r="D1125" s="189" t="s">
        <v>4254</v>
      </c>
      <c r="E1125" t="str">
        <f t="shared" si="17"/>
        <v>00779-SLICING LIVERWURST</v>
      </c>
      <c r="F1125" t="s">
        <v>3356</v>
      </c>
      <c r="G1125" t="s">
        <v>3360</v>
      </c>
      <c r="H1125" t="s">
        <v>3362</v>
      </c>
      <c r="I1125" t="s">
        <v>4971</v>
      </c>
    </row>
    <row r="1126" spans="1:9" x14ac:dyDescent="0.25">
      <c r="A1126" t="s">
        <v>2499</v>
      </c>
      <c r="B1126" s="126">
        <v>2481</v>
      </c>
      <c r="C1126" t="s">
        <v>2499</v>
      </c>
      <c r="D1126" s="189" t="s">
        <v>7523</v>
      </c>
      <c r="E1126" t="str">
        <f t="shared" si="17"/>
        <v>00480-COTTON SWABS</v>
      </c>
      <c r="F1126" t="s">
        <v>2499</v>
      </c>
      <c r="G1126" t="s">
        <v>2498</v>
      </c>
      <c r="H1126" t="s">
        <v>2499</v>
      </c>
      <c r="I1126" t="s">
        <v>4976</v>
      </c>
    </row>
    <row r="1127" spans="1:9" x14ac:dyDescent="0.25">
      <c r="A1127" t="s">
        <v>11840</v>
      </c>
      <c r="B1127" s="126">
        <v>2482</v>
      </c>
      <c r="C1127" t="s">
        <v>11838</v>
      </c>
      <c r="D1127" s="189" t="s">
        <v>9293</v>
      </c>
      <c r="E1127" t="str">
        <f t="shared" si="17"/>
        <v>00481-COTTON ROUNDS/SQUARES</v>
      </c>
      <c r="F1127" t="s">
        <v>11839</v>
      </c>
      <c r="G1127" t="s">
        <v>2493</v>
      </c>
      <c r="H1127" t="s">
        <v>11840</v>
      </c>
      <c r="I1127" t="s">
        <v>4534</v>
      </c>
    </row>
    <row r="1128" spans="1:9" x14ac:dyDescent="0.25">
      <c r="A1128" t="s">
        <v>2426</v>
      </c>
      <c r="B1128" s="126">
        <v>2483</v>
      </c>
      <c r="C1128" t="s">
        <v>10254</v>
      </c>
      <c r="D1128" s="189" t="s">
        <v>2811</v>
      </c>
      <c r="E1128" t="str">
        <f t="shared" si="17"/>
        <v>00510-ADULT BATH</v>
      </c>
      <c r="F1128" t="s">
        <v>2426</v>
      </c>
      <c r="G1128" t="s">
        <v>2425</v>
      </c>
      <c r="H1128" t="s">
        <v>2426</v>
      </c>
      <c r="I1128" t="s">
        <v>8750</v>
      </c>
    </row>
    <row r="1129" spans="1:9" x14ac:dyDescent="0.25">
      <c r="A1129" t="s">
        <v>2596</v>
      </c>
      <c r="B1129" s="126">
        <v>2485</v>
      </c>
      <c r="C1129" t="s">
        <v>13060</v>
      </c>
      <c r="D1129" s="189" t="s">
        <v>5715</v>
      </c>
      <c r="E1129" t="str">
        <f t="shared" si="17"/>
        <v>00511-HAIR TREATMENTS</v>
      </c>
      <c r="F1129" t="s">
        <v>2589</v>
      </c>
      <c r="G1129" t="s">
        <v>2588</v>
      </c>
      <c r="H1129" t="s">
        <v>2596</v>
      </c>
      <c r="I1129" t="s">
        <v>7758</v>
      </c>
    </row>
    <row r="1130" spans="1:9" x14ac:dyDescent="0.25">
      <c r="A1130" t="s">
        <v>5208</v>
      </c>
      <c r="B1130" s="126">
        <v>2486</v>
      </c>
      <c r="C1130" t="s">
        <v>16820</v>
      </c>
      <c r="D1130" s="189" t="s">
        <v>3460</v>
      </c>
      <c r="E1130" t="str">
        <f t="shared" si="17"/>
        <v>00001-WATER STILL</v>
      </c>
      <c r="F1130" t="s">
        <v>2211</v>
      </c>
      <c r="G1130" t="s">
        <v>5253</v>
      </c>
      <c r="H1130" t="s">
        <v>5208</v>
      </c>
      <c r="I1130" t="s">
        <v>7760</v>
      </c>
    </row>
    <row r="1131" spans="1:9" x14ac:dyDescent="0.25">
      <c r="A1131" t="s">
        <v>5141</v>
      </c>
      <c r="B1131" s="126">
        <v>2487</v>
      </c>
      <c r="C1131" t="s">
        <v>5137</v>
      </c>
      <c r="D1131" s="189" t="s">
        <v>6209</v>
      </c>
      <c r="E1131" t="str">
        <f t="shared" si="17"/>
        <v>00058-BAR CONDIMENTS</v>
      </c>
      <c r="F1131" t="s">
        <v>5139</v>
      </c>
      <c r="G1131" t="s">
        <v>5138</v>
      </c>
      <c r="H1131" t="s">
        <v>5141</v>
      </c>
      <c r="I1131" t="s">
        <v>10624</v>
      </c>
    </row>
    <row r="1132" spans="1:9" x14ac:dyDescent="0.25">
      <c r="A1132" t="s">
        <v>5141</v>
      </c>
      <c r="B1132" s="126">
        <v>2487</v>
      </c>
      <c r="C1132" t="s">
        <v>5137</v>
      </c>
      <c r="D1132" s="189" t="s">
        <v>6209</v>
      </c>
      <c r="E1132" t="str">
        <f t="shared" si="17"/>
        <v>00058-BAR CONDIMENTS</v>
      </c>
      <c r="F1132" t="s">
        <v>5139</v>
      </c>
      <c r="G1132" t="s">
        <v>5138</v>
      </c>
      <c r="H1132" t="s">
        <v>5141</v>
      </c>
      <c r="I1132" t="s">
        <v>10624</v>
      </c>
    </row>
    <row r="1133" spans="1:9" x14ac:dyDescent="0.25">
      <c r="A1133" t="s">
        <v>2320</v>
      </c>
      <c r="B1133" s="126">
        <v>2488</v>
      </c>
      <c r="C1133" t="s">
        <v>5533</v>
      </c>
      <c r="D1133" s="189" t="s">
        <v>6162</v>
      </c>
      <c r="E1133" t="str">
        <f t="shared" si="17"/>
        <v>00595-COFFEE FILTERS</v>
      </c>
      <c r="F1133" t="s">
        <v>2211</v>
      </c>
      <c r="G1133" t="s">
        <v>5513</v>
      </c>
      <c r="H1133" t="s">
        <v>2320</v>
      </c>
      <c r="I1133" t="s">
        <v>11642</v>
      </c>
    </row>
    <row r="1134" spans="1:9" x14ac:dyDescent="0.25">
      <c r="A1134" t="s">
        <v>6052</v>
      </c>
      <c r="B1134" s="126">
        <v>2489</v>
      </c>
      <c r="C1134" t="s">
        <v>13443</v>
      </c>
      <c r="D1134" s="189" t="s">
        <v>2129</v>
      </c>
      <c r="E1134" t="str">
        <f t="shared" si="17"/>
        <v>00024-JUICE SH STABLE KIDS/DRINKS</v>
      </c>
      <c r="F1134" t="s">
        <v>2211</v>
      </c>
      <c r="G1134" t="s">
        <v>6051</v>
      </c>
      <c r="H1134" t="s">
        <v>6052</v>
      </c>
      <c r="I1134" t="s">
        <v>13444</v>
      </c>
    </row>
    <row r="1135" spans="1:9" x14ac:dyDescent="0.25">
      <c r="A1135" t="s">
        <v>7015</v>
      </c>
      <c r="B1135" s="126">
        <v>2491</v>
      </c>
      <c r="C1135" t="s">
        <v>16420</v>
      </c>
      <c r="D1135" s="189" t="s">
        <v>7690</v>
      </c>
      <c r="E1135" t="str">
        <f t="shared" si="17"/>
        <v>00068-TEA BAGS &amp; LOOSE</v>
      </c>
      <c r="F1135" t="s">
        <v>2100</v>
      </c>
      <c r="G1135" t="s">
        <v>7014</v>
      </c>
      <c r="H1135" t="s">
        <v>7015</v>
      </c>
      <c r="I1135" t="s">
        <v>15916</v>
      </c>
    </row>
    <row r="1136" spans="1:9" x14ac:dyDescent="0.25">
      <c r="A1136" t="s">
        <v>3324</v>
      </c>
      <c r="B1136" s="126">
        <v>2493</v>
      </c>
      <c r="C1136" t="s">
        <v>14763</v>
      </c>
      <c r="D1136" s="189" t="s">
        <v>3543</v>
      </c>
      <c r="E1136" t="str">
        <f t="shared" si="17"/>
        <v>00148-OTHER CRACKERS</v>
      </c>
      <c r="F1136" t="s">
        <v>2211</v>
      </c>
      <c r="G1136" t="s">
        <v>5702</v>
      </c>
      <c r="H1136" t="s">
        <v>3324</v>
      </c>
      <c r="I1136" t="s">
        <v>14766</v>
      </c>
    </row>
    <row r="1137" spans="1:9" x14ac:dyDescent="0.25">
      <c r="A1137" t="s">
        <v>11684</v>
      </c>
      <c r="B1137" s="126">
        <v>2496</v>
      </c>
      <c r="C1137" t="s">
        <v>12871</v>
      </c>
      <c r="D1137" s="189" t="s">
        <v>12872</v>
      </c>
      <c r="E1137" t="str">
        <f t="shared" si="17"/>
        <v>00494-GF PASTA/BREADS</v>
      </c>
      <c r="F1137" t="s">
        <v>10534</v>
      </c>
      <c r="G1137" t="s">
        <v>6331</v>
      </c>
      <c r="H1137" t="s">
        <v>11684</v>
      </c>
      <c r="I1137" t="s">
        <v>12873</v>
      </c>
    </row>
    <row r="1138" spans="1:9" x14ac:dyDescent="0.25">
      <c r="A1138" t="s">
        <v>5862</v>
      </c>
      <c r="B1138" s="126">
        <v>2499</v>
      </c>
      <c r="C1138" t="s">
        <v>16086</v>
      </c>
      <c r="D1138" s="189" t="s">
        <v>3528</v>
      </c>
      <c r="E1138" t="str">
        <f t="shared" si="17"/>
        <v>00173-SOUP DRY MIX</v>
      </c>
      <c r="F1138" t="s">
        <v>2211</v>
      </c>
      <c r="G1138" t="s">
        <v>6874</v>
      </c>
      <c r="H1138" t="s">
        <v>5862</v>
      </c>
      <c r="I1138" t="s">
        <v>16087</v>
      </c>
    </row>
    <row r="1139" spans="1:9" x14ac:dyDescent="0.25">
      <c r="A1139" t="s">
        <v>5857</v>
      </c>
      <c r="B1139" s="126">
        <v>2500</v>
      </c>
      <c r="C1139" t="s">
        <v>16760</v>
      </c>
      <c r="D1139" s="189" t="s">
        <v>6965</v>
      </c>
      <c r="E1139" t="str">
        <f t="shared" si="17"/>
        <v>00160-VEGETABLES CAN/GLS PEAS</v>
      </c>
      <c r="F1139" t="s">
        <v>2211</v>
      </c>
      <c r="G1139" t="s">
        <v>7104</v>
      </c>
      <c r="H1139" t="s">
        <v>5857</v>
      </c>
      <c r="I1139" t="s">
        <v>16762</v>
      </c>
    </row>
    <row r="1140" spans="1:9" x14ac:dyDescent="0.25">
      <c r="A1140" t="s">
        <v>5857</v>
      </c>
      <c r="B1140" s="126">
        <v>2500</v>
      </c>
      <c r="C1140" t="s">
        <v>16760</v>
      </c>
      <c r="D1140" s="189" t="s">
        <v>6965</v>
      </c>
      <c r="E1140" t="str">
        <f t="shared" si="17"/>
        <v>00160-VEGETABLES CAN/GLS PEAS</v>
      </c>
      <c r="F1140" t="s">
        <v>2211</v>
      </c>
      <c r="G1140" t="s">
        <v>7104</v>
      </c>
      <c r="H1140" t="s">
        <v>5857</v>
      </c>
      <c r="I1140" t="s">
        <v>16762</v>
      </c>
    </row>
    <row r="1141" spans="1:9" x14ac:dyDescent="0.25">
      <c r="A1141" t="s">
        <v>2822</v>
      </c>
      <c r="B1141" s="126">
        <v>2502</v>
      </c>
      <c r="C1141" t="s">
        <v>3160</v>
      </c>
      <c r="D1141" s="189" t="s">
        <v>2654</v>
      </c>
      <c r="E1141" t="str">
        <f t="shared" si="17"/>
        <v>00317-PICKLES</v>
      </c>
      <c r="F1141" t="s">
        <v>6390</v>
      </c>
      <c r="G1141" t="s">
        <v>6389</v>
      </c>
      <c r="H1141" t="s">
        <v>2822</v>
      </c>
      <c r="I1141" t="s">
        <v>15078</v>
      </c>
    </row>
    <row r="1142" spans="1:9" x14ac:dyDescent="0.25">
      <c r="A1142" t="s">
        <v>6628</v>
      </c>
      <c r="B1142" s="126">
        <v>2503</v>
      </c>
      <c r="C1142" t="s">
        <v>6630</v>
      </c>
      <c r="D1142" s="189" t="s">
        <v>2860</v>
      </c>
      <c r="E1142" t="str">
        <f t="shared" si="17"/>
        <v>00331-PREMIUM SALAD DRESSING</v>
      </c>
      <c r="F1142" t="s">
        <v>2211</v>
      </c>
      <c r="G1142" t="s">
        <v>6637</v>
      </c>
      <c r="H1142" t="s">
        <v>6628</v>
      </c>
      <c r="I1142" t="s">
        <v>15344</v>
      </c>
    </row>
    <row r="1143" spans="1:9" x14ac:dyDescent="0.25">
      <c r="A1143" t="s">
        <v>5993</v>
      </c>
      <c r="B1143" s="126">
        <v>2506</v>
      </c>
      <c r="C1143" t="s">
        <v>5988</v>
      </c>
      <c r="D1143" s="189" t="s">
        <v>7220</v>
      </c>
      <c r="E1143" t="str">
        <f t="shared" si="17"/>
        <v>00416-JELLY/JAMS</v>
      </c>
      <c r="F1143" t="s">
        <v>2211</v>
      </c>
      <c r="G1143" t="s">
        <v>5994</v>
      </c>
      <c r="H1143" t="s">
        <v>5993</v>
      </c>
      <c r="I1143" t="s">
        <v>13421</v>
      </c>
    </row>
    <row r="1144" spans="1:9" x14ac:dyDescent="0.25">
      <c r="A1144" t="s">
        <v>5829</v>
      </c>
      <c r="B1144" s="126">
        <v>2511</v>
      </c>
      <c r="C1144" t="s">
        <v>16180</v>
      </c>
      <c r="D1144" s="189" t="s">
        <v>12688</v>
      </c>
      <c r="E1144" t="str">
        <f t="shared" si="17"/>
        <v>00635-SPECIALTY OIL</v>
      </c>
      <c r="F1144" t="s">
        <v>2211</v>
      </c>
      <c r="G1144" t="s">
        <v>6762</v>
      </c>
      <c r="H1144" t="s">
        <v>5829</v>
      </c>
      <c r="I1144" t="s">
        <v>16181</v>
      </c>
    </row>
    <row r="1145" spans="1:9" x14ac:dyDescent="0.25">
      <c r="A1145" t="s">
        <v>5785</v>
      </c>
      <c r="B1145" s="126">
        <v>2512</v>
      </c>
      <c r="C1145" t="s">
        <v>12941</v>
      </c>
      <c r="D1145" s="189" t="s">
        <v>11821</v>
      </c>
      <c r="E1145" t="str">
        <f t="shared" si="17"/>
        <v>00640-GOURMET SPICES</v>
      </c>
      <c r="F1145" t="s">
        <v>2211</v>
      </c>
      <c r="G1145" t="s">
        <v>6964</v>
      </c>
      <c r="H1145" t="s">
        <v>5785</v>
      </c>
      <c r="I1145" t="s">
        <v>12942</v>
      </c>
    </row>
    <row r="1146" spans="1:9" x14ac:dyDescent="0.25">
      <c r="A1146" t="s">
        <v>5380</v>
      </c>
      <c r="B1146" s="126">
        <v>2515</v>
      </c>
      <c r="C1146" t="s">
        <v>11653</v>
      </c>
      <c r="D1146" s="189" t="s">
        <v>5146</v>
      </c>
      <c r="E1146" t="str">
        <f t="shared" si="17"/>
        <v>00041-COKE</v>
      </c>
      <c r="F1146" t="s">
        <v>5376</v>
      </c>
      <c r="G1146" t="s">
        <v>5158</v>
      </c>
      <c r="H1146" t="s">
        <v>5380</v>
      </c>
      <c r="I1146" t="s">
        <v>11654</v>
      </c>
    </row>
    <row r="1147" spans="1:9" x14ac:dyDescent="0.25">
      <c r="A1147" t="s">
        <v>5378</v>
      </c>
      <c r="B1147" s="126">
        <v>2516</v>
      </c>
      <c r="C1147" t="s">
        <v>14731</v>
      </c>
      <c r="D1147" s="189" t="s">
        <v>2479</v>
      </c>
      <c r="E1147" t="str">
        <f t="shared" si="17"/>
        <v>00044-OTHER CARB BEVERAGES</v>
      </c>
      <c r="F1147" t="s">
        <v>5376</v>
      </c>
      <c r="G1147" t="s">
        <v>5158</v>
      </c>
      <c r="H1147" t="s">
        <v>5378</v>
      </c>
      <c r="I1147" t="s">
        <v>14735</v>
      </c>
    </row>
    <row r="1148" spans="1:9" x14ac:dyDescent="0.25">
      <c r="A1148" t="s">
        <v>4824</v>
      </c>
      <c r="B1148" s="126">
        <v>2520</v>
      </c>
      <c r="C1148" t="s">
        <v>16193</v>
      </c>
      <c r="D1148" s="189" t="s">
        <v>3152</v>
      </c>
      <c r="E1148" t="str">
        <f t="shared" si="17"/>
        <v>00324-SPECIALTY PIZZA</v>
      </c>
      <c r="F1148" t="s">
        <v>2211</v>
      </c>
      <c r="G1148" t="s">
        <v>4823</v>
      </c>
      <c r="H1148" t="s">
        <v>4824</v>
      </c>
      <c r="I1148" t="s">
        <v>16194</v>
      </c>
    </row>
    <row r="1149" spans="1:9" x14ac:dyDescent="0.25">
      <c r="A1149" t="s">
        <v>5808</v>
      </c>
      <c r="B1149" s="126">
        <v>2523</v>
      </c>
      <c r="C1149" t="s">
        <v>6880</v>
      </c>
      <c r="D1149" s="189" t="s">
        <v>4668</v>
      </c>
      <c r="E1149" t="str">
        <f t="shared" si="17"/>
        <v>00284-CARIBBEAN</v>
      </c>
      <c r="F1149" t="s">
        <v>5803</v>
      </c>
      <c r="G1149" t="s">
        <v>5802</v>
      </c>
      <c r="H1149" t="s">
        <v>5808</v>
      </c>
      <c r="I1149" t="s">
        <v>11380</v>
      </c>
    </row>
    <row r="1150" spans="1:9" x14ac:dyDescent="0.25">
      <c r="A1150" t="s">
        <v>5377</v>
      </c>
      <c r="B1150" s="126">
        <v>2525</v>
      </c>
      <c r="C1150" t="s">
        <v>14731</v>
      </c>
      <c r="D1150" s="189" t="s">
        <v>2479</v>
      </c>
      <c r="E1150" t="str">
        <f t="shared" si="17"/>
        <v>00044-OTHER CARB BEVERAGES</v>
      </c>
      <c r="F1150" t="s">
        <v>5376</v>
      </c>
      <c r="G1150" t="s">
        <v>5158</v>
      </c>
      <c r="H1150" t="s">
        <v>5377</v>
      </c>
      <c r="I1150" t="s">
        <v>14736</v>
      </c>
    </row>
    <row r="1151" spans="1:9" x14ac:dyDescent="0.25">
      <c r="A1151" t="s">
        <v>5747</v>
      </c>
      <c r="B1151" s="126">
        <v>2526</v>
      </c>
      <c r="C1151" t="s">
        <v>15555</v>
      </c>
      <c r="D1151" s="189" t="s">
        <v>4572</v>
      </c>
      <c r="E1151" t="str">
        <f t="shared" si="17"/>
        <v>00182-RICE SIDES</v>
      </c>
      <c r="F1151" t="s">
        <v>5803</v>
      </c>
      <c r="G1151" t="s">
        <v>5802</v>
      </c>
      <c r="H1151" t="s">
        <v>5747</v>
      </c>
      <c r="I1151" t="s">
        <v>15556</v>
      </c>
    </row>
    <row r="1152" spans="1:9" x14ac:dyDescent="0.25">
      <c r="A1152" t="s">
        <v>5827</v>
      </c>
      <c r="B1152" s="126">
        <v>2527</v>
      </c>
      <c r="C1152" t="s">
        <v>13225</v>
      </c>
      <c r="D1152" s="189" t="s">
        <v>3713</v>
      </c>
      <c r="E1152" t="str">
        <f t="shared" si="17"/>
        <v>00266-HISPANIC NON-FOODS</v>
      </c>
      <c r="F1152" t="s">
        <v>5803</v>
      </c>
      <c r="G1152" t="s">
        <v>5802</v>
      </c>
      <c r="H1152" t="s">
        <v>5827</v>
      </c>
      <c r="I1152" t="s">
        <v>13226</v>
      </c>
    </row>
    <row r="1153" spans="1:9" x14ac:dyDescent="0.25">
      <c r="A1153" t="s">
        <v>2319</v>
      </c>
      <c r="B1153" s="126">
        <v>2528</v>
      </c>
      <c r="C1153" t="s">
        <v>13167</v>
      </c>
      <c r="D1153" s="189" t="s">
        <v>6695</v>
      </c>
      <c r="E1153" t="str">
        <f t="shared" si="17"/>
        <v>00265-HISPANIC BEVERAGES</v>
      </c>
      <c r="F1153" t="s">
        <v>5803</v>
      </c>
      <c r="G1153" t="s">
        <v>5802</v>
      </c>
      <c r="H1153" t="s">
        <v>2319</v>
      </c>
      <c r="I1153" t="s">
        <v>13168</v>
      </c>
    </row>
    <row r="1154" spans="1:9" x14ac:dyDescent="0.25">
      <c r="A1154" t="s">
        <v>4438</v>
      </c>
      <c r="B1154" s="126">
        <v>2529</v>
      </c>
      <c r="C1154" t="s">
        <v>15526</v>
      </c>
      <c r="D1154" s="189" t="s">
        <v>3310</v>
      </c>
      <c r="E1154" t="str">
        <f t="shared" ref="E1154:E1217" si="18">_xlfn.CONCAT(D1154,"-",C1154)</f>
        <v>00154-RICE BROWN</v>
      </c>
      <c r="F1154" t="s">
        <v>5803</v>
      </c>
      <c r="G1154" t="s">
        <v>5802</v>
      </c>
      <c r="H1154" t="s">
        <v>4438</v>
      </c>
      <c r="I1154" t="s">
        <v>15527</v>
      </c>
    </row>
    <row r="1155" spans="1:9" x14ac:dyDescent="0.25">
      <c r="A1155" t="s">
        <v>5821</v>
      </c>
      <c r="B1155" s="126">
        <v>2530</v>
      </c>
      <c r="C1155" t="s">
        <v>13209</v>
      </c>
      <c r="D1155" s="189" t="s">
        <v>10393</v>
      </c>
      <c r="E1155" t="str">
        <f t="shared" si="18"/>
        <v>00257-HISPANIC DAIRY</v>
      </c>
      <c r="F1155" t="s">
        <v>5803</v>
      </c>
      <c r="G1155" t="s">
        <v>5802</v>
      </c>
      <c r="H1155" t="s">
        <v>5821</v>
      </c>
      <c r="I1155" t="s">
        <v>13212</v>
      </c>
    </row>
    <row r="1156" spans="1:9" x14ac:dyDescent="0.25">
      <c r="A1156" t="s">
        <v>5778</v>
      </c>
      <c r="B1156" s="126">
        <v>2532</v>
      </c>
      <c r="C1156" t="s">
        <v>13176</v>
      </c>
      <c r="D1156" s="189" t="s">
        <v>11843</v>
      </c>
      <c r="E1156" t="str">
        <f t="shared" si="18"/>
        <v>00254-HISPANIC CANDY/CHOC/SPREADS</v>
      </c>
      <c r="F1156" t="s">
        <v>5777</v>
      </c>
      <c r="G1156" t="s">
        <v>5776</v>
      </c>
      <c r="H1156" t="s">
        <v>5778</v>
      </c>
      <c r="I1156" t="s">
        <v>13177</v>
      </c>
    </row>
    <row r="1157" spans="1:9" x14ac:dyDescent="0.25">
      <c r="A1157" t="s">
        <v>5777</v>
      </c>
      <c r="B1157" s="126">
        <v>2533</v>
      </c>
      <c r="C1157" t="s">
        <v>13176</v>
      </c>
      <c r="D1157" s="189" t="s">
        <v>11843</v>
      </c>
      <c r="E1157" t="str">
        <f t="shared" si="18"/>
        <v>00254-HISPANIC CANDY/CHOC/SPREADS</v>
      </c>
      <c r="F1157" t="s">
        <v>5777</v>
      </c>
      <c r="G1157" t="s">
        <v>5776</v>
      </c>
      <c r="H1157" t="s">
        <v>5777</v>
      </c>
      <c r="I1157" t="s">
        <v>13178</v>
      </c>
    </row>
    <row r="1158" spans="1:9" x14ac:dyDescent="0.25">
      <c r="A1158" t="s">
        <v>4552</v>
      </c>
      <c r="B1158" s="126">
        <v>2535</v>
      </c>
      <c r="C1158" t="s">
        <v>14378</v>
      </c>
      <c r="D1158" s="189" t="s">
        <v>2151</v>
      </c>
      <c r="E1158" t="str">
        <f t="shared" si="18"/>
        <v>00291-N/O FROZEN</v>
      </c>
      <c r="F1158" t="s">
        <v>5803</v>
      </c>
      <c r="G1158" t="s">
        <v>5802</v>
      </c>
      <c r="H1158" t="s">
        <v>4552</v>
      </c>
      <c r="I1158" t="s">
        <v>14379</v>
      </c>
    </row>
    <row r="1159" spans="1:9" x14ac:dyDescent="0.25">
      <c r="A1159" t="s">
        <v>3043</v>
      </c>
      <c r="B1159" s="126">
        <v>2536</v>
      </c>
      <c r="C1159" t="s">
        <v>11085</v>
      </c>
      <c r="D1159" s="189" t="s">
        <v>2093</v>
      </c>
      <c r="E1159" t="str">
        <f t="shared" si="18"/>
        <v>00287-BRITISH/IRISH</v>
      </c>
      <c r="F1159" t="s">
        <v>5213</v>
      </c>
      <c r="G1159" t="s">
        <v>5799</v>
      </c>
      <c r="H1159" t="s">
        <v>3043</v>
      </c>
      <c r="I1159" t="s">
        <v>11087</v>
      </c>
    </row>
    <row r="1160" spans="1:9" x14ac:dyDescent="0.25">
      <c r="A1160" t="s">
        <v>5859</v>
      </c>
      <c r="B1160" s="126">
        <v>2537</v>
      </c>
      <c r="C1160" t="s">
        <v>10945</v>
      </c>
      <c r="D1160" s="189" t="s">
        <v>5009</v>
      </c>
      <c r="E1160" t="str">
        <f t="shared" si="18"/>
        <v>00184-BOX PREPARED PASTA BASED</v>
      </c>
      <c r="F1160" t="s">
        <v>5855</v>
      </c>
      <c r="G1160" t="s">
        <v>5854</v>
      </c>
      <c r="H1160" t="s">
        <v>5859</v>
      </c>
      <c r="I1160" t="s">
        <v>10946</v>
      </c>
    </row>
    <row r="1161" spans="1:9" x14ac:dyDescent="0.25">
      <c r="A1161" t="s">
        <v>5860</v>
      </c>
      <c r="B1161" s="126">
        <v>2538</v>
      </c>
      <c r="C1161" t="s">
        <v>16097</v>
      </c>
      <c r="D1161" s="189" t="s">
        <v>2376</v>
      </c>
      <c r="E1161" t="str">
        <f t="shared" si="18"/>
        <v>00171-SOUP READY-TO-SERVE</v>
      </c>
      <c r="F1161" t="s">
        <v>5855</v>
      </c>
      <c r="G1161" t="s">
        <v>5854</v>
      </c>
      <c r="H1161" t="s">
        <v>5860</v>
      </c>
      <c r="I1161" t="s">
        <v>16098</v>
      </c>
    </row>
    <row r="1162" spans="1:9" x14ac:dyDescent="0.25">
      <c r="A1162" t="s">
        <v>5862</v>
      </c>
      <c r="B1162" s="126">
        <v>2540</v>
      </c>
      <c r="C1162" t="s">
        <v>16086</v>
      </c>
      <c r="D1162" s="189" t="s">
        <v>3528</v>
      </c>
      <c r="E1162" t="str">
        <f t="shared" si="18"/>
        <v>00173-SOUP DRY MIX</v>
      </c>
      <c r="F1162" t="s">
        <v>5855</v>
      </c>
      <c r="G1162" t="s">
        <v>5854</v>
      </c>
      <c r="H1162" t="s">
        <v>5862</v>
      </c>
      <c r="I1162" t="s">
        <v>16088</v>
      </c>
    </row>
    <row r="1163" spans="1:9" x14ac:dyDescent="0.25">
      <c r="A1163" t="s">
        <v>5858</v>
      </c>
      <c r="B1163" s="126">
        <v>2543</v>
      </c>
      <c r="C1163" t="s">
        <v>3160</v>
      </c>
      <c r="D1163" s="189" t="s">
        <v>2654</v>
      </c>
      <c r="E1163" t="str">
        <f t="shared" si="18"/>
        <v>00317-PICKLES</v>
      </c>
      <c r="F1163" t="s">
        <v>5855</v>
      </c>
      <c r="G1163" t="s">
        <v>5854</v>
      </c>
      <c r="H1163" t="s">
        <v>5858</v>
      </c>
      <c r="I1163" t="s">
        <v>15079</v>
      </c>
    </row>
    <row r="1164" spans="1:9" x14ac:dyDescent="0.25">
      <c r="A1164" t="s">
        <v>5861</v>
      </c>
      <c r="B1164" s="126">
        <v>2544</v>
      </c>
      <c r="C1164" t="s">
        <v>6608</v>
      </c>
      <c r="D1164" s="189" t="s">
        <v>3022</v>
      </c>
      <c r="E1164" t="str">
        <f t="shared" si="18"/>
        <v>00332-DRY MIX SALAD DRESSING</v>
      </c>
      <c r="F1164" t="s">
        <v>5855</v>
      </c>
      <c r="G1164" t="s">
        <v>5854</v>
      </c>
      <c r="H1164" t="s">
        <v>5861</v>
      </c>
      <c r="I1164" t="s">
        <v>12162</v>
      </c>
    </row>
    <row r="1165" spans="1:9" x14ac:dyDescent="0.25">
      <c r="A1165" t="s">
        <v>10420</v>
      </c>
      <c r="B1165" s="126">
        <v>2545</v>
      </c>
      <c r="C1165" t="s">
        <v>10419</v>
      </c>
      <c r="D1165" s="189" t="s">
        <v>8030</v>
      </c>
      <c r="E1165" t="str">
        <f t="shared" si="18"/>
        <v>00270-ASIAN HEAT &amp; SERVE MEALS</v>
      </c>
      <c r="F1165" t="s">
        <v>10416</v>
      </c>
      <c r="G1165" t="s">
        <v>5779</v>
      </c>
      <c r="H1165" t="s">
        <v>10420</v>
      </c>
      <c r="I1165" t="s">
        <v>10421</v>
      </c>
    </row>
    <row r="1166" spans="1:9" x14ac:dyDescent="0.25">
      <c r="A1166" t="s">
        <v>10417</v>
      </c>
      <c r="B1166" s="126">
        <v>2546</v>
      </c>
      <c r="C1166" t="s">
        <v>10415</v>
      </c>
      <c r="D1166" s="189" t="s">
        <v>5942</v>
      </c>
      <c r="E1166" t="str">
        <f t="shared" si="18"/>
        <v>00271-ASIAN CONDIMENTS &amp; SAUCES</v>
      </c>
      <c r="F1166" t="s">
        <v>10416</v>
      </c>
      <c r="G1166" t="s">
        <v>5779</v>
      </c>
      <c r="H1166" t="s">
        <v>10417</v>
      </c>
      <c r="I1166" t="s">
        <v>10418</v>
      </c>
    </row>
    <row r="1167" spans="1:9" x14ac:dyDescent="0.25">
      <c r="A1167" t="s">
        <v>10429</v>
      </c>
      <c r="B1167" s="126">
        <v>2547</v>
      </c>
      <c r="C1167" t="s">
        <v>10428</v>
      </c>
      <c r="D1167" s="189" t="s">
        <v>5154</v>
      </c>
      <c r="E1167" t="str">
        <f t="shared" si="18"/>
        <v>00336-ASIAN RICE</v>
      </c>
      <c r="F1167" t="s">
        <v>10416</v>
      </c>
      <c r="G1167" t="s">
        <v>5779</v>
      </c>
      <c r="H1167" t="s">
        <v>10429</v>
      </c>
      <c r="I1167" t="s">
        <v>10430</v>
      </c>
    </row>
    <row r="1168" spans="1:9" x14ac:dyDescent="0.25">
      <c r="A1168" t="s">
        <v>5781</v>
      </c>
      <c r="B1168" s="126">
        <v>2548</v>
      </c>
      <c r="C1168" t="s">
        <v>14361</v>
      </c>
      <c r="D1168" s="189" t="s">
        <v>8985</v>
      </c>
      <c r="E1168" t="str">
        <f t="shared" si="18"/>
        <v>00958-N/O CANNED VEG/BEANS/FRUIT</v>
      </c>
      <c r="F1168" t="s">
        <v>4414</v>
      </c>
      <c r="G1168" t="s">
        <v>5779</v>
      </c>
      <c r="H1168" t="s">
        <v>5781</v>
      </c>
      <c r="I1168" t="s">
        <v>14362</v>
      </c>
    </row>
    <row r="1169" spans="1:9" x14ac:dyDescent="0.25">
      <c r="A1169" t="s">
        <v>5780</v>
      </c>
      <c r="B1169" s="126">
        <v>2550</v>
      </c>
      <c r="C1169" t="s">
        <v>10428</v>
      </c>
      <c r="D1169" s="189" t="s">
        <v>5154</v>
      </c>
      <c r="E1169" t="str">
        <f t="shared" si="18"/>
        <v>00336-ASIAN RICE</v>
      </c>
      <c r="F1169" t="s">
        <v>4414</v>
      </c>
      <c r="G1169" t="s">
        <v>5779</v>
      </c>
      <c r="H1169" t="s">
        <v>5780</v>
      </c>
      <c r="I1169" t="s">
        <v>10431</v>
      </c>
    </row>
    <row r="1170" spans="1:9" x14ac:dyDescent="0.25">
      <c r="A1170" t="s">
        <v>10433</v>
      </c>
      <c r="B1170" s="126">
        <v>2551</v>
      </c>
      <c r="C1170" t="s">
        <v>10432</v>
      </c>
      <c r="D1170" s="189" t="s">
        <v>5143</v>
      </c>
      <c r="E1170" t="str">
        <f t="shared" si="18"/>
        <v>00338-ASIAN SEASONINGS</v>
      </c>
      <c r="F1170" t="s">
        <v>10416</v>
      </c>
      <c r="G1170" t="s">
        <v>5779</v>
      </c>
      <c r="H1170" t="s">
        <v>10433</v>
      </c>
      <c r="I1170" t="s">
        <v>10434</v>
      </c>
    </row>
    <row r="1171" spans="1:9" x14ac:dyDescent="0.25">
      <c r="A1171" t="s">
        <v>5793</v>
      </c>
      <c r="B1171" s="126">
        <v>2554</v>
      </c>
      <c r="C1171" t="s">
        <v>11085</v>
      </c>
      <c r="D1171" s="189" t="s">
        <v>2093</v>
      </c>
      <c r="E1171" t="str">
        <f t="shared" si="18"/>
        <v>00287-BRITISH/IRISH</v>
      </c>
      <c r="F1171" t="s">
        <v>5213</v>
      </c>
      <c r="G1171" t="s">
        <v>5799</v>
      </c>
      <c r="H1171" t="s">
        <v>5793</v>
      </c>
      <c r="I1171" t="s">
        <v>11088</v>
      </c>
    </row>
    <row r="1172" spans="1:9" x14ac:dyDescent="0.25">
      <c r="A1172" t="s">
        <v>13626</v>
      </c>
      <c r="B1172" s="126">
        <v>2566</v>
      </c>
      <c r="C1172" t="s">
        <v>13624</v>
      </c>
      <c r="D1172" s="189" t="s">
        <v>3059</v>
      </c>
      <c r="E1172" t="str">
        <f t="shared" si="18"/>
        <v>00585-KOSHER MATZO/MATZO CRACKER</v>
      </c>
      <c r="F1172" t="s">
        <v>13625</v>
      </c>
      <c r="G1172" t="s">
        <v>6101</v>
      </c>
      <c r="H1172" t="s">
        <v>13626</v>
      </c>
      <c r="I1172" t="s">
        <v>13627</v>
      </c>
    </row>
    <row r="1173" spans="1:9" x14ac:dyDescent="0.25">
      <c r="A1173" t="s">
        <v>6066</v>
      </c>
      <c r="B1173" s="126">
        <v>2568</v>
      </c>
      <c r="C1173" t="s">
        <v>13615</v>
      </c>
      <c r="D1173" s="189" t="s">
        <v>3039</v>
      </c>
      <c r="E1173" t="str">
        <f t="shared" si="18"/>
        <v>00584-KOSHER JUICE</v>
      </c>
      <c r="F1173" t="s">
        <v>6065</v>
      </c>
      <c r="G1173" t="s">
        <v>6064</v>
      </c>
      <c r="H1173" t="s">
        <v>6066</v>
      </c>
      <c r="I1173" t="s">
        <v>13616</v>
      </c>
    </row>
    <row r="1174" spans="1:9" x14ac:dyDescent="0.25">
      <c r="A1174" t="s">
        <v>13577</v>
      </c>
      <c r="B1174" s="126">
        <v>2569</v>
      </c>
      <c r="C1174" t="s">
        <v>13575</v>
      </c>
      <c r="D1174" s="189" t="s">
        <v>7157</v>
      </c>
      <c r="E1174" t="str">
        <f t="shared" si="18"/>
        <v>00577-KOSHER CANDY</v>
      </c>
      <c r="F1174" t="s">
        <v>13576</v>
      </c>
      <c r="G1174" t="s">
        <v>6138</v>
      </c>
      <c r="H1174" t="s">
        <v>13577</v>
      </c>
      <c r="I1174" t="s">
        <v>13578</v>
      </c>
    </row>
    <row r="1175" spans="1:9" x14ac:dyDescent="0.25">
      <c r="A1175" t="s">
        <v>13205</v>
      </c>
      <c r="B1175" s="126">
        <v>2570</v>
      </c>
      <c r="C1175" t="s">
        <v>13587</v>
      </c>
      <c r="D1175" s="189" t="s">
        <v>7166</v>
      </c>
      <c r="E1175" t="str">
        <f t="shared" si="18"/>
        <v>00579-KOSHER COOKIES/CRACKERS</v>
      </c>
      <c r="F1175" t="s">
        <v>13576</v>
      </c>
      <c r="G1175" t="s">
        <v>6138</v>
      </c>
      <c r="H1175" t="s">
        <v>13205</v>
      </c>
      <c r="I1175" t="s">
        <v>13588</v>
      </c>
    </row>
    <row r="1176" spans="1:9" x14ac:dyDescent="0.25">
      <c r="A1176" t="s">
        <v>3324</v>
      </c>
      <c r="B1176" s="126">
        <v>2571</v>
      </c>
      <c r="C1176" t="s">
        <v>3252</v>
      </c>
      <c r="D1176" s="189" t="s">
        <v>4159</v>
      </c>
      <c r="E1176" t="str">
        <f t="shared" si="18"/>
        <v>00275-KOSHER</v>
      </c>
      <c r="F1176" t="s">
        <v>6102</v>
      </c>
      <c r="G1176" t="s">
        <v>6101</v>
      </c>
      <c r="H1176" t="s">
        <v>3324</v>
      </c>
      <c r="I1176" t="s">
        <v>13527</v>
      </c>
    </row>
    <row r="1177" spans="1:9" x14ac:dyDescent="0.25">
      <c r="A1177" t="s">
        <v>10436</v>
      </c>
      <c r="B1177" s="126">
        <v>2573</v>
      </c>
      <c r="C1177" t="s">
        <v>6131</v>
      </c>
      <c r="D1177" s="189" t="s">
        <v>13658</v>
      </c>
      <c r="E1177" t="str">
        <f t="shared" si="18"/>
        <v>00589-KOSHER SNACKS</v>
      </c>
      <c r="F1177" t="s">
        <v>13659</v>
      </c>
      <c r="G1177" t="s">
        <v>6130</v>
      </c>
      <c r="H1177" t="s">
        <v>10436</v>
      </c>
      <c r="I1177" t="s">
        <v>13660</v>
      </c>
    </row>
    <row r="1178" spans="1:9" x14ac:dyDescent="0.25">
      <c r="A1178" t="s">
        <v>5859</v>
      </c>
      <c r="B1178" s="126">
        <v>2576</v>
      </c>
      <c r="C1178" t="s">
        <v>10945</v>
      </c>
      <c r="D1178" s="189" t="s">
        <v>5009</v>
      </c>
      <c r="E1178" t="str">
        <f t="shared" si="18"/>
        <v>00184-BOX PREPARED PASTA BASED</v>
      </c>
      <c r="F1178" t="s">
        <v>2211</v>
      </c>
      <c r="G1178" t="s">
        <v>6505</v>
      </c>
      <c r="H1178" t="s">
        <v>5859</v>
      </c>
      <c r="I1178" t="s">
        <v>10947</v>
      </c>
    </row>
    <row r="1179" spans="1:9" x14ac:dyDescent="0.25">
      <c r="A1179" t="s">
        <v>5856</v>
      </c>
      <c r="B1179" s="126">
        <v>2578</v>
      </c>
      <c r="C1179" t="s">
        <v>11240</v>
      </c>
      <c r="D1179" s="189" t="s">
        <v>8670</v>
      </c>
      <c r="E1179" t="str">
        <f t="shared" si="18"/>
        <v>00216-CAN OTHER SEAFOOD</v>
      </c>
      <c r="F1179" t="s">
        <v>2211</v>
      </c>
      <c r="G1179" t="s">
        <v>6669</v>
      </c>
      <c r="H1179" t="s">
        <v>5856</v>
      </c>
      <c r="I1179" t="s">
        <v>11245</v>
      </c>
    </row>
    <row r="1180" spans="1:9" x14ac:dyDescent="0.25">
      <c r="A1180" t="s">
        <v>6875</v>
      </c>
      <c r="B1180" s="126">
        <v>2579</v>
      </c>
      <c r="C1180" t="s">
        <v>16074</v>
      </c>
      <c r="D1180" s="189" t="s">
        <v>3864</v>
      </c>
      <c r="E1180" t="str">
        <f t="shared" si="18"/>
        <v>00172-SOUP BROTH/BOUILLON</v>
      </c>
      <c r="F1180" t="s">
        <v>2211</v>
      </c>
      <c r="G1180" t="s">
        <v>6874</v>
      </c>
      <c r="H1180" t="s">
        <v>6875</v>
      </c>
      <c r="I1180" t="s">
        <v>16078</v>
      </c>
    </row>
    <row r="1181" spans="1:9" x14ac:dyDescent="0.25">
      <c r="A1181" t="s">
        <v>5857</v>
      </c>
      <c r="B1181" s="126">
        <v>2580</v>
      </c>
      <c r="C1181" t="s">
        <v>16760</v>
      </c>
      <c r="D1181" s="189" t="s">
        <v>6965</v>
      </c>
      <c r="E1181" t="str">
        <f t="shared" si="18"/>
        <v>00160-VEGETABLES CAN/GLS PEAS</v>
      </c>
      <c r="F1181" t="s">
        <v>2211</v>
      </c>
      <c r="G1181" t="s">
        <v>7104</v>
      </c>
      <c r="H1181" t="s">
        <v>5857</v>
      </c>
      <c r="I1181" t="s">
        <v>16763</v>
      </c>
    </row>
    <row r="1182" spans="1:9" x14ac:dyDescent="0.25">
      <c r="A1182" t="s">
        <v>5857</v>
      </c>
      <c r="B1182" s="126">
        <v>2580</v>
      </c>
      <c r="C1182" t="s">
        <v>16760</v>
      </c>
      <c r="D1182" s="189" t="s">
        <v>6965</v>
      </c>
      <c r="E1182" t="str">
        <f t="shared" si="18"/>
        <v>00160-VEGETABLES CAN/GLS PEAS</v>
      </c>
      <c r="F1182" t="s">
        <v>2211</v>
      </c>
      <c r="G1182" t="s">
        <v>7104</v>
      </c>
      <c r="H1182" t="s">
        <v>5857</v>
      </c>
      <c r="I1182" t="s">
        <v>16763</v>
      </c>
    </row>
    <row r="1183" spans="1:9" x14ac:dyDescent="0.25">
      <c r="A1183" t="s">
        <v>5743</v>
      </c>
      <c r="B1183" s="126">
        <v>2581</v>
      </c>
      <c r="C1183" t="s">
        <v>10963</v>
      </c>
      <c r="D1183" s="189" t="s">
        <v>6895</v>
      </c>
      <c r="E1183" t="str">
        <f t="shared" si="18"/>
        <v>00373-BOXED VEGETABLES</v>
      </c>
      <c r="F1183" t="s">
        <v>3021</v>
      </c>
      <c r="G1183" t="s">
        <v>5742</v>
      </c>
      <c r="H1183" t="s">
        <v>5743</v>
      </c>
      <c r="I1183" t="s">
        <v>10965</v>
      </c>
    </row>
    <row r="1184" spans="1:9" x14ac:dyDescent="0.25">
      <c r="A1184" t="s">
        <v>6628</v>
      </c>
      <c r="B1184" s="126">
        <v>2582</v>
      </c>
      <c r="C1184" t="s">
        <v>6630</v>
      </c>
      <c r="D1184" s="189" t="s">
        <v>2860</v>
      </c>
      <c r="E1184" t="str">
        <f t="shared" si="18"/>
        <v>00331-PREMIUM SALAD DRESSING</v>
      </c>
      <c r="F1184" t="s">
        <v>2100</v>
      </c>
      <c r="G1184" t="s">
        <v>6627</v>
      </c>
      <c r="H1184" t="s">
        <v>6628</v>
      </c>
      <c r="I1184" t="s">
        <v>15345</v>
      </c>
    </row>
    <row r="1185" spans="1:9" x14ac:dyDescent="0.25">
      <c r="A1185" t="s">
        <v>6603</v>
      </c>
      <c r="B1185" s="126">
        <v>2583</v>
      </c>
      <c r="C1185" t="s">
        <v>6632</v>
      </c>
      <c r="D1185" s="189" t="s">
        <v>5157</v>
      </c>
      <c r="E1185" t="str">
        <f t="shared" si="18"/>
        <v>00335-SALAD TOPPINGS</v>
      </c>
      <c r="F1185" t="s">
        <v>2100</v>
      </c>
      <c r="G1185" t="s">
        <v>6602</v>
      </c>
      <c r="H1185" t="s">
        <v>6603</v>
      </c>
      <c r="I1185" t="s">
        <v>15672</v>
      </c>
    </row>
    <row r="1186" spans="1:9" x14ac:dyDescent="0.25">
      <c r="A1186" t="s">
        <v>5794</v>
      </c>
      <c r="B1186" s="126">
        <v>2584</v>
      </c>
      <c r="C1186" t="s">
        <v>3252</v>
      </c>
      <c r="D1186" s="189" t="s">
        <v>4159</v>
      </c>
      <c r="E1186" t="str">
        <f t="shared" si="18"/>
        <v>00275-KOSHER</v>
      </c>
      <c r="F1186" t="s">
        <v>6090</v>
      </c>
      <c r="G1186" t="s">
        <v>6089</v>
      </c>
      <c r="H1186" t="s">
        <v>5794</v>
      </c>
      <c r="I1186" t="s">
        <v>13528</v>
      </c>
    </row>
    <row r="1187" spans="1:9" x14ac:dyDescent="0.25">
      <c r="A1187" t="s">
        <v>2818</v>
      </c>
      <c r="B1187" s="126">
        <v>2585</v>
      </c>
      <c r="C1187" t="s">
        <v>3362</v>
      </c>
      <c r="D1187" s="189" t="s">
        <v>6053</v>
      </c>
      <c r="E1187" t="str">
        <f t="shared" si="18"/>
        <v>00578-KOSHER CONDIMENTS</v>
      </c>
      <c r="F1187" t="s">
        <v>6055</v>
      </c>
      <c r="G1187" t="s">
        <v>6054</v>
      </c>
      <c r="H1187" t="s">
        <v>2818</v>
      </c>
      <c r="I1187" t="s">
        <v>13583</v>
      </c>
    </row>
    <row r="1188" spans="1:9" x14ac:dyDescent="0.25">
      <c r="A1188" t="s">
        <v>5993</v>
      </c>
      <c r="B1188" s="126">
        <v>2586</v>
      </c>
      <c r="C1188" t="s">
        <v>5988</v>
      </c>
      <c r="D1188" s="189" t="s">
        <v>7220</v>
      </c>
      <c r="E1188" t="str">
        <f t="shared" si="18"/>
        <v>00416-JELLY/JAMS</v>
      </c>
      <c r="F1188" t="s">
        <v>6055</v>
      </c>
      <c r="G1188" t="s">
        <v>6054</v>
      </c>
      <c r="H1188" t="s">
        <v>5993</v>
      </c>
      <c r="I1188" t="s">
        <v>13422</v>
      </c>
    </row>
    <row r="1189" spans="1:9" x14ac:dyDescent="0.25">
      <c r="A1189" t="s">
        <v>6067</v>
      </c>
      <c r="B1189" s="126">
        <v>2587</v>
      </c>
      <c r="C1189" t="s">
        <v>3252</v>
      </c>
      <c r="D1189" s="189" t="s">
        <v>4159</v>
      </c>
      <c r="E1189" t="str">
        <f t="shared" si="18"/>
        <v>00275-KOSHER</v>
      </c>
      <c r="F1189" t="s">
        <v>6065</v>
      </c>
      <c r="G1189" t="s">
        <v>6064</v>
      </c>
      <c r="H1189" t="s">
        <v>6067</v>
      </c>
      <c r="I1189" t="s">
        <v>13529</v>
      </c>
    </row>
    <row r="1190" spans="1:9" x14ac:dyDescent="0.25">
      <c r="A1190" t="s">
        <v>5829</v>
      </c>
      <c r="B1190" s="126">
        <v>2591</v>
      </c>
      <c r="C1190" t="s">
        <v>3252</v>
      </c>
      <c r="D1190" s="189" t="s">
        <v>4159</v>
      </c>
      <c r="E1190" t="str">
        <f t="shared" si="18"/>
        <v>00275-KOSHER</v>
      </c>
      <c r="F1190" t="s">
        <v>6069</v>
      </c>
      <c r="G1190" t="s">
        <v>6068</v>
      </c>
      <c r="H1190" t="s">
        <v>5829</v>
      </c>
      <c r="I1190" t="s">
        <v>13530</v>
      </c>
    </row>
    <row r="1191" spans="1:9" x14ac:dyDescent="0.25">
      <c r="A1191" t="s">
        <v>6369</v>
      </c>
      <c r="B1191" s="126">
        <v>2595</v>
      </c>
      <c r="C1191" t="s">
        <v>6368</v>
      </c>
      <c r="D1191" s="189" t="s">
        <v>4178</v>
      </c>
      <c r="E1191" t="str">
        <f t="shared" si="18"/>
        <v>00414-PEANUT BUTTER</v>
      </c>
      <c r="F1191" t="s">
        <v>6368</v>
      </c>
      <c r="G1191" t="s">
        <v>6367</v>
      </c>
      <c r="H1191" t="s">
        <v>6369</v>
      </c>
      <c r="I1191" t="s">
        <v>15017</v>
      </c>
    </row>
    <row r="1192" spans="1:9" x14ac:dyDescent="0.25">
      <c r="A1192" t="s">
        <v>11657</v>
      </c>
      <c r="B1192" s="126">
        <v>2598</v>
      </c>
      <c r="C1192" t="s">
        <v>11655</v>
      </c>
      <c r="D1192" s="189" t="s">
        <v>4574</v>
      </c>
      <c r="E1192" t="str">
        <f t="shared" si="18"/>
        <v>00048-COLA 12 PACK</v>
      </c>
      <c r="F1192" t="s">
        <v>11656</v>
      </c>
      <c r="G1192" t="s">
        <v>5384</v>
      </c>
      <c r="H1192" t="s">
        <v>11657</v>
      </c>
      <c r="I1192" t="s">
        <v>11658</v>
      </c>
    </row>
    <row r="1193" spans="1:9" x14ac:dyDescent="0.25">
      <c r="A1193" t="s">
        <v>15768</v>
      </c>
      <c r="B1193" s="126">
        <v>2599</v>
      </c>
      <c r="C1193" t="s">
        <v>15767</v>
      </c>
      <c r="D1193" s="189" t="s">
        <v>5690</v>
      </c>
      <c r="E1193" t="str">
        <f t="shared" si="18"/>
        <v>00178-SELTZER 12 PACK</v>
      </c>
      <c r="F1193" t="s">
        <v>15762</v>
      </c>
      <c r="G1193" t="s">
        <v>5237</v>
      </c>
      <c r="H1193" t="s">
        <v>15768</v>
      </c>
      <c r="I1193" t="s">
        <v>15769</v>
      </c>
    </row>
    <row r="1194" spans="1:9" x14ac:dyDescent="0.25">
      <c r="A1194" t="s">
        <v>11667</v>
      </c>
      <c r="B1194" s="126">
        <v>2600</v>
      </c>
      <c r="C1194" t="s">
        <v>11665</v>
      </c>
      <c r="D1194" s="189" t="s">
        <v>4062</v>
      </c>
      <c r="E1194" t="str">
        <f t="shared" si="18"/>
        <v>00051-COLA LARGE PACK</v>
      </c>
      <c r="F1194" t="s">
        <v>11666</v>
      </c>
      <c r="G1194" t="s">
        <v>2752</v>
      </c>
      <c r="H1194" t="s">
        <v>11667</v>
      </c>
      <c r="I1194" t="s">
        <v>11668</v>
      </c>
    </row>
    <row r="1195" spans="1:9" x14ac:dyDescent="0.25">
      <c r="A1195" t="s">
        <v>5401</v>
      </c>
      <c r="B1195" s="126">
        <v>2601</v>
      </c>
      <c r="C1195" t="s">
        <v>12481</v>
      </c>
      <c r="D1195" s="189" t="s">
        <v>3007</v>
      </c>
      <c r="E1195" t="str">
        <f t="shared" si="18"/>
        <v>00101-FLAVORED SODA LARGE PACK</v>
      </c>
      <c r="F1195" t="s">
        <v>5399</v>
      </c>
      <c r="G1195" t="s">
        <v>2752</v>
      </c>
      <c r="H1195" t="s">
        <v>5401</v>
      </c>
      <c r="I1195" t="s">
        <v>12482</v>
      </c>
    </row>
    <row r="1196" spans="1:9" x14ac:dyDescent="0.25">
      <c r="A1196" t="s">
        <v>5403</v>
      </c>
      <c r="B1196" s="126">
        <v>2602</v>
      </c>
      <c r="C1196" t="s">
        <v>12481</v>
      </c>
      <c r="D1196" s="189" t="s">
        <v>3007</v>
      </c>
      <c r="E1196" t="str">
        <f t="shared" si="18"/>
        <v>00101-FLAVORED SODA LARGE PACK</v>
      </c>
      <c r="F1196" t="s">
        <v>5399</v>
      </c>
      <c r="G1196" t="s">
        <v>2752</v>
      </c>
      <c r="H1196" t="s">
        <v>5403</v>
      </c>
      <c r="I1196" t="s">
        <v>12483</v>
      </c>
    </row>
    <row r="1197" spans="1:9" x14ac:dyDescent="0.25">
      <c r="A1197" t="s">
        <v>12484</v>
      </c>
      <c r="B1197" s="126">
        <v>2605</v>
      </c>
      <c r="C1197" t="s">
        <v>12481</v>
      </c>
      <c r="D1197" s="189" t="s">
        <v>3007</v>
      </c>
      <c r="E1197" t="str">
        <f t="shared" si="18"/>
        <v>00101-FLAVORED SODA LARGE PACK</v>
      </c>
      <c r="F1197" t="s">
        <v>11666</v>
      </c>
      <c r="G1197" t="s">
        <v>2752</v>
      </c>
      <c r="H1197" t="s">
        <v>12484</v>
      </c>
      <c r="I1197" t="s">
        <v>12485</v>
      </c>
    </row>
    <row r="1198" spans="1:9" x14ac:dyDescent="0.25">
      <c r="A1198" t="s">
        <v>7208</v>
      </c>
      <c r="B1198" s="126">
        <v>2609</v>
      </c>
      <c r="C1198" t="s">
        <v>11676</v>
      </c>
      <c r="D1198" s="189" t="s">
        <v>2506</v>
      </c>
      <c r="E1198" t="str">
        <f t="shared" si="18"/>
        <v>00581-COLD RELIEF</v>
      </c>
      <c r="F1198" t="s">
        <v>7207</v>
      </c>
      <c r="G1198" t="s">
        <v>7206</v>
      </c>
      <c r="H1198" t="s">
        <v>7208</v>
      </c>
      <c r="I1198" t="s">
        <v>11681</v>
      </c>
    </row>
    <row r="1199" spans="1:9" x14ac:dyDescent="0.25">
      <c r="A1199" t="s">
        <v>10622</v>
      </c>
      <c r="B1199" s="126">
        <v>2611</v>
      </c>
      <c r="C1199" t="s">
        <v>10620</v>
      </c>
      <c r="D1199" s="189" t="s">
        <v>7000</v>
      </c>
      <c r="E1199" t="str">
        <f t="shared" si="18"/>
        <v>00527-BANDAGES</v>
      </c>
      <c r="F1199" t="s">
        <v>10621</v>
      </c>
      <c r="G1199" t="s">
        <v>2056</v>
      </c>
      <c r="H1199" t="s">
        <v>10622</v>
      </c>
      <c r="I1199" t="s">
        <v>10623</v>
      </c>
    </row>
    <row r="1200" spans="1:9" x14ac:dyDescent="0.25">
      <c r="A1200" t="s">
        <v>7366</v>
      </c>
      <c r="B1200" s="126">
        <v>2612</v>
      </c>
      <c r="C1200" t="s">
        <v>14922</v>
      </c>
      <c r="D1200" s="189" t="s">
        <v>7025</v>
      </c>
      <c r="E1200" t="str">
        <f t="shared" si="18"/>
        <v>00464-PADS GAUZE TAPE</v>
      </c>
      <c r="F1200" t="s">
        <v>7361</v>
      </c>
      <c r="G1200" t="s">
        <v>3355</v>
      </c>
      <c r="H1200" t="s">
        <v>7366</v>
      </c>
      <c r="I1200" t="s">
        <v>14923</v>
      </c>
    </row>
    <row r="1201" spans="1:9" x14ac:dyDescent="0.25">
      <c r="A1201" t="s">
        <v>7250</v>
      </c>
      <c r="B1201" s="126">
        <v>2613</v>
      </c>
      <c r="C1201" t="s">
        <v>10382</v>
      </c>
      <c r="D1201" s="189" t="s">
        <v>6506</v>
      </c>
      <c r="E1201" t="str">
        <f t="shared" si="18"/>
        <v>00523-ANTACIDS</v>
      </c>
      <c r="F1201" t="s">
        <v>7249</v>
      </c>
      <c r="G1201" t="s">
        <v>2422</v>
      </c>
      <c r="H1201" t="s">
        <v>7250</v>
      </c>
      <c r="I1201" t="s">
        <v>10383</v>
      </c>
    </row>
    <row r="1202" spans="1:9" x14ac:dyDescent="0.25">
      <c r="A1202" t="s">
        <v>10385</v>
      </c>
      <c r="B1202" s="126">
        <v>2614</v>
      </c>
      <c r="C1202" t="s">
        <v>10382</v>
      </c>
      <c r="D1202" s="189" t="s">
        <v>6506</v>
      </c>
      <c r="E1202" t="str">
        <f t="shared" si="18"/>
        <v>00523-ANTACIDS</v>
      </c>
      <c r="F1202" t="s">
        <v>10384</v>
      </c>
      <c r="G1202" t="s">
        <v>2422</v>
      </c>
      <c r="H1202" t="s">
        <v>10385</v>
      </c>
      <c r="I1202" t="s">
        <v>10386</v>
      </c>
    </row>
    <row r="1203" spans="1:9" x14ac:dyDescent="0.25">
      <c r="A1203" t="s">
        <v>7255</v>
      </c>
      <c r="B1203" s="126">
        <v>2616</v>
      </c>
      <c r="C1203" t="s">
        <v>10382</v>
      </c>
      <c r="D1203" s="189" t="s">
        <v>6506</v>
      </c>
      <c r="E1203" t="str">
        <f t="shared" si="18"/>
        <v>00523-ANTACIDS</v>
      </c>
      <c r="F1203" t="s">
        <v>7249</v>
      </c>
      <c r="G1203" t="s">
        <v>2422</v>
      </c>
      <c r="H1203" t="s">
        <v>7255</v>
      </c>
      <c r="I1203" t="s">
        <v>10387</v>
      </c>
    </row>
    <row r="1204" spans="1:9" x14ac:dyDescent="0.25">
      <c r="A1204" t="s">
        <v>7293</v>
      </c>
      <c r="B1204" s="126">
        <v>2624</v>
      </c>
      <c r="C1204" t="s">
        <v>7288</v>
      </c>
      <c r="D1204" s="189" t="s">
        <v>3142</v>
      </c>
      <c r="E1204" t="str">
        <f t="shared" si="18"/>
        <v>00321-EYE CARE</v>
      </c>
      <c r="F1204" t="s">
        <v>7288</v>
      </c>
      <c r="G1204" t="s">
        <v>7291</v>
      </c>
      <c r="H1204" t="s">
        <v>7293</v>
      </c>
      <c r="I1204" t="s">
        <v>12340</v>
      </c>
    </row>
    <row r="1205" spans="1:9" x14ac:dyDescent="0.25">
      <c r="A1205" t="s">
        <v>7295</v>
      </c>
      <c r="B1205" s="126">
        <v>2625</v>
      </c>
      <c r="C1205" t="s">
        <v>7288</v>
      </c>
      <c r="D1205" s="189" t="s">
        <v>3142</v>
      </c>
      <c r="E1205" t="str">
        <f t="shared" si="18"/>
        <v>00321-EYE CARE</v>
      </c>
      <c r="F1205" t="s">
        <v>7288</v>
      </c>
      <c r="G1205" t="s">
        <v>7291</v>
      </c>
      <c r="H1205" t="s">
        <v>7295</v>
      </c>
      <c r="I1205" t="s">
        <v>12341</v>
      </c>
    </row>
    <row r="1206" spans="1:9" x14ac:dyDescent="0.25">
      <c r="A1206" t="s">
        <v>7305</v>
      </c>
      <c r="B1206" s="126">
        <v>2626</v>
      </c>
      <c r="C1206" t="s">
        <v>12348</v>
      </c>
      <c r="D1206" s="189" t="s">
        <v>10460</v>
      </c>
      <c r="E1206" t="str">
        <f t="shared" si="18"/>
        <v>00531-EYEGLASSES &amp; ACCESSORIES</v>
      </c>
      <c r="F1206" t="s">
        <v>7304</v>
      </c>
      <c r="G1206" t="s">
        <v>7303</v>
      </c>
      <c r="H1206" t="s">
        <v>7305</v>
      </c>
      <c r="I1206" t="s">
        <v>12351</v>
      </c>
    </row>
    <row r="1207" spans="1:9" x14ac:dyDescent="0.25">
      <c r="A1207" t="s">
        <v>7392</v>
      </c>
      <c r="B1207" s="126">
        <v>2630</v>
      </c>
      <c r="C1207" t="s">
        <v>15280</v>
      </c>
      <c r="D1207" s="189" t="s">
        <v>7153</v>
      </c>
      <c r="E1207" t="str">
        <f t="shared" si="18"/>
        <v>00575-POWDERS/SPRAYS</v>
      </c>
      <c r="F1207" t="s">
        <v>7388</v>
      </c>
      <c r="G1207" t="s">
        <v>7387</v>
      </c>
      <c r="H1207" t="s">
        <v>7392</v>
      </c>
      <c r="I1207" t="s">
        <v>15283</v>
      </c>
    </row>
    <row r="1208" spans="1:9" x14ac:dyDescent="0.25">
      <c r="A1208" t="s">
        <v>7268</v>
      </c>
      <c r="B1208" s="126">
        <v>2633</v>
      </c>
      <c r="C1208" t="s">
        <v>10382</v>
      </c>
      <c r="D1208" s="189" t="s">
        <v>6506</v>
      </c>
      <c r="E1208" t="str">
        <f t="shared" si="18"/>
        <v>00523-ANTACIDS</v>
      </c>
      <c r="F1208" t="s">
        <v>7267</v>
      </c>
      <c r="G1208" t="s">
        <v>4915</v>
      </c>
      <c r="H1208" t="s">
        <v>7268</v>
      </c>
      <c r="I1208" t="s">
        <v>10388</v>
      </c>
    </row>
    <row r="1209" spans="1:9" x14ac:dyDescent="0.25">
      <c r="A1209" t="s">
        <v>7396</v>
      </c>
      <c r="B1209" s="126">
        <v>2634</v>
      </c>
      <c r="C1209" t="s">
        <v>15280</v>
      </c>
      <c r="D1209" s="189" t="s">
        <v>7153</v>
      </c>
      <c r="E1209" t="str">
        <f t="shared" si="18"/>
        <v>00575-POWDERS/SPRAYS</v>
      </c>
      <c r="F1209" t="s">
        <v>7388</v>
      </c>
      <c r="G1209" t="s">
        <v>7387</v>
      </c>
      <c r="H1209" t="s">
        <v>7396</v>
      </c>
      <c r="I1209" t="s">
        <v>15284</v>
      </c>
    </row>
    <row r="1210" spans="1:9" x14ac:dyDescent="0.25">
      <c r="A1210" t="s">
        <v>10534</v>
      </c>
      <c r="B1210" s="126">
        <v>2647</v>
      </c>
      <c r="C1210" t="s">
        <v>16935</v>
      </c>
      <c r="D1210" s="189" t="s">
        <v>2787</v>
      </c>
      <c r="E1210" t="str">
        <f t="shared" si="18"/>
        <v>00333-WOMENS VITAMINS</v>
      </c>
      <c r="F1210" t="s">
        <v>14309</v>
      </c>
      <c r="G1210" t="s">
        <v>7550</v>
      </c>
      <c r="H1210" t="s">
        <v>10534</v>
      </c>
      <c r="I1210" t="s">
        <v>16936</v>
      </c>
    </row>
    <row r="1211" spans="1:9" x14ac:dyDescent="0.25">
      <c r="A1211" t="s">
        <v>3716</v>
      </c>
      <c r="B1211" s="126">
        <v>2650</v>
      </c>
      <c r="C1211" t="s">
        <v>13131</v>
      </c>
      <c r="D1211" s="189" t="s">
        <v>13132</v>
      </c>
      <c r="E1211" t="str">
        <f t="shared" si="18"/>
        <v>00807-HARDWARE ACCESSORIES</v>
      </c>
      <c r="F1211" t="s">
        <v>3615</v>
      </c>
      <c r="G1211" t="s">
        <v>3713</v>
      </c>
      <c r="H1211" t="s">
        <v>3716</v>
      </c>
      <c r="I1211" t="s">
        <v>13133</v>
      </c>
    </row>
    <row r="1212" spans="1:9" x14ac:dyDescent="0.25">
      <c r="A1212" t="s">
        <v>3779</v>
      </c>
      <c r="B1212" s="126">
        <v>2651</v>
      </c>
      <c r="C1212" t="s">
        <v>15739</v>
      </c>
      <c r="D1212" s="189" t="s">
        <v>4110</v>
      </c>
      <c r="E1212" t="str">
        <f t="shared" si="18"/>
        <v>00751-SEASONAL HOUSEWARES</v>
      </c>
      <c r="F1212" t="s">
        <v>3771</v>
      </c>
      <c r="G1212" t="s">
        <v>3770</v>
      </c>
      <c r="H1212" t="s">
        <v>3779</v>
      </c>
      <c r="I1212" t="s">
        <v>15740</v>
      </c>
    </row>
    <row r="1213" spans="1:9" x14ac:dyDescent="0.25">
      <c r="A1213" t="s">
        <v>3730</v>
      </c>
      <c r="B1213" s="126">
        <v>2653</v>
      </c>
      <c r="C1213" t="s">
        <v>3735</v>
      </c>
      <c r="D1213" s="189" t="s">
        <v>3306</v>
      </c>
      <c r="E1213" t="str">
        <f t="shared" si="18"/>
        <v>00736-GLASS BAKEWARE</v>
      </c>
      <c r="F1213" t="s">
        <v>3727</v>
      </c>
      <c r="G1213" t="s">
        <v>3726</v>
      </c>
      <c r="H1213" t="s">
        <v>3730</v>
      </c>
      <c r="I1213" t="s">
        <v>12889</v>
      </c>
    </row>
    <row r="1214" spans="1:9" x14ac:dyDescent="0.25">
      <c r="A1214" t="s">
        <v>3791</v>
      </c>
      <c r="B1214" s="126">
        <v>2654</v>
      </c>
      <c r="C1214" t="s">
        <v>3725</v>
      </c>
      <c r="D1214" s="189" t="s">
        <v>4219</v>
      </c>
      <c r="E1214" t="str">
        <f t="shared" si="18"/>
        <v>00761-HOUSEWARES</v>
      </c>
      <c r="F1214" t="s">
        <v>3644</v>
      </c>
      <c r="G1214" t="s">
        <v>3790</v>
      </c>
      <c r="H1214" t="s">
        <v>3791</v>
      </c>
      <c r="I1214" t="s">
        <v>13330</v>
      </c>
    </row>
    <row r="1215" spans="1:9" x14ac:dyDescent="0.25">
      <c r="A1215" t="s">
        <v>4013</v>
      </c>
      <c r="B1215" s="126">
        <v>2657</v>
      </c>
      <c r="C1215" t="s">
        <v>10527</v>
      </c>
      <c r="D1215" s="189" t="s">
        <v>3660</v>
      </c>
      <c r="E1215" t="str">
        <f t="shared" si="18"/>
        <v>00693-BACK TO SCHOOL STATIONERY</v>
      </c>
      <c r="F1215" t="s">
        <v>4012</v>
      </c>
      <c r="G1215" t="s">
        <v>4011</v>
      </c>
      <c r="H1215" t="s">
        <v>4013</v>
      </c>
      <c r="I1215" t="s">
        <v>10528</v>
      </c>
    </row>
    <row r="1216" spans="1:9" x14ac:dyDescent="0.25">
      <c r="A1216" t="s">
        <v>11722</v>
      </c>
      <c r="B1216" s="126">
        <v>2659</v>
      </c>
      <c r="C1216" t="s">
        <v>11719</v>
      </c>
      <c r="D1216" s="189" t="s">
        <v>6053</v>
      </c>
      <c r="E1216" t="str">
        <f t="shared" si="18"/>
        <v>00578-CONTINUITIES/AS SEEN ON TV</v>
      </c>
      <c r="F1216" t="s">
        <v>11721</v>
      </c>
      <c r="G1216" t="s">
        <v>3553</v>
      </c>
      <c r="H1216" t="s">
        <v>11722</v>
      </c>
      <c r="I1216" t="s">
        <v>11723</v>
      </c>
    </row>
    <row r="1217" spans="1:9" x14ac:dyDescent="0.25">
      <c r="A1217" t="s">
        <v>7688</v>
      </c>
      <c r="B1217" s="126">
        <v>2660</v>
      </c>
      <c r="C1217" t="s">
        <v>14798</v>
      </c>
      <c r="D1217" s="189" t="s">
        <v>7453</v>
      </c>
      <c r="E1217" t="str">
        <f t="shared" si="18"/>
        <v>00550-OTHER HOUSEHOLD CLEANERS</v>
      </c>
      <c r="F1217" t="s">
        <v>7686</v>
      </c>
      <c r="G1217" t="s">
        <v>4439</v>
      </c>
      <c r="H1217" t="s">
        <v>7688</v>
      </c>
      <c r="I1217" t="s">
        <v>14800</v>
      </c>
    </row>
    <row r="1218" spans="1:9" x14ac:dyDescent="0.25">
      <c r="A1218" t="s">
        <v>7515</v>
      </c>
      <c r="B1218" s="126">
        <v>2663</v>
      </c>
      <c r="C1218" t="s">
        <v>14924</v>
      </c>
      <c r="D1218" s="189" t="s">
        <v>7002</v>
      </c>
      <c r="E1218" t="str">
        <f t="shared" ref="E1218:E1281" si="19">_xlfn.CONCAT(D1218,"-",C1218)</f>
        <v>00525-PAIN RELIEF</v>
      </c>
      <c r="F1218" t="s">
        <v>7513</v>
      </c>
      <c r="G1218" t="s">
        <v>7512</v>
      </c>
      <c r="H1218" t="s">
        <v>7515</v>
      </c>
      <c r="I1218" t="s">
        <v>14932</v>
      </c>
    </row>
    <row r="1219" spans="1:9" x14ac:dyDescent="0.25">
      <c r="A1219" t="s">
        <v>8780</v>
      </c>
      <c r="B1219" s="126">
        <v>2676</v>
      </c>
      <c r="C1219" t="s">
        <v>12915</v>
      </c>
      <c r="D1219" s="189" t="s">
        <v>3280</v>
      </c>
      <c r="E1219" t="str">
        <f t="shared" si="19"/>
        <v>00153-GOURMET BAGGED POTATO</v>
      </c>
      <c r="F1219" t="s">
        <v>8776</v>
      </c>
      <c r="G1219" t="s">
        <v>8779</v>
      </c>
      <c r="H1219" t="s">
        <v>8780</v>
      </c>
      <c r="I1219" t="s">
        <v>12916</v>
      </c>
    </row>
    <row r="1220" spans="1:9" x14ac:dyDescent="0.25">
      <c r="A1220" t="s">
        <v>9331</v>
      </c>
      <c r="B1220" s="126">
        <v>2681</v>
      </c>
      <c r="C1220" t="s">
        <v>9323</v>
      </c>
      <c r="D1220" s="189" t="s">
        <v>5459</v>
      </c>
      <c r="E1220" t="str">
        <f t="shared" si="19"/>
        <v>00894-TOBACCO &amp; ACCESSORIES</v>
      </c>
      <c r="F1220" t="s">
        <v>9352</v>
      </c>
      <c r="G1220" t="s">
        <v>9351</v>
      </c>
      <c r="H1220" t="s">
        <v>9331</v>
      </c>
      <c r="I1220" t="s">
        <v>16473</v>
      </c>
    </row>
    <row r="1221" spans="1:9" x14ac:dyDescent="0.25">
      <c r="A1221" t="s">
        <v>9329</v>
      </c>
      <c r="B1221" s="126">
        <v>2682</v>
      </c>
      <c r="C1221" t="s">
        <v>9323</v>
      </c>
      <c r="D1221" s="189" t="s">
        <v>5459</v>
      </c>
      <c r="E1221" t="str">
        <f t="shared" si="19"/>
        <v>00894-TOBACCO &amp; ACCESSORIES</v>
      </c>
      <c r="F1221" t="s">
        <v>9352</v>
      </c>
      <c r="G1221" t="s">
        <v>9351</v>
      </c>
      <c r="H1221" t="s">
        <v>9329</v>
      </c>
      <c r="I1221" t="s">
        <v>16474</v>
      </c>
    </row>
    <row r="1222" spans="1:9" x14ac:dyDescent="0.25">
      <c r="A1222" t="s">
        <v>9335</v>
      </c>
      <c r="B1222" s="126">
        <v>2683</v>
      </c>
      <c r="C1222" t="s">
        <v>9323</v>
      </c>
      <c r="D1222" s="189" t="s">
        <v>5459</v>
      </c>
      <c r="E1222" t="str">
        <f t="shared" si="19"/>
        <v>00894-TOBACCO &amp; ACCESSORIES</v>
      </c>
      <c r="F1222" t="s">
        <v>9352</v>
      </c>
      <c r="G1222" t="s">
        <v>9351</v>
      </c>
      <c r="H1222" t="s">
        <v>9335</v>
      </c>
      <c r="I1222" t="s">
        <v>16475</v>
      </c>
    </row>
    <row r="1223" spans="1:9" x14ac:dyDescent="0.25">
      <c r="A1223" t="s">
        <v>9333</v>
      </c>
      <c r="B1223" s="126">
        <v>2684</v>
      </c>
      <c r="C1223" t="s">
        <v>9323</v>
      </c>
      <c r="D1223" s="189" t="s">
        <v>5459</v>
      </c>
      <c r="E1223" t="str">
        <f t="shared" si="19"/>
        <v>00894-TOBACCO &amp; ACCESSORIES</v>
      </c>
      <c r="F1223" t="s">
        <v>9352</v>
      </c>
      <c r="G1223" t="s">
        <v>9351</v>
      </c>
      <c r="H1223" t="s">
        <v>9333</v>
      </c>
      <c r="I1223" t="s">
        <v>16476</v>
      </c>
    </row>
    <row r="1224" spans="1:9" x14ac:dyDescent="0.25">
      <c r="A1224" t="s">
        <v>9329</v>
      </c>
      <c r="B1224" s="126">
        <v>2686</v>
      </c>
      <c r="C1224" t="s">
        <v>9323</v>
      </c>
      <c r="D1224" s="189" t="s">
        <v>5459</v>
      </c>
      <c r="E1224" t="str">
        <f t="shared" si="19"/>
        <v>00894-TOBACCO &amp; ACCESSORIES</v>
      </c>
      <c r="F1224" t="s">
        <v>9355</v>
      </c>
      <c r="G1224" t="s">
        <v>9354</v>
      </c>
      <c r="H1224" t="s">
        <v>9329</v>
      </c>
      <c r="I1224" t="s">
        <v>16477</v>
      </c>
    </row>
    <row r="1225" spans="1:9" x14ac:dyDescent="0.25">
      <c r="A1225" t="s">
        <v>9331</v>
      </c>
      <c r="B1225" s="126">
        <v>2691</v>
      </c>
      <c r="C1225" t="s">
        <v>9323</v>
      </c>
      <c r="D1225" s="189" t="s">
        <v>5459</v>
      </c>
      <c r="E1225" t="str">
        <f t="shared" si="19"/>
        <v>00894-TOBACCO &amp; ACCESSORIES</v>
      </c>
      <c r="F1225" t="s">
        <v>9328</v>
      </c>
      <c r="G1225" t="s">
        <v>9327</v>
      </c>
      <c r="H1225" t="s">
        <v>9331</v>
      </c>
      <c r="I1225" t="s">
        <v>16478</v>
      </c>
    </row>
    <row r="1226" spans="1:9" x14ac:dyDescent="0.25">
      <c r="A1226" t="s">
        <v>9329</v>
      </c>
      <c r="B1226" s="126">
        <v>2692</v>
      </c>
      <c r="C1226" t="s">
        <v>9323</v>
      </c>
      <c r="D1226" s="189" t="s">
        <v>5459</v>
      </c>
      <c r="E1226" t="str">
        <f t="shared" si="19"/>
        <v>00894-TOBACCO &amp; ACCESSORIES</v>
      </c>
      <c r="F1226" t="s">
        <v>9328</v>
      </c>
      <c r="G1226" t="s">
        <v>9327</v>
      </c>
      <c r="H1226" t="s">
        <v>9329</v>
      </c>
      <c r="I1226" t="s">
        <v>16479</v>
      </c>
    </row>
    <row r="1227" spans="1:9" x14ac:dyDescent="0.25">
      <c r="A1227" t="s">
        <v>9333</v>
      </c>
      <c r="B1227" s="126">
        <v>2694</v>
      </c>
      <c r="C1227" t="s">
        <v>9323</v>
      </c>
      <c r="D1227" s="189" t="s">
        <v>5459</v>
      </c>
      <c r="E1227" t="str">
        <f t="shared" si="19"/>
        <v>00894-TOBACCO &amp; ACCESSORIES</v>
      </c>
      <c r="F1227" t="s">
        <v>9328</v>
      </c>
      <c r="G1227" t="s">
        <v>9327</v>
      </c>
      <c r="H1227" t="s">
        <v>9333</v>
      </c>
      <c r="I1227" t="s">
        <v>16480</v>
      </c>
    </row>
    <row r="1228" spans="1:9" x14ac:dyDescent="0.25">
      <c r="A1228" t="s">
        <v>9329</v>
      </c>
      <c r="B1228" s="126">
        <v>2696</v>
      </c>
      <c r="C1228" t="s">
        <v>9323</v>
      </c>
      <c r="D1228" s="189" t="s">
        <v>5459</v>
      </c>
      <c r="E1228" t="str">
        <f t="shared" si="19"/>
        <v>00894-TOBACCO &amp; ACCESSORIES</v>
      </c>
      <c r="F1228" t="s">
        <v>9350</v>
      </c>
      <c r="G1228" t="s">
        <v>9349</v>
      </c>
      <c r="H1228" t="s">
        <v>9329</v>
      </c>
      <c r="I1228" t="s">
        <v>16481</v>
      </c>
    </row>
    <row r="1229" spans="1:9" x14ac:dyDescent="0.25">
      <c r="A1229" t="s">
        <v>9331</v>
      </c>
      <c r="B1229" s="126">
        <v>2699</v>
      </c>
      <c r="C1229" t="s">
        <v>9323</v>
      </c>
      <c r="D1229" s="189" t="s">
        <v>5459</v>
      </c>
      <c r="E1229" t="str">
        <f t="shared" si="19"/>
        <v>00894-TOBACCO &amp; ACCESSORIES</v>
      </c>
      <c r="F1229" t="s">
        <v>9340</v>
      </c>
      <c r="G1229" t="s">
        <v>4802</v>
      </c>
      <c r="H1229" t="s">
        <v>9331</v>
      </c>
      <c r="I1229" t="s">
        <v>16482</v>
      </c>
    </row>
    <row r="1230" spans="1:9" x14ac:dyDescent="0.25">
      <c r="A1230" t="s">
        <v>9329</v>
      </c>
      <c r="B1230" s="126">
        <v>2700</v>
      </c>
      <c r="C1230" t="s">
        <v>9323</v>
      </c>
      <c r="D1230" s="189" t="s">
        <v>5459</v>
      </c>
      <c r="E1230" t="str">
        <f t="shared" si="19"/>
        <v>00894-TOBACCO &amp; ACCESSORIES</v>
      </c>
      <c r="F1230" t="s">
        <v>9340</v>
      </c>
      <c r="G1230" t="s">
        <v>4802</v>
      </c>
      <c r="H1230" t="s">
        <v>9329</v>
      </c>
      <c r="I1230" t="s">
        <v>16483</v>
      </c>
    </row>
    <row r="1231" spans="1:9" x14ac:dyDescent="0.25">
      <c r="A1231" t="s">
        <v>9335</v>
      </c>
      <c r="B1231" s="126">
        <v>2701</v>
      </c>
      <c r="C1231" t="s">
        <v>9323</v>
      </c>
      <c r="D1231" s="189" t="s">
        <v>5459</v>
      </c>
      <c r="E1231" t="str">
        <f t="shared" si="19"/>
        <v>00894-TOBACCO &amp; ACCESSORIES</v>
      </c>
      <c r="F1231" t="s">
        <v>9340</v>
      </c>
      <c r="G1231" t="s">
        <v>4802</v>
      </c>
      <c r="H1231" t="s">
        <v>9335</v>
      </c>
      <c r="I1231" t="s">
        <v>16484</v>
      </c>
    </row>
    <row r="1232" spans="1:9" x14ac:dyDescent="0.25">
      <c r="A1232" t="s">
        <v>9333</v>
      </c>
      <c r="B1232" s="126">
        <v>2702</v>
      </c>
      <c r="C1232" t="s">
        <v>11574</v>
      </c>
      <c r="D1232" s="189" t="s">
        <v>11575</v>
      </c>
      <c r="E1232" t="str">
        <f t="shared" si="19"/>
        <v>00890-CIGARETTES CARTON</v>
      </c>
      <c r="F1232" t="s">
        <v>9340</v>
      </c>
      <c r="G1232" t="s">
        <v>4802</v>
      </c>
      <c r="H1232" t="s">
        <v>9333</v>
      </c>
      <c r="I1232" t="s">
        <v>11576</v>
      </c>
    </row>
    <row r="1233" spans="1:9" x14ac:dyDescent="0.25">
      <c r="A1233" t="s">
        <v>7872</v>
      </c>
      <c r="B1233" s="126">
        <v>2703</v>
      </c>
      <c r="C1233" t="s">
        <v>10897</v>
      </c>
      <c r="D1233" s="189" t="s">
        <v>3923</v>
      </c>
      <c r="E1233" t="str">
        <f t="shared" si="19"/>
        <v>00672-BONELESS RIB STEAK</v>
      </c>
      <c r="F1233" t="s">
        <v>7882</v>
      </c>
      <c r="G1233" t="s">
        <v>7881</v>
      </c>
      <c r="H1233" t="s">
        <v>7872</v>
      </c>
      <c r="I1233" t="s">
        <v>10898</v>
      </c>
    </row>
    <row r="1234" spans="1:9" x14ac:dyDescent="0.25">
      <c r="A1234" t="s">
        <v>15673</v>
      </c>
      <c r="B1234" s="126">
        <v>2704</v>
      </c>
      <c r="C1234" t="s">
        <v>6632</v>
      </c>
      <c r="D1234" s="189" t="s">
        <v>5157</v>
      </c>
      <c r="E1234" t="str">
        <f t="shared" si="19"/>
        <v>00335-SALAD TOPPINGS</v>
      </c>
      <c r="F1234" t="s">
        <v>11917</v>
      </c>
      <c r="G1234" t="s">
        <v>6631</v>
      </c>
      <c r="H1234" t="s">
        <v>15673</v>
      </c>
      <c r="I1234" t="s">
        <v>15674</v>
      </c>
    </row>
    <row r="1235" spans="1:9" x14ac:dyDescent="0.25">
      <c r="A1235" t="s">
        <v>3138</v>
      </c>
      <c r="B1235" s="126">
        <v>2706</v>
      </c>
      <c r="C1235" t="s">
        <v>10520</v>
      </c>
      <c r="D1235" s="189" t="s">
        <v>4206</v>
      </c>
      <c r="E1235" t="str">
        <f t="shared" si="19"/>
        <v>00772-BACK RIB</v>
      </c>
      <c r="F1235" t="s">
        <v>7882</v>
      </c>
      <c r="G1235" t="s">
        <v>7881</v>
      </c>
      <c r="H1235" t="s">
        <v>3138</v>
      </c>
      <c r="I1235" t="s">
        <v>10521</v>
      </c>
    </row>
    <row r="1236" spans="1:9" x14ac:dyDescent="0.25">
      <c r="A1236" t="s">
        <v>7841</v>
      </c>
      <c r="B1236" s="126">
        <v>2709</v>
      </c>
      <c r="C1236" t="s">
        <v>13020</v>
      </c>
      <c r="D1236" s="189" t="s">
        <v>2441</v>
      </c>
      <c r="E1236" t="str">
        <f t="shared" si="19"/>
        <v>00034-GROUND BEEF CHUB</v>
      </c>
      <c r="F1236" t="s">
        <v>7836</v>
      </c>
      <c r="G1236" t="s">
        <v>7835</v>
      </c>
      <c r="H1236" t="s">
        <v>7841</v>
      </c>
      <c r="I1236" t="s">
        <v>13021</v>
      </c>
    </row>
    <row r="1237" spans="1:9" x14ac:dyDescent="0.25">
      <c r="A1237" t="s">
        <v>12746</v>
      </c>
      <c r="B1237" s="126">
        <v>2710</v>
      </c>
      <c r="C1237" t="s">
        <v>15781</v>
      </c>
      <c r="D1237" s="189" t="s">
        <v>12234</v>
      </c>
      <c r="E1237" t="str">
        <f t="shared" si="19"/>
        <v>00547-SEMI BONELESS HAM</v>
      </c>
      <c r="F1237" t="s">
        <v>11140</v>
      </c>
      <c r="G1237" t="s">
        <v>8317</v>
      </c>
      <c r="H1237" t="s">
        <v>12746</v>
      </c>
      <c r="I1237" t="s">
        <v>15782</v>
      </c>
    </row>
    <row r="1238" spans="1:9" x14ac:dyDescent="0.25">
      <c r="A1238" t="s">
        <v>10771</v>
      </c>
      <c r="B1238" s="126">
        <v>2711</v>
      </c>
      <c r="C1238" t="s">
        <v>10852</v>
      </c>
      <c r="D1238" s="189" t="s">
        <v>4680</v>
      </c>
      <c r="E1238" t="str">
        <f t="shared" si="19"/>
        <v>00553-BONE IN HAM STEAK</v>
      </c>
      <c r="F1238" t="s">
        <v>10853</v>
      </c>
      <c r="G1238" t="s">
        <v>8342</v>
      </c>
      <c r="H1238" t="s">
        <v>10771</v>
      </c>
      <c r="I1238" t="s">
        <v>10854</v>
      </c>
    </row>
    <row r="1239" spans="1:9" x14ac:dyDescent="0.25">
      <c r="A1239" t="s">
        <v>7970</v>
      </c>
      <c r="B1239" s="126">
        <v>2712</v>
      </c>
      <c r="C1239" t="s">
        <v>6541</v>
      </c>
      <c r="D1239" s="189" t="s">
        <v>3978</v>
      </c>
      <c r="E1239" t="str">
        <f t="shared" si="19"/>
        <v>00674-BEEF STEW</v>
      </c>
      <c r="F1239" t="s">
        <v>3103</v>
      </c>
      <c r="G1239" t="s">
        <v>7966</v>
      </c>
      <c r="H1239" t="s">
        <v>7970</v>
      </c>
      <c r="I1239" t="s">
        <v>10696</v>
      </c>
    </row>
    <row r="1240" spans="1:9" x14ac:dyDescent="0.25">
      <c r="A1240" t="s">
        <v>7854</v>
      </c>
      <c r="B1240" s="126">
        <v>2713</v>
      </c>
      <c r="C1240" t="s">
        <v>10689</v>
      </c>
      <c r="D1240" s="189" t="s">
        <v>4189</v>
      </c>
      <c r="E1240" t="str">
        <f t="shared" si="19"/>
        <v>00780-BEEF OFFAL</v>
      </c>
      <c r="F1240" t="s">
        <v>7854</v>
      </c>
      <c r="G1240" t="s">
        <v>7853</v>
      </c>
      <c r="H1240" t="s">
        <v>7854</v>
      </c>
      <c r="I1240" t="s">
        <v>10690</v>
      </c>
    </row>
    <row r="1241" spans="1:9" x14ac:dyDescent="0.25">
      <c r="A1241" t="s">
        <v>10874</v>
      </c>
      <c r="B1241" s="126">
        <v>2714</v>
      </c>
      <c r="C1241" t="s">
        <v>10873</v>
      </c>
      <c r="D1241" s="189" t="s">
        <v>4207</v>
      </c>
      <c r="E1241" t="str">
        <f t="shared" si="19"/>
        <v>00775-BONELESS CENTER CHOP</v>
      </c>
      <c r="F1241" t="s">
        <v>10770</v>
      </c>
      <c r="G1241" t="s">
        <v>8009</v>
      </c>
      <c r="H1241" t="s">
        <v>10874</v>
      </c>
      <c r="I1241" t="s">
        <v>10875</v>
      </c>
    </row>
    <row r="1242" spans="1:9" x14ac:dyDescent="0.25">
      <c r="A1242" t="s">
        <v>16689</v>
      </c>
      <c r="B1242" s="126">
        <v>2715</v>
      </c>
      <c r="C1242" t="s">
        <v>16687</v>
      </c>
      <c r="D1242" s="189" t="s">
        <v>11040</v>
      </c>
      <c r="E1242" t="str">
        <f t="shared" si="19"/>
        <v>00645-VEAL LOIN</v>
      </c>
      <c r="F1242" t="s">
        <v>16688</v>
      </c>
      <c r="G1242" t="s">
        <v>8043</v>
      </c>
      <c r="H1242" t="s">
        <v>16689</v>
      </c>
      <c r="I1242" t="s">
        <v>16690</v>
      </c>
    </row>
    <row r="1243" spans="1:9" x14ac:dyDescent="0.25">
      <c r="A1243" t="s">
        <v>7896</v>
      </c>
      <c r="B1243" s="126">
        <v>2716</v>
      </c>
      <c r="C1243" t="s">
        <v>16681</v>
      </c>
      <c r="D1243" s="189" t="s">
        <v>7522</v>
      </c>
      <c r="E1243" t="str">
        <f t="shared" si="19"/>
        <v>00644-VEAL CUTLET/STEAK</v>
      </c>
      <c r="F1243" t="s">
        <v>8044</v>
      </c>
      <c r="G1243" t="s">
        <v>8043</v>
      </c>
      <c r="H1243" t="s">
        <v>7896</v>
      </c>
      <c r="I1243" t="s">
        <v>16682</v>
      </c>
    </row>
    <row r="1244" spans="1:9" x14ac:dyDescent="0.25">
      <c r="A1244" t="s">
        <v>10771</v>
      </c>
      <c r="B1244" s="126">
        <v>2718</v>
      </c>
      <c r="C1244" t="s">
        <v>10769</v>
      </c>
      <c r="D1244" s="189" t="s">
        <v>3369</v>
      </c>
      <c r="E1244" t="str">
        <f t="shared" si="19"/>
        <v>00396-BI CENTER CHOP</v>
      </c>
      <c r="F1244" t="s">
        <v>10770</v>
      </c>
      <c r="G1244" t="s">
        <v>8009</v>
      </c>
      <c r="H1244" t="s">
        <v>10771</v>
      </c>
      <c r="I1244" t="s">
        <v>10772</v>
      </c>
    </row>
    <row r="1245" spans="1:9" x14ac:dyDescent="0.25">
      <c r="A1245" t="s">
        <v>7934</v>
      </c>
      <c r="B1245" s="126">
        <v>2724</v>
      </c>
      <c r="C1245" t="s">
        <v>13745</v>
      </c>
      <c r="D1245" s="189" t="s">
        <v>3751</v>
      </c>
      <c r="E1245" t="str">
        <f t="shared" si="19"/>
        <v>00790-LEG MEAT COMBO</v>
      </c>
      <c r="F1245" t="s">
        <v>6966</v>
      </c>
      <c r="G1245" t="s">
        <v>7933</v>
      </c>
      <c r="H1245" t="s">
        <v>7934</v>
      </c>
      <c r="I1245" t="s">
        <v>13746</v>
      </c>
    </row>
    <row r="1246" spans="1:9" x14ac:dyDescent="0.25">
      <c r="A1246" t="s">
        <v>13351</v>
      </c>
      <c r="B1246" s="126">
        <v>2725</v>
      </c>
      <c r="C1246" t="s">
        <v>4418</v>
      </c>
      <c r="D1246" s="189" t="s">
        <v>2098</v>
      </c>
      <c r="E1246" t="str">
        <f t="shared" si="19"/>
        <v>00288-INDIAN</v>
      </c>
      <c r="F1246" t="s">
        <v>10416</v>
      </c>
      <c r="G1246" t="s">
        <v>5779</v>
      </c>
      <c r="H1246" t="s">
        <v>13351</v>
      </c>
      <c r="I1246" t="s">
        <v>13352</v>
      </c>
    </row>
    <row r="1247" spans="1:9" x14ac:dyDescent="0.25">
      <c r="A1247" t="s">
        <v>15225</v>
      </c>
      <c r="B1247" s="126">
        <v>2727</v>
      </c>
      <c r="C1247" t="s">
        <v>15224</v>
      </c>
      <c r="D1247" s="189" t="s">
        <v>8360</v>
      </c>
      <c r="E1247" t="str">
        <f t="shared" si="19"/>
        <v>00439-PORK OFFAL</v>
      </c>
      <c r="F1247" t="s">
        <v>15225</v>
      </c>
      <c r="G1247" t="s">
        <v>8011</v>
      </c>
      <c r="H1247" t="s">
        <v>15225</v>
      </c>
      <c r="I1247" t="s">
        <v>15226</v>
      </c>
    </row>
    <row r="1248" spans="1:9" x14ac:dyDescent="0.25">
      <c r="A1248" t="s">
        <v>7995</v>
      </c>
      <c r="B1248" s="126">
        <v>2729</v>
      </c>
      <c r="C1248" t="s">
        <v>13681</v>
      </c>
      <c r="D1248" s="189" t="s">
        <v>7328</v>
      </c>
      <c r="E1248" t="str">
        <f t="shared" si="19"/>
        <v>00643-LAMB LOIN</v>
      </c>
      <c r="F1248" t="s">
        <v>7994</v>
      </c>
      <c r="G1248" t="s">
        <v>7993</v>
      </c>
      <c r="H1248" t="s">
        <v>7995</v>
      </c>
      <c r="I1248" t="s">
        <v>13682</v>
      </c>
    </row>
    <row r="1249" spans="1:9" x14ac:dyDescent="0.25">
      <c r="A1249" t="s">
        <v>13695</v>
      </c>
      <c r="B1249" s="126">
        <v>2730</v>
      </c>
      <c r="C1249" t="s">
        <v>16700</v>
      </c>
      <c r="D1249" s="189" t="s">
        <v>4062</v>
      </c>
      <c r="E1249" t="str">
        <f t="shared" si="19"/>
        <v>00051-VEAL SHOULDER</v>
      </c>
      <c r="F1249" t="s">
        <v>16688</v>
      </c>
      <c r="G1249" t="s">
        <v>8043</v>
      </c>
      <c r="H1249" t="s">
        <v>13695</v>
      </c>
      <c r="I1249" t="s">
        <v>16701</v>
      </c>
    </row>
    <row r="1250" spans="1:9" x14ac:dyDescent="0.25">
      <c r="A1250" t="s">
        <v>3129</v>
      </c>
      <c r="B1250" s="126">
        <v>2733</v>
      </c>
      <c r="C1250" t="s">
        <v>12427</v>
      </c>
      <c r="D1250" s="189" t="s">
        <v>6613</v>
      </c>
      <c r="E1250" t="str">
        <f t="shared" si="19"/>
        <v>00474-FF CHICKEN</v>
      </c>
      <c r="F1250" t="s">
        <v>5475</v>
      </c>
      <c r="G1250" t="s">
        <v>7914</v>
      </c>
      <c r="H1250" t="s">
        <v>3129</v>
      </c>
      <c r="I1250" t="s">
        <v>12428</v>
      </c>
    </row>
    <row r="1251" spans="1:9" x14ac:dyDescent="0.25">
      <c r="A1251" t="s">
        <v>10871</v>
      </c>
      <c r="B1251" s="126">
        <v>2734</v>
      </c>
      <c r="C1251" t="s">
        <v>10870</v>
      </c>
      <c r="D1251" s="189" t="s">
        <v>3121</v>
      </c>
      <c r="E1251" t="str">
        <f t="shared" si="19"/>
        <v>00450-BONELESS BREAST</v>
      </c>
      <c r="F1251" t="s">
        <v>10849</v>
      </c>
      <c r="G1251" t="s">
        <v>7910</v>
      </c>
      <c r="H1251" t="s">
        <v>10871</v>
      </c>
      <c r="I1251" t="s">
        <v>10872</v>
      </c>
    </row>
    <row r="1252" spans="1:9" x14ac:dyDescent="0.25">
      <c r="A1252" t="s">
        <v>4922</v>
      </c>
      <c r="B1252" s="126">
        <v>2735</v>
      </c>
      <c r="C1252" t="s">
        <v>12731</v>
      </c>
      <c r="D1252" s="189" t="s">
        <v>7211</v>
      </c>
      <c r="E1252" t="str">
        <f t="shared" si="19"/>
        <v>00123-FROZEN SANDWICH MEAT</v>
      </c>
      <c r="F1252" t="s">
        <v>4922</v>
      </c>
      <c r="G1252" t="s">
        <v>4959</v>
      </c>
      <c r="H1252" t="s">
        <v>4922</v>
      </c>
      <c r="I1252" t="s">
        <v>12732</v>
      </c>
    </row>
    <row r="1253" spans="1:9" x14ac:dyDescent="0.25">
      <c r="A1253" t="s">
        <v>15273</v>
      </c>
      <c r="B1253" s="126">
        <v>2736</v>
      </c>
      <c r="C1253" t="s">
        <v>15276</v>
      </c>
      <c r="D1253" s="189" t="s">
        <v>11600</v>
      </c>
      <c r="E1253" t="str">
        <f t="shared" si="19"/>
        <v>00576-POULTRY FRANKS</v>
      </c>
      <c r="F1253" t="s">
        <v>10687</v>
      </c>
      <c r="G1253" t="s">
        <v>8244</v>
      </c>
      <c r="H1253" t="s">
        <v>15273</v>
      </c>
      <c r="I1253" t="s">
        <v>15277</v>
      </c>
    </row>
    <row r="1254" spans="1:9" x14ac:dyDescent="0.25">
      <c r="A1254" t="s">
        <v>13632</v>
      </c>
      <c r="B1254" s="126">
        <v>2738</v>
      </c>
      <c r="C1254" t="s">
        <v>13630</v>
      </c>
      <c r="D1254" s="189" t="s">
        <v>7345</v>
      </c>
      <c r="E1254" t="str">
        <f t="shared" si="19"/>
        <v>00641-KOSHER PACKAGED FROZEN</v>
      </c>
      <c r="F1254" t="s">
        <v>13631</v>
      </c>
      <c r="G1254" t="s">
        <v>4954</v>
      </c>
      <c r="H1254" t="s">
        <v>13632</v>
      </c>
      <c r="I1254" t="s">
        <v>13633</v>
      </c>
    </row>
    <row r="1255" spans="1:9" x14ac:dyDescent="0.25">
      <c r="A1255" t="s">
        <v>8359</v>
      </c>
      <c r="B1255" s="126">
        <v>2739</v>
      </c>
      <c r="C1255" t="s">
        <v>12553</v>
      </c>
      <c r="D1255" s="189" t="s">
        <v>4764</v>
      </c>
      <c r="E1255" t="str">
        <f t="shared" si="19"/>
        <v>00429-FRESH HAMS</v>
      </c>
      <c r="F1255" t="s">
        <v>8358</v>
      </c>
      <c r="G1255" t="s">
        <v>8357</v>
      </c>
      <c r="H1255" t="s">
        <v>8359</v>
      </c>
      <c r="I1255" t="s">
        <v>12554</v>
      </c>
    </row>
    <row r="1256" spans="1:9" x14ac:dyDescent="0.25">
      <c r="A1256" t="s">
        <v>3064</v>
      </c>
      <c r="B1256" s="126">
        <v>2742</v>
      </c>
      <c r="C1256" t="s">
        <v>16166</v>
      </c>
      <c r="D1256" s="189" t="s">
        <v>8915</v>
      </c>
      <c r="E1256" t="str">
        <f t="shared" si="19"/>
        <v>00791-SPECIALTY MEAT</v>
      </c>
      <c r="F1256" t="s">
        <v>2211</v>
      </c>
      <c r="G1256" t="s">
        <v>8248</v>
      </c>
      <c r="H1256" t="s">
        <v>3064</v>
      </c>
      <c r="I1256" t="s">
        <v>16167</v>
      </c>
    </row>
    <row r="1257" spans="1:9" x14ac:dyDescent="0.25">
      <c r="A1257" t="s">
        <v>11371</v>
      </c>
      <c r="B1257" s="126">
        <v>2744</v>
      </c>
      <c r="C1257" t="s">
        <v>11370</v>
      </c>
      <c r="D1257" s="189" t="s">
        <v>7465</v>
      </c>
      <c r="E1257" t="str">
        <f t="shared" si="19"/>
        <v>00551-CANNED HAMS</v>
      </c>
      <c r="F1257" t="s">
        <v>11371</v>
      </c>
      <c r="G1257" t="s">
        <v>8333</v>
      </c>
      <c r="H1257" t="s">
        <v>11371</v>
      </c>
      <c r="I1257" t="s">
        <v>11372</v>
      </c>
    </row>
    <row r="1258" spans="1:9" x14ac:dyDescent="0.25">
      <c r="A1258" t="s">
        <v>8008</v>
      </c>
      <c r="B1258" s="126">
        <v>2745</v>
      </c>
      <c r="C1258" t="s">
        <v>11370</v>
      </c>
      <c r="D1258" s="189" t="s">
        <v>7465</v>
      </c>
      <c r="E1258" t="str">
        <f t="shared" si="19"/>
        <v>00551-CANNED HAMS</v>
      </c>
      <c r="F1258" t="s">
        <v>8340</v>
      </c>
      <c r="G1258" t="s">
        <v>8339</v>
      </c>
      <c r="H1258" t="s">
        <v>8008</v>
      </c>
      <c r="I1258" t="s">
        <v>11373</v>
      </c>
    </row>
    <row r="1259" spans="1:9" x14ac:dyDescent="0.25">
      <c r="A1259" t="s">
        <v>3129</v>
      </c>
      <c r="B1259" s="126">
        <v>2756</v>
      </c>
      <c r="C1259" t="s">
        <v>12596</v>
      </c>
      <c r="D1259" s="189" t="s">
        <v>4725</v>
      </c>
      <c r="E1259" t="str">
        <f t="shared" si="19"/>
        <v>00061-FRESH TURKEY PARTS</v>
      </c>
      <c r="F1259" t="s">
        <v>5475</v>
      </c>
      <c r="G1259" t="s">
        <v>8031</v>
      </c>
      <c r="H1259" t="s">
        <v>3129</v>
      </c>
      <c r="I1259" t="s">
        <v>12597</v>
      </c>
    </row>
    <row r="1260" spans="1:9" x14ac:dyDescent="0.25">
      <c r="A1260" t="s">
        <v>10874</v>
      </c>
      <c r="B1260" s="126">
        <v>2757</v>
      </c>
      <c r="C1260" t="s">
        <v>12598</v>
      </c>
      <c r="D1260" s="189" t="s">
        <v>4802</v>
      </c>
      <c r="E1260" t="str">
        <f t="shared" si="19"/>
        <v>00086-VALUE FROZEN TURKEY BREASTS</v>
      </c>
      <c r="F1260" t="s">
        <v>12599</v>
      </c>
      <c r="G1260" t="s">
        <v>8034</v>
      </c>
      <c r="H1260" t="s">
        <v>10874</v>
      </c>
      <c r="I1260" t="s">
        <v>12600</v>
      </c>
    </row>
    <row r="1261" spans="1:9" x14ac:dyDescent="0.25">
      <c r="A1261" t="s">
        <v>8250</v>
      </c>
      <c r="B1261" s="126">
        <v>2758</v>
      </c>
      <c r="C1261" t="s">
        <v>16166</v>
      </c>
      <c r="D1261" s="189" t="s">
        <v>8915</v>
      </c>
      <c r="E1261" t="str">
        <f t="shared" si="19"/>
        <v>00791-SPECIALTY MEAT</v>
      </c>
      <c r="F1261" t="s">
        <v>2211</v>
      </c>
      <c r="G1261" t="s">
        <v>8249</v>
      </c>
      <c r="H1261" t="s">
        <v>8250</v>
      </c>
      <c r="I1261" t="s">
        <v>16168</v>
      </c>
    </row>
    <row r="1262" spans="1:9" x14ac:dyDescent="0.25">
      <c r="A1262" t="s">
        <v>11921</v>
      </c>
      <c r="B1262" s="126">
        <v>2759</v>
      </c>
      <c r="C1262" t="s">
        <v>12606</v>
      </c>
      <c r="D1262" s="189" t="s">
        <v>2263</v>
      </c>
      <c r="E1262" t="str">
        <f t="shared" si="19"/>
        <v>00081-FRESH TURKEYS</v>
      </c>
      <c r="F1262" t="s">
        <v>12607</v>
      </c>
      <c r="G1262" t="s">
        <v>8037</v>
      </c>
      <c r="H1262" t="s">
        <v>11921</v>
      </c>
      <c r="I1262" t="s">
        <v>12608</v>
      </c>
    </row>
    <row r="1263" spans="1:9" x14ac:dyDescent="0.25">
      <c r="A1263" t="s">
        <v>4552</v>
      </c>
      <c r="B1263" s="126">
        <v>2761</v>
      </c>
      <c r="C1263" t="s">
        <v>4982</v>
      </c>
      <c r="D1263" s="189" t="s">
        <v>6254</v>
      </c>
      <c r="E1263" t="str">
        <f t="shared" si="19"/>
        <v>00083-FROZEN TURKEY</v>
      </c>
      <c r="F1263" t="s">
        <v>8038</v>
      </c>
      <c r="G1263" t="s">
        <v>8037</v>
      </c>
      <c r="H1263" t="s">
        <v>4552</v>
      </c>
      <c r="I1263" t="s">
        <v>12745</v>
      </c>
    </row>
    <row r="1264" spans="1:9" x14ac:dyDescent="0.25">
      <c r="A1264" t="s">
        <v>3252</v>
      </c>
      <c r="B1264" s="126">
        <v>2762</v>
      </c>
      <c r="C1264" t="s">
        <v>13666</v>
      </c>
      <c r="D1264" s="189" t="s">
        <v>11914</v>
      </c>
      <c r="E1264" t="str">
        <f t="shared" si="19"/>
        <v>00636-KOSHER TURKEY</v>
      </c>
      <c r="F1264" t="s">
        <v>3252</v>
      </c>
      <c r="G1264" t="s">
        <v>8033</v>
      </c>
      <c r="H1264" t="s">
        <v>3252</v>
      </c>
      <c r="I1264" t="s">
        <v>13667</v>
      </c>
    </row>
    <row r="1265" spans="1:9" x14ac:dyDescent="0.25">
      <c r="A1265" t="s">
        <v>11076</v>
      </c>
      <c r="B1265" s="126">
        <v>2763</v>
      </c>
      <c r="C1265" t="s">
        <v>11074</v>
      </c>
      <c r="D1265" s="189" t="s">
        <v>7785</v>
      </c>
      <c r="E1265" t="str">
        <f t="shared" si="19"/>
        <v>00566-BREAKFAST TURKEY SAUSAGE</v>
      </c>
      <c r="F1265" t="s">
        <v>11075</v>
      </c>
      <c r="G1265" t="s">
        <v>8205</v>
      </c>
      <c r="H1265" t="s">
        <v>11076</v>
      </c>
      <c r="I1265" t="s">
        <v>11077</v>
      </c>
    </row>
    <row r="1266" spans="1:9" x14ac:dyDescent="0.25">
      <c r="A1266" t="s">
        <v>7963</v>
      </c>
      <c r="B1266" s="126">
        <v>2764</v>
      </c>
      <c r="C1266" t="s">
        <v>16364</v>
      </c>
      <c r="D1266" s="189" t="s">
        <v>7708</v>
      </c>
      <c r="E1266" t="str">
        <f t="shared" si="19"/>
        <v>00504-SUMMER SAUSAGE</v>
      </c>
      <c r="F1266" t="s">
        <v>7953</v>
      </c>
      <c r="G1266" t="s">
        <v>7958</v>
      </c>
      <c r="H1266" t="s">
        <v>7963</v>
      </c>
      <c r="I1266" t="s">
        <v>16365</v>
      </c>
    </row>
    <row r="1267" spans="1:9" x14ac:dyDescent="0.25">
      <c r="A1267" t="s">
        <v>4986</v>
      </c>
      <c r="B1267" s="126">
        <v>2765</v>
      </c>
      <c r="C1267" t="s">
        <v>15781</v>
      </c>
      <c r="D1267" s="189" t="s">
        <v>12234</v>
      </c>
      <c r="E1267" t="str">
        <f t="shared" si="19"/>
        <v>00547-SEMI BONELESS HAM</v>
      </c>
      <c r="F1267" t="s">
        <v>8327</v>
      </c>
      <c r="G1267" t="s">
        <v>8326</v>
      </c>
      <c r="H1267" t="s">
        <v>4986</v>
      </c>
      <c r="I1267" t="s">
        <v>15783</v>
      </c>
    </row>
    <row r="1268" spans="1:9" x14ac:dyDescent="0.25">
      <c r="A1268" t="s">
        <v>34</v>
      </c>
      <c r="B1268" s="126">
        <v>2766</v>
      </c>
      <c r="C1268" t="s">
        <v>16166</v>
      </c>
      <c r="D1268" s="189" t="s">
        <v>8915</v>
      </c>
      <c r="E1268" t="str">
        <f t="shared" si="19"/>
        <v>00791-SPECIALTY MEAT</v>
      </c>
      <c r="F1268" t="s">
        <v>34</v>
      </c>
      <c r="G1268" t="s">
        <v>8244</v>
      </c>
      <c r="H1268" t="s">
        <v>34</v>
      </c>
      <c r="I1268" t="s">
        <v>16169</v>
      </c>
    </row>
    <row r="1269" spans="1:9" x14ac:dyDescent="0.25">
      <c r="A1269" t="s">
        <v>10682</v>
      </c>
      <c r="B1269" s="126">
        <v>2767</v>
      </c>
      <c r="C1269" t="s">
        <v>10686</v>
      </c>
      <c r="D1269" s="189" t="s">
        <v>9293</v>
      </c>
      <c r="E1269" t="str">
        <f t="shared" si="19"/>
        <v>00481-BEEF FRANKS</v>
      </c>
      <c r="F1269" t="s">
        <v>10687</v>
      </c>
      <c r="G1269" t="s">
        <v>8244</v>
      </c>
      <c r="H1269" t="s">
        <v>10682</v>
      </c>
      <c r="I1269" t="s">
        <v>10688</v>
      </c>
    </row>
    <row r="1270" spans="1:9" x14ac:dyDescent="0.25">
      <c r="A1270" t="s">
        <v>3104</v>
      </c>
      <c r="B1270" s="126">
        <v>2768</v>
      </c>
      <c r="C1270" t="s">
        <v>16166</v>
      </c>
      <c r="D1270" s="189" t="s">
        <v>8915</v>
      </c>
      <c r="E1270" t="str">
        <f t="shared" si="19"/>
        <v>00791-SPECIALTY MEAT</v>
      </c>
      <c r="F1270" t="s">
        <v>34</v>
      </c>
      <c r="G1270" t="s">
        <v>8244</v>
      </c>
      <c r="H1270" t="s">
        <v>3104</v>
      </c>
      <c r="I1270" t="s">
        <v>16170</v>
      </c>
    </row>
    <row r="1271" spans="1:9" x14ac:dyDescent="0.25">
      <c r="A1271" t="s">
        <v>8307</v>
      </c>
      <c r="B1271" s="126">
        <v>2771</v>
      </c>
      <c r="C1271" t="s">
        <v>15966</v>
      </c>
      <c r="D1271" s="189" t="s">
        <v>6721</v>
      </c>
      <c r="E1271" t="str">
        <f t="shared" si="19"/>
        <v>00496-SMOKED SAUSAGE LINKS</v>
      </c>
      <c r="F1271" t="s">
        <v>3239</v>
      </c>
      <c r="G1271" t="s">
        <v>8305</v>
      </c>
      <c r="H1271" t="s">
        <v>8307</v>
      </c>
      <c r="I1271" t="s">
        <v>15967</v>
      </c>
    </row>
    <row r="1272" spans="1:9" x14ac:dyDescent="0.25">
      <c r="A1272" t="s">
        <v>8270</v>
      </c>
      <c r="B1272" s="126">
        <v>2772</v>
      </c>
      <c r="C1272" t="s">
        <v>16664</v>
      </c>
      <c r="D1272" s="189" t="s">
        <v>3713</v>
      </c>
      <c r="E1272" t="str">
        <f t="shared" si="19"/>
        <v>00266-VARIETY MEATS</v>
      </c>
      <c r="F1272" t="s">
        <v>8269</v>
      </c>
      <c r="G1272" t="s">
        <v>8268</v>
      </c>
      <c r="H1272" t="s">
        <v>8270</v>
      </c>
      <c r="I1272" t="s">
        <v>16665</v>
      </c>
    </row>
    <row r="1273" spans="1:9" x14ac:dyDescent="0.25">
      <c r="A1273" t="s">
        <v>3653</v>
      </c>
      <c r="B1273" s="126">
        <v>2775</v>
      </c>
      <c r="C1273" t="s">
        <v>11540</v>
      </c>
      <c r="D1273" s="189" t="s">
        <v>11541</v>
      </c>
      <c r="E1273" t="str">
        <f t="shared" si="19"/>
        <v>00952-CHRISTMAS GIFT WRAP</v>
      </c>
      <c r="F1273" t="s">
        <v>3651</v>
      </c>
      <c r="G1273" t="s">
        <v>3650</v>
      </c>
      <c r="H1273" t="s">
        <v>3653</v>
      </c>
      <c r="I1273" t="s">
        <v>11545</v>
      </c>
    </row>
    <row r="1274" spans="1:9" x14ac:dyDescent="0.25">
      <c r="A1274" t="s">
        <v>13632</v>
      </c>
      <c r="B1274" s="126">
        <v>2777</v>
      </c>
      <c r="C1274" t="s">
        <v>13644</v>
      </c>
      <c r="D1274" s="189" t="s">
        <v>12688</v>
      </c>
      <c r="E1274" t="str">
        <f t="shared" si="19"/>
        <v>00635-KOSHER PREPACK</v>
      </c>
      <c r="F1274" t="s">
        <v>13632</v>
      </c>
      <c r="G1274" t="s">
        <v>8243</v>
      </c>
      <c r="H1274" t="s">
        <v>13632</v>
      </c>
      <c r="I1274" t="s">
        <v>13645</v>
      </c>
    </row>
    <row r="1275" spans="1:9" x14ac:dyDescent="0.25">
      <c r="A1275" t="s">
        <v>10720</v>
      </c>
      <c r="B1275" s="126">
        <v>2778</v>
      </c>
      <c r="C1275" t="s">
        <v>15227</v>
      </c>
      <c r="D1275" s="189" t="s">
        <v>3623</v>
      </c>
      <c r="E1275" t="str">
        <f t="shared" si="19"/>
        <v>00488-PORK RAW BACON</v>
      </c>
      <c r="F1275" t="s">
        <v>14059</v>
      </c>
      <c r="G1275" t="s">
        <v>8192</v>
      </c>
      <c r="H1275" t="s">
        <v>10720</v>
      </c>
      <c r="I1275" t="s">
        <v>15228</v>
      </c>
    </row>
    <row r="1276" spans="1:9" x14ac:dyDescent="0.25">
      <c r="A1276" t="s">
        <v>10715</v>
      </c>
      <c r="B1276" s="126">
        <v>2786</v>
      </c>
      <c r="C1276" t="s">
        <v>16905</v>
      </c>
      <c r="D1276" s="189" t="s">
        <v>9012</v>
      </c>
      <c r="E1276" t="str">
        <f t="shared" si="19"/>
        <v>00963-WIDE PANS/BFY BREAD</v>
      </c>
      <c r="F1276" t="s">
        <v>11001</v>
      </c>
      <c r="G1276" t="s">
        <v>5281</v>
      </c>
      <c r="H1276" t="s">
        <v>10715</v>
      </c>
      <c r="I1276" t="s">
        <v>16906</v>
      </c>
    </row>
    <row r="1277" spans="1:9" x14ac:dyDescent="0.25">
      <c r="A1277" t="s">
        <v>8330</v>
      </c>
      <c r="B1277" s="126">
        <v>2787</v>
      </c>
      <c r="C1277" t="s">
        <v>15785</v>
      </c>
      <c r="D1277" s="189" t="s">
        <v>13860</v>
      </c>
      <c r="E1277" t="str">
        <f t="shared" si="19"/>
        <v>00548-SEMI BONELESS HAM - HALF</v>
      </c>
      <c r="F1277" t="s">
        <v>8327</v>
      </c>
      <c r="G1277" t="s">
        <v>8326</v>
      </c>
      <c r="H1277" t="s">
        <v>8330</v>
      </c>
      <c r="I1277" t="s">
        <v>15786</v>
      </c>
    </row>
    <row r="1278" spans="1:9" x14ac:dyDescent="0.25">
      <c r="A1278" t="s">
        <v>15273</v>
      </c>
      <c r="B1278" s="126">
        <v>2788</v>
      </c>
      <c r="C1278" t="s">
        <v>15272</v>
      </c>
      <c r="D1278" s="189" t="s">
        <v>13635</v>
      </c>
      <c r="E1278" t="str">
        <f t="shared" si="19"/>
        <v>00587-POULTRY BACON</v>
      </c>
      <c r="F1278" t="s">
        <v>11617</v>
      </c>
      <c r="G1278" t="s">
        <v>8201</v>
      </c>
      <c r="H1278" t="s">
        <v>15273</v>
      </c>
      <c r="I1278" t="s">
        <v>15274</v>
      </c>
    </row>
    <row r="1279" spans="1:9" x14ac:dyDescent="0.25">
      <c r="A1279" t="s">
        <v>13304</v>
      </c>
      <c r="B1279" s="126">
        <v>2790</v>
      </c>
      <c r="C1279" t="s">
        <v>15829</v>
      </c>
      <c r="D1279" s="189" t="s">
        <v>11826</v>
      </c>
      <c r="E1279" t="str">
        <f t="shared" si="19"/>
        <v>00633-SIDE DISH</v>
      </c>
      <c r="F1279" t="s">
        <v>11683</v>
      </c>
      <c r="G1279" t="s">
        <v>8239</v>
      </c>
      <c r="H1279" t="s">
        <v>13304</v>
      </c>
      <c r="I1279" t="s">
        <v>15830</v>
      </c>
    </row>
    <row r="1280" spans="1:9" x14ac:dyDescent="0.25">
      <c r="A1280" t="s">
        <v>14912</v>
      </c>
      <c r="B1280" s="126">
        <v>2791</v>
      </c>
      <c r="C1280" t="s">
        <v>14911</v>
      </c>
      <c r="D1280" s="189" t="s">
        <v>5703</v>
      </c>
      <c r="E1280" t="str">
        <f t="shared" si="19"/>
        <v>00516-PACKAGED TURKEY</v>
      </c>
      <c r="F1280" t="s">
        <v>14881</v>
      </c>
      <c r="G1280" t="s">
        <v>8271</v>
      </c>
      <c r="H1280" t="s">
        <v>14912</v>
      </c>
      <c r="I1280" t="s">
        <v>14913</v>
      </c>
    </row>
    <row r="1281" spans="1:9" x14ac:dyDescent="0.25">
      <c r="A1281" t="s">
        <v>13808</v>
      </c>
      <c r="B1281" s="126">
        <v>2792</v>
      </c>
      <c r="C1281" t="s">
        <v>6147</v>
      </c>
      <c r="D1281" s="189" t="s">
        <v>4002</v>
      </c>
      <c r="E1281" t="str">
        <f t="shared" si="19"/>
        <v>00685-LOCAL BREAD</v>
      </c>
      <c r="F1281" t="s">
        <v>11001</v>
      </c>
      <c r="G1281" t="s">
        <v>5281</v>
      </c>
      <c r="H1281" t="s">
        <v>13808</v>
      </c>
      <c r="I1281" t="s">
        <v>13809</v>
      </c>
    </row>
    <row r="1282" spans="1:9" x14ac:dyDescent="0.25">
      <c r="A1282" t="s">
        <v>11002</v>
      </c>
      <c r="B1282" s="126">
        <v>2793</v>
      </c>
      <c r="C1282" t="s">
        <v>5272</v>
      </c>
      <c r="D1282" s="189" t="s">
        <v>7110</v>
      </c>
      <c r="E1282" t="str">
        <f t="shared" ref="E1282:E1345" si="20">_xlfn.CONCAT(D1282,"-",C1282)</f>
        <v>00110-BREAD</v>
      </c>
      <c r="F1282" t="s">
        <v>11001</v>
      </c>
      <c r="G1282" t="s">
        <v>5281</v>
      </c>
      <c r="H1282" t="s">
        <v>11002</v>
      </c>
      <c r="I1282" t="s">
        <v>11003</v>
      </c>
    </row>
    <row r="1283" spans="1:9" x14ac:dyDescent="0.25">
      <c r="A1283" t="s">
        <v>3224</v>
      </c>
      <c r="B1283" s="126">
        <v>2794</v>
      </c>
      <c r="C1283" t="s">
        <v>5272</v>
      </c>
      <c r="D1283" s="189" t="s">
        <v>7110</v>
      </c>
      <c r="E1283" t="str">
        <f t="shared" si="20"/>
        <v>00110-BREAD</v>
      </c>
      <c r="F1283" t="s">
        <v>5282</v>
      </c>
      <c r="G1283" t="s">
        <v>5281</v>
      </c>
      <c r="H1283" t="s">
        <v>3224</v>
      </c>
      <c r="I1283" t="s">
        <v>11004</v>
      </c>
    </row>
    <row r="1284" spans="1:9" x14ac:dyDescent="0.25">
      <c r="A1284" t="s">
        <v>15620</v>
      </c>
      <c r="B1284" s="126">
        <v>2795</v>
      </c>
      <c r="C1284" t="s">
        <v>15618</v>
      </c>
      <c r="D1284" s="189" t="s">
        <v>15619</v>
      </c>
      <c r="E1284" t="str">
        <f t="shared" si="20"/>
        <v>00961-RYE BREAD</v>
      </c>
      <c r="F1284" t="s">
        <v>11001</v>
      </c>
      <c r="G1284" t="s">
        <v>5281</v>
      </c>
      <c r="H1284" t="s">
        <v>15620</v>
      </c>
      <c r="I1284" t="s">
        <v>15621</v>
      </c>
    </row>
    <row r="1285" spans="1:9" x14ac:dyDescent="0.25">
      <c r="A1285" t="s">
        <v>5283</v>
      </c>
      <c r="B1285" s="126">
        <v>2796</v>
      </c>
      <c r="C1285" t="s">
        <v>10299</v>
      </c>
      <c r="D1285" s="189" t="s">
        <v>5404</v>
      </c>
      <c r="E1285" t="str">
        <f t="shared" si="20"/>
        <v>00705-ALL OTHER BREAD &amp; WRAPS</v>
      </c>
      <c r="F1285" t="s">
        <v>5282</v>
      </c>
      <c r="G1285" t="s">
        <v>5281</v>
      </c>
      <c r="H1285" t="s">
        <v>5283</v>
      </c>
      <c r="I1285" t="s">
        <v>10300</v>
      </c>
    </row>
    <row r="1286" spans="1:9" x14ac:dyDescent="0.25">
      <c r="A1286" t="s">
        <v>15703</v>
      </c>
      <c r="B1286" s="126">
        <v>2797</v>
      </c>
      <c r="C1286" t="s">
        <v>2372</v>
      </c>
      <c r="D1286" s="189" t="s">
        <v>8982</v>
      </c>
      <c r="E1286" t="str">
        <f t="shared" si="20"/>
        <v>00969-SANDWICH ROLLS</v>
      </c>
      <c r="F1286" t="s">
        <v>13324</v>
      </c>
      <c r="G1286" t="s">
        <v>5287</v>
      </c>
      <c r="H1286" t="s">
        <v>15703</v>
      </c>
      <c r="I1286" t="s">
        <v>15704</v>
      </c>
    </row>
    <row r="1287" spans="1:9" x14ac:dyDescent="0.25">
      <c r="A1287" t="s">
        <v>5279</v>
      </c>
      <c r="B1287" s="126">
        <v>2799</v>
      </c>
      <c r="C1287" t="s">
        <v>10299</v>
      </c>
      <c r="D1287" s="189" t="s">
        <v>5404</v>
      </c>
      <c r="E1287" t="str">
        <f t="shared" si="20"/>
        <v>00705-ALL OTHER BREAD &amp; WRAPS</v>
      </c>
      <c r="F1287" t="s">
        <v>5278</v>
      </c>
      <c r="G1287" t="s">
        <v>2716</v>
      </c>
      <c r="H1287" t="s">
        <v>5279</v>
      </c>
      <c r="I1287" t="s">
        <v>10301</v>
      </c>
    </row>
    <row r="1288" spans="1:9" x14ac:dyDescent="0.25">
      <c r="A1288" t="s">
        <v>5267</v>
      </c>
      <c r="B1288" s="126">
        <v>2801</v>
      </c>
      <c r="C1288" t="s">
        <v>5272</v>
      </c>
      <c r="D1288" s="189" t="s">
        <v>7110</v>
      </c>
      <c r="E1288" t="str">
        <f t="shared" si="20"/>
        <v>00110-BREAD</v>
      </c>
      <c r="F1288" t="s">
        <v>5266</v>
      </c>
      <c r="G1288" t="s">
        <v>5265</v>
      </c>
      <c r="H1288" t="s">
        <v>5267</v>
      </c>
      <c r="I1288" t="s">
        <v>11005</v>
      </c>
    </row>
    <row r="1289" spans="1:9" x14ac:dyDescent="0.25">
      <c r="A1289" t="s">
        <v>8288</v>
      </c>
      <c r="B1289" s="126">
        <v>2802</v>
      </c>
      <c r="C1289" t="s">
        <v>16664</v>
      </c>
      <c r="D1289" s="189" t="s">
        <v>3713</v>
      </c>
      <c r="E1289" t="str">
        <f t="shared" si="20"/>
        <v>00266-VARIETY MEATS</v>
      </c>
      <c r="F1289" t="s">
        <v>8287</v>
      </c>
      <c r="G1289" t="s">
        <v>8286</v>
      </c>
      <c r="H1289" t="s">
        <v>8288</v>
      </c>
      <c r="I1289" t="s">
        <v>16666</v>
      </c>
    </row>
    <row r="1290" spans="1:9" x14ac:dyDescent="0.25">
      <c r="A1290" t="s">
        <v>5548</v>
      </c>
      <c r="B1290" s="126">
        <v>2803</v>
      </c>
      <c r="C1290" t="s">
        <v>14176</v>
      </c>
      <c r="D1290" s="189" t="s">
        <v>11257</v>
      </c>
      <c r="E1290" t="str">
        <f t="shared" si="20"/>
        <v>00900-MISC MEAT</v>
      </c>
      <c r="F1290" t="s">
        <v>7907</v>
      </c>
      <c r="G1290" t="s">
        <v>7906</v>
      </c>
      <c r="H1290" t="s">
        <v>5548</v>
      </c>
      <c r="I1290" t="s">
        <v>14177</v>
      </c>
    </row>
    <row r="1291" spans="1:9" x14ac:dyDescent="0.25">
      <c r="A1291" t="s">
        <v>2821</v>
      </c>
      <c r="B1291" s="126">
        <v>2805</v>
      </c>
      <c r="C1291" t="s">
        <v>3161</v>
      </c>
      <c r="D1291" s="189" t="s">
        <v>3142</v>
      </c>
      <c r="E1291" t="str">
        <f t="shared" si="20"/>
        <v>00321-RELISH</v>
      </c>
      <c r="F1291" t="s">
        <v>2818</v>
      </c>
      <c r="G1291" t="s">
        <v>2817</v>
      </c>
      <c r="H1291" t="s">
        <v>2821</v>
      </c>
      <c r="I1291" t="s">
        <v>15510</v>
      </c>
    </row>
    <row r="1292" spans="1:9" x14ac:dyDescent="0.25">
      <c r="A1292" t="s">
        <v>2565</v>
      </c>
      <c r="B1292" s="126">
        <v>2806</v>
      </c>
      <c r="C1292" t="s">
        <v>16957</v>
      </c>
      <c r="D1292" s="189" t="s">
        <v>7533</v>
      </c>
      <c r="E1292" t="str">
        <f t="shared" si="20"/>
        <v>00646-YOGURT KIDS</v>
      </c>
      <c r="F1292" t="s">
        <v>2569</v>
      </c>
      <c r="G1292" t="s">
        <v>3059</v>
      </c>
      <c r="H1292" t="s">
        <v>2565</v>
      </c>
      <c r="I1292" t="s">
        <v>16958</v>
      </c>
    </row>
    <row r="1293" spans="1:9" x14ac:dyDescent="0.25">
      <c r="A1293" t="s">
        <v>14612</v>
      </c>
      <c r="B1293" s="126">
        <v>2807</v>
      </c>
      <c r="C1293" t="s">
        <v>14610</v>
      </c>
      <c r="D1293" s="189" t="s">
        <v>7766</v>
      </c>
      <c r="E1293" t="str">
        <f t="shared" si="20"/>
        <v>00507-OM SMALL</v>
      </c>
      <c r="F1293" t="s">
        <v>14611</v>
      </c>
      <c r="G1293" t="s">
        <v>8253</v>
      </c>
      <c r="H1293" t="s">
        <v>14612</v>
      </c>
      <c r="I1293" t="s">
        <v>14613</v>
      </c>
    </row>
    <row r="1294" spans="1:9" x14ac:dyDescent="0.25">
      <c r="A1294" t="s">
        <v>2893</v>
      </c>
      <c r="B1294" s="126">
        <v>2808</v>
      </c>
      <c r="C1294" t="s">
        <v>5107</v>
      </c>
      <c r="D1294" s="189" t="s">
        <v>3549</v>
      </c>
      <c r="E1294" t="str">
        <f t="shared" si="20"/>
        <v>00661-EGG SUBSTITUTE</v>
      </c>
      <c r="F1294" t="s">
        <v>2889</v>
      </c>
      <c r="G1294" t="s">
        <v>2888</v>
      </c>
      <c r="H1294" t="s">
        <v>2893</v>
      </c>
      <c r="I1294" t="s">
        <v>12223</v>
      </c>
    </row>
    <row r="1295" spans="1:9" x14ac:dyDescent="0.25">
      <c r="A1295" t="s">
        <v>2964</v>
      </c>
      <c r="B1295" s="126">
        <v>2809</v>
      </c>
      <c r="C1295" t="s">
        <v>14126</v>
      </c>
      <c r="D1295" s="189" t="s">
        <v>9206</v>
      </c>
      <c r="E1295" t="str">
        <f t="shared" si="20"/>
        <v>00676-MILK ALTERNATIVES</v>
      </c>
      <c r="F1295" t="s">
        <v>2962</v>
      </c>
      <c r="G1295" t="s">
        <v>2961</v>
      </c>
      <c r="H1295" t="s">
        <v>2964</v>
      </c>
      <c r="I1295" t="s">
        <v>14127</v>
      </c>
    </row>
    <row r="1296" spans="1:9" x14ac:dyDescent="0.25">
      <c r="A1296" t="s">
        <v>14248</v>
      </c>
      <c r="B1296" s="126">
        <v>2812</v>
      </c>
      <c r="C1296" t="s">
        <v>14247</v>
      </c>
      <c r="D1296" s="189" t="s">
        <v>11680</v>
      </c>
      <c r="E1296" t="str">
        <f t="shared" si="20"/>
        <v>00960-MORNING BREADS</v>
      </c>
      <c r="F1296" t="s">
        <v>10761</v>
      </c>
      <c r="G1296" t="s">
        <v>5262</v>
      </c>
      <c r="H1296" t="s">
        <v>14248</v>
      </c>
      <c r="I1296" t="s">
        <v>14249</v>
      </c>
    </row>
    <row r="1297" spans="1:9" x14ac:dyDescent="0.25">
      <c r="A1297" t="s">
        <v>5264</v>
      </c>
      <c r="B1297" s="126">
        <v>2813</v>
      </c>
      <c r="C1297" t="s">
        <v>10299</v>
      </c>
      <c r="D1297" s="189" t="s">
        <v>5404</v>
      </c>
      <c r="E1297" t="str">
        <f t="shared" si="20"/>
        <v>00705-ALL OTHER BREAD &amp; WRAPS</v>
      </c>
      <c r="F1297" t="s">
        <v>2325</v>
      </c>
      <c r="G1297" t="s">
        <v>5262</v>
      </c>
      <c r="H1297" t="s">
        <v>5264</v>
      </c>
      <c r="I1297" t="s">
        <v>10302</v>
      </c>
    </row>
    <row r="1298" spans="1:9" x14ac:dyDescent="0.25">
      <c r="A1298" t="s">
        <v>7403</v>
      </c>
      <c r="B1298" s="126">
        <v>2815</v>
      </c>
      <c r="C1298" t="s">
        <v>12245</v>
      </c>
      <c r="D1298" s="189" t="s">
        <v>4999</v>
      </c>
      <c r="E1298" t="str">
        <f t="shared" si="20"/>
        <v>00932-ENERGY/ENDURANCE BARS</v>
      </c>
      <c r="F1298" t="s">
        <v>7401</v>
      </c>
      <c r="G1298" t="s">
        <v>7400</v>
      </c>
      <c r="H1298" t="s">
        <v>7403</v>
      </c>
      <c r="I1298" t="s">
        <v>12246</v>
      </c>
    </row>
    <row r="1299" spans="1:9" x14ac:dyDescent="0.25">
      <c r="A1299" t="s">
        <v>14483</v>
      </c>
      <c r="B1299" s="126">
        <v>2816</v>
      </c>
      <c r="C1299" t="s">
        <v>14482</v>
      </c>
      <c r="D1299" s="189" t="s">
        <v>7595</v>
      </c>
      <c r="E1299" t="str">
        <f t="shared" si="20"/>
        <v>00543-NATURAL HEALTH CARE</v>
      </c>
      <c r="F1299" t="s">
        <v>10263</v>
      </c>
      <c r="G1299" t="s">
        <v>7423</v>
      </c>
      <c r="H1299" t="s">
        <v>14483</v>
      </c>
      <c r="I1299" t="s">
        <v>14484</v>
      </c>
    </row>
    <row r="1300" spans="1:9" x14ac:dyDescent="0.25">
      <c r="A1300" t="s">
        <v>2251</v>
      </c>
      <c r="B1300" s="126">
        <v>2818</v>
      </c>
      <c r="C1300" t="s">
        <v>2251</v>
      </c>
      <c r="D1300" s="189" t="s">
        <v>11847</v>
      </c>
      <c r="E1300" t="str">
        <f t="shared" si="20"/>
        <v>00552-TORTILLAS</v>
      </c>
      <c r="F1300" t="s">
        <v>2251</v>
      </c>
      <c r="G1300" t="s">
        <v>3036</v>
      </c>
      <c r="H1300" t="s">
        <v>2251</v>
      </c>
      <c r="I1300" t="s">
        <v>16537</v>
      </c>
    </row>
    <row r="1301" spans="1:9" x14ac:dyDescent="0.25">
      <c r="A1301" t="s">
        <v>7052</v>
      </c>
      <c r="B1301" s="126">
        <v>2819</v>
      </c>
      <c r="C1301" t="s">
        <v>11286</v>
      </c>
      <c r="D1301" s="189" t="s">
        <v>6581</v>
      </c>
      <c r="E1301" t="str">
        <f t="shared" si="20"/>
        <v>00885-CANDY EASTER</v>
      </c>
      <c r="F1301" t="s">
        <v>6243</v>
      </c>
      <c r="G1301" t="s">
        <v>6576</v>
      </c>
      <c r="H1301" t="s">
        <v>7052</v>
      </c>
      <c r="I1301" t="s">
        <v>11287</v>
      </c>
    </row>
    <row r="1302" spans="1:9" x14ac:dyDescent="0.25">
      <c r="A1302" t="s">
        <v>10218</v>
      </c>
      <c r="B1302" s="126">
        <v>2820</v>
      </c>
      <c r="C1302" t="s">
        <v>10214</v>
      </c>
      <c r="D1302" s="189" t="s">
        <v>10215</v>
      </c>
      <c r="E1302" t="str">
        <f t="shared" si="20"/>
        <v>00350-50% OFF MARKDOWN CODE</v>
      </c>
      <c r="F1302" t="s">
        <v>10216</v>
      </c>
      <c r="G1302" t="s">
        <v>10217</v>
      </c>
      <c r="H1302" t="s">
        <v>10218</v>
      </c>
      <c r="I1302" t="s">
        <v>10219</v>
      </c>
    </row>
    <row r="1303" spans="1:9" x14ac:dyDescent="0.25">
      <c r="A1303" t="s">
        <v>2108</v>
      </c>
      <c r="B1303" s="126">
        <v>2821</v>
      </c>
      <c r="C1303" t="s">
        <v>3160</v>
      </c>
      <c r="D1303" s="189" t="s">
        <v>4034</v>
      </c>
      <c r="E1303" t="str">
        <f t="shared" si="20"/>
        <v>00535-PICKLES</v>
      </c>
      <c r="F1303" t="s">
        <v>2108</v>
      </c>
      <c r="G1303" t="s">
        <v>8303</v>
      </c>
      <c r="H1303" t="s">
        <v>2108</v>
      </c>
      <c r="I1303" t="s">
        <v>15097</v>
      </c>
    </row>
    <row r="1304" spans="1:9" x14ac:dyDescent="0.25">
      <c r="A1304" t="s">
        <v>14217</v>
      </c>
      <c r="B1304" s="126">
        <v>2822</v>
      </c>
      <c r="C1304" t="s">
        <v>14216</v>
      </c>
      <c r="D1304" s="189" t="s">
        <v>10911</v>
      </c>
      <c r="E1304" t="str">
        <f t="shared" si="20"/>
        <v>00560-MISCELLANEOUS PICKLED</v>
      </c>
      <c r="F1304" t="s">
        <v>14217</v>
      </c>
      <c r="G1304" t="s">
        <v>8302</v>
      </c>
      <c r="H1304" t="s">
        <v>14217</v>
      </c>
      <c r="I1304" t="s">
        <v>14218</v>
      </c>
    </row>
    <row r="1305" spans="1:9" x14ac:dyDescent="0.25">
      <c r="A1305" t="s">
        <v>6143</v>
      </c>
      <c r="B1305" s="126">
        <v>2827</v>
      </c>
      <c r="C1305" t="s">
        <v>11304</v>
      </c>
      <c r="D1305" s="189" t="s">
        <v>3586</v>
      </c>
      <c r="E1305" t="str">
        <f t="shared" si="20"/>
        <v>00877-CANDY GUM-FRONT END</v>
      </c>
      <c r="F1305" t="s">
        <v>6258</v>
      </c>
      <c r="G1305" t="s">
        <v>3040</v>
      </c>
      <c r="H1305" t="s">
        <v>6143</v>
      </c>
      <c r="I1305" t="s">
        <v>11305</v>
      </c>
    </row>
    <row r="1306" spans="1:9" x14ac:dyDescent="0.25">
      <c r="A1306" t="s">
        <v>6256</v>
      </c>
      <c r="B1306" s="126">
        <v>2830</v>
      </c>
      <c r="C1306" t="s">
        <v>11356</v>
      </c>
      <c r="D1306" s="189" t="s">
        <v>11357</v>
      </c>
      <c r="E1306" t="str">
        <f t="shared" si="20"/>
        <v>00876-CANDY-FRONT END</v>
      </c>
      <c r="F1306" t="s">
        <v>6255</v>
      </c>
      <c r="G1306" t="s">
        <v>6254</v>
      </c>
      <c r="H1306" t="s">
        <v>6256</v>
      </c>
      <c r="I1306" t="s">
        <v>11358</v>
      </c>
    </row>
    <row r="1307" spans="1:9" x14ac:dyDescent="0.25">
      <c r="A1307" t="s">
        <v>6267</v>
      </c>
      <c r="B1307" s="126">
        <v>2835</v>
      </c>
      <c r="C1307" t="s">
        <v>11312</v>
      </c>
      <c r="D1307" s="189" t="s">
        <v>11313</v>
      </c>
      <c r="E1307" t="str">
        <f t="shared" si="20"/>
        <v>00870-CANDY PACKAGED CHOCOLATE BASED</v>
      </c>
      <c r="F1307" t="s">
        <v>6266</v>
      </c>
      <c r="G1307" t="s">
        <v>3863</v>
      </c>
      <c r="H1307" t="s">
        <v>6267</v>
      </c>
      <c r="I1307" t="s">
        <v>11314</v>
      </c>
    </row>
    <row r="1308" spans="1:9" x14ac:dyDescent="0.25">
      <c r="A1308" t="s">
        <v>6270</v>
      </c>
      <c r="B1308" s="126">
        <v>2836</v>
      </c>
      <c r="C1308" t="s">
        <v>11312</v>
      </c>
      <c r="D1308" s="189" t="s">
        <v>11313</v>
      </c>
      <c r="E1308" t="str">
        <f t="shared" si="20"/>
        <v>00870-CANDY PACKAGED CHOCOLATE BASED</v>
      </c>
      <c r="F1308" t="s">
        <v>6266</v>
      </c>
      <c r="G1308" t="s">
        <v>3863</v>
      </c>
      <c r="H1308" t="s">
        <v>6270</v>
      </c>
      <c r="I1308" t="s">
        <v>11315</v>
      </c>
    </row>
    <row r="1309" spans="1:9" x14ac:dyDescent="0.25">
      <c r="A1309" t="s">
        <v>6259</v>
      </c>
      <c r="B1309" s="126">
        <v>2837</v>
      </c>
      <c r="C1309" t="s">
        <v>11330</v>
      </c>
      <c r="D1309" s="189" t="s">
        <v>2073</v>
      </c>
      <c r="E1309" t="str">
        <f t="shared" si="20"/>
        <v>00879-CANDY ROLLS &amp; MINTS-MULTIPACK</v>
      </c>
      <c r="F1309" t="s">
        <v>6272</v>
      </c>
      <c r="G1309" t="s">
        <v>6271</v>
      </c>
      <c r="H1309" t="s">
        <v>6259</v>
      </c>
      <c r="I1309" t="s">
        <v>11331</v>
      </c>
    </row>
    <row r="1310" spans="1:9" x14ac:dyDescent="0.25">
      <c r="A1310" t="s">
        <v>6684</v>
      </c>
      <c r="B1310" s="126">
        <v>2838</v>
      </c>
      <c r="C1310" t="s">
        <v>11341</v>
      </c>
      <c r="D1310" s="189" t="s">
        <v>11342</v>
      </c>
      <c r="E1310" t="str">
        <f t="shared" si="20"/>
        <v>00872-CANDY SNACK/FUN SIZE</v>
      </c>
      <c r="F1310" t="s">
        <v>5895</v>
      </c>
      <c r="G1310" t="s">
        <v>6683</v>
      </c>
      <c r="H1310" t="s">
        <v>6684</v>
      </c>
      <c r="I1310" t="s">
        <v>11343</v>
      </c>
    </row>
    <row r="1311" spans="1:9" x14ac:dyDescent="0.25">
      <c r="A1311" t="s">
        <v>6256</v>
      </c>
      <c r="B1311" s="126">
        <v>2840</v>
      </c>
      <c r="C1311" t="s">
        <v>11356</v>
      </c>
      <c r="D1311" s="189" t="s">
        <v>11357</v>
      </c>
      <c r="E1311" t="str">
        <f t="shared" si="20"/>
        <v>00876-CANDY-FRONT END</v>
      </c>
      <c r="F1311" t="s">
        <v>5895</v>
      </c>
      <c r="G1311" t="s">
        <v>6683</v>
      </c>
      <c r="H1311" t="s">
        <v>6256</v>
      </c>
      <c r="I1311" t="s">
        <v>11359</v>
      </c>
    </row>
    <row r="1312" spans="1:9" x14ac:dyDescent="0.25">
      <c r="A1312" t="s">
        <v>6697</v>
      </c>
      <c r="B1312" s="126">
        <v>2842</v>
      </c>
      <c r="C1312" t="s">
        <v>11299</v>
      </c>
      <c r="D1312" s="189" t="s">
        <v>4602</v>
      </c>
      <c r="E1312" t="str">
        <f t="shared" si="20"/>
        <v>00878-CANDY GUM MULTI PACK ITEMS</v>
      </c>
      <c r="F1312" t="s">
        <v>6248</v>
      </c>
      <c r="G1312" t="s">
        <v>6695</v>
      </c>
      <c r="H1312" t="s">
        <v>6697</v>
      </c>
      <c r="I1312" t="s">
        <v>11300</v>
      </c>
    </row>
    <row r="1313" spans="1:9" x14ac:dyDescent="0.25">
      <c r="A1313" t="s">
        <v>6274</v>
      </c>
      <c r="B1313" s="126">
        <v>2843</v>
      </c>
      <c r="C1313" t="s">
        <v>11299</v>
      </c>
      <c r="D1313" s="189" t="s">
        <v>4602</v>
      </c>
      <c r="E1313" t="str">
        <f t="shared" si="20"/>
        <v>00878-CANDY GUM MULTI PACK ITEMS</v>
      </c>
      <c r="F1313" t="s">
        <v>6248</v>
      </c>
      <c r="G1313" t="s">
        <v>6695</v>
      </c>
      <c r="H1313" t="s">
        <v>6274</v>
      </c>
      <c r="I1313" t="s">
        <v>11301</v>
      </c>
    </row>
    <row r="1314" spans="1:9" x14ac:dyDescent="0.25">
      <c r="A1314" t="s">
        <v>6256</v>
      </c>
      <c r="B1314" s="126">
        <v>2844</v>
      </c>
      <c r="C1314" t="s">
        <v>11356</v>
      </c>
      <c r="D1314" s="189" t="s">
        <v>11357</v>
      </c>
      <c r="E1314" t="str">
        <f t="shared" si="20"/>
        <v>00876-CANDY-FRONT END</v>
      </c>
      <c r="F1314" t="s">
        <v>6248</v>
      </c>
      <c r="G1314" t="s">
        <v>6695</v>
      </c>
      <c r="H1314" t="s">
        <v>6256</v>
      </c>
      <c r="I1314" t="s">
        <v>11360</v>
      </c>
    </row>
    <row r="1315" spans="1:9" x14ac:dyDescent="0.25">
      <c r="A1315" t="s">
        <v>6696</v>
      </c>
      <c r="B1315" s="126">
        <v>2847</v>
      </c>
      <c r="C1315" t="s">
        <v>11286</v>
      </c>
      <c r="D1315" s="189" t="s">
        <v>6581</v>
      </c>
      <c r="E1315" t="str">
        <f t="shared" si="20"/>
        <v>00885-CANDY EASTER</v>
      </c>
      <c r="F1315" t="s">
        <v>6248</v>
      </c>
      <c r="G1315" t="s">
        <v>6695</v>
      </c>
      <c r="H1315" t="s">
        <v>6696</v>
      </c>
      <c r="I1315" t="s">
        <v>11288</v>
      </c>
    </row>
    <row r="1316" spans="1:9" x14ac:dyDescent="0.25">
      <c r="A1316" t="s">
        <v>11338</v>
      </c>
      <c r="B1316" s="126">
        <v>2848</v>
      </c>
      <c r="C1316" t="s">
        <v>11337</v>
      </c>
      <c r="D1316" s="189" t="s">
        <v>2258</v>
      </c>
      <c r="E1316" t="str">
        <f t="shared" si="20"/>
        <v>00868-CANDY SNACK MIX</v>
      </c>
      <c r="F1316" t="s">
        <v>11284</v>
      </c>
      <c r="G1316" t="s">
        <v>6695</v>
      </c>
      <c r="H1316" t="s">
        <v>11338</v>
      </c>
      <c r="I1316" t="s">
        <v>11339</v>
      </c>
    </row>
    <row r="1317" spans="1:9" x14ac:dyDescent="0.25">
      <c r="A1317" t="s">
        <v>6699</v>
      </c>
      <c r="B1317" s="126">
        <v>2849</v>
      </c>
      <c r="C1317" t="s">
        <v>11279</v>
      </c>
      <c r="D1317" s="189" t="s">
        <v>5160</v>
      </c>
      <c r="E1317" t="str">
        <f t="shared" si="20"/>
        <v>00884-CANDY CHRISTMAS</v>
      </c>
      <c r="F1317" t="s">
        <v>6248</v>
      </c>
      <c r="G1317" t="s">
        <v>6695</v>
      </c>
      <c r="H1317" t="s">
        <v>6699</v>
      </c>
      <c r="I1317" t="s">
        <v>11280</v>
      </c>
    </row>
    <row r="1318" spans="1:9" x14ac:dyDescent="0.25">
      <c r="A1318" t="s">
        <v>6259</v>
      </c>
      <c r="B1318" s="126">
        <v>2851</v>
      </c>
      <c r="C1318" t="s">
        <v>11330</v>
      </c>
      <c r="D1318" s="189" t="s">
        <v>2073</v>
      </c>
      <c r="E1318" t="str">
        <f t="shared" si="20"/>
        <v>00879-CANDY ROLLS &amp; MINTS-MULTIPACK</v>
      </c>
      <c r="F1318" t="s">
        <v>6248</v>
      </c>
      <c r="G1318" t="s">
        <v>6695</v>
      </c>
      <c r="H1318" t="s">
        <v>6259</v>
      </c>
      <c r="I1318" t="s">
        <v>11332</v>
      </c>
    </row>
    <row r="1319" spans="1:9" x14ac:dyDescent="0.25">
      <c r="A1319" t="s">
        <v>4732</v>
      </c>
      <c r="B1319" s="126">
        <v>2853</v>
      </c>
      <c r="C1319" s="190" t="s">
        <v>10347</v>
      </c>
      <c r="D1319" s="189" t="s">
        <v>4246</v>
      </c>
      <c r="E1319" t="str">
        <f t="shared" si="20"/>
        <v>00763-ALL OTHER PF CRACKERS</v>
      </c>
      <c r="F1319" t="s">
        <v>5680</v>
      </c>
      <c r="G1319" t="s">
        <v>4825</v>
      </c>
      <c r="H1319" t="s">
        <v>4732</v>
      </c>
      <c r="I1319" t="s">
        <v>10348</v>
      </c>
    </row>
    <row r="1320" spans="1:9" x14ac:dyDescent="0.25">
      <c r="A1320" t="s">
        <v>10333</v>
      </c>
      <c r="B1320" s="126">
        <v>2854</v>
      </c>
      <c r="C1320" t="s">
        <v>13475</v>
      </c>
      <c r="D1320" s="189" t="s">
        <v>4232</v>
      </c>
      <c r="E1320" t="str">
        <f t="shared" si="20"/>
        <v>00766-KBLR OTG CRACKERS</v>
      </c>
      <c r="F1320" t="s">
        <v>10339</v>
      </c>
      <c r="G1320" t="s">
        <v>5686</v>
      </c>
      <c r="H1320" t="s">
        <v>10333</v>
      </c>
      <c r="I1320" t="s">
        <v>13476</v>
      </c>
    </row>
    <row r="1321" spans="1:9" x14ac:dyDescent="0.25">
      <c r="A1321" t="s">
        <v>4732</v>
      </c>
      <c r="B1321" s="126">
        <v>2855</v>
      </c>
      <c r="C1321" t="s">
        <v>14763</v>
      </c>
      <c r="D1321" s="189" t="s">
        <v>3543</v>
      </c>
      <c r="E1321" t="str">
        <f t="shared" si="20"/>
        <v>00148-OTHER CRACKERS</v>
      </c>
      <c r="F1321" t="s">
        <v>5687</v>
      </c>
      <c r="G1321" t="s">
        <v>5686</v>
      </c>
      <c r="H1321" t="s">
        <v>4732</v>
      </c>
      <c r="I1321" t="s">
        <v>14767</v>
      </c>
    </row>
    <row r="1322" spans="1:9" x14ac:dyDescent="0.25">
      <c r="A1322" t="s">
        <v>5691</v>
      </c>
      <c r="B1322" s="126">
        <v>2856</v>
      </c>
      <c r="C1322" t="s">
        <v>14763</v>
      </c>
      <c r="D1322" s="189" t="s">
        <v>3543</v>
      </c>
      <c r="E1322" t="str">
        <f t="shared" si="20"/>
        <v>00148-OTHER CRACKERS</v>
      </c>
      <c r="F1322" t="s">
        <v>5652</v>
      </c>
      <c r="G1322" t="s">
        <v>5690</v>
      </c>
      <c r="H1322" t="s">
        <v>5691</v>
      </c>
      <c r="I1322" t="s">
        <v>14768</v>
      </c>
    </row>
    <row r="1323" spans="1:9" x14ac:dyDescent="0.25">
      <c r="A1323" t="s">
        <v>14551</v>
      </c>
      <c r="B1323" s="126">
        <v>2857</v>
      </c>
      <c r="C1323" t="s">
        <v>14550</v>
      </c>
      <c r="D1323" s="189" t="s">
        <v>5383</v>
      </c>
      <c r="E1323" t="str">
        <f t="shared" si="20"/>
        <v>00092-NUTS/TRAIL MIXES/SEEDS</v>
      </c>
      <c r="F1323" t="s">
        <v>10590</v>
      </c>
      <c r="G1323" t="s">
        <v>6786</v>
      </c>
      <c r="H1323" t="s">
        <v>14551</v>
      </c>
      <c r="I1323" t="s">
        <v>14552</v>
      </c>
    </row>
    <row r="1324" spans="1:9" x14ac:dyDescent="0.25">
      <c r="A1324" t="s">
        <v>6558</v>
      </c>
      <c r="B1324" s="126">
        <v>2859</v>
      </c>
      <c r="C1324" t="s">
        <v>14550</v>
      </c>
      <c r="D1324" s="189" t="s">
        <v>5383</v>
      </c>
      <c r="E1324" t="str">
        <f t="shared" si="20"/>
        <v>00092-NUTS/TRAIL MIXES/SEEDS</v>
      </c>
      <c r="F1324" t="s">
        <v>5111</v>
      </c>
      <c r="G1324" t="s">
        <v>6786</v>
      </c>
      <c r="H1324" t="s">
        <v>6558</v>
      </c>
      <c r="I1324" t="s">
        <v>14553</v>
      </c>
    </row>
    <row r="1325" spans="1:9" x14ac:dyDescent="0.25">
      <c r="A1325" t="s">
        <v>6801</v>
      </c>
      <c r="B1325" s="126">
        <v>2860</v>
      </c>
      <c r="C1325" t="s">
        <v>14550</v>
      </c>
      <c r="D1325" s="189" t="s">
        <v>5383</v>
      </c>
      <c r="E1325" t="str">
        <f t="shared" si="20"/>
        <v>00092-NUTS/TRAIL MIXES/SEEDS</v>
      </c>
      <c r="F1325" t="s">
        <v>6800</v>
      </c>
      <c r="G1325" t="s">
        <v>6799</v>
      </c>
      <c r="H1325" t="s">
        <v>6801</v>
      </c>
      <c r="I1325" t="s">
        <v>14554</v>
      </c>
    </row>
    <row r="1326" spans="1:9" x14ac:dyDescent="0.25">
      <c r="A1326" t="s">
        <v>6790</v>
      </c>
      <c r="B1326" s="126">
        <v>2861</v>
      </c>
      <c r="C1326" t="s">
        <v>14550</v>
      </c>
      <c r="D1326" s="189" t="s">
        <v>5383</v>
      </c>
      <c r="E1326" t="str">
        <f t="shared" si="20"/>
        <v>00092-NUTS/TRAIL MIXES/SEEDS</v>
      </c>
      <c r="F1326" t="s">
        <v>5111</v>
      </c>
      <c r="G1326" t="s">
        <v>6786</v>
      </c>
      <c r="H1326" t="s">
        <v>6790</v>
      </c>
      <c r="I1326" t="s">
        <v>14555</v>
      </c>
    </row>
    <row r="1327" spans="1:9" x14ac:dyDescent="0.25">
      <c r="A1327" t="s">
        <v>14507</v>
      </c>
      <c r="B1327" s="126">
        <v>2862</v>
      </c>
      <c r="C1327" t="s">
        <v>14506</v>
      </c>
      <c r="D1327" s="189" t="s">
        <v>4238</v>
      </c>
      <c r="E1327" t="str">
        <f t="shared" si="20"/>
        <v>00767-NBC OTG CRACKERS</v>
      </c>
      <c r="F1327" t="s">
        <v>10335</v>
      </c>
      <c r="G1327" t="s">
        <v>5651</v>
      </c>
      <c r="H1327" t="s">
        <v>14507</v>
      </c>
      <c r="I1327" t="s">
        <v>14508</v>
      </c>
    </row>
    <row r="1328" spans="1:9" x14ac:dyDescent="0.25">
      <c r="A1328" t="s">
        <v>13473</v>
      </c>
      <c r="B1328" s="126">
        <v>2863</v>
      </c>
      <c r="C1328" t="s">
        <v>13472</v>
      </c>
      <c r="D1328" s="189" t="s">
        <v>3346</v>
      </c>
      <c r="E1328" t="str">
        <f t="shared" si="20"/>
        <v>00742-KBLR OTG COOKIES</v>
      </c>
      <c r="F1328" t="s">
        <v>10335</v>
      </c>
      <c r="G1328" t="s">
        <v>5651</v>
      </c>
      <c r="H1328" t="s">
        <v>13473</v>
      </c>
      <c r="I1328" t="s">
        <v>13474</v>
      </c>
    </row>
    <row r="1329" spans="1:9" x14ac:dyDescent="0.25">
      <c r="A1329" t="s">
        <v>2201</v>
      </c>
      <c r="B1329" s="126">
        <v>2864</v>
      </c>
      <c r="C1329" t="s">
        <v>3008</v>
      </c>
      <c r="D1329" s="189" t="s">
        <v>5421</v>
      </c>
      <c r="E1329" t="str">
        <f t="shared" si="20"/>
        <v>00706-COOKIES</v>
      </c>
      <c r="F1329" t="s">
        <v>5644</v>
      </c>
      <c r="G1329" t="s">
        <v>5643</v>
      </c>
      <c r="H1329" t="s">
        <v>2201</v>
      </c>
      <c r="I1329" t="s">
        <v>11756</v>
      </c>
    </row>
    <row r="1330" spans="1:9" x14ac:dyDescent="0.25">
      <c r="A1330" t="s">
        <v>4179</v>
      </c>
      <c r="B1330" s="126">
        <v>2865</v>
      </c>
      <c r="C1330" t="s">
        <v>3008</v>
      </c>
      <c r="D1330" s="189" t="s">
        <v>5421</v>
      </c>
      <c r="E1330" t="str">
        <f t="shared" si="20"/>
        <v>00706-COOKIES</v>
      </c>
      <c r="F1330" t="s">
        <v>5644</v>
      </c>
      <c r="G1330" t="s">
        <v>5643</v>
      </c>
      <c r="H1330" t="s">
        <v>4179</v>
      </c>
      <c r="I1330" t="s">
        <v>11757</v>
      </c>
    </row>
    <row r="1331" spans="1:9" x14ac:dyDescent="0.25">
      <c r="A1331" t="s">
        <v>5650</v>
      </c>
      <c r="B1331" s="126">
        <v>2867</v>
      </c>
      <c r="C1331" t="s">
        <v>3008</v>
      </c>
      <c r="D1331" s="189" t="s">
        <v>5421</v>
      </c>
      <c r="E1331" t="str">
        <f t="shared" si="20"/>
        <v>00706-COOKIES</v>
      </c>
      <c r="F1331" t="s">
        <v>5644</v>
      </c>
      <c r="G1331" t="s">
        <v>5643</v>
      </c>
      <c r="H1331" t="s">
        <v>5650</v>
      </c>
      <c r="I1331" t="s">
        <v>11758</v>
      </c>
    </row>
    <row r="1332" spans="1:9" x14ac:dyDescent="0.25">
      <c r="A1332" t="s">
        <v>13470</v>
      </c>
      <c r="B1332" s="126">
        <v>2868</v>
      </c>
      <c r="C1332" t="s">
        <v>13468</v>
      </c>
      <c r="D1332" s="189" t="s">
        <v>3242</v>
      </c>
      <c r="E1332" t="str">
        <f t="shared" si="20"/>
        <v>00720-KBLR FUDGE SHOPPE</v>
      </c>
      <c r="F1332" t="s">
        <v>13469</v>
      </c>
      <c r="G1332" t="s">
        <v>5665</v>
      </c>
      <c r="H1332" t="s">
        <v>13470</v>
      </c>
      <c r="I1332" t="s">
        <v>13471</v>
      </c>
    </row>
    <row r="1333" spans="1:9" x14ac:dyDescent="0.25">
      <c r="A1333" t="s">
        <v>3879</v>
      </c>
      <c r="B1333" s="126">
        <v>2870</v>
      </c>
      <c r="C1333" t="s">
        <v>13126</v>
      </c>
      <c r="D1333" s="189" t="s">
        <v>10789</v>
      </c>
      <c r="E1333" t="str">
        <f t="shared" si="20"/>
        <v>00721-HARDCOVER BOOKS</v>
      </c>
      <c r="F1333" t="s">
        <v>3873</v>
      </c>
      <c r="G1333" t="s">
        <v>3872</v>
      </c>
      <c r="H1333" t="s">
        <v>3879</v>
      </c>
      <c r="I1333" t="s">
        <v>13130</v>
      </c>
    </row>
    <row r="1334" spans="1:9" x14ac:dyDescent="0.25">
      <c r="A1334" t="s">
        <v>3874</v>
      </c>
      <c r="B1334" s="126">
        <v>2871</v>
      </c>
      <c r="C1334" t="s">
        <v>14953</v>
      </c>
      <c r="D1334" s="189" t="s">
        <v>3262</v>
      </c>
      <c r="E1334" t="str">
        <f t="shared" si="20"/>
        <v>00717-PAPERBACK BOOKS</v>
      </c>
      <c r="F1334" t="s">
        <v>3873</v>
      </c>
      <c r="G1334" t="s">
        <v>3872</v>
      </c>
      <c r="H1334" t="s">
        <v>3874</v>
      </c>
      <c r="I1334" t="s">
        <v>14956</v>
      </c>
    </row>
    <row r="1335" spans="1:9" x14ac:dyDescent="0.25">
      <c r="A1335" t="s">
        <v>2781</v>
      </c>
      <c r="B1335" s="126">
        <v>2872</v>
      </c>
      <c r="C1335" t="s">
        <v>3340</v>
      </c>
      <c r="D1335" s="189" t="s">
        <v>3923</v>
      </c>
      <c r="E1335" t="str">
        <f t="shared" si="20"/>
        <v>00672-PRETZELS</v>
      </c>
      <c r="F1335" t="s">
        <v>3340</v>
      </c>
      <c r="G1335" t="s">
        <v>3369</v>
      </c>
      <c r="H1335" t="s">
        <v>2781</v>
      </c>
      <c r="I1335" t="s">
        <v>15394</v>
      </c>
    </row>
    <row r="1336" spans="1:9" x14ac:dyDescent="0.25">
      <c r="A1336" t="s">
        <v>6845</v>
      </c>
      <c r="B1336" s="126">
        <v>2875</v>
      </c>
      <c r="C1336" t="s">
        <v>16671</v>
      </c>
      <c r="D1336" s="189" t="s">
        <v>4015</v>
      </c>
      <c r="E1336" t="str">
        <f t="shared" si="20"/>
        <v>00684-VARIETY PACK SALTY SNACKS</v>
      </c>
      <c r="F1336" t="s">
        <v>6844</v>
      </c>
      <c r="G1336" t="s">
        <v>6232</v>
      </c>
      <c r="H1336" t="s">
        <v>6845</v>
      </c>
      <c r="I1336" t="s">
        <v>16672</v>
      </c>
    </row>
    <row r="1337" spans="1:9" x14ac:dyDescent="0.25">
      <c r="A1337" t="s">
        <v>2781</v>
      </c>
      <c r="B1337" s="126">
        <v>2876</v>
      </c>
      <c r="C1337" t="s">
        <v>16671</v>
      </c>
      <c r="D1337" s="189" t="s">
        <v>4015</v>
      </c>
      <c r="E1337" t="str">
        <f t="shared" si="20"/>
        <v>00684-VARIETY PACK SALTY SNACKS</v>
      </c>
      <c r="F1337" t="s">
        <v>6844</v>
      </c>
      <c r="G1337" t="s">
        <v>6232</v>
      </c>
      <c r="H1337" t="s">
        <v>2781</v>
      </c>
      <c r="I1337" t="s">
        <v>16673</v>
      </c>
    </row>
    <row r="1338" spans="1:9" x14ac:dyDescent="0.25">
      <c r="A1338" t="s">
        <v>10336</v>
      </c>
      <c r="B1338" s="126">
        <v>2877</v>
      </c>
      <c r="C1338" t="s">
        <v>10997</v>
      </c>
      <c r="D1338" s="189" t="s">
        <v>10998</v>
      </c>
      <c r="E1338" t="str">
        <f t="shared" si="20"/>
        <v>00824-BRANDED POTATO CHIPS</v>
      </c>
      <c r="F1338" t="s">
        <v>10323</v>
      </c>
      <c r="G1338" t="s">
        <v>6837</v>
      </c>
      <c r="H1338" t="s">
        <v>10336</v>
      </c>
      <c r="I1338" t="s">
        <v>10999</v>
      </c>
    </row>
    <row r="1339" spans="1:9" x14ac:dyDescent="0.25">
      <c r="A1339" t="s">
        <v>2251</v>
      </c>
      <c r="B1339" s="126">
        <v>2878</v>
      </c>
      <c r="C1339" t="s">
        <v>2251</v>
      </c>
      <c r="D1339" s="189" t="s">
        <v>11847</v>
      </c>
      <c r="E1339" t="str">
        <f t="shared" si="20"/>
        <v>00552-TORTILLAS</v>
      </c>
      <c r="F1339" t="s">
        <v>2321</v>
      </c>
      <c r="G1339" t="s">
        <v>6837</v>
      </c>
      <c r="H1339" t="s">
        <v>2251</v>
      </c>
      <c r="I1339" t="s">
        <v>16538</v>
      </c>
    </row>
    <row r="1340" spans="1:9" x14ac:dyDescent="0.25">
      <c r="A1340" t="s">
        <v>10355</v>
      </c>
      <c r="B1340" s="126">
        <v>2879</v>
      </c>
      <c r="C1340" t="s">
        <v>10352</v>
      </c>
      <c r="D1340" s="189" t="s">
        <v>3863</v>
      </c>
      <c r="E1340" t="str">
        <f t="shared" si="20"/>
        <v>00084-ALL OTHER SALTY SNACKS</v>
      </c>
      <c r="F1340" t="s">
        <v>10323</v>
      </c>
      <c r="G1340" t="s">
        <v>6837</v>
      </c>
      <c r="H1340" t="s">
        <v>10355</v>
      </c>
      <c r="I1340" t="s">
        <v>10356</v>
      </c>
    </row>
    <row r="1341" spans="1:9" x14ac:dyDescent="0.25">
      <c r="A1341" t="s">
        <v>14380</v>
      </c>
      <c r="B1341" s="126">
        <v>2880</v>
      </c>
      <c r="C1341" t="s">
        <v>3338</v>
      </c>
      <c r="D1341" s="189" t="s">
        <v>14829</v>
      </c>
      <c r="E1341" t="str">
        <f t="shared" si="20"/>
        <v>00538-OTHER SNACKS</v>
      </c>
      <c r="F1341" t="s">
        <v>10209</v>
      </c>
      <c r="G1341" t="s">
        <v>6806</v>
      </c>
      <c r="H1341" t="s">
        <v>14380</v>
      </c>
      <c r="I1341" t="s">
        <v>14830</v>
      </c>
    </row>
    <row r="1342" spans="1:9" x14ac:dyDescent="0.25">
      <c r="A1342" t="s">
        <v>6815</v>
      </c>
      <c r="B1342" s="126">
        <v>2881</v>
      </c>
      <c r="C1342" t="s">
        <v>14967</v>
      </c>
      <c r="D1342" s="189" t="s">
        <v>10864</v>
      </c>
      <c r="E1342" t="str">
        <f t="shared" si="20"/>
        <v>00670-PARTY MIXES</v>
      </c>
      <c r="F1342" t="s">
        <v>2825</v>
      </c>
      <c r="G1342" t="s">
        <v>6806</v>
      </c>
      <c r="H1342" t="s">
        <v>6815</v>
      </c>
      <c r="I1342" t="s">
        <v>14968</v>
      </c>
    </row>
    <row r="1343" spans="1:9" x14ac:dyDescent="0.25">
      <c r="A1343" t="s">
        <v>2781</v>
      </c>
      <c r="B1343" s="126">
        <v>2882</v>
      </c>
      <c r="C1343" t="s">
        <v>10352</v>
      </c>
      <c r="D1343" s="189" t="s">
        <v>3863</v>
      </c>
      <c r="E1343" t="str">
        <f t="shared" si="20"/>
        <v>00084-ALL OTHER SALTY SNACKS</v>
      </c>
      <c r="F1343" t="s">
        <v>2825</v>
      </c>
      <c r="G1343" t="s">
        <v>6806</v>
      </c>
      <c r="H1343" t="s">
        <v>2781</v>
      </c>
      <c r="I1343" t="s">
        <v>10357</v>
      </c>
    </row>
    <row r="1344" spans="1:9" x14ac:dyDescent="0.25">
      <c r="A1344" t="s">
        <v>6185</v>
      </c>
      <c r="B1344" s="126">
        <v>2883</v>
      </c>
      <c r="C1344" t="s">
        <v>6185</v>
      </c>
      <c r="D1344" s="189" t="s">
        <v>2970</v>
      </c>
      <c r="E1344" t="str">
        <f t="shared" si="20"/>
        <v>00090-MEAT SNACKS</v>
      </c>
      <c r="F1344" t="s">
        <v>6185</v>
      </c>
      <c r="G1344" t="s">
        <v>6824</v>
      </c>
      <c r="H1344" t="s">
        <v>6185</v>
      </c>
      <c r="I1344" t="s">
        <v>14061</v>
      </c>
    </row>
    <row r="1345" spans="1:9" x14ac:dyDescent="0.25">
      <c r="A1345" t="s">
        <v>12115</v>
      </c>
      <c r="B1345" s="126">
        <v>2884</v>
      </c>
      <c r="C1345" t="s">
        <v>6577</v>
      </c>
      <c r="D1345" s="189" t="s">
        <v>15530</v>
      </c>
      <c r="E1345" t="str">
        <f t="shared" si="20"/>
        <v>00095-RICE CAKES</v>
      </c>
      <c r="F1345" t="s">
        <v>15531</v>
      </c>
      <c r="G1345" t="s">
        <v>6579</v>
      </c>
      <c r="H1345" t="s">
        <v>12115</v>
      </c>
      <c r="I1345" t="s">
        <v>15532</v>
      </c>
    </row>
    <row r="1346" spans="1:9" x14ac:dyDescent="0.25">
      <c r="A1346" t="s">
        <v>2885</v>
      </c>
      <c r="B1346" s="126">
        <v>2885</v>
      </c>
      <c r="C1346" t="s">
        <v>6577</v>
      </c>
      <c r="D1346" s="189" t="s">
        <v>15530</v>
      </c>
      <c r="E1346" t="str">
        <f t="shared" ref="E1346:E1409" si="21">_xlfn.CONCAT(D1346,"-",C1346)</f>
        <v>00095-RICE CAKES</v>
      </c>
      <c r="F1346" t="s">
        <v>6577</v>
      </c>
      <c r="G1346" t="s">
        <v>6579</v>
      </c>
      <c r="H1346" t="s">
        <v>2885</v>
      </c>
      <c r="I1346" t="s">
        <v>15533</v>
      </c>
    </row>
    <row r="1347" spans="1:9" x14ac:dyDescent="0.25">
      <c r="A1347" t="s">
        <v>6259</v>
      </c>
      <c r="B1347" s="126">
        <v>2886</v>
      </c>
      <c r="C1347" t="s">
        <v>11330</v>
      </c>
      <c r="D1347" s="189" t="s">
        <v>2073</v>
      </c>
      <c r="E1347" t="str">
        <f t="shared" si="21"/>
        <v>00879-CANDY ROLLS &amp; MINTS-MULTIPACK</v>
      </c>
      <c r="F1347" t="s">
        <v>6258</v>
      </c>
      <c r="G1347" t="s">
        <v>3040</v>
      </c>
      <c r="H1347" t="s">
        <v>6259</v>
      </c>
      <c r="I1347" t="s">
        <v>11333</v>
      </c>
    </row>
    <row r="1348" spans="1:9" x14ac:dyDescent="0.25">
      <c r="A1348" t="s">
        <v>3304</v>
      </c>
      <c r="B1348" s="126">
        <v>2888</v>
      </c>
      <c r="C1348" t="s">
        <v>14995</v>
      </c>
      <c r="D1348" s="189" t="s">
        <v>5035</v>
      </c>
      <c r="E1348" t="str">
        <f t="shared" si="21"/>
        <v>00190-PASTA SHORT CUTS</v>
      </c>
      <c r="F1348" t="s">
        <v>2211</v>
      </c>
      <c r="G1348" t="s">
        <v>6331</v>
      </c>
      <c r="H1348" t="s">
        <v>3304</v>
      </c>
      <c r="I1348" t="s">
        <v>14996</v>
      </c>
    </row>
    <row r="1349" spans="1:9" x14ac:dyDescent="0.25">
      <c r="A1349" t="s">
        <v>5818</v>
      </c>
      <c r="B1349" s="126">
        <v>2890</v>
      </c>
      <c r="C1349" t="s">
        <v>13186</v>
      </c>
      <c r="D1349" s="189" t="s">
        <v>2686</v>
      </c>
      <c r="E1349" t="str">
        <f t="shared" si="21"/>
        <v>00264-HISPANIC CANNED MEATS</v>
      </c>
      <c r="F1349" t="s">
        <v>5803</v>
      </c>
      <c r="G1349" t="s">
        <v>5802</v>
      </c>
      <c r="H1349" t="s">
        <v>5818</v>
      </c>
      <c r="I1349" t="s">
        <v>13187</v>
      </c>
    </row>
    <row r="1350" spans="1:9" x14ac:dyDescent="0.25">
      <c r="A1350" t="s">
        <v>5705</v>
      </c>
      <c r="B1350" s="126">
        <v>2892</v>
      </c>
      <c r="C1350" t="s">
        <v>15070</v>
      </c>
      <c r="D1350" s="189" t="s">
        <v>4205</v>
      </c>
      <c r="E1350" t="str">
        <f t="shared" si="21"/>
        <v>00770-PF OTG CRACKERS</v>
      </c>
      <c r="F1350" t="s">
        <v>5704</v>
      </c>
      <c r="G1350" t="s">
        <v>5703</v>
      </c>
      <c r="H1350" t="s">
        <v>5705</v>
      </c>
      <c r="I1350" t="s">
        <v>15071</v>
      </c>
    </row>
    <row r="1351" spans="1:9" x14ac:dyDescent="0.25">
      <c r="A1351" t="s">
        <v>5114</v>
      </c>
      <c r="B1351" s="126">
        <v>2894</v>
      </c>
      <c r="C1351" t="s">
        <v>5113</v>
      </c>
      <c r="D1351" s="189" t="s">
        <v>10448</v>
      </c>
      <c r="E1351" t="str">
        <f t="shared" si="21"/>
        <v>00369-BAKING NUTS</v>
      </c>
      <c r="F1351" t="s">
        <v>5111</v>
      </c>
      <c r="G1351" t="s">
        <v>5110</v>
      </c>
      <c r="H1351" t="s">
        <v>5114</v>
      </c>
      <c r="I1351" t="s">
        <v>10587</v>
      </c>
    </row>
    <row r="1352" spans="1:9" x14ac:dyDescent="0.25">
      <c r="A1352" t="s">
        <v>3008</v>
      </c>
      <c r="B1352" s="126">
        <v>2895</v>
      </c>
      <c r="C1352" t="s">
        <v>3008</v>
      </c>
      <c r="D1352" s="189" t="s">
        <v>5421</v>
      </c>
      <c r="E1352" t="str">
        <f t="shared" si="21"/>
        <v>00706-COOKIES</v>
      </c>
      <c r="F1352" t="s">
        <v>5313</v>
      </c>
      <c r="G1352" t="s">
        <v>7057</v>
      </c>
      <c r="H1352" t="s">
        <v>3008</v>
      </c>
      <c r="I1352" t="s">
        <v>11759</v>
      </c>
    </row>
    <row r="1353" spans="1:9" x14ac:dyDescent="0.25">
      <c r="A1353" t="s">
        <v>7467</v>
      </c>
      <c r="B1353" s="126">
        <v>2903</v>
      </c>
      <c r="C1353" t="s">
        <v>7466</v>
      </c>
      <c r="D1353" s="189" t="s">
        <v>3983</v>
      </c>
      <c r="E1353" t="str">
        <f t="shared" si="21"/>
        <v>00503-TOOTHPASTE</v>
      </c>
      <c r="F1353" t="s">
        <v>7466</v>
      </c>
      <c r="G1353" t="s">
        <v>7465</v>
      </c>
      <c r="H1353" t="s">
        <v>7467</v>
      </c>
      <c r="I1353" t="s">
        <v>16521</v>
      </c>
    </row>
    <row r="1354" spans="1:9" x14ac:dyDescent="0.25">
      <c r="A1354" t="s">
        <v>7476</v>
      </c>
      <c r="B1354" s="126">
        <v>2904</v>
      </c>
      <c r="C1354" t="s">
        <v>7466</v>
      </c>
      <c r="D1354" s="189" t="s">
        <v>3983</v>
      </c>
      <c r="E1354" t="str">
        <f t="shared" si="21"/>
        <v>00503-TOOTHPASTE</v>
      </c>
      <c r="F1354" t="s">
        <v>7466</v>
      </c>
      <c r="G1354" t="s">
        <v>7465</v>
      </c>
      <c r="H1354" t="s">
        <v>7476</v>
      </c>
      <c r="I1354" t="s">
        <v>16522</v>
      </c>
    </row>
    <row r="1355" spans="1:9" x14ac:dyDescent="0.25">
      <c r="A1355" t="s">
        <v>5315</v>
      </c>
      <c r="B1355" s="126">
        <v>2909</v>
      </c>
      <c r="C1355" t="s">
        <v>11337</v>
      </c>
      <c r="D1355" s="189" t="s">
        <v>2258</v>
      </c>
      <c r="E1355" t="str">
        <f t="shared" si="21"/>
        <v>00868-CANDY SNACK MIX</v>
      </c>
      <c r="F1355" t="s">
        <v>5306</v>
      </c>
      <c r="G1355" t="s">
        <v>5305</v>
      </c>
      <c r="H1355" t="s">
        <v>5315</v>
      </c>
      <c r="I1355" t="s">
        <v>11340</v>
      </c>
    </row>
    <row r="1356" spans="1:9" x14ac:dyDescent="0.25">
      <c r="A1356" t="s">
        <v>5319</v>
      </c>
      <c r="B1356" s="126">
        <v>2911</v>
      </c>
      <c r="C1356" t="s">
        <v>14441</v>
      </c>
      <c r="D1356" s="189" t="s">
        <v>12373</v>
      </c>
      <c r="E1356" t="str">
        <f t="shared" si="21"/>
        <v>00948-N/O RICES &amp; GRAINS</v>
      </c>
      <c r="F1356" t="s">
        <v>5317</v>
      </c>
      <c r="G1356" t="s">
        <v>5316</v>
      </c>
      <c r="H1356" t="s">
        <v>5319</v>
      </c>
      <c r="I1356" t="s">
        <v>14442</v>
      </c>
    </row>
    <row r="1357" spans="1:9" x14ac:dyDescent="0.25">
      <c r="A1357" t="s">
        <v>12498</v>
      </c>
      <c r="B1357" s="126">
        <v>2912</v>
      </c>
      <c r="C1357" t="s">
        <v>5787</v>
      </c>
      <c r="D1357" s="189" t="s">
        <v>7763</v>
      </c>
      <c r="E1357" t="str">
        <f t="shared" si="21"/>
        <v>00364-FLOUR</v>
      </c>
      <c r="F1357" t="s">
        <v>12496</v>
      </c>
      <c r="G1357" t="s">
        <v>5879</v>
      </c>
      <c r="H1357" t="s">
        <v>12498</v>
      </c>
      <c r="I1357" t="s">
        <v>12499</v>
      </c>
    </row>
    <row r="1358" spans="1:9" x14ac:dyDescent="0.25">
      <c r="A1358" t="s">
        <v>7004</v>
      </c>
      <c r="B1358" s="126">
        <v>2914</v>
      </c>
      <c r="C1358" t="s">
        <v>7001</v>
      </c>
      <c r="D1358" s="189" t="s">
        <v>7743</v>
      </c>
      <c r="E1358" t="str">
        <f t="shared" si="21"/>
        <v>00363-SUGAR SUBSTITUTES</v>
      </c>
      <c r="F1358" t="s">
        <v>7001</v>
      </c>
      <c r="G1358" t="s">
        <v>7002</v>
      </c>
      <c r="H1358" t="s">
        <v>7004</v>
      </c>
      <c r="I1358" t="s">
        <v>16361</v>
      </c>
    </row>
    <row r="1359" spans="1:9" x14ac:dyDescent="0.25">
      <c r="A1359" t="s">
        <v>2091</v>
      </c>
      <c r="B1359" s="126">
        <v>2915</v>
      </c>
      <c r="C1359" t="s">
        <v>13490</v>
      </c>
      <c r="D1359" s="189" t="s">
        <v>4225</v>
      </c>
      <c r="E1359" t="str">
        <f t="shared" si="21"/>
        <v>00390-KID APPEAL CEREAL</v>
      </c>
      <c r="F1359" t="s">
        <v>2100</v>
      </c>
      <c r="G1359" t="s">
        <v>6564</v>
      </c>
      <c r="H1359" t="s">
        <v>2091</v>
      </c>
      <c r="I1359" t="s">
        <v>13494</v>
      </c>
    </row>
    <row r="1360" spans="1:9" x14ac:dyDescent="0.25">
      <c r="A1360" t="s">
        <v>5051</v>
      </c>
      <c r="B1360" s="126">
        <v>2916</v>
      </c>
      <c r="C1360" t="s">
        <v>14349</v>
      </c>
      <c r="D1360" s="189" t="s">
        <v>2144</v>
      </c>
      <c r="E1360" t="str">
        <f t="shared" si="21"/>
        <v>00920-N/O BAKING MIXES/NEEDS</v>
      </c>
      <c r="F1360" t="s">
        <v>2100</v>
      </c>
      <c r="G1360" t="s">
        <v>5053</v>
      </c>
      <c r="H1360" t="s">
        <v>5051</v>
      </c>
      <c r="I1360" t="s">
        <v>14350</v>
      </c>
    </row>
    <row r="1361" spans="1:9" x14ac:dyDescent="0.25">
      <c r="A1361" t="s">
        <v>5856</v>
      </c>
      <c r="B1361" s="126">
        <v>2917</v>
      </c>
      <c r="C1361" t="s">
        <v>11240</v>
      </c>
      <c r="D1361" s="189" t="s">
        <v>8670</v>
      </c>
      <c r="E1361" t="str">
        <f t="shared" si="21"/>
        <v>00216-CAN OTHER SEAFOOD</v>
      </c>
      <c r="F1361" t="s">
        <v>2100</v>
      </c>
      <c r="G1361" t="s">
        <v>6652</v>
      </c>
      <c r="H1361" t="s">
        <v>5856</v>
      </c>
      <c r="I1361" t="s">
        <v>11246</v>
      </c>
    </row>
    <row r="1362" spans="1:9" x14ac:dyDescent="0.25">
      <c r="A1362" t="s">
        <v>5822</v>
      </c>
      <c r="B1362" s="126">
        <v>2918</v>
      </c>
      <c r="C1362" t="s">
        <v>14988</v>
      </c>
      <c r="D1362" s="189" t="s">
        <v>2535</v>
      </c>
      <c r="E1362" t="str">
        <f t="shared" si="21"/>
        <v>00202-PASTA SAUCE PREMIUM</v>
      </c>
      <c r="F1362" t="s">
        <v>6348</v>
      </c>
      <c r="G1362" t="s">
        <v>6347</v>
      </c>
      <c r="H1362" t="s">
        <v>5822</v>
      </c>
      <c r="I1362" t="s">
        <v>14989</v>
      </c>
    </row>
    <row r="1363" spans="1:9" x14ac:dyDescent="0.25">
      <c r="A1363" t="s">
        <v>2320</v>
      </c>
      <c r="B1363" s="126">
        <v>2919</v>
      </c>
      <c r="C1363" t="s">
        <v>5533</v>
      </c>
      <c r="D1363" s="189" t="s">
        <v>6162</v>
      </c>
      <c r="E1363" t="str">
        <f t="shared" si="21"/>
        <v>00595-COFFEE FILTERS</v>
      </c>
      <c r="F1363" t="s">
        <v>2100</v>
      </c>
      <c r="G1363" t="s">
        <v>5500</v>
      </c>
      <c r="H1363" t="s">
        <v>2320</v>
      </c>
      <c r="I1363" t="s">
        <v>11643</v>
      </c>
    </row>
    <row r="1364" spans="1:9" x14ac:dyDescent="0.25">
      <c r="A1364" t="s">
        <v>5973</v>
      </c>
      <c r="B1364" s="126">
        <v>2920</v>
      </c>
      <c r="C1364" t="s">
        <v>14303</v>
      </c>
      <c r="D1364" s="189" t="s">
        <v>2350</v>
      </c>
      <c r="E1364" t="str">
        <f t="shared" si="21"/>
        <v>00169-MULTI SERVE SPORTS DRINK</v>
      </c>
      <c r="F1364" t="s">
        <v>2100</v>
      </c>
      <c r="G1364" t="s">
        <v>5978</v>
      </c>
      <c r="H1364" t="s">
        <v>5973</v>
      </c>
      <c r="I1364" t="s">
        <v>14304</v>
      </c>
    </row>
    <row r="1365" spans="1:9" x14ac:dyDescent="0.25">
      <c r="A1365" t="s">
        <v>11869</v>
      </c>
      <c r="B1365" s="126">
        <v>2921</v>
      </c>
      <c r="C1365" t="s">
        <v>14371</v>
      </c>
      <c r="D1365" s="189" t="s">
        <v>5007</v>
      </c>
      <c r="E1365" t="str">
        <f t="shared" si="21"/>
        <v>00930-N/O CRACKERS</v>
      </c>
      <c r="F1365" t="s">
        <v>11650</v>
      </c>
      <c r="G1365" t="s">
        <v>5699</v>
      </c>
      <c r="H1365" t="s">
        <v>11869</v>
      </c>
      <c r="I1365" t="s">
        <v>14372</v>
      </c>
    </row>
    <row r="1366" spans="1:9" x14ac:dyDescent="0.25">
      <c r="A1366" t="s">
        <v>6165</v>
      </c>
      <c r="B1366" s="126">
        <v>2923</v>
      </c>
      <c r="C1366" t="s">
        <v>11286</v>
      </c>
      <c r="D1366" s="189" t="s">
        <v>6581</v>
      </c>
      <c r="E1366" t="str">
        <f t="shared" si="21"/>
        <v>00885-CANDY EASTER</v>
      </c>
      <c r="F1366" t="s">
        <v>5312</v>
      </c>
      <c r="G1366" t="s">
        <v>6162</v>
      </c>
      <c r="H1366" t="s">
        <v>6165</v>
      </c>
      <c r="I1366" t="s">
        <v>11289</v>
      </c>
    </row>
    <row r="1367" spans="1:9" x14ac:dyDescent="0.25">
      <c r="A1367" t="s">
        <v>4161</v>
      </c>
      <c r="B1367" s="126">
        <v>2924</v>
      </c>
      <c r="C1367" t="s">
        <v>6192</v>
      </c>
      <c r="D1367" s="189" t="s">
        <v>2087</v>
      </c>
      <c r="E1367" t="str">
        <f t="shared" si="21"/>
        <v>00074-CHOCOLATE SYRUP</v>
      </c>
      <c r="F1367" t="s">
        <v>5317</v>
      </c>
      <c r="G1367" t="s">
        <v>5316</v>
      </c>
      <c r="H1367" t="s">
        <v>4161</v>
      </c>
      <c r="I1367" t="s">
        <v>11524</v>
      </c>
    </row>
    <row r="1368" spans="1:9" x14ac:dyDescent="0.25">
      <c r="A1368" t="s">
        <v>5322</v>
      </c>
      <c r="B1368" s="126">
        <v>2927</v>
      </c>
      <c r="C1368" t="s">
        <v>14550</v>
      </c>
      <c r="D1368" s="189" t="s">
        <v>5383</v>
      </c>
      <c r="E1368" t="str">
        <f t="shared" si="21"/>
        <v>00092-NUTS/TRAIL MIXES/SEEDS</v>
      </c>
      <c r="F1368" t="s">
        <v>5317</v>
      </c>
      <c r="G1368" t="s">
        <v>5316</v>
      </c>
      <c r="H1368" t="s">
        <v>5322</v>
      </c>
      <c r="I1368" t="s">
        <v>14556</v>
      </c>
    </row>
    <row r="1369" spans="1:9" x14ac:dyDescent="0.25">
      <c r="A1369" t="s">
        <v>3882</v>
      </c>
      <c r="B1369" s="126">
        <v>2928</v>
      </c>
      <c r="C1369" t="s">
        <v>14953</v>
      </c>
      <c r="D1369" s="189" t="s">
        <v>3262</v>
      </c>
      <c r="E1369" t="str">
        <f t="shared" si="21"/>
        <v>00717-PAPERBACK BOOKS</v>
      </c>
      <c r="F1369" t="s">
        <v>3873</v>
      </c>
      <c r="G1369" t="s">
        <v>3872</v>
      </c>
      <c r="H1369" t="s">
        <v>3882</v>
      </c>
      <c r="I1369" t="s">
        <v>14957</v>
      </c>
    </row>
    <row r="1370" spans="1:9" x14ac:dyDescent="0.25">
      <c r="A1370" t="s">
        <v>5309</v>
      </c>
      <c r="B1370" s="126">
        <v>2929</v>
      </c>
      <c r="C1370" t="s">
        <v>12087</v>
      </c>
      <c r="D1370" s="189" t="s">
        <v>4969</v>
      </c>
      <c r="E1370" t="str">
        <f t="shared" si="21"/>
        <v>00445-DOG FOOD DRY</v>
      </c>
      <c r="F1370" t="s">
        <v>5306</v>
      </c>
      <c r="G1370" t="s">
        <v>5305</v>
      </c>
      <c r="H1370" t="s">
        <v>5309</v>
      </c>
      <c r="I1370" t="s">
        <v>12091</v>
      </c>
    </row>
    <row r="1371" spans="1:9" x14ac:dyDescent="0.25">
      <c r="A1371" t="s">
        <v>3276</v>
      </c>
      <c r="B1371" s="126">
        <v>2935</v>
      </c>
      <c r="C1371" t="s">
        <v>3276</v>
      </c>
      <c r="D1371" s="189" t="s">
        <v>2383</v>
      </c>
      <c r="E1371" t="str">
        <f t="shared" si="21"/>
        <v>00289-GERMAN</v>
      </c>
      <c r="F1371" t="s">
        <v>5213</v>
      </c>
      <c r="G1371" t="s">
        <v>5799</v>
      </c>
      <c r="H1371" t="s">
        <v>3276</v>
      </c>
      <c r="I1371" t="s">
        <v>12856</v>
      </c>
    </row>
    <row r="1372" spans="1:9" x14ac:dyDescent="0.25">
      <c r="A1372" t="s">
        <v>3485</v>
      </c>
      <c r="B1372" s="126">
        <v>2936</v>
      </c>
      <c r="C1372" t="s">
        <v>3484</v>
      </c>
      <c r="D1372" s="189" t="s">
        <v>5779</v>
      </c>
      <c r="E1372" t="str">
        <f t="shared" si="21"/>
        <v>00819-ADDITIVES</v>
      </c>
      <c r="F1372" t="s">
        <v>3483</v>
      </c>
      <c r="G1372" t="s">
        <v>3482</v>
      </c>
      <c r="H1372" t="s">
        <v>3485</v>
      </c>
      <c r="I1372" t="s">
        <v>10236</v>
      </c>
    </row>
    <row r="1373" spans="1:9" x14ac:dyDescent="0.25">
      <c r="A1373" t="s">
        <v>3467</v>
      </c>
      <c r="B1373" s="126">
        <v>2942</v>
      </c>
      <c r="C1373" t="s">
        <v>3484</v>
      </c>
      <c r="D1373" s="189" t="s">
        <v>5779</v>
      </c>
      <c r="E1373" t="str">
        <f t="shared" si="21"/>
        <v>00819-ADDITIVES</v>
      </c>
      <c r="F1373" t="s">
        <v>3465</v>
      </c>
      <c r="G1373" t="s">
        <v>3464</v>
      </c>
      <c r="H1373" t="s">
        <v>3467</v>
      </c>
      <c r="I1373" t="s">
        <v>10237</v>
      </c>
    </row>
    <row r="1374" spans="1:9" x14ac:dyDescent="0.25">
      <c r="A1374" t="s">
        <v>3471</v>
      </c>
      <c r="B1374" s="126">
        <v>2944</v>
      </c>
      <c r="C1374" t="s">
        <v>3484</v>
      </c>
      <c r="D1374" s="189" t="s">
        <v>5779</v>
      </c>
      <c r="E1374" t="str">
        <f t="shared" si="21"/>
        <v>00819-ADDITIVES</v>
      </c>
      <c r="F1374" t="s">
        <v>3471</v>
      </c>
      <c r="G1374" t="s">
        <v>3470</v>
      </c>
      <c r="H1374" t="s">
        <v>3471</v>
      </c>
      <c r="I1374" t="s">
        <v>10238</v>
      </c>
    </row>
    <row r="1375" spans="1:9" x14ac:dyDescent="0.25">
      <c r="A1375" t="s">
        <v>3895</v>
      </c>
      <c r="B1375" s="126">
        <v>2946</v>
      </c>
      <c r="C1375" t="s">
        <v>3884</v>
      </c>
      <c r="D1375" s="189" t="s">
        <v>3242</v>
      </c>
      <c r="E1375" t="str">
        <f t="shared" si="21"/>
        <v>00720-MAGAZINES</v>
      </c>
      <c r="F1375" t="s">
        <v>3884</v>
      </c>
      <c r="G1375" t="s">
        <v>3883</v>
      </c>
      <c r="H1375" t="s">
        <v>3895</v>
      </c>
      <c r="I1375" t="s">
        <v>13882</v>
      </c>
    </row>
    <row r="1376" spans="1:9" x14ac:dyDescent="0.25">
      <c r="A1376" t="s">
        <v>13050</v>
      </c>
      <c r="B1376" s="126">
        <v>2947</v>
      </c>
      <c r="C1376" t="s">
        <v>2573</v>
      </c>
      <c r="D1376" s="189" t="s">
        <v>11020</v>
      </c>
      <c r="E1376" t="str">
        <f t="shared" si="21"/>
        <v>00654-HAIR APPLIANCES</v>
      </c>
      <c r="F1376" t="s">
        <v>13050</v>
      </c>
      <c r="G1376" t="s">
        <v>2572</v>
      </c>
      <c r="H1376" t="s">
        <v>13050</v>
      </c>
      <c r="I1376" t="s">
        <v>13051</v>
      </c>
    </row>
    <row r="1377" spans="1:9" x14ac:dyDescent="0.25">
      <c r="A1377" t="s">
        <v>7134</v>
      </c>
      <c r="B1377" s="126">
        <v>2955</v>
      </c>
      <c r="C1377" t="s">
        <v>7136</v>
      </c>
      <c r="D1377" s="189" t="s">
        <v>6253</v>
      </c>
      <c r="E1377" t="str">
        <f t="shared" si="21"/>
        <v>00411-TETRA PACK/BOXED WINE</v>
      </c>
      <c r="F1377" t="s">
        <v>7134</v>
      </c>
      <c r="G1377" t="s">
        <v>7133</v>
      </c>
      <c r="H1377" t="s">
        <v>7134</v>
      </c>
      <c r="I1377" t="s">
        <v>16438</v>
      </c>
    </row>
    <row r="1378" spans="1:9" x14ac:dyDescent="0.25">
      <c r="A1378" t="s">
        <v>12211</v>
      </c>
      <c r="B1378" s="126">
        <v>2957</v>
      </c>
      <c r="C1378" t="s">
        <v>12210</v>
      </c>
      <c r="D1378" s="189" t="s">
        <v>6605</v>
      </c>
      <c r="E1378" t="str">
        <f t="shared" si="21"/>
        <v>00461-ECONOMY WINE</v>
      </c>
      <c r="F1378" t="s">
        <v>12211</v>
      </c>
      <c r="G1378" t="s">
        <v>7179</v>
      </c>
      <c r="H1378" t="s">
        <v>12211</v>
      </c>
      <c r="I1378" t="s">
        <v>12212</v>
      </c>
    </row>
    <row r="1379" spans="1:9" x14ac:dyDescent="0.25">
      <c r="A1379" t="s">
        <v>2781</v>
      </c>
      <c r="B1379" s="126">
        <v>2959</v>
      </c>
      <c r="C1379" t="s">
        <v>12210</v>
      </c>
      <c r="D1379" s="189" t="s">
        <v>6605</v>
      </c>
      <c r="E1379" t="str">
        <f t="shared" si="21"/>
        <v>00461-ECONOMY WINE</v>
      </c>
      <c r="F1379" t="s">
        <v>3903</v>
      </c>
      <c r="G1379" t="s">
        <v>7182</v>
      </c>
      <c r="H1379" t="s">
        <v>2781</v>
      </c>
      <c r="I1379" t="s">
        <v>12213</v>
      </c>
    </row>
    <row r="1380" spans="1:9" x14ac:dyDescent="0.25">
      <c r="A1380" t="s">
        <v>2197</v>
      </c>
      <c r="B1380" s="126">
        <v>2961</v>
      </c>
      <c r="C1380" t="s">
        <v>12210</v>
      </c>
      <c r="D1380" s="189" t="s">
        <v>6605</v>
      </c>
      <c r="E1380" t="str">
        <f t="shared" si="21"/>
        <v>00461-ECONOMY WINE</v>
      </c>
      <c r="F1380" t="s">
        <v>7175</v>
      </c>
      <c r="G1380" t="s">
        <v>7174</v>
      </c>
      <c r="H1380" t="s">
        <v>2197</v>
      </c>
      <c r="I1380" t="s">
        <v>12214</v>
      </c>
    </row>
    <row r="1381" spans="1:9" x14ac:dyDescent="0.25">
      <c r="A1381" t="s">
        <v>7156</v>
      </c>
      <c r="B1381" s="126">
        <v>2973</v>
      </c>
      <c r="C1381" t="s">
        <v>7147</v>
      </c>
      <c r="D1381" s="189" t="s">
        <v>4901</v>
      </c>
      <c r="E1381" t="str">
        <f t="shared" si="21"/>
        <v>00430-OTHER WHITE WINE</v>
      </c>
      <c r="F1381" t="s">
        <v>7154</v>
      </c>
      <c r="G1381" t="s">
        <v>7153</v>
      </c>
      <c r="H1381" t="s">
        <v>7156</v>
      </c>
      <c r="I1381" t="s">
        <v>14848</v>
      </c>
    </row>
    <row r="1382" spans="1:9" x14ac:dyDescent="0.25">
      <c r="A1382" t="s">
        <v>7155</v>
      </c>
      <c r="B1382" s="126">
        <v>2978</v>
      </c>
      <c r="C1382" t="s">
        <v>7162</v>
      </c>
      <c r="D1382" s="189" t="s">
        <v>4923</v>
      </c>
      <c r="E1382" t="str">
        <f t="shared" si="21"/>
        <v>00441-FRENCH WINE</v>
      </c>
      <c r="F1382" t="s">
        <v>7154</v>
      </c>
      <c r="G1382" t="s">
        <v>7153</v>
      </c>
      <c r="H1382" t="s">
        <v>7155</v>
      </c>
      <c r="I1382" t="s">
        <v>12534</v>
      </c>
    </row>
    <row r="1383" spans="1:9" x14ac:dyDescent="0.25">
      <c r="A1383" t="s">
        <v>7171</v>
      </c>
      <c r="B1383" s="126">
        <v>2984</v>
      </c>
      <c r="C1383" t="s">
        <v>7148</v>
      </c>
      <c r="D1383" s="189" t="s">
        <v>5358</v>
      </c>
      <c r="E1383" t="str">
        <f t="shared" si="21"/>
        <v>00431-PINOT GRIGIO</v>
      </c>
      <c r="F1383" t="s">
        <v>7167</v>
      </c>
      <c r="G1383" t="s">
        <v>7166</v>
      </c>
      <c r="H1383" t="s">
        <v>7171</v>
      </c>
      <c r="I1383" t="s">
        <v>15132</v>
      </c>
    </row>
    <row r="1384" spans="1:9" x14ac:dyDescent="0.25">
      <c r="A1384" t="s">
        <v>7170</v>
      </c>
      <c r="B1384" s="126">
        <v>2985</v>
      </c>
      <c r="C1384" t="s">
        <v>7148</v>
      </c>
      <c r="D1384" s="189" t="s">
        <v>5358</v>
      </c>
      <c r="E1384" t="str">
        <f t="shared" si="21"/>
        <v>00431-PINOT GRIGIO</v>
      </c>
      <c r="F1384" t="s">
        <v>7167</v>
      </c>
      <c r="G1384" t="s">
        <v>7166</v>
      </c>
      <c r="H1384" t="s">
        <v>7170</v>
      </c>
      <c r="I1384" t="s">
        <v>15133</v>
      </c>
    </row>
    <row r="1385" spans="1:9" x14ac:dyDescent="0.25">
      <c r="A1385" t="s">
        <v>7168</v>
      </c>
      <c r="B1385" s="126">
        <v>2987</v>
      </c>
      <c r="C1385" t="s">
        <v>7164</v>
      </c>
      <c r="D1385" s="189" t="s">
        <v>4950</v>
      </c>
      <c r="E1385" t="str">
        <f t="shared" si="21"/>
        <v>00443-ITALIAN WINE</v>
      </c>
      <c r="F1385" t="s">
        <v>7167</v>
      </c>
      <c r="G1385" t="s">
        <v>7166</v>
      </c>
      <c r="H1385" t="s">
        <v>7168</v>
      </c>
      <c r="I1385" t="s">
        <v>13398</v>
      </c>
    </row>
    <row r="1386" spans="1:9" x14ac:dyDescent="0.25">
      <c r="A1386" t="s">
        <v>7169</v>
      </c>
      <c r="B1386" s="126">
        <v>3015</v>
      </c>
      <c r="C1386" t="s">
        <v>7164</v>
      </c>
      <c r="D1386" s="189" t="s">
        <v>4950</v>
      </c>
      <c r="E1386" t="str">
        <f t="shared" si="21"/>
        <v>00443-ITALIAN WINE</v>
      </c>
      <c r="F1386" t="s">
        <v>7167</v>
      </c>
      <c r="G1386" t="s">
        <v>7166</v>
      </c>
      <c r="H1386" t="s">
        <v>7169</v>
      </c>
      <c r="I1386" t="s">
        <v>13399</v>
      </c>
    </row>
    <row r="1387" spans="1:9" x14ac:dyDescent="0.25">
      <c r="A1387" t="s">
        <v>4054</v>
      </c>
      <c r="B1387" s="126">
        <v>3027</v>
      </c>
      <c r="C1387" t="s">
        <v>10977</v>
      </c>
      <c r="D1387" s="189" t="s">
        <v>5404</v>
      </c>
      <c r="E1387" t="str">
        <f t="shared" si="21"/>
        <v>00705-BOYS TOYS</v>
      </c>
      <c r="F1387" t="s">
        <v>4053</v>
      </c>
      <c r="G1387" t="s">
        <v>4052</v>
      </c>
      <c r="H1387" t="s">
        <v>4054</v>
      </c>
      <c r="I1387" t="s">
        <v>10981</v>
      </c>
    </row>
    <row r="1388" spans="1:9" x14ac:dyDescent="0.25">
      <c r="A1388" t="s">
        <v>12886</v>
      </c>
      <c r="B1388" s="126">
        <v>3032</v>
      </c>
      <c r="C1388" t="s">
        <v>12885</v>
      </c>
      <c r="D1388" s="189" t="s">
        <v>5421</v>
      </c>
      <c r="E1388" t="str">
        <f t="shared" si="21"/>
        <v>00706-GIRL TOYS</v>
      </c>
      <c r="F1388" t="s">
        <v>10983</v>
      </c>
      <c r="G1388" t="s">
        <v>4055</v>
      </c>
      <c r="H1388" t="s">
        <v>12886</v>
      </c>
      <c r="I1388" t="s">
        <v>12887</v>
      </c>
    </row>
    <row r="1389" spans="1:9" x14ac:dyDescent="0.25">
      <c r="A1389" t="s">
        <v>4045</v>
      </c>
      <c r="B1389" s="126">
        <v>3033</v>
      </c>
      <c r="C1389" t="s">
        <v>3901</v>
      </c>
      <c r="D1389" s="189" t="s">
        <v>3180</v>
      </c>
      <c r="E1389" t="str">
        <f t="shared" si="21"/>
        <v>00710-PUZZLES</v>
      </c>
      <c r="F1389" t="s">
        <v>4053</v>
      </c>
      <c r="G1389" t="s">
        <v>4052</v>
      </c>
      <c r="H1389" t="s">
        <v>4045</v>
      </c>
      <c r="I1389" t="s">
        <v>15468</v>
      </c>
    </row>
    <row r="1390" spans="1:9" x14ac:dyDescent="0.25">
      <c r="A1390" t="s">
        <v>3639</v>
      </c>
      <c r="B1390" s="126">
        <v>3035</v>
      </c>
      <c r="C1390" t="s">
        <v>3639</v>
      </c>
      <c r="D1390" s="189" t="s">
        <v>3086</v>
      </c>
      <c r="E1390" t="str">
        <f t="shared" si="21"/>
        <v>00707-PLUSH</v>
      </c>
      <c r="F1390" t="s">
        <v>4053</v>
      </c>
      <c r="G1390" t="s">
        <v>4052</v>
      </c>
      <c r="H1390" t="s">
        <v>3639</v>
      </c>
      <c r="I1390" t="s">
        <v>15204</v>
      </c>
    </row>
    <row r="1391" spans="1:9" x14ac:dyDescent="0.25">
      <c r="A1391" t="s">
        <v>3907</v>
      </c>
      <c r="B1391" s="126">
        <v>3037</v>
      </c>
      <c r="C1391" t="s">
        <v>10977</v>
      </c>
      <c r="D1391" s="189" t="s">
        <v>5404</v>
      </c>
      <c r="E1391" t="str">
        <f t="shared" si="21"/>
        <v>00705-BOYS TOYS</v>
      </c>
      <c r="F1391" t="s">
        <v>4053</v>
      </c>
      <c r="G1391" t="s">
        <v>4052</v>
      </c>
      <c r="H1391" t="s">
        <v>3907</v>
      </c>
      <c r="I1391" t="s">
        <v>10982</v>
      </c>
    </row>
    <row r="1392" spans="1:9" x14ac:dyDescent="0.25">
      <c r="A1392" t="s">
        <v>10984</v>
      </c>
      <c r="B1392" s="126">
        <v>3038</v>
      </c>
      <c r="C1392" t="s">
        <v>10977</v>
      </c>
      <c r="D1392" s="189" t="s">
        <v>5404</v>
      </c>
      <c r="E1392" t="str">
        <f t="shared" si="21"/>
        <v>00705-BOYS TOYS</v>
      </c>
      <c r="F1392" t="s">
        <v>10983</v>
      </c>
      <c r="G1392" t="s">
        <v>4055</v>
      </c>
      <c r="H1392" t="s">
        <v>10984</v>
      </c>
      <c r="I1392" t="s">
        <v>10985</v>
      </c>
    </row>
    <row r="1393" spans="1:9" x14ac:dyDescent="0.25">
      <c r="A1393" t="s">
        <v>16531</v>
      </c>
      <c r="B1393" s="126">
        <v>3042</v>
      </c>
      <c r="C1393" t="s">
        <v>5969</v>
      </c>
      <c r="D1393" s="189" t="s">
        <v>2369</v>
      </c>
      <c r="E1393" t="str">
        <f t="shared" si="21"/>
        <v>00377-TOPPINGS</v>
      </c>
      <c r="F1393" t="s">
        <v>16530</v>
      </c>
      <c r="G1393" t="s">
        <v>5968</v>
      </c>
      <c r="H1393" t="s">
        <v>16531</v>
      </c>
      <c r="I1393" t="s">
        <v>16532</v>
      </c>
    </row>
    <row r="1394" spans="1:9" x14ac:dyDescent="0.25">
      <c r="A1394" t="s">
        <v>3909</v>
      </c>
      <c r="B1394" s="126">
        <v>3048</v>
      </c>
      <c r="C1394" t="s">
        <v>3884</v>
      </c>
      <c r="D1394" s="189" t="s">
        <v>3242</v>
      </c>
      <c r="E1394" t="str">
        <f t="shared" si="21"/>
        <v>00720-MAGAZINES</v>
      </c>
      <c r="F1394" t="s">
        <v>3884</v>
      </c>
      <c r="G1394" t="s">
        <v>3883</v>
      </c>
      <c r="H1394" t="s">
        <v>3909</v>
      </c>
      <c r="I1394" t="s">
        <v>13883</v>
      </c>
    </row>
    <row r="1395" spans="1:9" x14ac:dyDescent="0.25">
      <c r="A1395" t="s">
        <v>10323</v>
      </c>
      <c r="B1395" s="126">
        <v>3052</v>
      </c>
      <c r="C1395" t="s">
        <v>11190</v>
      </c>
      <c r="D1395" s="189" t="s">
        <v>6271</v>
      </c>
      <c r="E1395" t="str">
        <f t="shared" si="21"/>
        <v>00249-SINGLE CUPCAKES</v>
      </c>
      <c r="F1395" t="s">
        <v>11191</v>
      </c>
      <c r="G1395" t="s">
        <v>3915</v>
      </c>
      <c r="H1395" t="s">
        <v>10323</v>
      </c>
      <c r="I1395" t="s">
        <v>11192</v>
      </c>
    </row>
    <row r="1396" spans="1:9" x14ac:dyDescent="0.25">
      <c r="A1396" t="s">
        <v>6432</v>
      </c>
      <c r="B1396" s="126">
        <v>3053</v>
      </c>
      <c r="C1396" t="s">
        <v>16357</v>
      </c>
      <c r="D1396" s="189" t="s">
        <v>2308</v>
      </c>
      <c r="E1396" t="str">
        <f t="shared" si="21"/>
        <v>00166-SUGAR FREE POWDERED DRINK</v>
      </c>
      <c r="F1396" t="s">
        <v>6429</v>
      </c>
      <c r="G1396" t="s">
        <v>2322</v>
      </c>
      <c r="H1396" t="s">
        <v>6432</v>
      </c>
      <c r="I1396" t="s">
        <v>16358</v>
      </c>
    </row>
    <row r="1397" spans="1:9" x14ac:dyDescent="0.25">
      <c r="A1397" t="s">
        <v>7125</v>
      </c>
      <c r="B1397" s="126">
        <v>3054</v>
      </c>
      <c r="C1397" t="s">
        <v>12249</v>
      </c>
      <c r="D1397" s="189" t="s">
        <v>3538</v>
      </c>
      <c r="E1397" t="str">
        <f t="shared" si="21"/>
        <v>00204-ENHANCED WATER MULTI PACK</v>
      </c>
      <c r="F1397" t="s">
        <v>6365</v>
      </c>
      <c r="G1397" t="s">
        <v>7124</v>
      </c>
      <c r="H1397" t="s">
        <v>7125</v>
      </c>
      <c r="I1397" t="s">
        <v>12250</v>
      </c>
    </row>
    <row r="1398" spans="1:9" x14ac:dyDescent="0.25">
      <c r="A1398" t="s">
        <v>6594</v>
      </c>
      <c r="B1398" s="126">
        <v>3055</v>
      </c>
      <c r="C1398" t="s">
        <v>14283</v>
      </c>
      <c r="D1398" s="189" t="s">
        <v>7211</v>
      </c>
      <c r="E1398" t="str">
        <f t="shared" si="21"/>
        <v>00123-MULTI PACK RTD TEA</v>
      </c>
      <c r="F1398" t="s">
        <v>6593</v>
      </c>
      <c r="G1398" t="s">
        <v>6592</v>
      </c>
      <c r="H1398" t="s">
        <v>6594</v>
      </c>
      <c r="I1398" t="s">
        <v>14286</v>
      </c>
    </row>
    <row r="1399" spans="1:9" x14ac:dyDescent="0.25">
      <c r="A1399" t="s">
        <v>14276</v>
      </c>
      <c r="B1399" s="126">
        <v>3056</v>
      </c>
      <c r="C1399" t="s">
        <v>14275</v>
      </c>
      <c r="D1399" s="189" t="s">
        <v>2833</v>
      </c>
      <c r="E1399" t="str">
        <f t="shared" si="21"/>
        <v>00121-MULTI PACK ENERGY DRINK</v>
      </c>
      <c r="F1399" t="s">
        <v>10637</v>
      </c>
      <c r="G1399" t="s">
        <v>5772</v>
      </c>
      <c r="H1399" t="s">
        <v>14276</v>
      </c>
      <c r="I1399" t="s">
        <v>14277</v>
      </c>
    </row>
    <row r="1400" spans="1:9" x14ac:dyDescent="0.25">
      <c r="A1400" t="s">
        <v>7239</v>
      </c>
      <c r="B1400" s="126">
        <v>3058</v>
      </c>
      <c r="C1400" t="s">
        <v>7237</v>
      </c>
      <c r="D1400" s="189" t="s">
        <v>2961</v>
      </c>
      <c r="E1400" t="str">
        <f t="shared" si="21"/>
        <v>00570-DIABETIC</v>
      </c>
      <c r="F1400" t="s">
        <v>7238</v>
      </c>
      <c r="G1400" t="s">
        <v>2815</v>
      </c>
      <c r="H1400" t="s">
        <v>7239</v>
      </c>
      <c r="I1400" t="s">
        <v>11992</v>
      </c>
    </row>
    <row r="1401" spans="1:9" x14ac:dyDescent="0.25">
      <c r="A1401" t="s">
        <v>3048</v>
      </c>
      <c r="B1401" s="126">
        <v>3059</v>
      </c>
      <c r="C1401" t="s">
        <v>16965</v>
      </c>
      <c r="D1401" s="189" t="s">
        <v>7324</v>
      </c>
      <c r="E1401" t="str">
        <f t="shared" si="21"/>
        <v>00642-YOGURT TRADITIONAL</v>
      </c>
      <c r="F1401" t="s">
        <v>2569</v>
      </c>
      <c r="G1401" t="s">
        <v>3059</v>
      </c>
      <c r="H1401" t="s">
        <v>3048</v>
      </c>
      <c r="I1401" t="s">
        <v>16966</v>
      </c>
    </row>
    <row r="1402" spans="1:9" x14ac:dyDescent="0.25">
      <c r="A1402" t="s">
        <v>14190</v>
      </c>
      <c r="B1402" s="126">
        <v>3060</v>
      </c>
      <c r="C1402" t="s">
        <v>16957</v>
      </c>
      <c r="D1402" s="189" t="s">
        <v>7533</v>
      </c>
      <c r="E1402" t="str">
        <f t="shared" si="21"/>
        <v>00646-YOGURT KIDS</v>
      </c>
      <c r="F1402" t="s">
        <v>10637</v>
      </c>
      <c r="G1402" t="s">
        <v>3059</v>
      </c>
      <c r="H1402" t="s">
        <v>14190</v>
      </c>
      <c r="I1402" t="s">
        <v>16959</v>
      </c>
    </row>
    <row r="1403" spans="1:9" x14ac:dyDescent="0.25">
      <c r="A1403" t="s">
        <v>3049</v>
      </c>
      <c r="B1403" s="126">
        <v>3061</v>
      </c>
      <c r="C1403" t="s">
        <v>16965</v>
      </c>
      <c r="D1403" s="189" t="s">
        <v>7324</v>
      </c>
      <c r="E1403" t="str">
        <f t="shared" si="21"/>
        <v>00642-YOGURT TRADITIONAL</v>
      </c>
      <c r="F1403" t="s">
        <v>2569</v>
      </c>
      <c r="G1403" t="s">
        <v>3059</v>
      </c>
      <c r="H1403" t="s">
        <v>3049</v>
      </c>
      <c r="I1403" t="s">
        <v>16967</v>
      </c>
    </row>
    <row r="1404" spans="1:9" x14ac:dyDescent="0.25">
      <c r="A1404" t="s">
        <v>16952</v>
      </c>
      <c r="B1404" s="126">
        <v>3062</v>
      </c>
      <c r="C1404" t="s">
        <v>16954</v>
      </c>
      <c r="D1404" s="189" t="s">
        <v>7328</v>
      </c>
      <c r="E1404" t="str">
        <f t="shared" si="21"/>
        <v>00643-YOGURT GREEK</v>
      </c>
      <c r="F1404" t="s">
        <v>15350</v>
      </c>
      <c r="G1404" t="s">
        <v>3042</v>
      </c>
      <c r="H1404" t="s">
        <v>16952</v>
      </c>
      <c r="I1404" t="s">
        <v>16955</v>
      </c>
    </row>
    <row r="1405" spans="1:9" x14ac:dyDescent="0.25">
      <c r="A1405" t="s">
        <v>16961</v>
      </c>
      <c r="B1405" s="126">
        <v>3063</v>
      </c>
      <c r="C1405" t="s">
        <v>16960</v>
      </c>
      <c r="D1405" s="189" t="s">
        <v>7550</v>
      </c>
      <c r="E1405" t="str">
        <f t="shared" si="21"/>
        <v>00647-YOGURT MULTIPACKS</v>
      </c>
      <c r="F1405" t="s">
        <v>15350</v>
      </c>
      <c r="G1405" t="s">
        <v>3042</v>
      </c>
      <c r="H1405" t="s">
        <v>16961</v>
      </c>
      <c r="I1405" t="s">
        <v>16962</v>
      </c>
    </row>
    <row r="1406" spans="1:9" x14ac:dyDescent="0.25">
      <c r="A1406" t="s">
        <v>3048</v>
      </c>
      <c r="B1406" s="126">
        <v>3065</v>
      </c>
      <c r="C1406" t="s">
        <v>16965</v>
      </c>
      <c r="D1406" s="189" t="s">
        <v>7324</v>
      </c>
      <c r="E1406" t="str">
        <f t="shared" si="21"/>
        <v>00642-YOGURT TRADITIONAL</v>
      </c>
      <c r="F1406" t="s">
        <v>3043</v>
      </c>
      <c r="G1406" t="s">
        <v>3042</v>
      </c>
      <c r="H1406" t="s">
        <v>3048</v>
      </c>
      <c r="I1406" t="s">
        <v>16968</v>
      </c>
    </row>
    <row r="1407" spans="1:9" x14ac:dyDescent="0.25">
      <c r="A1407" t="s">
        <v>2259</v>
      </c>
      <c r="B1407" s="126">
        <v>3067</v>
      </c>
      <c r="C1407" t="s">
        <v>14373</v>
      </c>
      <c r="D1407" s="189" t="s">
        <v>3649</v>
      </c>
      <c r="E1407" t="str">
        <f t="shared" si="21"/>
        <v>00691-N/O DAIRY</v>
      </c>
      <c r="F1407" t="s">
        <v>3043</v>
      </c>
      <c r="G1407" t="s">
        <v>3042</v>
      </c>
      <c r="H1407" t="s">
        <v>2259</v>
      </c>
      <c r="I1407" t="s">
        <v>14374</v>
      </c>
    </row>
    <row r="1408" spans="1:9" x14ac:dyDescent="0.25">
      <c r="A1408" t="s">
        <v>3061</v>
      </c>
      <c r="B1408" s="126">
        <v>3068</v>
      </c>
      <c r="C1408" t="s">
        <v>16965</v>
      </c>
      <c r="D1408" s="189" t="s">
        <v>7324</v>
      </c>
      <c r="E1408" t="str">
        <f t="shared" si="21"/>
        <v>00642-YOGURT TRADITIONAL</v>
      </c>
      <c r="F1408" t="s">
        <v>2569</v>
      </c>
      <c r="G1408" t="s">
        <v>3059</v>
      </c>
      <c r="H1408" t="s">
        <v>3061</v>
      </c>
      <c r="I1408" t="s">
        <v>16969</v>
      </c>
    </row>
    <row r="1409" spans="1:9" x14ac:dyDescent="0.25">
      <c r="A1409" t="s">
        <v>3057</v>
      </c>
      <c r="B1409" s="126">
        <v>3069</v>
      </c>
      <c r="C1409" t="s">
        <v>11633</v>
      </c>
      <c r="D1409" s="189" t="s">
        <v>10916</v>
      </c>
      <c r="E1409" t="str">
        <f t="shared" si="21"/>
        <v>00614-COFFEE DRINKS</v>
      </c>
      <c r="F1409" t="s">
        <v>2569</v>
      </c>
      <c r="G1409" t="s">
        <v>3059</v>
      </c>
      <c r="H1409" t="s">
        <v>3057</v>
      </c>
      <c r="I1409" t="s">
        <v>11634</v>
      </c>
    </row>
    <row r="1410" spans="1:9" x14ac:dyDescent="0.25">
      <c r="A1410" t="s">
        <v>2986</v>
      </c>
      <c r="B1410" s="126">
        <v>3072</v>
      </c>
      <c r="C1410" t="s">
        <v>15442</v>
      </c>
      <c r="D1410" s="189" t="s">
        <v>3709</v>
      </c>
      <c r="E1410" t="str">
        <f t="shared" ref="E1410:E1473" si="22">_xlfn.CONCAT(D1410,"-",C1410)</f>
        <v>00686-PUDDING/GELATIN</v>
      </c>
      <c r="F1410" t="s">
        <v>2986</v>
      </c>
      <c r="G1410" t="s">
        <v>2985</v>
      </c>
      <c r="H1410" t="s">
        <v>2986</v>
      </c>
      <c r="I1410" t="s">
        <v>15443</v>
      </c>
    </row>
    <row r="1411" spans="1:9" x14ac:dyDescent="0.25">
      <c r="A1411" t="s">
        <v>2456</v>
      </c>
      <c r="B1411" s="126">
        <v>3073</v>
      </c>
      <c r="C1411" t="s">
        <v>12233</v>
      </c>
      <c r="D1411" s="189" t="s">
        <v>12234</v>
      </c>
      <c r="E1411" t="str">
        <f t="shared" si="22"/>
        <v>00547-ELF COSMETICS</v>
      </c>
      <c r="F1411" t="s">
        <v>2456</v>
      </c>
      <c r="G1411" t="s">
        <v>2455</v>
      </c>
      <c r="H1411" t="s">
        <v>2456</v>
      </c>
      <c r="I1411" t="s">
        <v>12237</v>
      </c>
    </row>
    <row r="1412" spans="1:9" x14ac:dyDescent="0.25">
      <c r="A1412" t="s">
        <v>2543</v>
      </c>
      <c r="B1412" s="126">
        <v>3075</v>
      </c>
      <c r="C1412" t="s">
        <v>2128</v>
      </c>
      <c r="D1412" s="189" t="s">
        <v>5638</v>
      </c>
      <c r="E1412" t="str">
        <f t="shared" si="22"/>
        <v>00539-ETHNIC HAIR CARE</v>
      </c>
      <c r="F1412" t="s">
        <v>2128</v>
      </c>
      <c r="G1412" t="s">
        <v>2537</v>
      </c>
      <c r="H1412" t="s">
        <v>2543</v>
      </c>
      <c r="I1412" t="s">
        <v>12263</v>
      </c>
    </row>
    <row r="1413" spans="1:9" x14ac:dyDescent="0.25">
      <c r="A1413" t="s">
        <v>2538</v>
      </c>
      <c r="B1413" s="126">
        <v>3076</v>
      </c>
      <c r="C1413" t="s">
        <v>2128</v>
      </c>
      <c r="D1413" s="189" t="s">
        <v>5638</v>
      </c>
      <c r="E1413" t="str">
        <f t="shared" si="22"/>
        <v>00539-ETHNIC HAIR CARE</v>
      </c>
      <c r="F1413" t="s">
        <v>2128</v>
      </c>
      <c r="G1413" t="s">
        <v>2537</v>
      </c>
      <c r="H1413" t="s">
        <v>2538</v>
      </c>
      <c r="I1413" t="s">
        <v>12264</v>
      </c>
    </row>
    <row r="1414" spans="1:9" x14ac:dyDescent="0.25">
      <c r="A1414" t="s">
        <v>2577</v>
      </c>
      <c r="B1414" s="126">
        <v>3077</v>
      </c>
      <c r="C1414" t="s">
        <v>2573</v>
      </c>
      <c r="D1414" s="189" t="s">
        <v>11020</v>
      </c>
      <c r="E1414" t="str">
        <f t="shared" si="22"/>
        <v>00654-HAIR APPLIANCES</v>
      </c>
      <c r="F1414" t="s">
        <v>2577</v>
      </c>
      <c r="G1414" t="s">
        <v>2576</v>
      </c>
      <c r="H1414" t="s">
        <v>2577</v>
      </c>
      <c r="I1414" t="s">
        <v>13052</v>
      </c>
    </row>
    <row r="1415" spans="1:9" x14ac:dyDescent="0.25">
      <c r="A1415" t="s">
        <v>2584</v>
      </c>
      <c r="B1415" s="126">
        <v>3078</v>
      </c>
      <c r="C1415" t="s">
        <v>15794</v>
      </c>
      <c r="D1415" s="189" t="s">
        <v>7105</v>
      </c>
      <c r="E1415" t="str">
        <f t="shared" si="22"/>
        <v>00512-SHAMPOO/CONDITIONER</v>
      </c>
      <c r="F1415" t="s">
        <v>2579</v>
      </c>
      <c r="G1415" t="s">
        <v>2578</v>
      </c>
      <c r="H1415" t="s">
        <v>2584</v>
      </c>
      <c r="I1415" t="s">
        <v>15795</v>
      </c>
    </row>
    <row r="1416" spans="1:9" x14ac:dyDescent="0.25">
      <c r="A1416" t="s">
        <v>2580</v>
      </c>
      <c r="B1416" s="126">
        <v>3079</v>
      </c>
      <c r="C1416" t="s">
        <v>15794</v>
      </c>
      <c r="D1416" s="189" t="s">
        <v>7105</v>
      </c>
      <c r="E1416" t="str">
        <f t="shared" si="22"/>
        <v>00512-SHAMPOO/CONDITIONER</v>
      </c>
      <c r="F1416" t="s">
        <v>2579</v>
      </c>
      <c r="G1416" t="s">
        <v>2578</v>
      </c>
      <c r="H1416" t="s">
        <v>2580</v>
      </c>
      <c r="I1416" t="s">
        <v>15796</v>
      </c>
    </row>
    <row r="1417" spans="1:9" x14ac:dyDescent="0.25">
      <c r="A1417" t="s">
        <v>15411</v>
      </c>
      <c r="B1417" s="126">
        <v>3080</v>
      </c>
      <c r="C1417" t="s">
        <v>15409</v>
      </c>
      <c r="D1417" s="189" t="s">
        <v>3687</v>
      </c>
      <c r="E1417" t="str">
        <f t="shared" si="22"/>
        <v>00542-PRO HAIR CARE</v>
      </c>
      <c r="F1417" t="s">
        <v>15410</v>
      </c>
      <c r="G1417" t="s">
        <v>2578</v>
      </c>
      <c r="H1417" t="s">
        <v>15411</v>
      </c>
      <c r="I1417" t="s">
        <v>15412</v>
      </c>
    </row>
    <row r="1418" spans="1:9" x14ac:dyDescent="0.25">
      <c r="A1418" t="s">
        <v>2546</v>
      </c>
      <c r="B1418" s="126">
        <v>3081</v>
      </c>
      <c r="C1418" t="s">
        <v>15805</v>
      </c>
      <c r="D1418" s="189" t="s">
        <v>13709</v>
      </c>
      <c r="E1418" t="str">
        <f t="shared" si="22"/>
        <v>00517-SHAVE CREAMS/GELS</v>
      </c>
      <c r="F1418" t="s">
        <v>2546</v>
      </c>
      <c r="G1418" t="s">
        <v>2545</v>
      </c>
      <c r="H1418" t="s">
        <v>2546</v>
      </c>
      <c r="I1418" t="s">
        <v>15807</v>
      </c>
    </row>
    <row r="1419" spans="1:9" x14ac:dyDescent="0.25">
      <c r="A1419" t="s">
        <v>12370</v>
      </c>
      <c r="B1419" s="126">
        <v>3082</v>
      </c>
      <c r="C1419" t="s">
        <v>12369</v>
      </c>
      <c r="D1419" s="189" t="s">
        <v>2322</v>
      </c>
      <c r="E1419" t="str">
        <f t="shared" si="22"/>
        <v>00392-FACIAL LOTION</v>
      </c>
      <c r="F1419" t="s">
        <v>12362</v>
      </c>
      <c r="G1419" t="s">
        <v>2367</v>
      </c>
      <c r="H1419" t="s">
        <v>12370</v>
      </c>
      <c r="I1419" t="s">
        <v>12371</v>
      </c>
    </row>
    <row r="1420" spans="1:9" x14ac:dyDescent="0.25">
      <c r="A1420" t="s">
        <v>2552</v>
      </c>
      <c r="B1420" s="126">
        <v>3083</v>
      </c>
      <c r="C1420" t="s">
        <v>2679</v>
      </c>
      <c r="D1420" s="189" t="s">
        <v>7179</v>
      </c>
      <c r="E1420" t="str">
        <f t="shared" si="22"/>
        <v>00658-FACIAL CLEANSERS</v>
      </c>
      <c r="F1420" t="s">
        <v>2549</v>
      </c>
      <c r="G1420" t="s">
        <v>2548</v>
      </c>
      <c r="H1420" t="s">
        <v>2552</v>
      </c>
      <c r="I1420" t="s">
        <v>12368</v>
      </c>
    </row>
    <row r="1421" spans="1:9" x14ac:dyDescent="0.25">
      <c r="A1421" t="s">
        <v>2738</v>
      </c>
      <c r="B1421" s="126">
        <v>3084</v>
      </c>
      <c r="C1421" t="s">
        <v>16372</v>
      </c>
      <c r="D1421" s="189" t="s">
        <v>10466</v>
      </c>
      <c r="E1421" t="str">
        <f t="shared" si="22"/>
        <v>00532-SUNTAN LOTION</v>
      </c>
      <c r="F1421" t="s">
        <v>2736</v>
      </c>
      <c r="G1421" t="s">
        <v>2735</v>
      </c>
      <c r="H1421" t="s">
        <v>2738</v>
      </c>
      <c r="I1421" t="s">
        <v>16373</v>
      </c>
    </row>
    <row r="1422" spans="1:9" x14ac:dyDescent="0.25">
      <c r="A1422" t="s">
        <v>10274</v>
      </c>
      <c r="B1422" s="126">
        <v>3085</v>
      </c>
      <c r="C1422" t="s">
        <v>2719</v>
      </c>
      <c r="D1422" s="189" t="s">
        <v>6312</v>
      </c>
      <c r="E1422" t="str">
        <f t="shared" si="22"/>
        <v>00337-AFTER SUN</v>
      </c>
      <c r="F1422" t="s">
        <v>10274</v>
      </c>
      <c r="G1422" t="s">
        <v>2718</v>
      </c>
      <c r="H1422" t="s">
        <v>10274</v>
      </c>
      <c r="I1422" t="s">
        <v>10275</v>
      </c>
    </row>
    <row r="1423" spans="1:9" x14ac:dyDescent="0.25">
      <c r="A1423" t="s">
        <v>2127</v>
      </c>
      <c r="B1423" s="126">
        <v>3087</v>
      </c>
      <c r="C1423" t="s">
        <v>10507</v>
      </c>
      <c r="D1423" s="189" t="s">
        <v>10508</v>
      </c>
      <c r="E1423" t="str">
        <f t="shared" si="22"/>
        <v>00521-BABY TREATMENTS</v>
      </c>
      <c r="F1423" t="s">
        <v>2127</v>
      </c>
      <c r="G1423" t="s">
        <v>2126</v>
      </c>
      <c r="H1423" t="s">
        <v>2127</v>
      </c>
      <c r="I1423" t="s">
        <v>10509</v>
      </c>
    </row>
    <row r="1424" spans="1:9" x14ac:dyDescent="0.25">
      <c r="A1424" t="s">
        <v>2433</v>
      </c>
      <c r="B1424" s="126">
        <v>3088</v>
      </c>
      <c r="C1424" t="s">
        <v>2703</v>
      </c>
      <c r="D1424" s="189" t="s">
        <v>10839</v>
      </c>
      <c r="E1424" t="str">
        <f t="shared" si="22"/>
        <v>00490-BODY WASH</v>
      </c>
      <c r="F1424" t="s">
        <v>2430</v>
      </c>
      <c r="G1424" t="s">
        <v>2429</v>
      </c>
      <c r="H1424" t="s">
        <v>2433</v>
      </c>
      <c r="I1424" t="s">
        <v>10840</v>
      </c>
    </row>
    <row r="1425" spans="1:9" x14ac:dyDescent="0.25">
      <c r="A1425" t="s">
        <v>2440</v>
      </c>
      <c r="B1425" s="126">
        <v>3089</v>
      </c>
      <c r="C1425" t="s">
        <v>13500</v>
      </c>
      <c r="D1425" s="189" t="s">
        <v>4394</v>
      </c>
      <c r="E1425" t="str">
        <f t="shared" si="22"/>
        <v>00322-KIDS BATH</v>
      </c>
      <c r="F1425" t="s">
        <v>2439</v>
      </c>
      <c r="G1425" t="s">
        <v>2438</v>
      </c>
      <c r="H1425" t="s">
        <v>2440</v>
      </c>
      <c r="I1425" t="s">
        <v>13503</v>
      </c>
    </row>
    <row r="1426" spans="1:9" x14ac:dyDescent="0.25">
      <c r="A1426" t="s">
        <v>2703</v>
      </c>
      <c r="B1426" s="126">
        <v>3090</v>
      </c>
      <c r="C1426" t="s">
        <v>2703</v>
      </c>
      <c r="D1426" s="189" t="s">
        <v>10839</v>
      </c>
      <c r="E1426" t="str">
        <f t="shared" si="22"/>
        <v>00490-BODY WASH</v>
      </c>
      <c r="F1426" t="s">
        <v>2695</v>
      </c>
      <c r="G1426" t="s">
        <v>2054</v>
      </c>
      <c r="H1426" t="s">
        <v>2703</v>
      </c>
      <c r="I1426" t="s">
        <v>10841</v>
      </c>
    </row>
    <row r="1427" spans="1:9" x14ac:dyDescent="0.25">
      <c r="A1427" t="s">
        <v>16868</v>
      </c>
      <c r="B1427" s="126">
        <v>3092</v>
      </c>
      <c r="C1427" t="s">
        <v>16867</v>
      </c>
      <c r="D1427" s="189" t="s">
        <v>7810</v>
      </c>
      <c r="E1427" t="str">
        <f t="shared" si="22"/>
        <v>00569-WHITENERS</v>
      </c>
      <c r="F1427" t="s">
        <v>16868</v>
      </c>
      <c r="G1427" t="s">
        <v>7477</v>
      </c>
      <c r="H1427" t="s">
        <v>16868</v>
      </c>
      <c r="I1427" t="s">
        <v>16869</v>
      </c>
    </row>
    <row r="1428" spans="1:9" x14ac:dyDescent="0.25">
      <c r="A1428" t="s">
        <v>2550</v>
      </c>
      <c r="B1428" s="126">
        <v>3094</v>
      </c>
      <c r="C1428" t="s">
        <v>2687</v>
      </c>
      <c r="D1428" s="189" t="s">
        <v>6539</v>
      </c>
      <c r="E1428" t="str">
        <f t="shared" si="22"/>
        <v>00520-HAND &amp; BODY LOTION</v>
      </c>
      <c r="F1428" t="s">
        <v>2549</v>
      </c>
      <c r="G1428" t="s">
        <v>2548</v>
      </c>
      <c r="H1428" t="s">
        <v>2550</v>
      </c>
      <c r="I1428" t="s">
        <v>13090</v>
      </c>
    </row>
    <row r="1429" spans="1:9" x14ac:dyDescent="0.25">
      <c r="A1429" t="s">
        <v>6688</v>
      </c>
      <c r="B1429" s="126">
        <v>3097</v>
      </c>
      <c r="C1429" t="s">
        <v>5101</v>
      </c>
      <c r="D1429" s="189" t="s">
        <v>7188</v>
      </c>
      <c r="E1429" t="str">
        <f t="shared" si="22"/>
        <v>00887-MARSHMALLOWS</v>
      </c>
      <c r="F1429" t="s">
        <v>6688</v>
      </c>
      <c r="G1429" t="s">
        <v>6687</v>
      </c>
      <c r="H1429" t="s">
        <v>6688</v>
      </c>
      <c r="I1429" t="s">
        <v>14022</v>
      </c>
    </row>
    <row r="1430" spans="1:9" x14ac:dyDescent="0.25">
      <c r="A1430" t="s">
        <v>12266</v>
      </c>
      <c r="B1430" s="126">
        <v>3098</v>
      </c>
      <c r="C1430" t="s">
        <v>2128</v>
      </c>
      <c r="D1430" s="189" t="s">
        <v>5638</v>
      </c>
      <c r="E1430" t="str">
        <f t="shared" si="22"/>
        <v>00539-ETHNIC HAIR CARE</v>
      </c>
      <c r="F1430" t="s">
        <v>12265</v>
      </c>
      <c r="G1430" t="s">
        <v>2537</v>
      </c>
      <c r="H1430" t="s">
        <v>12266</v>
      </c>
      <c r="I1430" t="s">
        <v>12267</v>
      </c>
    </row>
    <row r="1431" spans="1:9" x14ac:dyDescent="0.25">
      <c r="A1431" t="s">
        <v>2540</v>
      </c>
      <c r="B1431" s="126">
        <v>3099</v>
      </c>
      <c r="C1431" t="s">
        <v>2128</v>
      </c>
      <c r="D1431" s="189" t="s">
        <v>5638</v>
      </c>
      <c r="E1431" t="str">
        <f t="shared" si="22"/>
        <v>00539-ETHNIC HAIR CARE</v>
      </c>
      <c r="F1431" t="s">
        <v>2128</v>
      </c>
      <c r="G1431" t="s">
        <v>2537</v>
      </c>
      <c r="H1431" t="s">
        <v>2540</v>
      </c>
      <c r="I1431" t="s">
        <v>12268</v>
      </c>
    </row>
    <row r="1432" spans="1:9" x14ac:dyDescent="0.25">
      <c r="A1432" t="s">
        <v>2758</v>
      </c>
      <c r="B1432" s="126">
        <v>3101</v>
      </c>
      <c r="C1432" t="s">
        <v>2757</v>
      </c>
      <c r="D1432" s="189" t="s">
        <v>11147</v>
      </c>
      <c r="E1432" t="str">
        <f t="shared" si="22"/>
        <v>00620-BUTTER</v>
      </c>
      <c r="F1432" t="s">
        <v>2757</v>
      </c>
      <c r="G1432" t="s">
        <v>2756</v>
      </c>
      <c r="H1432" t="s">
        <v>2758</v>
      </c>
      <c r="I1432" t="s">
        <v>11149</v>
      </c>
    </row>
    <row r="1433" spans="1:9" x14ac:dyDescent="0.25">
      <c r="A1433" t="s">
        <v>15316</v>
      </c>
      <c r="B1433" s="126">
        <v>3102</v>
      </c>
      <c r="C1433" t="s">
        <v>15315</v>
      </c>
      <c r="D1433" s="189" t="s">
        <v>13326</v>
      </c>
      <c r="E1433" t="str">
        <f t="shared" si="22"/>
        <v>00617-PREMIUM BUTTER</v>
      </c>
      <c r="F1433" t="s">
        <v>10345</v>
      </c>
      <c r="G1433" t="s">
        <v>2756</v>
      </c>
      <c r="H1433" t="s">
        <v>15316</v>
      </c>
      <c r="I1433" t="s">
        <v>15317</v>
      </c>
    </row>
    <row r="1434" spans="1:9" x14ac:dyDescent="0.25">
      <c r="A1434" t="s">
        <v>5382</v>
      </c>
      <c r="B1434" s="126">
        <v>3105</v>
      </c>
      <c r="C1434" t="s">
        <v>14731</v>
      </c>
      <c r="D1434" s="189" t="s">
        <v>2479</v>
      </c>
      <c r="E1434" t="str">
        <f t="shared" si="22"/>
        <v>00044-OTHER CARB BEVERAGES</v>
      </c>
      <c r="F1434" t="s">
        <v>5376</v>
      </c>
      <c r="G1434" t="s">
        <v>5158</v>
      </c>
      <c r="H1434" t="s">
        <v>5382</v>
      </c>
      <c r="I1434" t="s">
        <v>14737</v>
      </c>
    </row>
    <row r="1435" spans="1:9" x14ac:dyDescent="0.25">
      <c r="A1435" t="s">
        <v>15763</v>
      </c>
      <c r="B1435" s="126">
        <v>3106</v>
      </c>
      <c r="C1435" t="s">
        <v>15761</v>
      </c>
      <c r="D1435" s="189" t="s">
        <v>4879</v>
      </c>
      <c r="E1435" t="str">
        <f t="shared" si="22"/>
        <v>00176-SELTZER 1 LITER</v>
      </c>
      <c r="F1435" t="s">
        <v>15762</v>
      </c>
      <c r="G1435" t="s">
        <v>5237</v>
      </c>
      <c r="H1435" t="s">
        <v>15763</v>
      </c>
      <c r="I1435" t="s">
        <v>15764</v>
      </c>
    </row>
    <row r="1436" spans="1:9" x14ac:dyDescent="0.25">
      <c r="A1436" t="s">
        <v>3016</v>
      </c>
      <c r="B1436" s="126">
        <v>3107</v>
      </c>
      <c r="C1436" t="s">
        <v>2351</v>
      </c>
      <c r="D1436" s="189" t="s">
        <v>15117</v>
      </c>
      <c r="E1436" t="str">
        <f t="shared" si="22"/>
        <v>00808-PIES</v>
      </c>
      <c r="F1436" t="s">
        <v>3016</v>
      </c>
      <c r="G1436" t="s">
        <v>3015</v>
      </c>
      <c r="H1436" t="s">
        <v>3016</v>
      </c>
      <c r="I1436" t="s">
        <v>15120</v>
      </c>
    </row>
    <row r="1437" spans="1:9" x14ac:dyDescent="0.25">
      <c r="A1437" t="s">
        <v>2993</v>
      </c>
      <c r="B1437" s="126">
        <v>3109</v>
      </c>
      <c r="C1437" t="s">
        <v>12117</v>
      </c>
      <c r="D1437" s="189" t="s">
        <v>7367</v>
      </c>
      <c r="E1437" t="str">
        <f t="shared" si="22"/>
        <v>00652-DOUGH/ROLLS/BISCUITS</v>
      </c>
      <c r="F1437" t="s">
        <v>2992</v>
      </c>
      <c r="G1437" t="s">
        <v>2991</v>
      </c>
      <c r="H1437" t="s">
        <v>2993</v>
      </c>
      <c r="I1437" t="s">
        <v>12119</v>
      </c>
    </row>
    <row r="1438" spans="1:9" x14ac:dyDescent="0.25">
      <c r="A1438" t="s">
        <v>11881</v>
      </c>
      <c r="B1438" s="126">
        <v>3111</v>
      </c>
      <c r="C1438" t="s">
        <v>2844</v>
      </c>
      <c r="D1438" s="189" t="s">
        <v>9279</v>
      </c>
      <c r="E1438" t="str">
        <f t="shared" si="22"/>
        <v>00678-CREAM</v>
      </c>
      <c r="F1438" t="s">
        <v>11880</v>
      </c>
      <c r="G1438" t="s">
        <v>2852</v>
      </c>
      <c r="H1438" t="s">
        <v>11881</v>
      </c>
      <c r="I1438" t="s">
        <v>11882</v>
      </c>
    </row>
    <row r="1439" spans="1:9" x14ac:dyDescent="0.25">
      <c r="A1439" t="s">
        <v>12225</v>
      </c>
      <c r="B1439" s="126">
        <v>3112</v>
      </c>
      <c r="C1439" t="s">
        <v>5107</v>
      </c>
      <c r="D1439" s="189" t="s">
        <v>3549</v>
      </c>
      <c r="E1439" t="str">
        <f t="shared" si="22"/>
        <v>00661-EGG SUBSTITUTE</v>
      </c>
      <c r="F1439" t="s">
        <v>12224</v>
      </c>
      <c r="G1439" t="s">
        <v>2888</v>
      </c>
      <c r="H1439" t="s">
        <v>12225</v>
      </c>
      <c r="I1439" t="s">
        <v>12226</v>
      </c>
    </row>
    <row r="1440" spans="1:9" x14ac:dyDescent="0.25">
      <c r="A1440" t="s">
        <v>2892</v>
      </c>
      <c r="B1440" s="126">
        <v>3113</v>
      </c>
      <c r="C1440" t="s">
        <v>5107</v>
      </c>
      <c r="D1440" s="189" t="s">
        <v>3549</v>
      </c>
      <c r="E1440" t="str">
        <f t="shared" si="22"/>
        <v>00661-EGG SUBSTITUTE</v>
      </c>
      <c r="F1440" t="s">
        <v>2889</v>
      </c>
      <c r="G1440" t="s">
        <v>2888</v>
      </c>
      <c r="H1440" t="s">
        <v>2892</v>
      </c>
      <c r="I1440" t="s">
        <v>12227</v>
      </c>
    </row>
    <row r="1441" spans="1:9" x14ac:dyDescent="0.25">
      <c r="A1441" t="s">
        <v>13998</v>
      </c>
      <c r="B1441" s="126">
        <v>3115</v>
      </c>
      <c r="C1441" t="s">
        <v>13997</v>
      </c>
      <c r="D1441" s="189" t="s">
        <v>13111</v>
      </c>
      <c r="E1441" t="str">
        <f t="shared" si="22"/>
        <v>00623-MARGARINE QUARTERS</v>
      </c>
      <c r="F1441" t="s">
        <v>11151</v>
      </c>
      <c r="G1441" t="s">
        <v>2763</v>
      </c>
      <c r="H1441" t="s">
        <v>13998</v>
      </c>
      <c r="I1441" t="s">
        <v>13999</v>
      </c>
    </row>
    <row r="1442" spans="1:9" x14ac:dyDescent="0.25">
      <c r="A1442" t="s">
        <v>10510</v>
      </c>
      <c r="B1442" s="126">
        <v>3116</v>
      </c>
      <c r="C1442" t="s">
        <v>10507</v>
      </c>
      <c r="D1442" s="189" t="s">
        <v>10508</v>
      </c>
      <c r="E1442" t="str">
        <f t="shared" si="22"/>
        <v>00521-BABY TREATMENTS</v>
      </c>
      <c r="F1442" t="s">
        <v>10510</v>
      </c>
      <c r="G1442" t="s">
        <v>2144</v>
      </c>
      <c r="H1442" t="s">
        <v>10510</v>
      </c>
      <c r="I1442" t="s">
        <v>10511</v>
      </c>
    </row>
    <row r="1443" spans="1:9" x14ac:dyDescent="0.25">
      <c r="A1443" t="s">
        <v>2755</v>
      </c>
      <c r="B1443" s="126">
        <v>3120</v>
      </c>
      <c r="C1443" t="s">
        <v>14000</v>
      </c>
      <c r="D1443" s="189" t="s">
        <v>11851</v>
      </c>
      <c r="E1443" t="str">
        <f t="shared" si="22"/>
        <v>00624-MARGARINE TUBS</v>
      </c>
      <c r="F1443" t="s">
        <v>2100</v>
      </c>
      <c r="G1443" t="s">
        <v>2772</v>
      </c>
      <c r="H1443" t="s">
        <v>2755</v>
      </c>
      <c r="I1443" t="s">
        <v>14001</v>
      </c>
    </row>
    <row r="1444" spans="1:9" x14ac:dyDescent="0.25">
      <c r="A1444" t="s">
        <v>2939</v>
      </c>
      <c r="B1444" s="126">
        <v>3124</v>
      </c>
      <c r="C1444" t="s">
        <v>11633</v>
      </c>
      <c r="D1444" s="189" t="s">
        <v>10916</v>
      </c>
      <c r="E1444" t="str">
        <f t="shared" si="22"/>
        <v>00614-COFFEE DRINKS</v>
      </c>
      <c r="F1444" t="s">
        <v>2100</v>
      </c>
      <c r="G1444" t="s">
        <v>2938</v>
      </c>
      <c r="H1444" t="s">
        <v>2939</v>
      </c>
      <c r="I1444" t="s">
        <v>11635</v>
      </c>
    </row>
    <row r="1445" spans="1:9" x14ac:dyDescent="0.25">
      <c r="A1445" t="s">
        <v>2982</v>
      </c>
      <c r="B1445" s="126">
        <v>3127</v>
      </c>
      <c r="C1445" t="s">
        <v>15442</v>
      </c>
      <c r="D1445" s="189" t="s">
        <v>3709</v>
      </c>
      <c r="E1445" t="str">
        <f t="shared" si="22"/>
        <v>00686-PUDDING/GELATIN</v>
      </c>
      <c r="F1445" t="s">
        <v>2100</v>
      </c>
      <c r="G1445" t="s">
        <v>2981</v>
      </c>
      <c r="H1445" t="s">
        <v>2982</v>
      </c>
      <c r="I1445" t="s">
        <v>15444</v>
      </c>
    </row>
    <row r="1446" spans="1:9" x14ac:dyDescent="0.25">
      <c r="A1446" t="s">
        <v>3051</v>
      </c>
      <c r="B1446" s="126">
        <v>3131</v>
      </c>
      <c r="C1446" t="s">
        <v>16947</v>
      </c>
      <c r="D1446" s="189" t="s">
        <v>7522</v>
      </c>
      <c r="E1446" t="str">
        <f t="shared" si="22"/>
        <v>00644-YOGURT BULK</v>
      </c>
      <c r="F1446" t="s">
        <v>2100</v>
      </c>
      <c r="G1446" t="s">
        <v>3050</v>
      </c>
      <c r="H1446" t="s">
        <v>3051</v>
      </c>
      <c r="I1446" t="s">
        <v>16948</v>
      </c>
    </row>
    <row r="1447" spans="1:9" x14ac:dyDescent="0.25">
      <c r="A1447" t="s">
        <v>16598</v>
      </c>
      <c r="B1447" s="126">
        <v>3133</v>
      </c>
      <c r="C1447" t="s">
        <v>16588</v>
      </c>
      <c r="D1447" s="189" t="s">
        <v>16589</v>
      </c>
      <c r="E1447" t="str">
        <f t="shared" si="22"/>
        <v>-1-Unknown Category</v>
      </c>
      <c r="F1447" t="s">
        <v>16597</v>
      </c>
      <c r="G1447" t="s">
        <v>14366</v>
      </c>
      <c r="H1447" t="s">
        <v>16598</v>
      </c>
      <c r="I1447" t="s">
        <v>16599</v>
      </c>
    </row>
    <row r="1448" spans="1:9" x14ac:dyDescent="0.25">
      <c r="A1448" t="s">
        <v>16601</v>
      </c>
      <c r="B1448" s="126">
        <v>3135</v>
      </c>
      <c r="C1448" t="s">
        <v>16588</v>
      </c>
      <c r="D1448" s="189" t="s">
        <v>16589</v>
      </c>
      <c r="E1448" t="str">
        <f t="shared" si="22"/>
        <v>-1-Unknown Category</v>
      </c>
      <c r="F1448" t="s">
        <v>16600</v>
      </c>
      <c r="G1448" t="s">
        <v>14955</v>
      </c>
      <c r="H1448" t="s">
        <v>16601</v>
      </c>
      <c r="I1448" t="s">
        <v>16602</v>
      </c>
    </row>
    <row r="1449" spans="1:9" x14ac:dyDescent="0.25">
      <c r="A1449" t="s">
        <v>16604</v>
      </c>
      <c r="B1449" s="126">
        <v>3138</v>
      </c>
      <c r="C1449" t="s">
        <v>16588</v>
      </c>
      <c r="D1449" s="189" t="s">
        <v>16589</v>
      </c>
      <c r="E1449" t="str">
        <f t="shared" si="22"/>
        <v>-1-Unknown Category</v>
      </c>
      <c r="F1449" t="s">
        <v>16603</v>
      </c>
      <c r="G1449" t="s">
        <v>12460</v>
      </c>
      <c r="H1449" t="s">
        <v>16604</v>
      </c>
      <c r="I1449" t="s">
        <v>16605</v>
      </c>
    </row>
    <row r="1450" spans="1:9" x14ac:dyDescent="0.25">
      <c r="A1450" t="s">
        <v>16606</v>
      </c>
      <c r="B1450" s="126">
        <v>3139</v>
      </c>
      <c r="C1450" t="s">
        <v>16588</v>
      </c>
      <c r="D1450" s="189" t="s">
        <v>16589</v>
      </c>
      <c r="E1450" t="str">
        <f t="shared" si="22"/>
        <v>-1-Unknown Category</v>
      </c>
      <c r="F1450" t="s">
        <v>16597</v>
      </c>
      <c r="G1450" t="s">
        <v>14366</v>
      </c>
      <c r="H1450" t="s">
        <v>16606</v>
      </c>
      <c r="I1450" t="s">
        <v>16607</v>
      </c>
    </row>
    <row r="1451" spans="1:9" x14ac:dyDescent="0.25">
      <c r="A1451" t="s">
        <v>16608</v>
      </c>
      <c r="B1451" s="126">
        <v>3140</v>
      </c>
      <c r="C1451" t="s">
        <v>16588</v>
      </c>
      <c r="D1451" s="189" t="s">
        <v>16589</v>
      </c>
      <c r="E1451" t="str">
        <f t="shared" si="22"/>
        <v>-1-Unknown Category</v>
      </c>
      <c r="F1451" t="s">
        <v>16597</v>
      </c>
      <c r="G1451" t="s">
        <v>14366</v>
      </c>
      <c r="H1451" t="s">
        <v>16608</v>
      </c>
      <c r="I1451" t="s">
        <v>16609</v>
      </c>
    </row>
    <row r="1452" spans="1:9" x14ac:dyDescent="0.25">
      <c r="A1452" t="s">
        <v>16611</v>
      </c>
      <c r="B1452" s="126">
        <v>3142</v>
      </c>
      <c r="C1452" t="s">
        <v>16588</v>
      </c>
      <c r="D1452" s="189" t="s">
        <v>16589</v>
      </c>
      <c r="E1452" t="str">
        <f t="shared" si="22"/>
        <v>-1-Unknown Category</v>
      </c>
      <c r="F1452" t="s">
        <v>16610</v>
      </c>
      <c r="G1452" t="s">
        <v>13877</v>
      </c>
      <c r="H1452" t="s">
        <v>16611</v>
      </c>
      <c r="I1452" t="s">
        <v>16612</v>
      </c>
    </row>
    <row r="1453" spans="1:9" x14ac:dyDescent="0.25">
      <c r="A1453" t="s">
        <v>16614</v>
      </c>
      <c r="B1453" s="126">
        <v>3144</v>
      </c>
      <c r="C1453" t="s">
        <v>16588</v>
      </c>
      <c r="D1453" s="189" t="s">
        <v>16589</v>
      </c>
      <c r="E1453" t="str">
        <f t="shared" si="22"/>
        <v>-1-Unknown Category</v>
      </c>
      <c r="F1453" t="s">
        <v>16613</v>
      </c>
      <c r="G1453" t="s">
        <v>12910</v>
      </c>
      <c r="H1453" t="s">
        <v>16614</v>
      </c>
      <c r="I1453" t="s">
        <v>16615</v>
      </c>
    </row>
    <row r="1454" spans="1:9" x14ac:dyDescent="0.25">
      <c r="A1454" t="s">
        <v>16617</v>
      </c>
      <c r="B1454" s="126">
        <v>3147</v>
      </c>
      <c r="C1454" t="s">
        <v>16588</v>
      </c>
      <c r="D1454" s="189" t="s">
        <v>16589</v>
      </c>
      <c r="E1454" t="str">
        <f t="shared" si="22"/>
        <v>-1-Unknown Category</v>
      </c>
      <c r="F1454" t="s">
        <v>16616</v>
      </c>
      <c r="G1454" t="s">
        <v>13879</v>
      </c>
      <c r="H1454" t="s">
        <v>16617</v>
      </c>
      <c r="I1454" t="s">
        <v>16618</v>
      </c>
    </row>
    <row r="1455" spans="1:9" x14ac:dyDescent="0.25">
      <c r="A1455" t="s">
        <v>16620</v>
      </c>
      <c r="B1455" s="126">
        <v>3148</v>
      </c>
      <c r="C1455" t="s">
        <v>16588</v>
      </c>
      <c r="D1455" s="189" t="s">
        <v>16589</v>
      </c>
      <c r="E1455" t="str">
        <f t="shared" si="22"/>
        <v>-1-Unknown Category</v>
      </c>
      <c r="F1455" t="s">
        <v>16619</v>
      </c>
      <c r="G1455" t="s">
        <v>13880</v>
      </c>
      <c r="H1455" t="s">
        <v>16620</v>
      </c>
      <c r="I1455" t="s">
        <v>16621</v>
      </c>
    </row>
    <row r="1456" spans="1:9" x14ac:dyDescent="0.25">
      <c r="A1456" t="s">
        <v>8893</v>
      </c>
      <c r="B1456" s="126">
        <v>3149</v>
      </c>
      <c r="C1456" t="s">
        <v>16318</v>
      </c>
      <c r="D1456" s="189" t="s">
        <v>5766</v>
      </c>
      <c r="E1456" t="str">
        <f t="shared" si="22"/>
        <v>00433-STORE REDUCED PRODUCE</v>
      </c>
      <c r="F1456" t="s">
        <v>8890</v>
      </c>
      <c r="G1456" t="s">
        <v>8889</v>
      </c>
      <c r="H1456" t="s">
        <v>8893</v>
      </c>
      <c r="I1456" t="s">
        <v>16319</v>
      </c>
    </row>
    <row r="1457" spans="1:9" x14ac:dyDescent="0.25">
      <c r="A1457" t="s">
        <v>4005</v>
      </c>
      <c r="B1457" s="126">
        <v>3158</v>
      </c>
      <c r="C1457" t="s">
        <v>10241</v>
      </c>
      <c r="D1457" s="189" t="s">
        <v>3692</v>
      </c>
      <c r="E1457" t="str">
        <f t="shared" si="22"/>
        <v>00692-ADHESIVES &amp; MAIL</v>
      </c>
      <c r="F1457" t="s">
        <v>4004</v>
      </c>
      <c r="G1457" t="s">
        <v>4003</v>
      </c>
      <c r="H1457" t="s">
        <v>4005</v>
      </c>
      <c r="I1457" t="s">
        <v>10242</v>
      </c>
    </row>
    <row r="1458" spans="1:9" x14ac:dyDescent="0.25">
      <c r="A1458" t="s">
        <v>5547</v>
      </c>
      <c r="B1458" s="126">
        <v>3190</v>
      </c>
      <c r="C1458" t="s">
        <v>14448</v>
      </c>
      <c r="D1458" s="189" t="s">
        <v>13292</v>
      </c>
      <c r="E1458" t="str">
        <f t="shared" si="22"/>
        <v>00536-N/O SAUCES</v>
      </c>
      <c r="F1458" t="s">
        <v>2100</v>
      </c>
      <c r="G1458" t="s">
        <v>5588</v>
      </c>
      <c r="H1458" t="s">
        <v>5547</v>
      </c>
      <c r="I1458" t="s">
        <v>14449</v>
      </c>
    </row>
    <row r="1459" spans="1:9" x14ac:dyDescent="0.25">
      <c r="A1459" t="s">
        <v>6041</v>
      </c>
      <c r="B1459" s="126">
        <v>3191</v>
      </c>
      <c r="C1459" t="s">
        <v>13443</v>
      </c>
      <c r="D1459" s="189" t="s">
        <v>2129</v>
      </c>
      <c r="E1459" t="str">
        <f t="shared" si="22"/>
        <v>00024-JUICE SH STABLE KIDS/DRINKS</v>
      </c>
      <c r="F1459" t="s">
        <v>2100</v>
      </c>
      <c r="G1459" t="s">
        <v>6040</v>
      </c>
      <c r="H1459" t="s">
        <v>6041</v>
      </c>
      <c r="I1459" t="s">
        <v>13445</v>
      </c>
    </row>
    <row r="1460" spans="1:9" x14ac:dyDescent="0.25">
      <c r="A1460" t="s">
        <v>7422</v>
      </c>
      <c r="B1460" s="126">
        <v>3192</v>
      </c>
      <c r="C1460" t="s">
        <v>16935</v>
      </c>
      <c r="D1460" s="189" t="s">
        <v>2787</v>
      </c>
      <c r="E1460" t="str">
        <f t="shared" si="22"/>
        <v>00333-WOMENS VITAMINS</v>
      </c>
      <c r="F1460" t="s">
        <v>2100</v>
      </c>
      <c r="G1460" t="s">
        <v>7418</v>
      </c>
      <c r="H1460" t="s">
        <v>7422</v>
      </c>
      <c r="I1460" t="s">
        <v>16937</v>
      </c>
    </row>
    <row r="1461" spans="1:9" x14ac:dyDescent="0.25">
      <c r="A1461" t="s">
        <v>6599</v>
      </c>
      <c r="B1461" s="126">
        <v>3193</v>
      </c>
      <c r="C1461" t="s">
        <v>14460</v>
      </c>
      <c r="D1461" s="189" t="s">
        <v>8909</v>
      </c>
      <c r="E1461" t="str">
        <f t="shared" si="22"/>
        <v>00956-N/O TEAS</v>
      </c>
      <c r="F1461" t="s">
        <v>2100</v>
      </c>
      <c r="G1461" t="s">
        <v>7014</v>
      </c>
      <c r="H1461" t="s">
        <v>6599</v>
      </c>
      <c r="I1461" t="s">
        <v>14461</v>
      </c>
    </row>
    <row r="1462" spans="1:9" x14ac:dyDescent="0.25">
      <c r="A1462" t="s">
        <v>5208</v>
      </c>
      <c r="B1462" s="126">
        <v>3194</v>
      </c>
      <c r="C1462" t="s">
        <v>16820</v>
      </c>
      <c r="D1462" s="189" t="s">
        <v>3460</v>
      </c>
      <c r="E1462" t="str">
        <f t="shared" si="22"/>
        <v>00001-WATER STILL</v>
      </c>
      <c r="F1462" t="s">
        <v>2100</v>
      </c>
      <c r="G1462" t="s">
        <v>5235</v>
      </c>
      <c r="H1462" t="s">
        <v>5208</v>
      </c>
      <c r="I1462" t="s">
        <v>16821</v>
      </c>
    </row>
    <row r="1463" spans="1:9" x14ac:dyDescent="0.25">
      <c r="A1463" t="s">
        <v>5592</v>
      </c>
      <c r="B1463" s="126">
        <v>3195</v>
      </c>
      <c r="C1463" t="s">
        <v>14464</v>
      </c>
      <c r="D1463" s="189" t="s">
        <v>4589</v>
      </c>
      <c r="E1463" t="str">
        <f t="shared" si="22"/>
        <v>00928-N/O VINEGAR</v>
      </c>
      <c r="F1463" t="s">
        <v>2100</v>
      </c>
      <c r="G1463" t="s">
        <v>5588</v>
      </c>
      <c r="H1463" t="s">
        <v>5592</v>
      </c>
      <c r="I1463" t="s">
        <v>14465</v>
      </c>
    </row>
    <row r="1464" spans="1:9" x14ac:dyDescent="0.25">
      <c r="A1464" t="s">
        <v>5787</v>
      </c>
      <c r="B1464" s="126">
        <v>3197</v>
      </c>
      <c r="C1464" t="s">
        <v>5787</v>
      </c>
      <c r="D1464" s="189" t="s">
        <v>7763</v>
      </c>
      <c r="E1464" t="str">
        <f t="shared" si="22"/>
        <v>00364-FLOUR</v>
      </c>
      <c r="F1464" t="s">
        <v>2100</v>
      </c>
      <c r="G1464" t="s">
        <v>5885</v>
      </c>
      <c r="H1464" t="s">
        <v>5787</v>
      </c>
      <c r="I1464" t="s">
        <v>12500</v>
      </c>
    </row>
    <row r="1465" spans="1:9" x14ac:dyDescent="0.25">
      <c r="A1465" t="s">
        <v>5993</v>
      </c>
      <c r="B1465" s="126">
        <v>3198</v>
      </c>
      <c r="C1465" t="s">
        <v>5988</v>
      </c>
      <c r="D1465" s="189" t="s">
        <v>7220</v>
      </c>
      <c r="E1465" t="str">
        <f t="shared" si="22"/>
        <v>00416-JELLY/JAMS</v>
      </c>
      <c r="F1465" t="s">
        <v>2100</v>
      </c>
      <c r="G1465" t="s">
        <v>5992</v>
      </c>
      <c r="H1465" t="s">
        <v>5993</v>
      </c>
      <c r="I1465" t="s">
        <v>13423</v>
      </c>
    </row>
    <row r="1466" spans="1:9" x14ac:dyDescent="0.25">
      <c r="A1466" t="s">
        <v>5313</v>
      </c>
      <c r="B1466" s="126">
        <v>3199</v>
      </c>
      <c r="C1466" t="s">
        <v>10243</v>
      </c>
      <c r="D1466" s="189" t="s">
        <v>3917</v>
      </c>
      <c r="E1466" t="str">
        <f t="shared" si="22"/>
        <v>00657-ADULT BARS</v>
      </c>
      <c r="F1466" t="s">
        <v>6780</v>
      </c>
      <c r="G1466" t="s">
        <v>6779</v>
      </c>
      <c r="H1466" t="s">
        <v>5313</v>
      </c>
      <c r="I1466" t="s">
        <v>10245</v>
      </c>
    </row>
    <row r="1467" spans="1:9" x14ac:dyDescent="0.25">
      <c r="A1467" t="s">
        <v>5829</v>
      </c>
      <c r="B1467" s="126">
        <v>3200</v>
      </c>
      <c r="C1467" t="s">
        <v>15639</v>
      </c>
      <c r="D1467" s="189" t="s">
        <v>13338</v>
      </c>
      <c r="E1467" t="str">
        <f t="shared" si="22"/>
        <v>00367-SALAD &amp; COOKING OIL</v>
      </c>
      <c r="F1467" t="s">
        <v>2100</v>
      </c>
      <c r="G1467" t="s">
        <v>6745</v>
      </c>
      <c r="H1467" t="s">
        <v>5829</v>
      </c>
      <c r="I1467" t="s">
        <v>15642</v>
      </c>
    </row>
    <row r="1468" spans="1:9" x14ac:dyDescent="0.25">
      <c r="A1468" t="s">
        <v>5785</v>
      </c>
      <c r="B1468" s="126">
        <v>3201</v>
      </c>
      <c r="C1468" t="s">
        <v>12941</v>
      </c>
      <c r="D1468" s="189" t="s">
        <v>11821</v>
      </c>
      <c r="E1468" t="str">
        <f t="shared" si="22"/>
        <v>00640-GOURMET SPICES</v>
      </c>
      <c r="F1468" t="s">
        <v>2100</v>
      </c>
      <c r="G1468" t="s">
        <v>6945</v>
      </c>
      <c r="H1468" t="s">
        <v>5785</v>
      </c>
      <c r="I1468" t="s">
        <v>12943</v>
      </c>
    </row>
    <row r="1469" spans="1:9" x14ac:dyDescent="0.25">
      <c r="A1469" t="s">
        <v>5852</v>
      </c>
      <c r="B1469" s="126">
        <v>3202</v>
      </c>
      <c r="C1469" t="s">
        <v>7001</v>
      </c>
      <c r="D1469" s="189" t="s">
        <v>7743</v>
      </c>
      <c r="E1469" t="str">
        <f t="shared" si="22"/>
        <v>00363-SUGAR SUBSTITUTES</v>
      </c>
      <c r="F1469" t="s">
        <v>2100</v>
      </c>
      <c r="G1469" t="s">
        <v>6989</v>
      </c>
      <c r="H1469" t="s">
        <v>5852</v>
      </c>
      <c r="I1469" t="s">
        <v>16362</v>
      </c>
    </row>
    <row r="1470" spans="1:9" x14ac:dyDescent="0.25">
      <c r="A1470" t="s">
        <v>5857</v>
      </c>
      <c r="B1470" s="126">
        <v>3204</v>
      </c>
      <c r="C1470" t="s">
        <v>16760</v>
      </c>
      <c r="D1470" s="189" t="s">
        <v>6965</v>
      </c>
      <c r="E1470" t="str">
        <f t="shared" si="22"/>
        <v>00160-VEGETABLES CAN/GLS PEAS</v>
      </c>
      <c r="F1470" t="s">
        <v>2100</v>
      </c>
      <c r="G1470" t="s">
        <v>7078</v>
      </c>
      <c r="H1470" t="s">
        <v>5857</v>
      </c>
      <c r="I1470" t="s">
        <v>16764</v>
      </c>
    </row>
    <row r="1471" spans="1:9" x14ac:dyDescent="0.25">
      <c r="A1471" t="s">
        <v>3304</v>
      </c>
      <c r="B1471" s="126">
        <v>3206</v>
      </c>
      <c r="C1471" t="s">
        <v>14995</v>
      </c>
      <c r="D1471" s="189" t="s">
        <v>5035</v>
      </c>
      <c r="E1471" t="str">
        <f t="shared" si="22"/>
        <v>00190-PASTA SHORT CUTS</v>
      </c>
      <c r="F1471" t="s">
        <v>2100</v>
      </c>
      <c r="G1471" t="s">
        <v>6302</v>
      </c>
      <c r="H1471" t="s">
        <v>3304</v>
      </c>
      <c r="I1471" t="s">
        <v>14997</v>
      </c>
    </row>
    <row r="1472" spans="1:9" x14ac:dyDescent="0.25">
      <c r="A1472" t="s">
        <v>3026</v>
      </c>
      <c r="B1472" s="126">
        <v>3207</v>
      </c>
      <c r="C1472" t="s">
        <v>3160</v>
      </c>
      <c r="D1472" s="189" t="s">
        <v>2654</v>
      </c>
      <c r="E1472" t="str">
        <f t="shared" si="22"/>
        <v>00317-PICKLES</v>
      </c>
      <c r="F1472" t="s">
        <v>2100</v>
      </c>
      <c r="G1472" t="s">
        <v>6378</v>
      </c>
      <c r="H1472" t="s">
        <v>3026</v>
      </c>
      <c r="I1472" t="s">
        <v>15080</v>
      </c>
    </row>
    <row r="1473" spans="1:9" x14ac:dyDescent="0.25">
      <c r="A1473" t="s">
        <v>6487</v>
      </c>
      <c r="B1473" s="126">
        <v>3208</v>
      </c>
      <c r="C1473" t="s">
        <v>10945</v>
      </c>
      <c r="D1473" s="189" t="s">
        <v>5009</v>
      </c>
      <c r="E1473" t="str">
        <f t="shared" si="22"/>
        <v>00184-BOX PREPARED PASTA BASED</v>
      </c>
      <c r="F1473" t="s">
        <v>2100</v>
      </c>
      <c r="G1473" t="s">
        <v>6483</v>
      </c>
      <c r="H1473" t="s">
        <v>6487</v>
      </c>
      <c r="I1473" t="s">
        <v>10948</v>
      </c>
    </row>
    <row r="1474" spans="1:9" x14ac:dyDescent="0.25">
      <c r="A1474" t="s">
        <v>3328</v>
      </c>
      <c r="B1474" s="126">
        <v>3209</v>
      </c>
      <c r="C1474" t="s">
        <v>11209</v>
      </c>
      <c r="D1474" s="189" t="s">
        <v>5764</v>
      </c>
      <c r="E1474" t="str">
        <f t="shared" ref="E1474:E1537" si="23">_xlfn.CONCAT(D1474,"-",C1474)</f>
        <v>00224-CAN FRUIT FRUIT COCKTAIL</v>
      </c>
      <c r="F1474" t="s">
        <v>5351</v>
      </c>
      <c r="G1474" t="s">
        <v>5350</v>
      </c>
      <c r="H1474" t="s">
        <v>3328</v>
      </c>
      <c r="I1474" t="s">
        <v>11210</v>
      </c>
    </row>
    <row r="1475" spans="1:9" x14ac:dyDescent="0.25">
      <c r="A1475" t="s">
        <v>5862</v>
      </c>
      <c r="B1475" s="126">
        <v>3210</v>
      </c>
      <c r="C1475" t="s">
        <v>16086</v>
      </c>
      <c r="D1475" s="189" t="s">
        <v>3528</v>
      </c>
      <c r="E1475" t="str">
        <f t="shared" si="23"/>
        <v>00173-SOUP DRY MIX</v>
      </c>
      <c r="F1475" t="s">
        <v>2100</v>
      </c>
      <c r="G1475" t="s">
        <v>6873</v>
      </c>
      <c r="H1475" t="s">
        <v>5862</v>
      </c>
      <c r="I1475" t="s">
        <v>16089</v>
      </c>
    </row>
    <row r="1476" spans="1:9" x14ac:dyDescent="0.25">
      <c r="A1476" t="s">
        <v>5272</v>
      </c>
      <c r="B1476" s="126">
        <v>3211</v>
      </c>
      <c r="C1476" t="s">
        <v>5272</v>
      </c>
      <c r="D1476" s="189" t="s">
        <v>7110</v>
      </c>
      <c r="E1476" t="str">
        <f t="shared" si="23"/>
        <v>00110-BREAD</v>
      </c>
      <c r="F1476" t="s">
        <v>2100</v>
      </c>
      <c r="G1476" t="s">
        <v>5271</v>
      </c>
      <c r="H1476" t="s">
        <v>5272</v>
      </c>
      <c r="I1476" t="s">
        <v>11006</v>
      </c>
    </row>
    <row r="1477" spans="1:9" x14ac:dyDescent="0.25">
      <c r="A1477" t="s">
        <v>5778</v>
      </c>
      <c r="B1477" s="126">
        <v>3212</v>
      </c>
      <c r="C1477" t="s">
        <v>11286</v>
      </c>
      <c r="D1477" s="189" t="s">
        <v>6581</v>
      </c>
      <c r="E1477" t="str">
        <f t="shared" si="23"/>
        <v>00885-CANDY EASTER</v>
      </c>
      <c r="F1477" t="s">
        <v>2100</v>
      </c>
      <c r="G1477" t="s">
        <v>6261</v>
      </c>
      <c r="H1477" t="s">
        <v>5778</v>
      </c>
      <c r="I1477" t="s">
        <v>11290</v>
      </c>
    </row>
    <row r="1478" spans="1:9" x14ac:dyDescent="0.25">
      <c r="A1478" t="s">
        <v>13205</v>
      </c>
      <c r="B1478" s="126">
        <v>3213</v>
      </c>
      <c r="C1478" t="s">
        <v>14369</v>
      </c>
      <c r="D1478" s="189" t="s">
        <v>7172</v>
      </c>
      <c r="E1478" t="str">
        <f t="shared" si="23"/>
        <v>00929-N/O COOKIES</v>
      </c>
      <c r="F1478" t="s">
        <v>11650</v>
      </c>
      <c r="G1478" t="s">
        <v>5674</v>
      </c>
      <c r="H1478" t="s">
        <v>13205</v>
      </c>
      <c r="I1478" t="s">
        <v>14370</v>
      </c>
    </row>
    <row r="1479" spans="1:9" x14ac:dyDescent="0.25">
      <c r="A1479" t="s">
        <v>6784</v>
      </c>
      <c r="B1479" s="126">
        <v>3214</v>
      </c>
      <c r="C1479" t="s">
        <v>14550</v>
      </c>
      <c r="D1479" s="189" t="s">
        <v>5383</v>
      </c>
      <c r="E1479" t="str">
        <f t="shared" si="23"/>
        <v>00092-NUTS/TRAIL MIXES/SEEDS</v>
      </c>
      <c r="F1479" t="s">
        <v>2100</v>
      </c>
      <c r="G1479" t="s">
        <v>6785</v>
      </c>
      <c r="H1479" t="s">
        <v>6784</v>
      </c>
      <c r="I1479" t="s">
        <v>14557</v>
      </c>
    </row>
    <row r="1480" spans="1:9" x14ac:dyDescent="0.25">
      <c r="A1480" t="s">
        <v>16539</v>
      </c>
      <c r="B1480" s="126">
        <v>3215</v>
      </c>
      <c r="C1480" t="s">
        <v>2251</v>
      </c>
      <c r="D1480" s="189" t="s">
        <v>11847</v>
      </c>
      <c r="E1480" t="str">
        <f t="shared" si="23"/>
        <v>00552-TORTILLAS</v>
      </c>
      <c r="F1480" t="s">
        <v>11650</v>
      </c>
      <c r="G1480" t="s">
        <v>6825</v>
      </c>
      <c r="H1480" t="s">
        <v>16539</v>
      </c>
      <c r="I1480" t="s">
        <v>16540</v>
      </c>
    </row>
    <row r="1481" spans="1:9" x14ac:dyDescent="0.25">
      <c r="A1481" t="s">
        <v>2329</v>
      </c>
      <c r="B1481" s="126">
        <v>3216</v>
      </c>
      <c r="C1481" t="s">
        <v>11177</v>
      </c>
      <c r="D1481" s="189" t="s">
        <v>7790</v>
      </c>
      <c r="E1481" t="str">
        <f t="shared" si="23"/>
        <v>00125-CAKE/DANISH</v>
      </c>
      <c r="F1481" t="s">
        <v>2100</v>
      </c>
      <c r="G1481" t="s">
        <v>7008</v>
      </c>
      <c r="H1481" t="s">
        <v>2329</v>
      </c>
      <c r="I1481" t="s">
        <v>11178</v>
      </c>
    </row>
    <row r="1482" spans="1:9" x14ac:dyDescent="0.25">
      <c r="A1482" t="s">
        <v>12869</v>
      </c>
      <c r="B1482" s="126">
        <v>3217</v>
      </c>
      <c r="C1482" t="s">
        <v>12868</v>
      </c>
      <c r="D1482" s="189" t="s">
        <v>4396</v>
      </c>
      <c r="E1482" t="str">
        <f t="shared" si="23"/>
        <v>00478-GF ENTREES</v>
      </c>
      <c r="F1482" t="s">
        <v>11650</v>
      </c>
      <c r="G1482" t="s">
        <v>4717</v>
      </c>
      <c r="H1482" t="s">
        <v>12869</v>
      </c>
      <c r="I1482" t="s">
        <v>12870</v>
      </c>
    </row>
    <row r="1483" spans="1:9" x14ac:dyDescent="0.25">
      <c r="A1483" t="s">
        <v>4611</v>
      </c>
      <c r="B1483" s="126">
        <v>3218</v>
      </c>
      <c r="C1483" t="s">
        <v>12523</v>
      </c>
      <c r="D1483" s="189" t="s">
        <v>2334</v>
      </c>
      <c r="E1483" t="str">
        <f t="shared" si="23"/>
        <v>00349-FRENCH TOAST</v>
      </c>
      <c r="F1483" t="s">
        <v>2100</v>
      </c>
      <c r="G1483" t="s">
        <v>4610</v>
      </c>
      <c r="H1483" t="s">
        <v>4611</v>
      </c>
      <c r="I1483" t="s">
        <v>12526</v>
      </c>
    </row>
    <row r="1484" spans="1:9" x14ac:dyDescent="0.25">
      <c r="A1484" t="s">
        <v>4560</v>
      </c>
      <c r="B1484" s="126">
        <v>3219</v>
      </c>
      <c r="C1484" t="s">
        <v>14776</v>
      </c>
      <c r="D1484" s="189" t="s">
        <v>7700</v>
      </c>
      <c r="E1484" t="str">
        <f t="shared" si="23"/>
        <v>00356-OTHER DESSERT MIXES</v>
      </c>
      <c r="F1484" t="s">
        <v>2100</v>
      </c>
      <c r="G1484" t="s">
        <v>4559</v>
      </c>
      <c r="H1484" t="s">
        <v>4560</v>
      </c>
      <c r="I1484" t="s">
        <v>14777</v>
      </c>
    </row>
    <row r="1485" spans="1:9" x14ac:dyDescent="0.25">
      <c r="A1485" t="s">
        <v>14788</v>
      </c>
      <c r="B1485" s="126">
        <v>3220</v>
      </c>
      <c r="C1485" t="s">
        <v>14787</v>
      </c>
      <c r="D1485" s="189" t="s">
        <v>3179</v>
      </c>
      <c r="E1485" t="str">
        <f t="shared" si="23"/>
        <v>00711-OTHER DINNERS</v>
      </c>
      <c r="F1485" t="s">
        <v>11650</v>
      </c>
      <c r="G1485" t="s">
        <v>4854</v>
      </c>
      <c r="H1485" t="s">
        <v>14788</v>
      </c>
      <c r="I1485" t="s">
        <v>14789</v>
      </c>
    </row>
    <row r="1486" spans="1:9" x14ac:dyDescent="0.25">
      <c r="A1486" t="s">
        <v>4855</v>
      </c>
      <c r="B1486" s="126">
        <v>3221</v>
      </c>
      <c r="C1486" t="s">
        <v>12669</v>
      </c>
      <c r="D1486" s="189" t="s">
        <v>4629</v>
      </c>
      <c r="E1486" t="str">
        <f t="shared" si="23"/>
        <v>00240-FROZEN ENTREES</v>
      </c>
      <c r="F1486" t="s">
        <v>2100</v>
      </c>
      <c r="G1486" t="s">
        <v>4854</v>
      </c>
      <c r="H1486" t="s">
        <v>4855</v>
      </c>
      <c r="I1486" t="s">
        <v>12679</v>
      </c>
    </row>
    <row r="1487" spans="1:9" x14ac:dyDescent="0.25">
      <c r="A1487" t="s">
        <v>4805</v>
      </c>
      <c r="B1487" s="126">
        <v>3222</v>
      </c>
      <c r="C1487" t="s">
        <v>13824</v>
      </c>
      <c r="D1487" s="189" t="s">
        <v>4208</v>
      </c>
      <c r="E1487" t="str">
        <f t="shared" si="23"/>
        <v>00273-LOCAL PIZZA</v>
      </c>
      <c r="F1487" t="s">
        <v>2100</v>
      </c>
      <c r="G1487" t="s">
        <v>4804</v>
      </c>
      <c r="H1487" t="s">
        <v>4805</v>
      </c>
      <c r="I1487" t="s">
        <v>13825</v>
      </c>
    </row>
    <row r="1488" spans="1:9" x14ac:dyDescent="0.25">
      <c r="A1488" t="s">
        <v>4784</v>
      </c>
      <c r="B1488" s="126">
        <v>3223</v>
      </c>
      <c r="C1488" t="s">
        <v>4782</v>
      </c>
      <c r="D1488" s="189" t="s">
        <v>3682</v>
      </c>
      <c r="E1488" t="str">
        <f t="shared" si="23"/>
        <v>00702-MEAT SUBSTITUTES</v>
      </c>
      <c r="F1488" t="s">
        <v>2100</v>
      </c>
      <c r="G1488" t="s">
        <v>4783</v>
      </c>
      <c r="H1488" t="s">
        <v>4784</v>
      </c>
      <c r="I1488" t="s">
        <v>14070</v>
      </c>
    </row>
    <row r="1489" spans="1:9" x14ac:dyDescent="0.25">
      <c r="A1489" t="s">
        <v>4889</v>
      </c>
      <c r="B1489" s="126">
        <v>3224</v>
      </c>
      <c r="C1489" t="s">
        <v>14399</v>
      </c>
      <c r="D1489" s="189" t="s">
        <v>11055</v>
      </c>
      <c r="E1489" t="str">
        <f t="shared" si="23"/>
        <v>00565-N/O FROZEN VEGETABLES/FRUIT</v>
      </c>
      <c r="F1489" t="s">
        <v>2100</v>
      </c>
      <c r="G1489" t="s">
        <v>4888</v>
      </c>
      <c r="H1489" t="s">
        <v>4889</v>
      </c>
      <c r="I1489" t="s">
        <v>14400</v>
      </c>
    </row>
    <row r="1490" spans="1:9" x14ac:dyDescent="0.25">
      <c r="A1490" t="s">
        <v>4986</v>
      </c>
      <c r="B1490" s="126">
        <v>3234</v>
      </c>
      <c r="C1490" t="s">
        <v>16892</v>
      </c>
      <c r="D1490" s="189" t="s">
        <v>7110</v>
      </c>
      <c r="E1490" t="str">
        <f t="shared" si="23"/>
        <v>00110-WHOLE FISH FRESH</v>
      </c>
      <c r="F1490" t="s">
        <v>8921</v>
      </c>
      <c r="G1490" t="s">
        <v>8920</v>
      </c>
      <c r="H1490" t="s">
        <v>4986</v>
      </c>
      <c r="I1490" t="s">
        <v>16894</v>
      </c>
    </row>
    <row r="1491" spans="1:9" x14ac:dyDescent="0.25">
      <c r="A1491" t="s">
        <v>11855</v>
      </c>
      <c r="B1491" s="126">
        <v>3238</v>
      </c>
      <c r="C1491" t="s">
        <v>11850</v>
      </c>
      <c r="D1491" s="189" t="s">
        <v>11851</v>
      </c>
      <c r="E1491" t="str">
        <f t="shared" si="23"/>
        <v>00624-CRABS/CRAWFISH/LOBSTER BULK</v>
      </c>
      <c r="F1491" t="s">
        <v>11854</v>
      </c>
      <c r="G1491" t="s">
        <v>6188</v>
      </c>
      <c r="H1491" t="s">
        <v>11855</v>
      </c>
      <c r="I1491" t="s">
        <v>11856</v>
      </c>
    </row>
    <row r="1492" spans="1:9" x14ac:dyDescent="0.25">
      <c r="A1492" t="s">
        <v>8904</v>
      </c>
      <c r="B1492" s="126">
        <v>3239</v>
      </c>
      <c r="C1492" t="s">
        <v>11859</v>
      </c>
      <c r="D1492" s="189" t="s">
        <v>11783</v>
      </c>
      <c r="E1492" t="str">
        <f t="shared" si="23"/>
        <v>00634-CRABS/CRAWFISH/LOBSTER PACKAGED</v>
      </c>
      <c r="F1492" t="s">
        <v>8899</v>
      </c>
      <c r="G1492" t="s">
        <v>6188</v>
      </c>
      <c r="H1492" t="s">
        <v>8904</v>
      </c>
      <c r="I1492" t="s">
        <v>11861</v>
      </c>
    </row>
    <row r="1493" spans="1:9" x14ac:dyDescent="0.25">
      <c r="A1493" t="s">
        <v>8997</v>
      </c>
      <c r="B1493" s="126">
        <v>3242</v>
      </c>
      <c r="C1493" t="s">
        <v>15481</v>
      </c>
      <c r="D1493" s="189" t="s">
        <v>4605</v>
      </c>
      <c r="E1493" t="str">
        <f t="shared" si="23"/>
        <v>00605-RAW CLAMS</v>
      </c>
      <c r="F1493" t="s">
        <v>8996</v>
      </c>
      <c r="G1493" t="s">
        <v>8995</v>
      </c>
      <c r="H1493" t="s">
        <v>8997</v>
      </c>
      <c r="I1493" t="s">
        <v>15483</v>
      </c>
    </row>
    <row r="1494" spans="1:9" x14ac:dyDescent="0.25">
      <c r="A1494" t="s">
        <v>9003</v>
      </c>
      <c r="B1494" s="126">
        <v>3243</v>
      </c>
      <c r="C1494" t="s">
        <v>15481</v>
      </c>
      <c r="D1494" s="189" t="s">
        <v>4605</v>
      </c>
      <c r="E1494" t="str">
        <f t="shared" si="23"/>
        <v>00605-RAW CLAMS</v>
      </c>
      <c r="F1494" t="s">
        <v>8996</v>
      </c>
      <c r="G1494" t="s">
        <v>8995</v>
      </c>
      <c r="H1494" t="s">
        <v>9003</v>
      </c>
      <c r="I1494" t="s">
        <v>15484</v>
      </c>
    </row>
    <row r="1495" spans="1:9" x14ac:dyDescent="0.25">
      <c r="A1495" t="s">
        <v>8967</v>
      </c>
      <c r="B1495" s="126">
        <v>3247</v>
      </c>
      <c r="C1495" t="s">
        <v>12739</v>
      </c>
      <c r="D1495" s="189" t="s">
        <v>4994</v>
      </c>
      <c r="E1495" t="str">
        <f t="shared" si="23"/>
        <v>00114-FROZEN SAVINGS PACKS</v>
      </c>
      <c r="F1495" t="s">
        <v>8966</v>
      </c>
      <c r="G1495" t="s">
        <v>8965</v>
      </c>
      <c r="H1495" t="s">
        <v>8967</v>
      </c>
      <c r="I1495" t="s">
        <v>12740</v>
      </c>
    </row>
    <row r="1496" spans="1:9" x14ac:dyDescent="0.25">
      <c r="A1496" t="s">
        <v>8969</v>
      </c>
      <c r="B1496" s="126">
        <v>3248</v>
      </c>
      <c r="C1496" t="s">
        <v>12708</v>
      </c>
      <c r="D1496" s="189" t="s">
        <v>7185</v>
      </c>
      <c r="E1496" t="str">
        <f t="shared" si="23"/>
        <v>00109-FROZEN PACKAGED</v>
      </c>
      <c r="F1496" t="s">
        <v>8966</v>
      </c>
      <c r="G1496" t="s">
        <v>8965</v>
      </c>
      <c r="H1496" t="s">
        <v>8969</v>
      </c>
      <c r="I1496" t="s">
        <v>12709</v>
      </c>
    </row>
    <row r="1497" spans="1:9" x14ac:dyDescent="0.25">
      <c r="A1497" t="s">
        <v>9073</v>
      </c>
      <c r="B1497" s="126">
        <v>3257</v>
      </c>
      <c r="C1497" t="s">
        <v>9077</v>
      </c>
      <c r="D1497" s="189" t="s">
        <v>2509</v>
      </c>
      <c r="E1497" t="str">
        <f t="shared" si="23"/>
        <v>00113-COOKED SHRIMP</v>
      </c>
      <c r="F1497" t="s">
        <v>9072</v>
      </c>
      <c r="G1497" t="s">
        <v>9071</v>
      </c>
      <c r="H1497" t="s">
        <v>9073</v>
      </c>
      <c r="I1497" t="s">
        <v>11745</v>
      </c>
    </row>
    <row r="1498" spans="1:9" x14ac:dyDescent="0.25">
      <c r="A1498" t="s">
        <v>9347</v>
      </c>
      <c r="B1498" s="126">
        <v>3264</v>
      </c>
      <c r="C1498" t="s">
        <v>9344</v>
      </c>
      <c r="D1498" s="189" t="s">
        <v>11582</v>
      </c>
      <c r="E1498" t="str">
        <f t="shared" si="23"/>
        <v>00895-CIGARS</v>
      </c>
      <c r="F1498" t="s">
        <v>9347</v>
      </c>
      <c r="G1498" t="s">
        <v>9346</v>
      </c>
      <c r="H1498" t="s">
        <v>9347</v>
      </c>
      <c r="I1498" t="s">
        <v>11583</v>
      </c>
    </row>
    <row r="1499" spans="1:9" x14ac:dyDescent="0.25">
      <c r="A1499" t="s">
        <v>15840</v>
      </c>
      <c r="B1499" s="126">
        <v>3266</v>
      </c>
      <c r="C1499" t="s">
        <v>15839</v>
      </c>
      <c r="D1499" s="189" t="s">
        <v>2322</v>
      </c>
      <c r="E1499" t="str">
        <f t="shared" si="23"/>
        <v>00392-SIMPLE HEALTH CEREAL</v>
      </c>
      <c r="F1499" t="s">
        <v>12393</v>
      </c>
      <c r="G1499" t="s">
        <v>6544</v>
      </c>
      <c r="H1499" t="s">
        <v>15840</v>
      </c>
      <c r="I1499" t="s">
        <v>15841</v>
      </c>
    </row>
    <row r="1500" spans="1:9" x14ac:dyDescent="0.25">
      <c r="A1500" t="s">
        <v>6561</v>
      </c>
      <c r="B1500" s="126">
        <v>3267</v>
      </c>
      <c r="C1500" t="s">
        <v>13490</v>
      </c>
      <c r="D1500" s="189" t="s">
        <v>4225</v>
      </c>
      <c r="E1500" t="str">
        <f t="shared" si="23"/>
        <v>00390-KID APPEAL CEREAL</v>
      </c>
      <c r="F1500" t="s">
        <v>6560</v>
      </c>
      <c r="G1500" t="s">
        <v>6559</v>
      </c>
      <c r="H1500" t="s">
        <v>6561</v>
      </c>
      <c r="I1500" t="s">
        <v>13495</v>
      </c>
    </row>
    <row r="1501" spans="1:9" x14ac:dyDescent="0.25">
      <c r="A1501" t="s">
        <v>10606</v>
      </c>
      <c r="B1501" s="126">
        <v>3276</v>
      </c>
      <c r="C1501" t="s">
        <v>3689</v>
      </c>
      <c r="D1501" s="189" t="s">
        <v>3023</v>
      </c>
      <c r="E1501" t="str">
        <f t="shared" si="23"/>
        <v>00500-BALLOONS</v>
      </c>
      <c r="F1501" t="s">
        <v>10605</v>
      </c>
      <c r="G1501" t="s">
        <v>4088</v>
      </c>
      <c r="H1501" t="s">
        <v>10606</v>
      </c>
      <c r="I1501" t="s">
        <v>10607</v>
      </c>
    </row>
    <row r="1502" spans="1:9" x14ac:dyDescent="0.25">
      <c r="A1502" t="s">
        <v>4096</v>
      </c>
      <c r="B1502" s="126">
        <v>3277</v>
      </c>
      <c r="C1502" t="s">
        <v>3689</v>
      </c>
      <c r="D1502" s="189" t="s">
        <v>3023</v>
      </c>
      <c r="E1502" t="str">
        <f t="shared" si="23"/>
        <v>00500-BALLOONS</v>
      </c>
      <c r="F1502" t="s">
        <v>4089</v>
      </c>
      <c r="G1502" t="s">
        <v>4088</v>
      </c>
      <c r="H1502" t="s">
        <v>4096</v>
      </c>
      <c r="I1502" t="s">
        <v>10608</v>
      </c>
    </row>
    <row r="1503" spans="1:9" x14ac:dyDescent="0.25">
      <c r="A1503" t="s">
        <v>4166</v>
      </c>
      <c r="B1503" s="126">
        <v>3278</v>
      </c>
      <c r="C1503" t="s">
        <v>2781</v>
      </c>
      <c r="D1503" s="189" t="s">
        <v>11257</v>
      </c>
      <c r="E1503" t="str">
        <f t="shared" si="23"/>
        <v>00900-OTHER</v>
      </c>
      <c r="F1503" t="s">
        <v>4141</v>
      </c>
      <c r="G1503" t="s">
        <v>4163</v>
      </c>
      <c r="H1503" t="s">
        <v>4166</v>
      </c>
      <c r="I1503" t="s">
        <v>14725</v>
      </c>
    </row>
    <row r="1504" spans="1:9" x14ac:dyDescent="0.25">
      <c r="A1504" t="s">
        <v>4164</v>
      </c>
      <c r="B1504" s="126">
        <v>3279</v>
      </c>
      <c r="C1504" t="s">
        <v>2781</v>
      </c>
      <c r="D1504" s="189" t="s">
        <v>11257</v>
      </c>
      <c r="E1504" t="str">
        <f t="shared" si="23"/>
        <v>00900-OTHER</v>
      </c>
      <c r="F1504" t="s">
        <v>4141</v>
      </c>
      <c r="G1504" t="s">
        <v>4163</v>
      </c>
      <c r="H1504" t="s">
        <v>4164</v>
      </c>
      <c r="I1504" t="s">
        <v>14726</v>
      </c>
    </row>
    <row r="1505" spans="1:9" x14ac:dyDescent="0.25">
      <c r="A1505" t="s">
        <v>2491</v>
      </c>
      <c r="B1505" s="126">
        <v>3281</v>
      </c>
      <c r="C1505" t="s">
        <v>12233</v>
      </c>
      <c r="D1505" s="189" t="s">
        <v>12234</v>
      </c>
      <c r="E1505" t="str">
        <f t="shared" si="23"/>
        <v>00547-ELF COSMETICS</v>
      </c>
      <c r="F1505" t="s">
        <v>2486</v>
      </c>
      <c r="G1505" t="s">
        <v>2485</v>
      </c>
      <c r="H1505" t="s">
        <v>2491</v>
      </c>
      <c r="I1505" t="s">
        <v>12238</v>
      </c>
    </row>
    <row r="1506" spans="1:9" x14ac:dyDescent="0.25">
      <c r="A1506" t="s">
        <v>12658</v>
      </c>
      <c r="B1506" s="126">
        <v>3286</v>
      </c>
      <c r="C1506" t="s">
        <v>2227</v>
      </c>
      <c r="D1506" s="189" t="s">
        <v>7441</v>
      </c>
      <c r="E1506" t="str">
        <f t="shared" si="23"/>
        <v>00348-FROZEN BAGELS</v>
      </c>
      <c r="F1506" t="s">
        <v>12531</v>
      </c>
      <c r="G1506" t="s">
        <v>4590</v>
      </c>
      <c r="H1506" t="s">
        <v>12658</v>
      </c>
      <c r="I1506" t="s">
        <v>12659</v>
      </c>
    </row>
    <row r="1507" spans="1:9" x14ac:dyDescent="0.25">
      <c r="A1507" t="s">
        <v>11052</v>
      </c>
      <c r="B1507" s="126">
        <v>3287</v>
      </c>
      <c r="C1507" t="s">
        <v>11050</v>
      </c>
      <c r="D1507" s="189" t="s">
        <v>2219</v>
      </c>
      <c r="E1507" t="str">
        <f t="shared" si="23"/>
        <v>00594-BREAKFAST MEAT</v>
      </c>
      <c r="F1507" t="s">
        <v>11051</v>
      </c>
      <c r="G1507" t="s">
        <v>4062</v>
      </c>
      <c r="H1507" t="s">
        <v>11052</v>
      </c>
      <c r="I1507" t="s">
        <v>11053</v>
      </c>
    </row>
    <row r="1508" spans="1:9" x14ac:dyDescent="0.25">
      <c r="A1508" t="s">
        <v>4595</v>
      </c>
      <c r="B1508" s="126">
        <v>3288</v>
      </c>
      <c r="C1508" t="s">
        <v>16467</v>
      </c>
      <c r="D1508" s="189" t="s">
        <v>7485</v>
      </c>
      <c r="E1508" t="str">
        <f t="shared" si="23"/>
        <v>00357-TOASTER PASTRY</v>
      </c>
      <c r="F1508" t="s">
        <v>4591</v>
      </c>
      <c r="G1508" t="s">
        <v>4590</v>
      </c>
      <c r="H1508" t="s">
        <v>4595</v>
      </c>
      <c r="I1508" t="s">
        <v>16468</v>
      </c>
    </row>
    <row r="1509" spans="1:9" x14ac:dyDescent="0.25">
      <c r="A1509" t="s">
        <v>4592</v>
      </c>
      <c r="B1509" s="126">
        <v>3289</v>
      </c>
      <c r="C1509" t="s">
        <v>12523</v>
      </c>
      <c r="D1509" s="189" t="s">
        <v>2334</v>
      </c>
      <c r="E1509" t="str">
        <f t="shared" si="23"/>
        <v>00349-FRENCH TOAST</v>
      </c>
      <c r="F1509" t="s">
        <v>4591</v>
      </c>
      <c r="G1509" t="s">
        <v>4590</v>
      </c>
      <c r="H1509" t="s">
        <v>4592</v>
      </c>
      <c r="I1509" t="s">
        <v>12527</v>
      </c>
    </row>
    <row r="1510" spans="1:9" x14ac:dyDescent="0.25">
      <c r="A1510" t="s">
        <v>4607</v>
      </c>
      <c r="B1510" s="126">
        <v>3290</v>
      </c>
      <c r="C1510" t="s">
        <v>12523</v>
      </c>
      <c r="D1510" s="189" t="s">
        <v>2334</v>
      </c>
      <c r="E1510" t="str">
        <f t="shared" si="23"/>
        <v>00349-FRENCH TOAST</v>
      </c>
      <c r="F1510" t="s">
        <v>4606</v>
      </c>
      <c r="G1510" t="s">
        <v>4605</v>
      </c>
      <c r="H1510" t="s">
        <v>4607</v>
      </c>
      <c r="I1510" t="s">
        <v>12528</v>
      </c>
    </row>
    <row r="1511" spans="1:9" x14ac:dyDescent="0.25">
      <c r="A1511" t="s">
        <v>14951</v>
      </c>
      <c r="B1511" s="126">
        <v>3291</v>
      </c>
      <c r="C1511" t="s">
        <v>14949</v>
      </c>
      <c r="D1511" s="189" t="s">
        <v>10213</v>
      </c>
      <c r="E1511" t="str">
        <f t="shared" si="23"/>
        <v>00352-PANCAKES</v>
      </c>
      <c r="F1511" t="s">
        <v>14950</v>
      </c>
      <c r="G1511" t="s">
        <v>4605</v>
      </c>
      <c r="H1511" t="s">
        <v>14951</v>
      </c>
      <c r="I1511" t="s">
        <v>14952</v>
      </c>
    </row>
    <row r="1512" spans="1:9" x14ac:dyDescent="0.25">
      <c r="A1512" t="s">
        <v>15712</v>
      </c>
      <c r="B1512" s="126">
        <v>3293</v>
      </c>
      <c r="C1512" t="s">
        <v>15711</v>
      </c>
      <c r="D1512" s="189" t="s">
        <v>5593</v>
      </c>
      <c r="E1512" t="str">
        <f t="shared" si="23"/>
        <v>00355-SANDWICHES</v>
      </c>
      <c r="F1512" t="s">
        <v>12524</v>
      </c>
      <c r="G1512" t="s">
        <v>4602</v>
      </c>
      <c r="H1512" t="s">
        <v>15712</v>
      </c>
      <c r="I1512" t="s">
        <v>15713</v>
      </c>
    </row>
    <row r="1513" spans="1:9" x14ac:dyDescent="0.25">
      <c r="A1513" t="s">
        <v>12529</v>
      </c>
      <c r="B1513" s="126">
        <v>3294</v>
      </c>
      <c r="C1513" t="s">
        <v>12523</v>
      </c>
      <c r="D1513" s="189" t="s">
        <v>2334</v>
      </c>
      <c r="E1513" t="str">
        <f t="shared" si="23"/>
        <v>00349-FRENCH TOAST</v>
      </c>
      <c r="F1513" t="s">
        <v>12524</v>
      </c>
      <c r="G1513" t="s">
        <v>4602</v>
      </c>
      <c r="H1513" t="s">
        <v>12529</v>
      </c>
      <c r="I1513" t="s">
        <v>12530</v>
      </c>
    </row>
    <row r="1514" spans="1:9" x14ac:dyDescent="0.25">
      <c r="A1514" t="s">
        <v>6798</v>
      </c>
      <c r="B1514" s="126">
        <v>3297</v>
      </c>
      <c r="C1514" t="s">
        <v>14550</v>
      </c>
      <c r="D1514" s="189" t="s">
        <v>5383</v>
      </c>
      <c r="E1514" t="str">
        <f t="shared" si="23"/>
        <v>00092-NUTS/TRAIL MIXES/SEEDS</v>
      </c>
      <c r="F1514" t="s">
        <v>6794</v>
      </c>
      <c r="G1514" t="s">
        <v>2843</v>
      </c>
      <c r="H1514" t="s">
        <v>6798</v>
      </c>
      <c r="I1514" t="s">
        <v>14558</v>
      </c>
    </row>
    <row r="1515" spans="1:9" x14ac:dyDescent="0.25">
      <c r="A1515" t="s">
        <v>6795</v>
      </c>
      <c r="B1515" s="126">
        <v>3300</v>
      </c>
      <c r="C1515" t="s">
        <v>14550</v>
      </c>
      <c r="D1515" s="189" t="s">
        <v>5383</v>
      </c>
      <c r="E1515" t="str">
        <f t="shared" si="23"/>
        <v>00092-NUTS/TRAIL MIXES/SEEDS</v>
      </c>
      <c r="F1515" t="s">
        <v>6794</v>
      </c>
      <c r="G1515" t="s">
        <v>2843</v>
      </c>
      <c r="H1515" t="s">
        <v>6795</v>
      </c>
      <c r="I1515" t="s">
        <v>14559</v>
      </c>
    </row>
    <row r="1516" spans="1:9" x14ac:dyDescent="0.25">
      <c r="A1516" t="s">
        <v>6802</v>
      </c>
      <c r="B1516" s="126">
        <v>3301</v>
      </c>
      <c r="C1516" t="s">
        <v>14550</v>
      </c>
      <c r="D1516" s="189" t="s">
        <v>5383</v>
      </c>
      <c r="E1516" t="str">
        <f t="shared" si="23"/>
        <v>00092-NUTS/TRAIL MIXES/SEEDS</v>
      </c>
      <c r="F1516" t="s">
        <v>6800</v>
      </c>
      <c r="G1516" t="s">
        <v>6799</v>
      </c>
      <c r="H1516" t="s">
        <v>6802</v>
      </c>
      <c r="I1516" t="s">
        <v>14560</v>
      </c>
    </row>
    <row r="1517" spans="1:9" x14ac:dyDescent="0.25">
      <c r="A1517" t="s">
        <v>6789</v>
      </c>
      <c r="B1517" s="126">
        <v>3302</v>
      </c>
      <c r="C1517" t="s">
        <v>14550</v>
      </c>
      <c r="D1517" s="189" t="s">
        <v>5383</v>
      </c>
      <c r="E1517" t="str">
        <f t="shared" si="23"/>
        <v>00092-NUTS/TRAIL MIXES/SEEDS</v>
      </c>
      <c r="F1517" t="s">
        <v>5111</v>
      </c>
      <c r="G1517" t="s">
        <v>6786</v>
      </c>
      <c r="H1517" t="s">
        <v>6789</v>
      </c>
      <c r="I1517" t="s">
        <v>14561</v>
      </c>
    </row>
    <row r="1518" spans="1:9" x14ac:dyDescent="0.25">
      <c r="A1518" t="s">
        <v>6793</v>
      </c>
      <c r="B1518" s="126">
        <v>3303</v>
      </c>
      <c r="C1518" t="s">
        <v>14550</v>
      </c>
      <c r="D1518" s="189" t="s">
        <v>5383</v>
      </c>
      <c r="E1518" t="str">
        <f t="shared" si="23"/>
        <v>00092-NUTS/TRAIL MIXES/SEEDS</v>
      </c>
      <c r="F1518" t="s">
        <v>5111</v>
      </c>
      <c r="G1518" t="s">
        <v>6786</v>
      </c>
      <c r="H1518" t="s">
        <v>6793</v>
      </c>
      <c r="I1518" t="s">
        <v>14562</v>
      </c>
    </row>
    <row r="1519" spans="1:9" x14ac:dyDescent="0.25">
      <c r="A1519" t="s">
        <v>15340</v>
      </c>
      <c r="B1519" s="126">
        <v>3305</v>
      </c>
      <c r="C1519" t="s">
        <v>15337</v>
      </c>
      <c r="D1519" s="189" t="s">
        <v>3119</v>
      </c>
      <c r="E1519" t="str">
        <f t="shared" si="23"/>
        <v>00320-PREMIUM PIZZA</v>
      </c>
      <c r="F1519" t="s">
        <v>15338</v>
      </c>
      <c r="G1519" t="s">
        <v>4806</v>
      </c>
      <c r="H1519" t="s">
        <v>15340</v>
      </c>
      <c r="I1519" t="s">
        <v>15341</v>
      </c>
    </row>
    <row r="1520" spans="1:9" x14ac:dyDescent="0.25">
      <c r="A1520" t="s">
        <v>16654</v>
      </c>
      <c r="B1520" s="126">
        <v>3306</v>
      </c>
      <c r="C1520" t="s">
        <v>16653</v>
      </c>
      <c r="D1520" s="189" t="s">
        <v>3162</v>
      </c>
      <c r="E1520" t="str">
        <f t="shared" si="23"/>
        <v>00326-VALUE PIZZA</v>
      </c>
      <c r="F1520" t="s">
        <v>15338</v>
      </c>
      <c r="G1520" t="s">
        <v>4806</v>
      </c>
      <c r="H1520" t="s">
        <v>16654</v>
      </c>
      <c r="I1520" t="s">
        <v>16655</v>
      </c>
    </row>
    <row r="1521" spans="1:9" x14ac:dyDescent="0.25">
      <c r="A1521" t="s">
        <v>4821</v>
      </c>
      <c r="B1521" s="126">
        <v>3307</v>
      </c>
      <c r="C1521" t="s">
        <v>15854</v>
      </c>
      <c r="D1521" s="189" t="s">
        <v>4394</v>
      </c>
      <c r="E1521" t="str">
        <f t="shared" si="23"/>
        <v>00322-SINGLE SERVE PIZZA</v>
      </c>
      <c r="F1521" t="s">
        <v>4819</v>
      </c>
      <c r="G1521" t="s">
        <v>4818</v>
      </c>
      <c r="H1521" t="s">
        <v>4821</v>
      </c>
      <c r="I1521" t="s">
        <v>15855</v>
      </c>
    </row>
    <row r="1522" spans="1:9" x14ac:dyDescent="0.25">
      <c r="A1522" t="s">
        <v>4820</v>
      </c>
      <c r="B1522" s="126">
        <v>3308</v>
      </c>
      <c r="C1522" t="s">
        <v>15854</v>
      </c>
      <c r="D1522" s="189" t="s">
        <v>4394</v>
      </c>
      <c r="E1522" t="str">
        <f t="shared" si="23"/>
        <v>00322-SINGLE SERVE PIZZA</v>
      </c>
      <c r="F1522" t="s">
        <v>4819</v>
      </c>
      <c r="G1522" t="s">
        <v>4818</v>
      </c>
      <c r="H1522" t="s">
        <v>4820</v>
      </c>
      <c r="I1522" t="s">
        <v>15856</v>
      </c>
    </row>
    <row r="1523" spans="1:9" x14ac:dyDescent="0.25">
      <c r="A1523" t="s">
        <v>3569</v>
      </c>
      <c r="B1523" s="126">
        <v>3313</v>
      </c>
      <c r="C1523" t="s">
        <v>16917</v>
      </c>
      <c r="D1523" s="189" t="s">
        <v>4239</v>
      </c>
      <c r="E1523" t="str">
        <f t="shared" si="23"/>
        <v>00800-WIRING DEVICES/EXTENSIONS</v>
      </c>
      <c r="F1523" t="s">
        <v>3564</v>
      </c>
      <c r="G1523" t="s">
        <v>3563</v>
      </c>
      <c r="H1523" t="s">
        <v>3569</v>
      </c>
      <c r="I1523" t="s">
        <v>16918</v>
      </c>
    </row>
    <row r="1524" spans="1:9" x14ac:dyDescent="0.25">
      <c r="A1524" t="s">
        <v>3565</v>
      </c>
      <c r="B1524" s="126">
        <v>3315</v>
      </c>
      <c r="C1524" t="s">
        <v>16917</v>
      </c>
      <c r="D1524" s="189" t="s">
        <v>4239</v>
      </c>
      <c r="E1524" t="str">
        <f t="shared" si="23"/>
        <v>00800-WIRING DEVICES/EXTENSIONS</v>
      </c>
      <c r="F1524" t="s">
        <v>3564</v>
      </c>
      <c r="G1524" t="s">
        <v>3563</v>
      </c>
      <c r="H1524" t="s">
        <v>3565</v>
      </c>
      <c r="I1524" t="s">
        <v>16919</v>
      </c>
    </row>
    <row r="1525" spans="1:9" x14ac:dyDescent="0.25">
      <c r="A1525" t="s">
        <v>3567</v>
      </c>
      <c r="B1525" s="126">
        <v>3316</v>
      </c>
      <c r="C1525" t="s">
        <v>16917</v>
      </c>
      <c r="D1525" s="189" t="s">
        <v>4239</v>
      </c>
      <c r="E1525" t="str">
        <f t="shared" si="23"/>
        <v>00800-WIRING DEVICES/EXTENSIONS</v>
      </c>
      <c r="F1525" t="s">
        <v>3564</v>
      </c>
      <c r="G1525" t="s">
        <v>3563</v>
      </c>
      <c r="H1525" t="s">
        <v>3567</v>
      </c>
      <c r="I1525" t="s">
        <v>16920</v>
      </c>
    </row>
    <row r="1526" spans="1:9" x14ac:dyDescent="0.25">
      <c r="A1526" t="s">
        <v>16556</v>
      </c>
      <c r="B1526" s="126">
        <v>3319</v>
      </c>
      <c r="C1526" t="s">
        <v>16555</v>
      </c>
      <c r="D1526" s="189" t="s">
        <v>5411</v>
      </c>
      <c r="E1526" t="str">
        <f t="shared" si="23"/>
        <v>00896-TRACK/RECESSED-LED</v>
      </c>
      <c r="F1526" t="s">
        <v>11966</v>
      </c>
      <c r="G1526" t="s">
        <v>3812</v>
      </c>
      <c r="H1526" t="s">
        <v>16556</v>
      </c>
      <c r="I1526" t="s">
        <v>16557</v>
      </c>
    </row>
    <row r="1527" spans="1:9" x14ac:dyDescent="0.25">
      <c r="A1527" t="s">
        <v>10534</v>
      </c>
      <c r="B1527" s="126">
        <v>3320</v>
      </c>
      <c r="C1527" t="s">
        <v>11965</v>
      </c>
      <c r="D1527" s="189" t="s">
        <v>3508</v>
      </c>
      <c r="E1527" t="str">
        <f t="shared" si="23"/>
        <v>00586-DECORATIVE-INC-HAL</v>
      </c>
      <c r="F1527" t="s">
        <v>11966</v>
      </c>
      <c r="G1527" t="s">
        <v>3812</v>
      </c>
      <c r="H1527" t="s">
        <v>10534</v>
      </c>
      <c r="I1527" t="s">
        <v>11967</v>
      </c>
    </row>
    <row r="1528" spans="1:9" x14ac:dyDescent="0.25">
      <c r="A1528" t="s">
        <v>5188</v>
      </c>
      <c r="B1528" s="126">
        <v>3329</v>
      </c>
      <c r="C1528" t="s">
        <v>13280</v>
      </c>
      <c r="D1528" s="189" t="s">
        <v>3344</v>
      </c>
      <c r="E1528" t="str">
        <f t="shared" si="23"/>
        <v>00155-HOT COCOA PACKETS</v>
      </c>
      <c r="F1528" t="s">
        <v>5188</v>
      </c>
      <c r="G1528" t="s">
        <v>5445</v>
      </c>
      <c r="H1528" t="s">
        <v>5188</v>
      </c>
      <c r="I1528" t="s">
        <v>13281</v>
      </c>
    </row>
    <row r="1529" spans="1:9" x14ac:dyDescent="0.25">
      <c r="A1529" t="s">
        <v>13282</v>
      </c>
      <c r="B1529" s="126">
        <v>3331</v>
      </c>
      <c r="C1529" t="s">
        <v>13280</v>
      </c>
      <c r="D1529" s="189" t="s">
        <v>3344</v>
      </c>
      <c r="E1529" t="str">
        <f t="shared" si="23"/>
        <v>00155-HOT COCOA PACKETS</v>
      </c>
      <c r="F1529" t="s">
        <v>10534</v>
      </c>
      <c r="G1529" t="s">
        <v>5463</v>
      </c>
      <c r="H1529" t="s">
        <v>13282</v>
      </c>
      <c r="I1529" t="s">
        <v>13283</v>
      </c>
    </row>
    <row r="1530" spans="1:9" x14ac:dyDescent="0.25">
      <c r="A1530" t="s">
        <v>5458</v>
      </c>
      <c r="B1530" s="126">
        <v>3332</v>
      </c>
      <c r="C1530" t="s">
        <v>13280</v>
      </c>
      <c r="D1530" s="189" t="s">
        <v>3344</v>
      </c>
      <c r="E1530" t="str">
        <f t="shared" si="23"/>
        <v>00155-HOT COCOA PACKETS</v>
      </c>
      <c r="F1530" t="s">
        <v>5457</v>
      </c>
      <c r="G1530" t="s">
        <v>5456</v>
      </c>
      <c r="H1530" t="s">
        <v>5458</v>
      </c>
      <c r="I1530" t="s">
        <v>13284</v>
      </c>
    </row>
    <row r="1531" spans="1:9" x14ac:dyDescent="0.25">
      <c r="A1531" t="s">
        <v>8104</v>
      </c>
      <c r="B1531" s="126">
        <v>3333</v>
      </c>
      <c r="C1531" t="s">
        <v>12087</v>
      </c>
      <c r="D1531" s="189" t="s">
        <v>4969</v>
      </c>
      <c r="E1531" t="str">
        <f t="shared" si="23"/>
        <v>00445-DOG FOOD DRY</v>
      </c>
      <c r="F1531" t="s">
        <v>8101</v>
      </c>
      <c r="G1531" t="s">
        <v>3218</v>
      </c>
      <c r="H1531" t="s">
        <v>8104</v>
      </c>
      <c r="I1531" t="s">
        <v>12092</v>
      </c>
    </row>
    <row r="1532" spans="1:9" x14ac:dyDescent="0.25">
      <c r="A1532" t="s">
        <v>8113</v>
      </c>
      <c r="B1532" s="126">
        <v>3336</v>
      </c>
      <c r="C1532" t="s">
        <v>16853</v>
      </c>
      <c r="D1532" s="189" t="s">
        <v>3866</v>
      </c>
      <c r="E1532" t="str">
        <f t="shared" si="23"/>
        <v>00446-WET DOG FOOD</v>
      </c>
      <c r="F1532" t="s">
        <v>8110</v>
      </c>
      <c r="G1532" t="s">
        <v>3310</v>
      </c>
      <c r="H1532" t="s">
        <v>8113</v>
      </c>
      <c r="I1532" t="s">
        <v>16854</v>
      </c>
    </row>
    <row r="1533" spans="1:9" x14ac:dyDescent="0.25">
      <c r="A1533" t="s">
        <v>8111</v>
      </c>
      <c r="B1533" s="126">
        <v>3337</v>
      </c>
      <c r="C1533" t="s">
        <v>16853</v>
      </c>
      <c r="D1533" s="189" t="s">
        <v>3866</v>
      </c>
      <c r="E1533" t="str">
        <f t="shared" si="23"/>
        <v>00446-WET DOG FOOD</v>
      </c>
      <c r="F1533" t="s">
        <v>8110</v>
      </c>
      <c r="G1533" t="s">
        <v>3310</v>
      </c>
      <c r="H1533" t="s">
        <v>8111</v>
      </c>
      <c r="I1533" t="s">
        <v>16855</v>
      </c>
    </row>
    <row r="1534" spans="1:9" x14ac:dyDescent="0.25">
      <c r="A1534" t="s">
        <v>8116</v>
      </c>
      <c r="B1534" s="126">
        <v>3338</v>
      </c>
      <c r="C1534" t="s">
        <v>16853</v>
      </c>
      <c r="D1534" s="189" t="s">
        <v>3866</v>
      </c>
      <c r="E1534" t="str">
        <f t="shared" si="23"/>
        <v>00446-WET DOG FOOD</v>
      </c>
      <c r="F1534" t="s">
        <v>8110</v>
      </c>
      <c r="G1534" t="s">
        <v>3310</v>
      </c>
      <c r="H1534" t="s">
        <v>8116</v>
      </c>
      <c r="I1534" t="s">
        <v>16856</v>
      </c>
    </row>
    <row r="1535" spans="1:9" x14ac:dyDescent="0.25">
      <c r="A1535" t="s">
        <v>8130</v>
      </c>
      <c r="B1535" s="126">
        <v>3340</v>
      </c>
      <c r="C1535" t="s">
        <v>8120</v>
      </c>
      <c r="D1535" s="189" t="s">
        <v>4988</v>
      </c>
      <c r="E1535" t="str">
        <f t="shared" si="23"/>
        <v>00448-DOG TREATS</v>
      </c>
      <c r="F1535" t="s">
        <v>8120</v>
      </c>
      <c r="G1535" t="s">
        <v>3177</v>
      </c>
      <c r="H1535" t="s">
        <v>8130</v>
      </c>
      <c r="I1535" t="s">
        <v>12102</v>
      </c>
    </row>
    <row r="1536" spans="1:9" x14ac:dyDescent="0.25">
      <c r="A1536" t="s">
        <v>8117</v>
      </c>
      <c r="B1536" s="126">
        <v>3342</v>
      </c>
      <c r="C1536" t="s">
        <v>16853</v>
      </c>
      <c r="D1536" s="189" t="s">
        <v>3866</v>
      </c>
      <c r="E1536" t="str">
        <f t="shared" si="23"/>
        <v>00446-WET DOG FOOD</v>
      </c>
      <c r="F1536" t="s">
        <v>8110</v>
      </c>
      <c r="G1536" t="s">
        <v>3310</v>
      </c>
      <c r="H1536" t="s">
        <v>8117</v>
      </c>
      <c r="I1536" t="s">
        <v>16857</v>
      </c>
    </row>
    <row r="1537" spans="1:9" x14ac:dyDescent="0.25">
      <c r="A1537" t="s">
        <v>16211</v>
      </c>
      <c r="B1537" s="126">
        <v>3345</v>
      </c>
      <c r="C1537" t="s">
        <v>16210</v>
      </c>
      <c r="D1537" s="189" t="s">
        <v>8762</v>
      </c>
      <c r="E1537" t="str">
        <f t="shared" si="23"/>
        <v>00627-SPECIALTY SANDS</v>
      </c>
      <c r="F1537" t="s">
        <v>11687</v>
      </c>
      <c r="G1537" t="s">
        <v>4330</v>
      </c>
      <c r="H1537" t="s">
        <v>16211</v>
      </c>
      <c r="I1537" t="s">
        <v>16212</v>
      </c>
    </row>
    <row r="1538" spans="1:9" x14ac:dyDescent="0.25">
      <c r="A1538" t="s">
        <v>5761</v>
      </c>
      <c r="B1538" s="126">
        <v>3348</v>
      </c>
      <c r="C1538" t="s">
        <v>13252</v>
      </c>
      <c r="D1538" s="189" t="s">
        <v>7909</v>
      </c>
      <c r="E1538" t="str">
        <f t="shared" ref="E1538:E1601" si="24">_xlfn.CONCAT(D1538,"-",C1538)</f>
        <v>00256-HISPANIC TEX MEX</v>
      </c>
      <c r="F1538" t="s">
        <v>2211</v>
      </c>
      <c r="G1538" t="s">
        <v>5764</v>
      </c>
      <c r="H1538" t="s">
        <v>5761</v>
      </c>
      <c r="I1538" t="s">
        <v>13253</v>
      </c>
    </row>
    <row r="1539" spans="1:9" x14ac:dyDescent="0.25">
      <c r="A1539" t="s">
        <v>10530</v>
      </c>
      <c r="B1539" s="126">
        <v>3351</v>
      </c>
      <c r="C1539" t="s">
        <v>10527</v>
      </c>
      <c r="D1539" s="189" t="s">
        <v>3660</v>
      </c>
      <c r="E1539" t="str">
        <f t="shared" si="24"/>
        <v>00693-BACK TO SCHOOL STATIONERY</v>
      </c>
      <c r="F1539" t="s">
        <v>10529</v>
      </c>
      <c r="G1539" t="s">
        <v>9108</v>
      </c>
      <c r="H1539" t="s">
        <v>10530</v>
      </c>
      <c r="I1539" t="s">
        <v>10531</v>
      </c>
    </row>
    <row r="1540" spans="1:9" x14ac:dyDescent="0.25">
      <c r="A1540" t="s">
        <v>16549</v>
      </c>
      <c r="B1540" s="126">
        <v>3352</v>
      </c>
      <c r="C1540" t="s">
        <v>16548</v>
      </c>
      <c r="D1540" s="189" t="s">
        <v>3955</v>
      </c>
      <c r="E1540" t="str">
        <f t="shared" si="24"/>
        <v>00802-TOTS/HASH</v>
      </c>
      <c r="F1540" t="s">
        <v>13949</v>
      </c>
      <c r="G1540" t="s">
        <v>4129</v>
      </c>
      <c r="H1540" t="s">
        <v>16549</v>
      </c>
      <c r="I1540" t="s">
        <v>16550</v>
      </c>
    </row>
    <row r="1541" spans="1:9" x14ac:dyDescent="0.25">
      <c r="A1541" t="s">
        <v>14622</v>
      </c>
      <c r="B1541" s="126">
        <v>3356</v>
      </c>
      <c r="C1541" t="s">
        <v>2213</v>
      </c>
      <c r="D1541" s="189" t="s">
        <v>3872</v>
      </c>
      <c r="E1541" t="str">
        <f t="shared" si="24"/>
        <v>00046-ORAL ELECTROLYTES</v>
      </c>
      <c r="F1541" t="s">
        <v>14621</v>
      </c>
      <c r="G1541" t="s">
        <v>2212</v>
      </c>
      <c r="H1541" t="s">
        <v>14622</v>
      </c>
      <c r="I1541" t="s">
        <v>14623</v>
      </c>
    </row>
    <row r="1542" spans="1:9" x14ac:dyDescent="0.25">
      <c r="A1542" t="s">
        <v>16933</v>
      </c>
      <c r="B1542" s="126">
        <v>3360</v>
      </c>
      <c r="C1542" t="s">
        <v>16932</v>
      </c>
      <c r="D1542" s="189" t="s">
        <v>11446</v>
      </c>
      <c r="E1542" t="str">
        <f t="shared" si="24"/>
        <v>00601-WOMEN'S SYSTEM RAZORS</v>
      </c>
      <c r="F1542" t="s">
        <v>10271</v>
      </c>
      <c r="G1542" t="s">
        <v>2659</v>
      </c>
      <c r="H1542" t="s">
        <v>16933</v>
      </c>
      <c r="I1542" t="s">
        <v>16934</v>
      </c>
    </row>
    <row r="1543" spans="1:9" x14ac:dyDescent="0.25">
      <c r="A1543" t="s">
        <v>16923</v>
      </c>
      <c r="B1543" s="126">
        <v>3361</v>
      </c>
      <c r="C1543" t="s">
        <v>16922</v>
      </c>
      <c r="D1543" s="189" t="s">
        <v>6568</v>
      </c>
      <c r="E1543" t="str">
        <f t="shared" si="24"/>
        <v>00405-WOMEN CARTRIDGE REFILLS</v>
      </c>
      <c r="F1543" t="s">
        <v>10271</v>
      </c>
      <c r="G1543" t="s">
        <v>2659</v>
      </c>
      <c r="H1543" t="s">
        <v>16923</v>
      </c>
      <c r="I1543" t="s">
        <v>16924</v>
      </c>
    </row>
    <row r="1544" spans="1:9" x14ac:dyDescent="0.25">
      <c r="A1544" t="s">
        <v>2664</v>
      </c>
      <c r="B1544" s="126">
        <v>3362</v>
      </c>
      <c r="C1544" t="s">
        <v>12083</v>
      </c>
      <c r="D1544" s="189" t="s">
        <v>7303</v>
      </c>
      <c r="E1544" t="str">
        <f t="shared" si="24"/>
        <v>00528-DISPOSABLE RAZORS</v>
      </c>
      <c r="F1544" t="s">
        <v>2534</v>
      </c>
      <c r="G1544" t="s">
        <v>2659</v>
      </c>
      <c r="H1544" t="s">
        <v>2664</v>
      </c>
      <c r="I1544" t="s">
        <v>12086</v>
      </c>
    </row>
    <row r="1545" spans="1:9" x14ac:dyDescent="0.25">
      <c r="A1545" t="s">
        <v>11995</v>
      </c>
      <c r="B1545" s="126">
        <v>3368</v>
      </c>
      <c r="C1545" t="s">
        <v>11993</v>
      </c>
      <c r="D1545" s="189" t="s">
        <v>5892</v>
      </c>
      <c r="E1545" t="str">
        <f t="shared" si="24"/>
        <v>00434-DIAPERS DISPOSABLE/CLOTH</v>
      </c>
      <c r="F1545" t="s">
        <v>11994</v>
      </c>
      <c r="G1545" t="s">
        <v>2179</v>
      </c>
      <c r="H1545" t="s">
        <v>11995</v>
      </c>
      <c r="I1545" t="s">
        <v>11996</v>
      </c>
    </row>
    <row r="1546" spans="1:9" x14ac:dyDescent="0.25">
      <c r="A1546" t="s">
        <v>2188</v>
      </c>
      <c r="B1546" s="126">
        <v>3370</v>
      </c>
      <c r="C1546" t="s">
        <v>11993</v>
      </c>
      <c r="D1546" s="189" t="s">
        <v>5892</v>
      </c>
      <c r="E1546" t="str">
        <f t="shared" si="24"/>
        <v>00434-DIAPERS DISPOSABLE/CLOTH</v>
      </c>
      <c r="F1546" t="s">
        <v>2185</v>
      </c>
      <c r="G1546" t="s">
        <v>2184</v>
      </c>
      <c r="H1546" t="s">
        <v>2188</v>
      </c>
      <c r="I1546" t="s">
        <v>11997</v>
      </c>
    </row>
    <row r="1547" spans="1:9" x14ac:dyDescent="0.25">
      <c r="A1547" t="s">
        <v>2187</v>
      </c>
      <c r="B1547" s="126">
        <v>3371</v>
      </c>
      <c r="C1547" t="s">
        <v>11993</v>
      </c>
      <c r="D1547" s="189" t="s">
        <v>5892</v>
      </c>
      <c r="E1547" t="str">
        <f t="shared" si="24"/>
        <v>00434-DIAPERS DISPOSABLE/CLOTH</v>
      </c>
      <c r="F1547" t="s">
        <v>2185</v>
      </c>
      <c r="G1547" t="s">
        <v>2184</v>
      </c>
      <c r="H1547" t="s">
        <v>2187</v>
      </c>
      <c r="I1547" t="s">
        <v>11998</v>
      </c>
    </row>
    <row r="1548" spans="1:9" x14ac:dyDescent="0.25">
      <c r="A1548" t="s">
        <v>2177</v>
      </c>
      <c r="B1548" s="126">
        <v>3372</v>
      </c>
      <c r="C1548" t="s">
        <v>11993</v>
      </c>
      <c r="D1548" s="189" t="s">
        <v>5892</v>
      </c>
      <c r="E1548" t="str">
        <f t="shared" si="24"/>
        <v>00434-DIAPERS DISPOSABLE/CLOTH</v>
      </c>
      <c r="F1548" t="s">
        <v>2174</v>
      </c>
      <c r="G1548" t="s">
        <v>2173</v>
      </c>
      <c r="H1548" t="s">
        <v>2177</v>
      </c>
      <c r="I1548" t="s">
        <v>11999</v>
      </c>
    </row>
    <row r="1549" spans="1:9" x14ac:dyDescent="0.25">
      <c r="A1549" t="s">
        <v>2178</v>
      </c>
      <c r="B1549" s="126">
        <v>3373</v>
      </c>
      <c r="C1549" t="s">
        <v>11993</v>
      </c>
      <c r="D1549" s="189" t="s">
        <v>5892</v>
      </c>
      <c r="E1549" t="str">
        <f t="shared" si="24"/>
        <v>00434-DIAPERS DISPOSABLE/CLOTH</v>
      </c>
      <c r="F1549" t="s">
        <v>2174</v>
      </c>
      <c r="G1549" t="s">
        <v>2173</v>
      </c>
      <c r="H1549" t="s">
        <v>2178</v>
      </c>
      <c r="I1549" t="s">
        <v>12000</v>
      </c>
    </row>
    <row r="1550" spans="1:9" x14ac:dyDescent="0.25">
      <c r="A1550" t="s">
        <v>2195</v>
      </c>
      <c r="B1550" s="126">
        <v>3376</v>
      </c>
      <c r="C1550" t="s">
        <v>12009</v>
      </c>
      <c r="D1550" s="189" t="s">
        <v>2290</v>
      </c>
      <c r="E1550" t="str">
        <f t="shared" si="24"/>
        <v>00435-DIAPERS TRAINING PANTS</v>
      </c>
      <c r="F1550" t="s">
        <v>2194</v>
      </c>
      <c r="G1550" t="s">
        <v>2193</v>
      </c>
      <c r="H1550" t="s">
        <v>2195</v>
      </c>
      <c r="I1550" t="s">
        <v>12010</v>
      </c>
    </row>
    <row r="1551" spans="1:9" x14ac:dyDescent="0.25">
      <c r="A1551" t="s">
        <v>4722</v>
      </c>
      <c r="B1551" s="126">
        <v>3378</v>
      </c>
      <c r="C1551" t="s">
        <v>13095</v>
      </c>
      <c r="D1551" s="189" t="s">
        <v>13096</v>
      </c>
      <c r="E1551" t="str">
        <f t="shared" si="24"/>
        <v>00743-HANDHELD SANDWICHES</v>
      </c>
      <c r="F1551" t="s">
        <v>4721</v>
      </c>
      <c r="G1551" t="s">
        <v>4192</v>
      </c>
      <c r="H1551" t="s">
        <v>4722</v>
      </c>
      <c r="I1551" t="s">
        <v>13100</v>
      </c>
    </row>
    <row r="1552" spans="1:9" x14ac:dyDescent="0.25">
      <c r="A1552" t="s">
        <v>4698</v>
      </c>
      <c r="B1552" s="126">
        <v>3380</v>
      </c>
      <c r="C1552" t="s">
        <v>12697</v>
      </c>
      <c r="D1552" s="189" t="s">
        <v>2310</v>
      </c>
      <c r="E1552" t="str">
        <f t="shared" si="24"/>
        <v>00241-FROZEN MEAL MAKERS</v>
      </c>
      <c r="F1552" t="s">
        <v>4698</v>
      </c>
      <c r="G1552" t="s">
        <v>4697</v>
      </c>
      <c r="H1552" t="s">
        <v>4698</v>
      </c>
      <c r="I1552" t="s">
        <v>12698</v>
      </c>
    </row>
    <row r="1553" spans="1:9" x14ac:dyDescent="0.25">
      <c r="A1553" t="s">
        <v>4710</v>
      </c>
      <c r="B1553" s="126">
        <v>3382</v>
      </c>
      <c r="C1553" t="s">
        <v>16193</v>
      </c>
      <c r="D1553" s="189" t="s">
        <v>3152</v>
      </c>
      <c r="E1553" t="str">
        <f t="shared" si="24"/>
        <v>00324-SPECIALTY PIZZA</v>
      </c>
      <c r="F1553" t="s">
        <v>4709</v>
      </c>
      <c r="G1553" t="s">
        <v>4708</v>
      </c>
      <c r="H1553" t="s">
        <v>4710</v>
      </c>
      <c r="I1553" t="s">
        <v>16195</v>
      </c>
    </row>
    <row r="1554" spans="1:9" x14ac:dyDescent="0.25">
      <c r="A1554" t="s">
        <v>16197</v>
      </c>
      <c r="B1554" s="126">
        <v>3383</v>
      </c>
      <c r="C1554" t="s">
        <v>16193</v>
      </c>
      <c r="D1554" s="189" t="s">
        <v>3152</v>
      </c>
      <c r="E1554" t="str">
        <f t="shared" si="24"/>
        <v>00324-SPECIALTY PIZZA</v>
      </c>
      <c r="F1554" t="s">
        <v>16196</v>
      </c>
      <c r="G1554" t="s">
        <v>4708</v>
      </c>
      <c r="H1554" t="s">
        <v>16197</v>
      </c>
      <c r="I1554" t="s">
        <v>16198</v>
      </c>
    </row>
    <row r="1555" spans="1:9" x14ac:dyDescent="0.25">
      <c r="A1555" t="s">
        <v>4706</v>
      </c>
      <c r="B1555" s="126">
        <v>3385</v>
      </c>
      <c r="C1555" t="s">
        <v>12697</v>
      </c>
      <c r="D1555" s="189" t="s">
        <v>2310</v>
      </c>
      <c r="E1555" t="str">
        <f t="shared" si="24"/>
        <v>00241-FROZEN MEAL MAKERS</v>
      </c>
      <c r="F1555" t="s">
        <v>4706</v>
      </c>
      <c r="G1555" t="s">
        <v>4705</v>
      </c>
      <c r="H1555" t="s">
        <v>4706</v>
      </c>
      <c r="I1555" t="s">
        <v>12699</v>
      </c>
    </row>
    <row r="1556" spans="1:9" x14ac:dyDescent="0.25">
      <c r="A1556" t="s">
        <v>16443</v>
      </c>
      <c r="B1556" s="126">
        <v>3386</v>
      </c>
      <c r="C1556" t="s">
        <v>16441</v>
      </c>
      <c r="D1556" s="189" t="s">
        <v>6430</v>
      </c>
      <c r="E1556" t="str">
        <f t="shared" si="24"/>
        <v>00239-TEX-MEX FIXINGS</v>
      </c>
      <c r="F1556" t="s">
        <v>16442</v>
      </c>
      <c r="G1556" t="s">
        <v>7027</v>
      </c>
      <c r="H1556" t="s">
        <v>16443</v>
      </c>
      <c r="I1556" t="s">
        <v>16444</v>
      </c>
    </row>
    <row r="1557" spans="1:9" x14ac:dyDescent="0.25">
      <c r="A1557" t="s">
        <v>12059</v>
      </c>
      <c r="B1557" s="126">
        <v>3389</v>
      </c>
      <c r="C1557" t="s">
        <v>16447</v>
      </c>
      <c r="D1557" s="189" t="s">
        <v>8613</v>
      </c>
      <c r="E1557" t="str">
        <f t="shared" si="24"/>
        <v>00236-TEX-MEX SALSA</v>
      </c>
      <c r="F1557" t="s">
        <v>16448</v>
      </c>
      <c r="G1557" t="s">
        <v>7032</v>
      </c>
      <c r="H1557" t="s">
        <v>12059</v>
      </c>
      <c r="I1557" t="s">
        <v>16449</v>
      </c>
    </row>
    <row r="1558" spans="1:9" x14ac:dyDescent="0.25">
      <c r="A1558" t="s">
        <v>14868</v>
      </c>
      <c r="B1558" s="126">
        <v>3401</v>
      </c>
      <c r="C1558" t="s">
        <v>14867</v>
      </c>
      <c r="D1558" s="189" t="s">
        <v>10978</v>
      </c>
      <c r="E1558" t="str">
        <f t="shared" si="24"/>
        <v>00892-OUTDOOR-ALL</v>
      </c>
      <c r="F1558" t="s">
        <v>14868</v>
      </c>
      <c r="G1558" t="s">
        <v>3823</v>
      </c>
      <c r="H1558" t="s">
        <v>14868</v>
      </c>
      <c r="I1558" t="s">
        <v>14869</v>
      </c>
    </row>
    <row r="1559" spans="1:9" x14ac:dyDescent="0.25">
      <c r="A1559" t="s">
        <v>3275</v>
      </c>
      <c r="B1559" s="126">
        <v>3414</v>
      </c>
      <c r="C1559" t="s">
        <v>16222</v>
      </c>
      <c r="D1559" s="189" t="s">
        <v>7345</v>
      </c>
      <c r="E1559" t="str">
        <f t="shared" si="24"/>
        <v>00641-SPICE BLENDS</v>
      </c>
      <c r="F1559" t="s">
        <v>6896</v>
      </c>
      <c r="G1559" t="s">
        <v>6895</v>
      </c>
      <c r="H1559" t="s">
        <v>3275</v>
      </c>
      <c r="I1559" t="s">
        <v>16223</v>
      </c>
    </row>
    <row r="1560" spans="1:9" x14ac:dyDescent="0.25">
      <c r="A1560" t="s">
        <v>6898</v>
      </c>
      <c r="B1560" s="126">
        <v>3415</v>
      </c>
      <c r="C1560" t="s">
        <v>6891</v>
      </c>
      <c r="D1560" s="189" t="s">
        <v>7735</v>
      </c>
      <c r="E1560" t="str">
        <f t="shared" si="24"/>
        <v>00360-EXTRACTS</v>
      </c>
      <c r="F1560" t="s">
        <v>6896</v>
      </c>
      <c r="G1560" t="s">
        <v>6895</v>
      </c>
      <c r="H1560" t="s">
        <v>6898</v>
      </c>
      <c r="I1560" t="s">
        <v>12288</v>
      </c>
    </row>
    <row r="1561" spans="1:9" x14ac:dyDescent="0.25">
      <c r="A1561" t="s">
        <v>12333</v>
      </c>
      <c r="B1561" s="126">
        <v>3416</v>
      </c>
      <c r="C1561" t="s">
        <v>14456</v>
      </c>
      <c r="D1561" s="189" t="s">
        <v>11541</v>
      </c>
      <c r="E1561" t="str">
        <f t="shared" si="24"/>
        <v>00952-N/O SPICES/SUGAR</v>
      </c>
      <c r="F1561" t="s">
        <v>12333</v>
      </c>
      <c r="G1561" t="s">
        <v>6899</v>
      </c>
      <c r="H1561" t="s">
        <v>12333</v>
      </c>
      <c r="I1561" t="s">
        <v>14457</v>
      </c>
    </row>
    <row r="1562" spans="1:9" x14ac:dyDescent="0.25">
      <c r="A1562" t="s">
        <v>6371</v>
      </c>
      <c r="B1562" s="126">
        <v>3418</v>
      </c>
      <c r="C1562" t="s">
        <v>6368</v>
      </c>
      <c r="D1562" s="189" t="s">
        <v>4178</v>
      </c>
      <c r="E1562" t="str">
        <f t="shared" si="24"/>
        <v>00414-PEANUT BUTTER</v>
      </c>
      <c r="F1562" t="s">
        <v>6368</v>
      </c>
      <c r="G1562" t="s">
        <v>6367</v>
      </c>
      <c r="H1562" t="s">
        <v>6371</v>
      </c>
      <c r="I1562" t="s">
        <v>15018</v>
      </c>
    </row>
    <row r="1563" spans="1:9" x14ac:dyDescent="0.25">
      <c r="A1563" t="s">
        <v>6373</v>
      </c>
      <c r="B1563" s="126">
        <v>3419</v>
      </c>
      <c r="C1563" t="s">
        <v>6368</v>
      </c>
      <c r="D1563" s="189" t="s">
        <v>4178</v>
      </c>
      <c r="E1563" t="str">
        <f t="shared" si="24"/>
        <v>00414-PEANUT BUTTER</v>
      </c>
      <c r="F1563" t="s">
        <v>6368</v>
      </c>
      <c r="G1563" t="s">
        <v>6367</v>
      </c>
      <c r="H1563" t="s">
        <v>6373</v>
      </c>
      <c r="I1563" t="s">
        <v>15019</v>
      </c>
    </row>
    <row r="1564" spans="1:9" x14ac:dyDescent="0.25">
      <c r="A1564" t="s">
        <v>6796</v>
      </c>
      <c r="B1564" s="126">
        <v>3422</v>
      </c>
      <c r="C1564" t="s">
        <v>14550</v>
      </c>
      <c r="D1564" s="189" t="s">
        <v>5383</v>
      </c>
      <c r="E1564" t="str">
        <f t="shared" si="24"/>
        <v>00092-NUTS/TRAIL MIXES/SEEDS</v>
      </c>
      <c r="F1564" t="s">
        <v>6794</v>
      </c>
      <c r="G1564" t="s">
        <v>2843</v>
      </c>
      <c r="H1564" t="s">
        <v>6796</v>
      </c>
      <c r="I1564" t="s">
        <v>14563</v>
      </c>
    </row>
    <row r="1565" spans="1:9" x14ac:dyDescent="0.25">
      <c r="A1565" t="s">
        <v>7127</v>
      </c>
      <c r="B1565" s="126">
        <v>3426</v>
      </c>
      <c r="C1565" t="s">
        <v>5920</v>
      </c>
      <c r="D1565" s="189" t="s">
        <v>2481</v>
      </c>
      <c r="E1565" t="str">
        <f t="shared" si="24"/>
        <v>00096-FRUIT SNACKS</v>
      </c>
      <c r="F1565" t="s">
        <v>5920</v>
      </c>
      <c r="G1565" t="s">
        <v>7126</v>
      </c>
      <c r="H1565" t="s">
        <v>7127</v>
      </c>
      <c r="I1565" t="s">
        <v>12763</v>
      </c>
    </row>
    <row r="1566" spans="1:9" x14ac:dyDescent="0.25">
      <c r="A1566" t="s">
        <v>6778</v>
      </c>
      <c r="B1566" s="126">
        <v>3427</v>
      </c>
      <c r="C1566" t="s">
        <v>10243</v>
      </c>
      <c r="D1566" s="189" t="s">
        <v>3917</v>
      </c>
      <c r="E1566" t="str">
        <f t="shared" si="24"/>
        <v>00657-ADULT BARS</v>
      </c>
      <c r="F1566" t="s">
        <v>6774</v>
      </c>
      <c r="G1566" t="s">
        <v>5911</v>
      </c>
      <c r="H1566" t="s">
        <v>6778</v>
      </c>
      <c r="I1566" t="s">
        <v>10246</v>
      </c>
    </row>
    <row r="1567" spans="1:9" x14ac:dyDescent="0.25">
      <c r="A1567" t="s">
        <v>7975</v>
      </c>
      <c r="B1567" s="126">
        <v>3429</v>
      </c>
      <c r="C1567" t="s">
        <v>11029</v>
      </c>
      <c r="D1567" s="189" t="s">
        <v>2833</v>
      </c>
      <c r="E1567" t="str">
        <f t="shared" si="24"/>
        <v>00121-BREADED BONELESS CHICKEN</v>
      </c>
      <c r="F1567" t="s">
        <v>4307</v>
      </c>
      <c r="G1567" t="s">
        <v>8227</v>
      </c>
      <c r="H1567" t="s">
        <v>7975</v>
      </c>
      <c r="I1567" t="s">
        <v>11030</v>
      </c>
    </row>
    <row r="1568" spans="1:9" x14ac:dyDescent="0.25">
      <c r="A1568" t="s">
        <v>8232</v>
      </c>
      <c r="B1568" s="126">
        <v>3431</v>
      </c>
      <c r="C1568" t="s">
        <v>11730</v>
      </c>
      <c r="D1568" s="189" t="s">
        <v>3039</v>
      </c>
      <c r="E1568" t="str">
        <f t="shared" si="24"/>
        <v>00584-COOKED ENTREE</v>
      </c>
      <c r="F1568" t="s">
        <v>4307</v>
      </c>
      <c r="G1568" t="s">
        <v>8227</v>
      </c>
      <c r="H1568" t="s">
        <v>8232</v>
      </c>
      <c r="I1568" t="s">
        <v>11731</v>
      </c>
    </row>
    <row r="1569" spans="1:9" x14ac:dyDescent="0.25">
      <c r="A1569" t="s">
        <v>8228</v>
      </c>
      <c r="B1569" s="126">
        <v>3432</v>
      </c>
      <c r="C1569" t="s">
        <v>11730</v>
      </c>
      <c r="D1569" s="189" t="s">
        <v>3039</v>
      </c>
      <c r="E1569" t="str">
        <f t="shared" si="24"/>
        <v>00584-COOKED ENTREE</v>
      </c>
      <c r="F1569" t="s">
        <v>4307</v>
      </c>
      <c r="G1569" t="s">
        <v>8227</v>
      </c>
      <c r="H1569" t="s">
        <v>8228</v>
      </c>
      <c r="I1569" t="s">
        <v>11732</v>
      </c>
    </row>
    <row r="1570" spans="1:9" x14ac:dyDescent="0.25">
      <c r="A1570" t="s">
        <v>10462</v>
      </c>
      <c r="B1570" s="126">
        <v>3435</v>
      </c>
      <c r="C1570" t="s">
        <v>10459</v>
      </c>
      <c r="D1570" s="189" t="s">
        <v>10460</v>
      </c>
      <c r="E1570" t="str">
        <f t="shared" si="24"/>
        <v>00531-AUTO DISH LIQUID</v>
      </c>
      <c r="F1570" t="s">
        <v>10461</v>
      </c>
      <c r="G1570" t="s">
        <v>5005</v>
      </c>
      <c r="H1570" t="s">
        <v>10462</v>
      </c>
      <c r="I1570" t="s">
        <v>10463</v>
      </c>
    </row>
    <row r="1571" spans="1:9" x14ac:dyDescent="0.25">
      <c r="A1571" t="s">
        <v>10467</v>
      </c>
      <c r="B1571" s="126">
        <v>3436</v>
      </c>
      <c r="C1571" t="s">
        <v>10465</v>
      </c>
      <c r="D1571" s="189" t="s">
        <v>10466</v>
      </c>
      <c r="E1571" t="str">
        <f t="shared" si="24"/>
        <v>00532-AUTO DISH POWDER</v>
      </c>
      <c r="F1571" t="s">
        <v>10461</v>
      </c>
      <c r="G1571" t="s">
        <v>5005</v>
      </c>
      <c r="H1571" t="s">
        <v>10467</v>
      </c>
      <c r="I1571" t="s">
        <v>10468</v>
      </c>
    </row>
    <row r="1572" spans="1:9" x14ac:dyDescent="0.25">
      <c r="A1572" t="s">
        <v>4468</v>
      </c>
      <c r="B1572" s="126">
        <v>3441</v>
      </c>
      <c r="C1572" t="s">
        <v>15164</v>
      </c>
      <c r="D1572" s="189" t="s">
        <v>12647</v>
      </c>
      <c r="E1572" t="str">
        <f t="shared" si="24"/>
        <v>00638-PIZZA SLICES</v>
      </c>
      <c r="F1572" t="s">
        <v>4463</v>
      </c>
      <c r="G1572" t="s">
        <v>4462</v>
      </c>
      <c r="H1572" t="s">
        <v>4468</v>
      </c>
      <c r="I1572" t="s">
        <v>15165</v>
      </c>
    </row>
    <row r="1573" spans="1:9" x14ac:dyDescent="0.25">
      <c r="A1573" t="s">
        <v>11435</v>
      </c>
      <c r="B1573" s="126">
        <v>3447</v>
      </c>
      <c r="C1573" t="s">
        <v>11434</v>
      </c>
      <c r="D1573" s="189" t="s">
        <v>2811</v>
      </c>
      <c r="E1573" t="str">
        <f t="shared" si="24"/>
        <v>00510-CHEDDAR YANCY</v>
      </c>
      <c r="F1573" t="s">
        <v>11422</v>
      </c>
      <c r="G1573" t="s">
        <v>3404</v>
      </c>
      <c r="H1573" t="s">
        <v>11435</v>
      </c>
      <c r="I1573" t="s">
        <v>11436</v>
      </c>
    </row>
    <row r="1574" spans="1:9" x14ac:dyDescent="0.25">
      <c r="A1574" t="s">
        <v>3410</v>
      </c>
      <c r="B1574" s="126">
        <v>3448</v>
      </c>
      <c r="C1574" t="s">
        <v>11426</v>
      </c>
      <c r="D1574" s="189" t="s">
        <v>5715</v>
      </c>
      <c r="E1574" t="str">
        <f t="shared" si="24"/>
        <v>00511-CHEDDAR UPC</v>
      </c>
      <c r="F1574" t="s">
        <v>3405</v>
      </c>
      <c r="G1574" t="s">
        <v>3404</v>
      </c>
      <c r="H1574" t="s">
        <v>3410</v>
      </c>
      <c r="I1574" t="s">
        <v>11427</v>
      </c>
    </row>
    <row r="1575" spans="1:9" x14ac:dyDescent="0.25">
      <c r="A1575" t="s">
        <v>3418</v>
      </c>
      <c r="B1575" s="126">
        <v>3449</v>
      </c>
      <c r="C1575" t="s">
        <v>12424</v>
      </c>
      <c r="D1575" s="189" t="s">
        <v>2111</v>
      </c>
      <c r="E1575" t="str">
        <f t="shared" si="24"/>
        <v>00522-FETA UPC</v>
      </c>
      <c r="F1575" t="s">
        <v>3415</v>
      </c>
      <c r="G1575" t="s">
        <v>3414</v>
      </c>
      <c r="H1575" t="s">
        <v>3418</v>
      </c>
      <c r="I1575" t="s">
        <v>12425</v>
      </c>
    </row>
    <row r="1576" spans="1:9" x14ac:dyDescent="0.25">
      <c r="A1576" t="s">
        <v>3423</v>
      </c>
      <c r="B1576" s="126">
        <v>3450</v>
      </c>
      <c r="C1576" t="s">
        <v>12898</v>
      </c>
      <c r="D1576" s="189" t="s">
        <v>12181</v>
      </c>
      <c r="E1576" t="str">
        <f t="shared" si="24"/>
        <v>00526-GOAT UPC</v>
      </c>
      <c r="F1576" t="s">
        <v>3420</v>
      </c>
      <c r="G1576" t="s">
        <v>3419</v>
      </c>
      <c r="H1576" t="s">
        <v>3423</v>
      </c>
      <c r="I1576" t="s">
        <v>12899</v>
      </c>
    </row>
    <row r="1577" spans="1:9" x14ac:dyDescent="0.25">
      <c r="A1577" t="s">
        <v>3454</v>
      </c>
      <c r="B1577" s="126">
        <v>3455</v>
      </c>
      <c r="C1577" t="s">
        <v>12541</v>
      </c>
      <c r="D1577" s="189" t="s">
        <v>5703</v>
      </c>
      <c r="E1577" t="str">
        <f t="shared" si="24"/>
        <v>00516-FRESH CHEESE</v>
      </c>
      <c r="F1577" t="s">
        <v>3453</v>
      </c>
      <c r="G1577" t="s">
        <v>3452</v>
      </c>
      <c r="H1577" t="s">
        <v>3454</v>
      </c>
      <c r="I1577" t="s">
        <v>12543</v>
      </c>
    </row>
    <row r="1578" spans="1:9" x14ac:dyDescent="0.25">
      <c r="A1578" t="s">
        <v>3426</v>
      </c>
      <c r="B1578" s="126">
        <v>3458</v>
      </c>
      <c r="C1578" t="s">
        <v>14961</v>
      </c>
      <c r="D1578" s="189" t="s">
        <v>10630</v>
      </c>
      <c r="E1578" t="str">
        <f t="shared" si="24"/>
        <v>00546-PARMESAN CHEESE</v>
      </c>
      <c r="F1578" t="s">
        <v>3425</v>
      </c>
      <c r="G1578" t="s">
        <v>3424</v>
      </c>
      <c r="H1578" t="s">
        <v>3426</v>
      </c>
      <c r="I1578" t="s">
        <v>14962</v>
      </c>
    </row>
    <row r="1579" spans="1:9" x14ac:dyDescent="0.25">
      <c r="A1579" t="s">
        <v>14983</v>
      </c>
      <c r="B1579" s="126">
        <v>3469</v>
      </c>
      <c r="C1579" t="s">
        <v>6476</v>
      </c>
      <c r="D1579" s="189" t="s">
        <v>2572</v>
      </c>
      <c r="E1579" t="str">
        <f t="shared" si="24"/>
        <v>00882-PASTA SALAD</v>
      </c>
      <c r="F1579" t="s">
        <v>14982</v>
      </c>
      <c r="G1579" t="s">
        <v>3290</v>
      </c>
      <c r="H1579" t="s">
        <v>14983</v>
      </c>
      <c r="I1579" t="s">
        <v>14984</v>
      </c>
    </row>
    <row r="1580" spans="1:9" x14ac:dyDescent="0.25">
      <c r="A1580" t="s">
        <v>7567</v>
      </c>
      <c r="B1580" s="126">
        <v>3472</v>
      </c>
      <c r="C1580" t="s">
        <v>13887</v>
      </c>
      <c r="D1580" s="189" t="s">
        <v>7712</v>
      </c>
      <c r="E1580" t="str">
        <f t="shared" si="24"/>
        <v>00518-MAINSTREAM BATH TISSUE</v>
      </c>
      <c r="F1580" t="s">
        <v>7566</v>
      </c>
      <c r="G1580" t="s">
        <v>7565</v>
      </c>
      <c r="H1580" t="s">
        <v>7567</v>
      </c>
      <c r="I1580" t="s">
        <v>13888</v>
      </c>
    </row>
    <row r="1581" spans="1:9" x14ac:dyDescent="0.25">
      <c r="A1581" t="s">
        <v>7574</v>
      </c>
      <c r="B1581" s="126">
        <v>3476</v>
      </c>
      <c r="C1581" t="s">
        <v>15308</v>
      </c>
      <c r="D1581" s="189" t="s">
        <v>6539</v>
      </c>
      <c r="E1581" t="str">
        <f t="shared" si="24"/>
        <v>00520-PREMIUM BATH TISSUE</v>
      </c>
      <c r="F1581" t="s">
        <v>7573</v>
      </c>
      <c r="G1581" t="s">
        <v>7572</v>
      </c>
      <c r="H1581" t="s">
        <v>7574</v>
      </c>
      <c r="I1581" t="s">
        <v>15309</v>
      </c>
    </row>
    <row r="1582" spans="1:9" x14ac:dyDescent="0.25">
      <c r="A1582" t="s">
        <v>7585</v>
      </c>
      <c r="B1582" s="126">
        <v>3478</v>
      </c>
      <c r="C1582" t="s">
        <v>15308</v>
      </c>
      <c r="D1582" s="189" t="s">
        <v>6539</v>
      </c>
      <c r="E1582" t="str">
        <f t="shared" si="24"/>
        <v>00520-PREMIUM BATH TISSUE</v>
      </c>
      <c r="F1582" t="s">
        <v>7584</v>
      </c>
      <c r="G1582" t="s">
        <v>7583</v>
      </c>
      <c r="H1582" t="s">
        <v>7585</v>
      </c>
      <c r="I1582" t="s">
        <v>15310</v>
      </c>
    </row>
    <row r="1583" spans="1:9" x14ac:dyDescent="0.25">
      <c r="A1583" t="s">
        <v>7578</v>
      </c>
      <c r="B1583" s="126">
        <v>3482</v>
      </c>
      <c r="C1583" t="s">
        <v>13887</v>
      </c>
      <c r="D1583" s="189" t="s">
        <v>7712</v>
      </c>
      <c r="E1583" t="str">
        <f t="shared" si="24"/>
        <v>00518-MAINSTREAM BATH TISSUE</v>
      </c>
      <c r="F1583" t="s">
        <v>7577</v>
      </c>
      <c r="G1583" t="s">
        <v>7576</v>
      </c>
      <c r="H1583" t="s">
        <v>7578</v>
      </c>
      <c r="I1583" t="s">
        <v>13889</v>
      </c>
    </row>
    <row r="1584" spans="1:9" x14ac:dyDescent="0.25">
      <c r="A1584" t="s">
        <v>7581</v>
      </c>
      <c r="B1584" s="126">
        <v>3484</v>
      </c>
      <c r="C1584" t="s">
        <v>2629</v>
      </c>
      <c r="D1584" s="189" t="s">
        <v>6992</v>
      </c>
      <c r="E1584" t="str">
        <f t="shared" si="24"/>
        <v>00524-WIPES</v>
      </c>
      <c r="F1584" t="s">
        <v>7580</v>
      </c>
      <c r="G1584" t="s">
        <v>7579</v>
      </c>
      <c r="H1584" t="s">
        <v>7581</v>
      </c>
      <c r="I1584" t="s">
        <v>16916</v>
      </c>
    </row>
    <row r="1585" spans="1:9" x14ac:dyDescent="0.25">
      <c r="A1585" t="s">
        <v>7725</v>
      </c>
      <c r="B1585" s="126">
        <v>3485</v>
      </c>
      <c r="C1585" t="s">
        <v>13713</v>
      </c>
      <c r="D1585" s="189" t="s">
        <v>5501</v>
      </c>
      <c r="E1585" t="str">
        <f t="shared" si="24"/>
        <v>00505-LAUNDRY DETERGENT LIQUID</v>
      </c>
      <c r="F1585" t="s">
        <v>7717</v>
      </c>
      <c r="G1585" t="s">
        <v>7716</v>
      </c>
      <c r="H1585" t="s">
        <v>7725</v>
      </c>
      <c r="I1585" t="s">
        <v>13714</v>
      </c>
    </row>
    <row r="1586" spans="1:9" x14ac:dyDescent="0.25">
      <c r="A1586" t="s">
        <v>7721</v>
      </c>
      <c r="B1586" s="126">
        <v>3486</v>
      </c>
      <c r="C1586" t="s">
        <v>13713</v>
      </c>
      <c r="D1586" s="189" t="s">
        <v>5501</v>
      </c>
      <c r="E1586" t="str">
        <f t="shared" si="24"/>
        <v>00505-LAUNDRY DETERGENT LIQUID</v>
      </c>
      <c r="F1586" t="s">
        <v>7717</v>
      </c>
      <c r="G1586" t="s">
        <v>7716</v>
      </c>
      <c r="H1586" t="s">
        <v>7721</v>
      </c>
      <c r="I1586" t="s">
        <v>13715</v>
      </c>
    </row>
    <row r="1587" spans="1:9" x14ac:dyDescent="0.25">
      <c r="A1587" t="s">
        <v>7723</v>
      </c>
      <c r="B1587" s="126">
        <v>3487</v>
      </c>
      <c r="C1587" t="s">
        <v>13713</v>
      </c>
      <c r="D1587" s="189" t="s">
        <v>5501</v>
      </c>
      <c r="E1587" t="str">
        <f t="shared" si="24"/>
        <v>00505-LAUNDRY DETERGENT LIQUID</v>
      </c>
      <c r="F1587" t="s">
        <v>7717</v>
      </c>
      <c r="G1587" t="s">
        <v>7716</v>
      </c>
      <c r="H1587" t="s">
        <v>7723</v>
      </c>
      <c r="I1587" t="s">
        <v>13716</v>
      </c>
    </row>
    <row r="1588" spans="1:9" x14ac:dyDescent="0.25">
      <c r="A1588" t="s">
        <v>7727</v>
      </c>
      <c r="B1588" s="126">
        <v>3488</v>
      </c>
      <c r="C1588" t="s">
        <v>13713</v>
      </c>
      <c r="D1588" s="189" t="s">
        <v>5501</v>
      </c>
      <c r="E1588" t="str">
        <f t="shared" si="24"/>
        <v>00505-LAUNDRY DETERGENT LIQUID</v>
      </c>
      <c r="F1588" t="s">
        <v>7717</v>
      </c>
      <c r="G1588" t="s">
        <v>7716</v>
      </c>
      <c r="H1588" t="s">
        <v>7727</v>
      </c>
      <c r="I1588" t="s">
        <v>13717</v>
      </c>
    </row>
    <row r="1589" spans="1:9" x14ac:dyDescent="0.25">
      <c r="A1589" t="s">
        <v>7730</v>
      </c>
      <c r="B1589" s="126">
        <v>3489</v>
      </c>
      <c r="C1589" t="s">
        <v>13713</v>
      </c>
      <c r="D1589" s="189" t="s">
        <v>5501</v>
      </c>
      <c r="E1589" t="str">
        <f t="shared" si="24"/>
        <v>00505-LAUNDRY DETERGENT LIQUID</v>
      </c>
      <c r="F1589" t="s">
        <v>7717</v>
      </c>
      <c r="G1589" t="s">
        <v>7716</v>
      </c>
      <c r="H1589" t="s">
        <v>7730</v>
      </c>
      <c r="I1589" t="s">
        <v>13718</v>
      </c>
    </row>
    <row r="1590" spans="1:9" x14ac:dyDescent="0.25">
      <c r="A1590" t="s">
        <v>6674</v>
      </c>
      <c r="B1590" s="126">
        <v>3496</v>
      </c>
      <c r="C1590" t="s">
        <v>11240</v>
      </c>
      <c r="D1590" s="189" t="s">
        <v>8670</v>
      </c>
      <c r="E1590" t="str">
        <f t="shared" si="24"/>
        <v>00216-CAN OTHER SEAFOOD</v>
      </c>
      <c r="F1590" t="s">
        <v>6673</v>
      </c>
      <c r="G1590" t="s">
        <v>6672</v>
      </c>
      <c r="H1590" t="s">
        <v>6674</v>
      </c>
      <c r="I1590" t="s">
        <v>11247</v>
      </c>
    </row>
    <row r="1591" spans="1:9" x14ac:dyDescent="0.25">
      <c r="A1591" t="s">
        <v>11437</v>
      </c>
      <c r="B1591" s="126">
        <v>3498</v>
      </c>
      <c r="C1591" t="s">
        <v>11434</v>
      </c>
      <c r="D1591" s="189" t="s">
        <v>2811</v>
      </c>
      <c r="E1591" t="str">
        <f t="shared" si="24"/>
        <v>00510-CHEDDAR YANCY</v>
      </c>
      <c r="F1591" t="s">
        <v>11422</v>
      </c>
      <c r="G1591" t="s">
        <v>3404</v>
      </c>
      <c r="H1591" t="s">
        <v>11437</v>
      </c>
      <c r="I1591" t="s">
        <v>11438</v>
      </c>
    </row>
    <row r="1592" spans="1:9" x14ac:dyDescent="0.25">
      <c r="A1592" t="s">
        <v>3571</v>
      </c>
      <c r="B1592" s="126">
        <v>3499</v>
      </c>
      <c r="C1592" t="s">
        <v>16220</v>
      </c>
      <c r="D1592" s="189" t="s">
        <v>5045</v>
      </c>
      <c r="E1592" t="str">
        <f t="shared" si="24"/>
        <v>00891-SPECIALTY-NL</v>
      </c>
      <c r="F1592" t="s">
        <v>3564</v>
      </c>
      <c r="G1592" t="s">
        <v>3563</v>
      </c>
      <c r="H1592" t="s">
        <v>3571</v>
      </c>
      <c r="I1592" t="s">
        <v>16221</v>
      </c>
    </row>
    <row r="1593" spans="1:9" x14ac:dyDescent="0.25">
      <c r="A1593" t="s">
        <v>136</v>
      </c>
      <c r="B1593" s="126">
        <v>3500</v>
      </c>
      <c r="C1593" t="s">
        <v>10977</v>
      </c>
      <c r="D1593" s="189" t="s">
        <v>5404</v>
      </c>
      <c r="E1593" t="str">
        <f t="shared" si="24"/>
        <v>00705-BOYS TOYS</v>
      </c>
      <c r="F1593" t="s">
        <v>4041</v>
      </c>
      <c r="G1593" t="s">
        <v>4040</v>
      </c>
      <c r="H1593" t="s">
        <v>136</v>
      </c>
      <c r="I1593" t="s">
        <v>10986</v>
      </c>
    </row>
    <row r="1594" spans="1:9" x14ac:dyDescent="0.25">
      <c r="A1594" t="s">
        <v>4042</v>
      </c>
      <c r="B1594" s="126">
        <v>3501</v>
      </c>
      <c r="C1594" t="s">
        <v>10977</v>
      </c>
      <c r="D1594" s="189" t="s">
        <v>5404</v>
      </c>
      <c r="E1594" t="str">
        <f t="shared" si="24"/>
        <v>00705-BOYS TOYS</v>
      </c>
      <c r="F1594" t="s">
        <v>4041</v>
      </c>
      <c r="G1594" t="s">
        <v>4040</v>
      </c>
      <c r="H1594" t="s">
        <v>4042</v>
      </c>
      <c r="I1594" t="s">
        <v>10987</v>
      </c>
    </row>
    <row r="1595" spans="1:9" x14ac:dyDescent="0.25">
      <c r="A1595" t="s">
        <v>4043</v>
      </c>
      <c r="B1595" s="126">
        <v>3503</v>
      </c>
      <c r="C1595" t="s">
        <v>12885</v>
      </c>
      <c r="D1595" s="189" t="s">
        <v>5421</v>
      </c>
      <c r="E1595" t="str">
        <f t="shared" si="24"/>
        <v>00706-GIRL TOYS</v>
      </c>
      <c r="F1595" t="s">
        <v>4041</v>
      </c>
      <c r="G1595" t="s">
        <v>4040</v>
      </c>
      <c r="H1595" t="s">
        <v>4043</v>
      </c>
      <c r="I1595" t="s">
        <v>12888</v>
      </c>
    </row>
    <row r="1596" spans="1:9" x14ac:dyDescent="0.25">
      <c r="A1596" t="s">
        <v>4045</v>
      </c>
      <c r="B1596" s="126">
        <v>3504</v>
      </c>
      <c r="C1596" t="s">
        <v>3901</v>
      </c>
      <c r="D1596" s="189" t="s">
        <v>3180</v>
      </c>
      <c r="E1596" t="str">
        <f t="shared" si="24"/>
        <v>00710-PUZZLES</v>
      </c>
      <c r="F1596" t="s">
        <v>4041</v>
      </c>
      <c r="G1596" t="s">
        <v>4040</v>
      </c>
      <c r="H1596" t="s">
        <v>4045</v>
      </c>
      <c r="I1596" t="s">
        <v>15469</v>
      </c>
    </row>
    <row r="1597" spans="1:9" x14ac:dyDescent="0.25">
      <c r="A1597" t="s">
        <v>3639</v>
      </c>
      <c r="B1597" s="126">
        <v>3505</v>
      </c>
      <c r="C1597" t="s">
        <v>3639</v>
      </c>
      <c r="D1597" s="189" t="s">
        <v>3086</v>
      </c>
      <c r="E1597" t="str">
        <f t="shared" si="24"/>
        <v>00707-PLUSH</v>
      </c>
      <c r="F1597" t="s">
        <v>4041</v>
      </c>
      <c r="G1597" t="s">
        <v>4040</v>
      </c>
      <c r="H1597" t="s">
        <v>3639</v>
      </c>
      <c r="I1597" t="s">
        <v>15205</v>
      </c>
    </row>
    <row r="1598" spans="1:9" x14ac:dyDescent="0.25">
      <c r="A1598" t="s">
        <v>4046</v>
      </c>
      <c r="B1598" s="126">
        <v>3508</v>
      </c>
      <c r="C1598" t="s">
        <v>10977</v>
      </c>
      <c r="D1598" s="189" t="s">
        <v>5404</v>
      </c>
      <c r="E1598" t="str">
        <f t="shared" si="24"/>
        <v>00705-BOYS TOYS</v>
      </c>
      <c r="F1598" t="s">
        <v>4041</v>
      </c>
      <c r="G1598" t="s">
        <v>4040</v>
      </c>
      <c r="H1598" t="s">
        <v>4046</v>
      </c>
      <c r="I1598" t="s">
        <v>10988</v>
      </c>
    </row>
    <row r="1599" spans="1:9" x14ac:dyDescent="0.25">
      <c r="A1599" t="s">
        <v>4563</v>
      </c>
      <c r="B1599" s="126">
        <v>3511</v>
      </c>
      <c r="C1599" t="s">
        <v>15107</v>
      </c>
      <c r="D1599" s="189" t="s">
        <v>3631</v>
      </c>
      <c r="E1599" t="str">
        <f t="shared" si="24"/>
        <v>00809-PIE SHELLS</v>
      </c>
      <c r="F1599" t="s">
        <v>4562</v>
      </c>
      <c r="G1599" t="s">
        <v>4561</v>
      </c>
      <c r="H1599" t="s">
        <v>4563</v>
      </c>
      <c r="I1599" t="s">
        <v>15108</v>
      </c>
    </row>
    <row r="1600" spans="1:9" x14ac:dyDescent="0.25">
      <c r="A1600" t="s">
        <v>2825</v>
      </c>
      <c r="B1600" s="126">
        <v>3514</v>
      </c>
      <c r="C1600" t="s">
        <v>3959</v>
      </c>
      <c r="D1600" s="189" t="s">
        <v>4216</v>
      </c>
      <c r="E1600" t="str">
        <f t="shared" si="24"/>
        <v>00760-HOSIERY</v>
      </c>
      <c r="F1600" t="s">
        <v>3959</v>
      </c>
      <c r="G1600" t="s">
        <v>3958</v>
      </c>
      <c r="H1600" t="s">
        <v>2825</v>
      </c>
      <c r="I1600" t="s">
        <v>13269</v>
      </c>
    </row>
    <row r="1601" spans="1:9" x14ac:dyDescent="0.25">
      <c r="A1601" t="s">
        <v>3953</v>
      </c>
      <c r="B1601" s="126">
        <v>3516</v>
      </c>
      <c r="C1601" t="s">
        <v>3959</v>
      </c>
      <c r="D1601" s="189" t="s">
        <v>4216</v>
      </c>
      <c r="E1601" t="str">
        <f t="shared" si="24"/>
        <v>00760-HOSIERY</v>
      </c>
      <c r="F1601" t="s">
        <v>3950</v>
      </c>
      <c r="G1601" t="s">
        <v>3949</v>
      </c>
      <c r="H1601" t="s">
        <v>3953</v>
      </c>
      <c r="I1601" t="s">
        <v>13270</v>
      </c>
    </row>
    <row r="1602" spans="1:9" x14ac:dyDescent="0.25">
      <c r="A1602" t="s">
        <v>3560</v>
      </c>
      <c r="B1602" s="126">
        <v>3517</v>
      </c>
      <c r="C1602" t="s">
        <v>16158</v>
      </c>
      <c r="D1602" s="189" t="s">
        <v>3327</v>
      </c>
      <c r="E1602" t="str">
        <f t="shared" ref="E1602:E1665" si="25">_xlfn.CONCAT(D1602,"-",C1602)</f>
        <v>00740-SPECIALTY KITCHENWARE</v>
      </c>
      <c r="F1602" t="s">
        <v>3559</v>
      </c>
      <c r="G1602" t="s">
        <v>3558</v>
      </c>
      <c r="H1602" t="s">
        <v>3560</v>
      </c>
      <c r="I1602" t="s">
        <v>16159</v>
      </c>
    </row>
    <row r="1603" spans="1:9" x14ac:dyDescent="0.25">
      <c r="A1603" t="s">
        <v>6318</v>
      </c>
      <c r="B1603" s="126">
        <v>3523</v>
      </c>
      <c r="C1603" t="s">
        <v>16648</v>
      </c>
      <c r="D1603" s="189" t="s">
        <v>4231</v>
      </c>
      <c r="E1603" t="str">
        <f t="shared" si="25"/>
        <v>00279-VALUE PASTA</v>
      </c>
      <c r="F1603" t="s">
        <v>6313</v>
      </c>
      <c r="G1603" t="s">
        <v>6312</v>
      </c>
      <c r="H1603" t="s">
        <v>6318</v>
      </c>
      <c r="I1603" t="s">
        <v>16649</v>
      </c>
    </row>
    <row r="1604" spans="1:9" x14ac:dyDescent="0.25">
      <c r="A1604" t="s">
        <v>6309</v>
      </c>
      <c r="B1604" s="126">
        <v>3530</v>
      </c>
      <c r="C1604" t="s">
        <v>14971</v>
      </c>
      <c r="D1604" s="189" t="s">
        <v>8398</v>
      </c>
      <c r="E1604" t="str">
        <f t="shared" si="25"/>
        <v>00191-PASTA LONG CUTS</v>
      </c>
      <c r="F1604" t="s">
        <v>6308</v>
      </c>
      <c r="G1604" t="s">
        <v>6307</v>
      </c>
      <c r="H1604" t="s">
        <v>6309</v>
      </c>
      <c r="I1604" t="s">
        <v>14972</v>
      </c>
    </row>
    <row r="1605" spans="1:9" x14ac:dyDescent="0.25">
      <c r="A1605" t="s">
        <v>6311</v>
      </c>
      <c r="B1605" s="126">
        <v>3532</v>
      </c>
      <c r="C1605" t="s">
        <v>14995</v>
      </c>
      <c r="D1605" s="189" t="s">
        <v>5035</v>
      </c>
      <c r="E1605" t="str">
        <f t="shared" si="25"/>
        <v>00190-PASTA SHORT CUTS</v>
      </c>
      <c r="F1605" t="s">
        <v>6308</v>
      </c>
      <c r="G1605" t="s">
        <v>6307</v>
      </c>
      <c r="H1605" t="s">
        <v>6311</v>
      </c>
      <c r="I1605" t="s">
        <v>14998</v>
      </c>
    </row>
    <row r="1606" spans="1:9" x14ac:dyDescent="0.25">
      <c r="A1606" t="s">
        <v>2918</v>
      </c>
      <c r="B1606" s="126">
        <v>3537</v>
      </c>
      <c r="C1606" t="s">
        <v>11633</v>
      </c>
      <c r="D1606" s="189" t="s">
        <v>10916</v>
      </c>
      <c r="E1606" t="str">
        <f t="shared" si="25"/>
        <v>00614-COFFEE DRINKS</v>
      </c>
      <c r="F1606" t="s">
        <v>2916</v>
      </c>
      <c r="G1606" t="s">
        <v>2915</v>
      </c>
      <c r="H1606" t="s">
        <v>2918</v>
      </c>
      <c r="I1606" t="s">
        <v>11636</v>
      </c>
    </row>
    <row r="1607" spans="1:9" x14ac:dyDescent="0.25">
      <c r="A1607" t="s">
        <v>2175</v>
      </c>
      <c r="B1607" s="126">
        <v>3538</v>
      </c>
      <c r="C1607" t="s">
        <v>11993</v>
      </c>
      <c r="D1607" s="189" t="s">
        <v>5892</v>
      </c>
      <c r="E1607" t="str">
        <f t="shared" si="25"/>
        <v>00434-DIAPERS DISPOSABLE/CLOTH</v>
      </c>
      <c r="F1607" t="s">
        <v>2174</v>
      </c>
      <c r="G1607" t="s">
        <v>2173</v>
      </c>
      <c r="H1607" t="s">
        <v>2175</v>
      </c>
      <c r="I1607" t="s">
        <v>12001</v>
      </c>
    </row>
    <row r="1608" spans="1:9" x14ac:dyDescent="0.25">
      <c r="A1608" t="s">
        <v>2183</v>
      </c>
      <c r="B1608" s="126">
        <v>3539</v>
      </c>
      <c r="C1608" t="s">
        <v>11993</v>
      </c>
      <c r="D1608" s="189" t="s">
        <v>5892</v>
      </c>
      <c r="E1608" t="str">
        <f t="shared" si="25"/>
        <v>00434-DIAPERS DISPOSABLE/CLOTH</v>
      </c>
      <c r="F1608" t="s">
        <v>2180</v>
      </c>
      <c r="G1608" t="s">
        <v>2179</v>
      </c>
      <c r="H1608" t="s">
        <v>2183</v>
      </c>
      <c r="I1608" t="s">
        <v>12002</v>
      </c>
    </row>
    <row r="1609" spans="1:9" x14ac:dyDescent="0.25">
      <c r="A1609" t="s">
        <v>2186</v>
      </c>
      <c r="B1609" s="126">
        <v>3540</v>
      </c>
      <c r="C1609" t="s">
        <v>11993</v>
      </c>
      <c r="D1609" s="189" t="s">
        <v>5892</v>
      </c>
      <c r="E1609" t="str">
        <f t="shared" si="25"/>
        <v>00434-DIAPERS DISPOSABLE/CLOTH</v>
      </c>
      <c r="F1609" t="s">
        <v>2185</v>
      </c>
      <c r="G1609" t="s">
        <v>2184</v>
      </c>
      <c r="H1609" t="s">
        <v>2186</v>
      </c>
      <c r="I1609" t="s">
        <v>12003</v>
      </c>
    </row>
    <row r="1610" spans="1:9" x14ac:dyDescent="0.25">
      <c r="A1610" t="s">
        <v>2191</v>
      </c>
      <c r="B1610" s="126">
        <v>3541</v>
      </c>
      <c r="C1610" t="s">
        <v>11993</v>
      </c>
      <c r="D1610" s="189" t="s">
        <v>5892</v>
      </c>
      <c r="E1610" t="str">
        <f t="shared" si="25"/>
        <v>00434-DIAPERS DISPOSABLE/CLOTH</v>
      </c>
      <c r="F1610" t="s">
        <v>2190</v>
      </c>
      <c r="G1610" t="s">
        <v>2189</v>
      </c>
      <c r="H1610" t="s">
        <v>2191</v>
      </c>
      <c r="I1610" t="s">
        <v>12004</v>
      </c>
    </row>
    <row r="1611" spans="1:9" x14ac:dyDescent="0.25">
      <c r="A1611" t="s">
        <v>12012</v>
      </c>
      <c r="B1611" s="126">
        <v>3542</v>
      </c>
      <c r="C1611" t="s">
        <v>12009</v>
      </c>
      <c r="D1611" s="189" t="s">
        <v>2290</v>
      </c>
      <c r="E1611" t="str">
        <f t="shared" si="25"/>
        <v>00435-DIAPERS TRAINING PANTS</v>
      </c>
      <c r="F1611" t="s">
        <v>12011</v>
      </c>
      <c r="G1611" t="s">
        <v>2193</v>
      </c>
      <c r="H1611" t="s">
        <v>12012</v>
      </c>
      <c r="I1611" t="s">
        <v>12013</v>
      </c>
    </row>
    <row r="1612" spans="1:9" x14ac:dyDescent="0.25">
      <c r="A1612" t="s">
        <v>2169</v>
      </c>
      <c r="B1612" s="126">
        <v>3543</v>
      </c>
      <c r="C1612" t="s">
        <v>11993</v>
      </c>
      <c r="D1612" s="189" t="s">
        <v>5892</v>
      </c>
      <c r="E1612" t="str">
        <f t="shared" si="25"/>
        <v>00434-DIAPERS DISPOSABLE/CLOTH</v>
      </c>
      <c r="F1612" t="s">
        <v>2168</v>
      </c>
      <c r="G1612" t="s">
        <v>2167</v>
      </c>
      <c r="H1612" t="s">
        <v>2169</v>
      </c>
      <c r="I1612" t="s">
        <v>12005</v>
      </c>
    </row>
    <row r="1613" spans="1:9" x14ac:dyDescent="0.25">
      <c r="A1613" t="s">
        <v>2171</v>
      </c>
      <c r="B1613" s="126">
        <v>3544</v>
      </c>
      <c r="C1613" t="s">
        <v>11993</v>
      </c>
      <c r="D1613" s="189" t="s">
        <v>5892</v>
      </c>
      <c r="E1613" t="str">
        <f t="shared" si="25"/>
        <v>00434-DIAPERS DISPOSABLE/CLOTH</v>
      </c>
      <c r="F1613" t="s">
        <v>2168</v>
      </c>
      <c r="G1613" t="s">
        <v>2167</v>
      </c>
      <c r="H1613" t="s">
        <v>2171</v>
      </c>
      <c r="I1613" t="s">
        <v>12006</v>
      </c>
    </row>
    <row r="1614" spans="1:9" x14ac:dyDescent="0.25">
      <c r="A1614" t="s">
        <v>2910</v>
      </c>
      <c r="B1614" s="126">
        <v>3545</v>
      </c>
      <c r="C1614" t="s">
        <v>11493</v>
      </c>
      <c r="D1614" s="189" t="s">
        <v>11494</v>
      </c>
      <c r="E1614" t="str">
        <f t="shared" si="25"/>
        <v>00622-CHILLED LEMONADE</v>
      </c>
      <c r="F1614" t="s">
        <v>2905</v>
      </c>
      <c r="G1614" t="s">
        <v>2904</v>
      </c>
      <c r="H1614" t="s">
        <v>2910</v>
      </c>
      <c r="I1614" t="s">
        <v>11495</v>
      </c>
    </row>
    <row r="1615" spans="1:9" x14ac:dyDescent="0.25">
      <c r="A1615" t="s">
        <v>2917</v>
      </c>
      <c r="B1615" s="126">
        <v>3546</v>
      </c>
      <c r="C1615" t="s">
        <v>11507</v>
      </c>
      <c r="D1615" s="189" t="s">
        <v>10859</v>
      </c>
      <c r="E1615" t="str">
        <f t="shared" si="25"/>
        <v>00669-CHILLED TEAS</v>
      </c>
      <c r="F1615" t="s">
        <v>2916</v>
      </c>
      <c r="G1615" t="s">
        <v>2915</v>
      </c>
      <c r="H1615" t="s">
        <v>2917</v>
      </c>
      <c r="I1615" t="s">
        <v>11508</v>
      </c>
    </row>
    <row r="1616" spans="1:9" x14ac:dyDescent="0.25">
      <c r="A1616" t="s">
        <v>2934</v>
      </c>
      <c r="B1616" s="126">
        <v>3547</v>
      </c>
      <c r="C1616" t="s">
        <v>11499</v>
      </c>
      <c r="D1616" s="189" t="s">
        <v>3925</v>
      </c>
      <c r="E1616" t="str">
        <f t="shared" si="25"/>
        <v>00668-CHILLED OTHER DRINKS</v>
      </c>
      <c r="F1616" t="s">
        <v>2927</v>
      </c>
      <c r="G1616" t="s">
        <v>2926</v>
      </c>
      <c r="H1616" t="s">
        <v>2934</v>
      </c>
      <c r="I1616" t="s">
        <v>11501</v>
      </c>
    </row>
    <row r="1617" spans="1:9" x14ac:dyDescent="0.25">
      <c r="A1617" t="s">
        <v>13336</v>
      </c>
      <c r="B1617" s="126">
        <v>3548</v>
      </c>
      <c r="C1617" t="s">
        <v>13335</v>
      </c>
      <c r="D1617" s="189" t="s">
        <v>4066</v>
      </c>
      <c r="E1617" t="str">
        <f t="shared" si="25"/>
        <v>00244-ICE CREAM CAKES</v>
      </c>
      <c r="F1617" t="s">
        <v>10221</v>
      </c>
      <c r="G1617" t="s">
        <v>2265</v>
      </c>
      <c r="H1617" t="s">
        <v>13336</v>
      </c>
      <c r="I1617" t="s">
        <v>13337</v>
      </c>
    </row>
    <row r="1618" spans="1:9" x14ac:dyDescent="0.25">
      <c r="A1618" t="s">
        <v>2273</v>
      </c>
      <c r="B1618" s="126">
        <v>3549</v>
      </c>
      <c r="C1618" t="s">
        <v>16834</v>
      </c>
      <c r="D1618" s="189" t="s">
        <v>7512</v>
      </c>
      <c r="E1618" t="str">
        <f t="shared" si="25"/>
        <v>00267-WEDDING CAKES</v>
      </c>
      <c r="F1618" t="s">
        <v>2266</v>
      </c>
      <c r="G1618" t="s">
        <v>2265</v>
      </c>
      <c r="H1618" t="s">
        <v>2273</v>
      </c>
      <c r="I1618" t="s">
        <v>16835</v>
      </c>
    </row>
    <row r="1619" spans="1:9" x14ac:dyDescent="0.25">
      <c r="A1619" t="s">
        <v>15889</v>
      </c>
      <c r="B1619" s="126">
        <v>3550</v>
      </c>
      <c r="C1619" t="s">
        <v>15888</v>
      </c>
      <c r="D1619" s="189" t="s">
        <v>2602</v>
      </c>
      <c r="E1619" t="str">
        <f t="shared" si="25"/>
        <v>00262-SL DESSERT 8" CAKES</v>
      </c>
      <c r="F1619" t="s">
        <v>10206</v>
      </c>
      <c r="G1619" t="s">
        <v>2274</v>
      </c>
      <c r="H1619" t="s">
        <v>15889</v>
      </c>
      <c r="I1619" t="s">
        <v>15890</v>
      </c>
    </row>
    <row r="1620" spans="1:9" x14ac:dyDescent="0.25">
      <c r="A1620" t="s">
        <v>14544</v>
      </c>
      <c r="B1620" s="126">
        <v>3551</v>
      </c>
      <c r="C1620" t="s">
        <v>14543</v>
      </c>
      <c r="D1620" s="189" t="s">
        <v>6404</v>
      </c>
      <c r="E1620" t="str">
        <f t="shared" si="25"/>
        <v>00376-NUT LOAVES</v>
      </c>
      <c r="F1620" t="s">
        <v>10379</v>
      </c>
      <c r="G1620" t="s">
        <v>2281</v>
      </c>
      <c r="H1620" t="s">
        <v>14544</v>
      </c>
      <c r="I1620" t="s">
        <v>14545</v>
      </c>
    </row>
    <row r="1621" spans="1:9" x14ac:dyDescent="0.25">
      <c r="A1621" t="s">
        <v>10380</v>
      </c>
      <c r="B1621" s="126">
        <v>3552</v>
      </c>
      <c r="C1621" t="s">
        <v>2283</v>
      </c>
      <c r="D1621" s="189" t="s">
        <v>7824</v>
      </c>
      <c r="E1621" t="str">
        <f t="shared" si="25"/>
        <v>00371-ANGEL FOOD CAKE</v>
      </c>
      <c r="F1621" t="s">
        <v>10379</v>
      </c>
      <c r="G1621" t="s">
        <v>2281</v>
      </c>
      <c r="H1621" t="s">
        <v>10380</v>
      </c>
      <c r="I1621" t="s">
        <v>10381</v>
      </c>
    </row>
    <row r="1622" spans="1:9" x14ac:dyDescent="0.25">
      <c r="A1622" t="s">
        <v>5762</v>
      </c>
      <c r="B1622" s="126">
        <v>3556</v>
      </c>
      <c r="C1622" t="s">
        <v>10565</v>
      </c>
      <c r="D1622" s="189" t="s">
        <v>2390</v>
      </c>
      <c r="E1622" t="str">
        <f t="shared" si="25"/>
        <v>00156-BAKED BEANS/PORK &amp; BEANS</v>
      </c>
      <c r="F1622" t="s">
        <v>2100</v>
      </c>
      <c r="G1622" t="s">
        <v>5759</v>
      </c>
      <c r="H1622" t="s">
        <v>5762</v>
      </c>
      <c r="I1622" t="s">
        <v>10570</v>
      </c>
    </row>
    <row r="1623" spans="1:9" x14ac:dyDescent="0.25">
      <c r="A1623" t="s">
        <v>3267</v>
      </c>
      <c r="B1623" s="126">
        <v>3559</v>
      </c>
      <c r="C1623" t="s">
        <v>3267</v>
      </c>
      <c r="D1623" s="189" t="s">
        <v>3688</v>
      </c>
      <c r="E1623" t="str">
        <f t="shared" si="25"/>
        <v>00412-HONEY</v>
      </c>
      <c r="F1623" t="s">
        <v>2100</v>
      </c>
      <c r="G1623" t="s">
        <v>5945</v>
      </c>
      <c r="H1623" t="s">
        <v>3267</v>
      </c>
      <c r="I1623" t="s">
        <v>13262</v>
      </c>
    </row>
    <row r="1624" spans="1:9" x14ac:dyDescent="0.25">
      <c r="A1624" t="s">
        <v>12866</v>
      </c>
      <c r="B1624" s="126">
        <v>3561</v>
      </c>
      <c r="C1624" t="s">
        <v>12865</v>
      </c>
      <c r="D1624" s="189" t="s">
        <v>6489</v>
      </c>
      <c r="E1624" t="str">
        <f t="shared" si="25"/>
        <v>00465-GF BREADS/PIZZA</v>
      </c>
      <c r="F1624" t="s">
        <v>11650</v>
      </c>
      <c r="G1624" t="s">
        <v>4586</v>
      </c>
      <c r="H1624" t="s">
        <v>12866</v>
      </c>
      <c r="I1624" t="s">
        <v>12867</v>
      </c>
    </row>
    <row r="1625" spans="1:9" x14ac:dyDescent="0.25">
      <c r="A1625" t="s">
        <v>4726</v>
      </c>
      <c r="B1625" s="126">
        <v>3563</v>
      </c>
      <c r="C1625" t="s">
        <v>10547</v>
      </c>
      <c r="D1625" s="189" t="s">
        <v>2205</v>
      </c>
      <c r="E1625" t="str">
        <f t="shared" si="25"/>
        <v>00829-BAGGED ICE</v>
      </c>
      <c r="F1625" t="s">
        <v>2100</v>
      </c>
      <c r="G1625" t="s">
        <v>4729</v>
      </c>
      <c r="H1625" t="s">
        <v>4726</v>
      </c>
      <c r="I1625" t="s">
        <v>10549</v>
      </c>
    </row>
    <row r="1626" spans="1:9" x14ac:dyDescent="0.25">
      <c r="A1626" t="s">
        <v>2055</v>
      </c>
      <c r="B1626" s="126">
        <v>3564</v>
      </c>
      <c r="C1626" t="s">
        <v>15264</v>
      </c>
      <c r="D1626" s="189" t="s">
        <v>7825</v>
      </c>
      <c r="E1626" t="str">
        <f t="shared" si="25"/>
        <v>00422-POUCH-ORGANIC</v>
      </c>
      <c r="F1626" t="s">
        <v>2100</v>
      </c>
      <c r="G1626" t="s">
        <v>2099</v>
      </c>
      <c r="H1626" t="s">
        <v>2055</v>
      </c>
      <c r="I1626" t="s">
        <v>15265</v>
      </c>
    </row>
    <row r="1627" spans="1:9" x14ac:dyDescent="0.25">
      <c r="A1627" t="s">
        <v>5761</v>
      </c>
      <c r="B1627" s="126">
        <v>3567</v>
      </c>
      <c r="C1627" t="s">
        <v>13252</v>
      </c>
      <c r="D1627" s="189" t="s">
        <v>7909</v>
      </c>
      <c r="E1627" t="str">
        <f t="shared" si="25"/>
        <v>00256-HISPANIC TEX MEX</v>
      </c>
      <c r="F1627" t="s">
        <v>2100</v>
      </c>
      <c r="G1627" t="s">
        <v>5759</v>
      </c>
      <c r="H1627" t="s">
        <v>5761</v>
      </c>
      <c r="I1627" t="s">
        <v>13254</v>
      </c>
    </row>
    <row r="1628" spans="1:9" x14ac:dyDescent="0.25">
      <c r="A1628" t="s">
        <v>2968</v>
      </c>
      <c r="B1628" s="126">
        <v>3569</v>
      </c>
      <c r="C1628" t="s">
        <v>14126</v>
      </c>
      <c r="D1628" s="189" t="s">
        <v>9206</v>
      </c>
      <c r="E1628" t="str">
        <f t="shared" si="25"/>
        <v>00676-MILK ALTERNATIVES</v>
      </c>
      <c r="F1628" t="s">
        <v>2100</v>
      </c>
      <c r="G1628" t="s">
        <v>2967</v>
      </c>
      <c r="H1628" t="s">
        <v>2968</v>
      </c>
      <c r="I1628" t="s">
        <v>14128</v>
      </c>
    </row>
    <row r="1629" spans="1:9" x14ac:dyDescent="0.25">
      <c r="A1629" t="s">
        <v>11663</v>
      </c>
      <c r="B1629" s="126">
        <v>3576</v>
      </c>
      <c r="C1629" t="s">
        <v>11661</v>
      </c>
      <c r="D1629" s="189" t="s">
        <v>5911</v>
      </c>
      <c r="E1629" t="str">
        <f t="shared" si="25"/>
        <v>00050-COLA 6 PACK PET</v>
      </c>
      <c r="F1629" t="s">
        <v>11662</v>
      </c>
      <c r="G1629" t="s">
        <v>5405</v>
      </c>
      <c r="H1629" t="s">
        <v>11663</v>
      </c>
      <c r="I1629" t="s">
        <v>11664</v>
      </c>
    </row>
    <row r="1630" spans="1:9" x14ac:dyDescent="0.25">
      <c r="A1630" t="s">
        <v>12023</v>
      </c>
      <c r="B1630" s="126">
        <v>3577</v>
      </c>
      <c r="C1630" t="s">
        <v>12022</v>
      </c>
      <c r="D1630" s="189" t="s">
        <v>3737</v>
      </c>
      <c r="E1630" t="str">
        <f t="shared" si="25"/>
        <v>00065-DIET SODA 6 PACK PET</v>
      </c>
      <c r="F1630" t="s">
        <v>11662</v>
      </c>
      <c r="G1630" t="s">
        <v>5405</v>
      </c>
      <c r="H1630" t="s">
        <v>12023</v>
      </c>
      <c r="I1630" t="s">
        <v>12024</v>
      </c>
    </row>
    <row r="1631" spans="1:9" x14ac:dyDescent="0.25">
      <c r="A1631" t="s">
        <v>6572</v>
      </c>
      <c r="B1631" s="126">
        <v>3579</v>
      </c>
      <c r="C1631" t="s">
        <v>14791</v>
      </c>
      <c r="D1631" s="189" t="s">
        <v>4483</v>
      </c>
      <c r="E1631" t="str">
        <f t="shared" si="25"/>
        <v>00398-OTHER HOT CEREAL</v>
      </c>
      <c r="F1631" t="s">
        <v>6569</v>
      </c>
      <c r="G1631" t="s">
        <v>6568</v>
      </c>
      <c r="H1631" t="s">
        <v>6572</v>
      </c>
      <c r="I1631" t="s">
        <v>14792</v>
      </c>
    </row>
    <row r="1632" spans="1:9" x14ac:dyDescent="0.25">
      <c r="A1632" t="s">
        <v>12474</v>
      </c>
      <c r="B1632" s="126">
        <v>3580</v>
      </c>
      <c r="C1632" t="s">
        <v>12473</v>
      </c>
      <c r="D1632" s="189" t="s">
        <v>5643</v>
      </c>
      <c r="E1632" t="str">
        <f t="shared" si="25"/>
        <v>00100-FLAVORED SODA 6 PACK PET</v>
      </c>
      <c r="F1632" t="s">
        <v>11662</v>
      </c>
      <c r="G1632" t="s">
        <v>5405</v>
      </c>
      <c r="H1632" t="s">
        <v>12474</v>
      </c>
      <c r="I1632" t="s">
        <v>12475</v>
      </c>
    </row>
    <row r="1633" spans="1:9" x14ac:dyDescent="0.25">
      <c r="A1633" t="s">
        <v>5414</v>
      </c>
      <c r="B1633" s="126">
        <v>3583</v>
      </c>
      <c r="C1633" t="s">
        <v>14731</v>
      </c>
      <c r="D1633" s="189" t="s">
        <v>2479</v>
      </c>
      <c r="E1633" t="str">
        <f t="shared" si="25"/>
        <v>00044-OTHER CARB BEVERAGES</v>
      </c>
      <c r="F1633" t="s">
        <v>5412</v>
      </c>
      <c r="G1633" t="s">
        <v>5411</v>
      </c>
      <c r="H1633" t="s">
        <v>5414</v>
      </c>
      <c r="I1633" t="s">
        <v>14738</v>
      </c>
    </row>
    <row r="1634" spans="1:9" x14ac:dyDescent="0.25">
      <c r="A1634" t="s">
        <v>12477</v>
      </c>
      <c r="B1634" s="126">
        <v>3585</v>
      </c>
      <c r="C1634" t="s">
        <v>12473</v>
      </c>
      <c r="D1634" s="189" t="s">
        <v>5643</v>
      </c>
      <c r="E1634" t="str">
        <f t="shared" si="25"/>
        <v>00100-FLAVORED SODA 6 PACK PET</v>
      </c>
      <c r="F1634" t="s">
        <v>12476</v>
      </c>
      <c r="G1634" t="s">
        <v>5411</v>
      </c>
      <c r="H1634" t="s">
        <v>12477</v>
      </c>
      <c r="I1634" t="s">
        <v>12478</v>
      </c>
    </row>
    <row r="1635" spans="1:9" x14ac:dyDescent="0.25">
      <c r="A1635" t="s">
        <v>5424</v>
      </c>
      <c r="B1635" s="126">
        <v>3586</v>
      </c>
      <c r="C1635" t="s">
        <v>12473</v>
      </c>
      <c r="D1635" s="189" t="s">
        <v>5643</v>
      </c>
      <c r="E1635" t="str">
        <f t="shared" si="25"/>
        <v>00100-FLAVORED SODA 6 PACK PET</v>
      </c>
      <c r="F1635" t="s">
        <v>5422</v>
      </c>
      <c r="G1635" t="s">
        <v>5421</v>
      </c>
      <c r="H1635" t="s">
        <v>5424</v>
      </c>
      <c r="I1635" t="s">
        <v>12479</v>
      </c>
    </row>
    <row r="1636" spans="1:9" x14ac:dyDescent="0.25">
      <c r="A1636" t="s">
        <v>5426</v>
      </c>
      <c r="B1636" s="126">
        <v>3587</v>
      </c>
      <c r="C1636" t="s">
        <v>14731</v>
      </c>
      <c r="D1636" s="189" t="s">
        <v>2479</v>
      </c>
      <c r="E1636" t="str">
        <f t="shared" si="25"/>
        <v>00044-OTHER CARB BEVERAGES</v>
      </c>
      <c r="F1636" t="s">
        <v>5422</v>
      </c>
      <c r="G1636" t="s">
        <v>5421</v>
      </c>
      <c r="H1636" t="s">
        <v>5426</v>
      </c>
      <c r="I1636" t="s">
        <v>14739</v>
      </c>
    </row>
    <row r="1637" spans="1:9" x14ac:dyDescent="0.25">
      <c r="A1637" t="s">
        <v>10209</v>
      </c>
      <c r="B1637" s="126">
        <v>3589</v>
      </c>
      <c r="C1637" t="s">
        <v>14731</v>
      </c>
      <c r="D1637" s="189" t="s">
        <v>2479</v>
      </c>
      <c r="E1637" t="str">
        <f t="shared" si="25"/>
        <v>00044-OTHER CARB BEVERAGES</v>
      </c>
      <c r="F1637" t="s">
        <v>14733</v>
      </c>
      <c r="G1637" t="s">
        <v>5421</v>
      </c>
      <c r="H1637" t="s">
        <v>10209</v>
      </c>
      <c r="I1637" t="s">
        <v>14740</v>
      </c>
    </row>
    <row r="1638" spans="1:9" x14ac:dyDescent="0.25">
      <c r="A1638" t="s">
        <v>14742</v>
      </c>
      <c r="B1638" s="126">
        <v>3590</v>
      </c>
      <c r="C1638" t="s">
        <v>14731</v>
      </c>
      <c r="D1638" s="189" t="s">
        <v>2479</v>
      </c>
      <c r="E1638" t="str">
        <f t="shared" si="25"/>
        <v>00044-OTHER CARB BEVERAGES</v>
      </c>
      <c r="F1638" t="s">
        <v>14741</v>
      </c>
      <c r="G1638" t="s">
        <v>5427</v>
      </c>
      <c r="H1638" t="s">
        <v>14742</v>
      </c>
      <c r="I1638" t="s">
        <v>14743</v>
      </c>
    </row>
    <row r="1639" spans="1:9" x14ac:dyDescent="0.25">
      <c r="A1639" t="s">
        <v>5430</v>
      </c>
      <c r="B1639" s="126">
        <v>3591</v>
      </c>
      <c r="C1639" t="s">
        <v>14731</v>
      </c>
      <c r="D1639" s="189" t="s">
        <v>2479</v>
      </c>
      <c r="E1639" t="str">
        <f t="shared" si="25"/>
        <v>00044-OTHER CARB BEVERAGES</v>
      </c>
      <c r="F1639" t="s">
        <v>5428</v>
      </c>
      <c r="G1639" t="s">
        <v>5427</v>
      </c>
      <c r="H1639" t="s">
        <v>5430</v>
      </c>
      <c r="I1639" t="s">
        <v>14744</v>
      </c>
    </row>
    <row r="1640" spans="1:9" x14ac:dyDescent="0.25">
      <c r="A1640" t="s">
        <v>14745</v>
      </c>
      <c r="B1640" s="126">
        <v>3592</v>
      </c>
      <c r="C1640" t="s">
        <v>14731</v>
      </c>
      <c r="D1640" s="189" t="s">
        <v>2479</v>
      </c>
      <c r="E1640" t="str">
        <f t="shared" si="25"/>
        <v>00044-OTHER CARB BEVERAGES</v>
      </c>
      <c r="F1640" t="s">
        <v>14741</v>
      </c>
      <c r="G1640" t="s">
        <v>5427</v>
      </c>
      <c r="H1640" t="s">
        <v>14745</v>
      </c>
      <c r="I1640" t="s">
        <v>14746</v>
      </c>
    </row>
    <row r="1641" spans="1:9" x14ac:dyDescent="0.25">
      <c r="A1641" t="s">
        <v>14747</v>
      </c>
      <c r="B1641" s="126">
        <v>3594</v>
      </c>
      <c r="C1641" t="s">
        <v>14731</v>
      </c>
      <c r="D1641" s="189" t="s">
        <v>2479</v>
      </c>
      <c r="E1641" t="str">
        <f t="shared" si="25"/>
        <v>00044-OTHER CARB BEVERAGES</v>
      </c>
      <c r="F1641" t="s">
        <v>14741</v>
      </c>
      <c r="G1641" t="s">
        <v>5427</v>
      </c>
      <c r="H1641" t="s">
        <v>14747</v>
      </c>
      <c r="I1641" t="s">
        <v>14748</v>
      </c>
    </row>
    <row r="1642" spans="1:9" x14ac:dyDescent="0.25">
      <c r="A1642" t="s">
        <v>12030</v>
      </c>
      <c r="B1642" s="126">
        <v>3595</v>
      </c>
      <c r="C1642" t="s">
        <v>12029</v>
      </c>
      <c r="D1642" s="189" t="s">
        <v>2263</v>
      </c>
      <c r="E1642" t="str">
        <f t="shared" si="25"/>
        <v>00081-DIET SODA SINGLE SERVE</v>
      </c>
      <c r="F1642" t="s">
        <v>11673</v>
      </c>
      <c r="G1642" t="s">
        <v>5435</v>
      </c>
      <c r="H1642" t="s">
        <v>12030</v>
      </c>
      <c r="I1642" t="s">
        <v>12031</v>
      </c>
    </row>
    <row r="1643" spans="1:9" x14ac:dyDescent="0.25">
      <c r="A1643" t="s">
        <v>5438</v>
      </c>
      <c r="B1643" s="126">
        <v>3596</v>
      </c>
      <c r="C1643" t="s">
        <v>11671</v>
      </c>
      <c r="D1643" s="189" t="s">
        <v>2553</v>
      </c>
      <c r="E1643" t="str">
        <f t="shared" si="25"/>
        <v>00053-COLA SINGLE SERVE</v>
      </c>
      <c r="F1643" t="s">
        <v>5436</v>
      </c>
      <c r="G1643" t="s">
        <v>5435</v>
      </c>
      <c r="H1643" t="s">
        <v>5438</v>
      </c>
      <c r="I1643" t="s">
        <v>11672</v>
      </c>
    </row>
    <row r="1644" spans="1:9" x14ac:dyDescent="0.25">
      <c r="A1644" t="s">
        <v>12490</v>
      </c>
      <c r="B1644" s="126">
        <v>3597</v>
      </c>
      <c r="C1644" t="s">
        <v>12489</v>
      </c>
      <c r="D1644" s="189" t="s">
        <v>3947</v>
      </c>
      <c r="E1644" t="str">
        <f t="shared" si="25"/>
        <v>00103-FLAVORED SODA SINGLE SERVE</v>
      </c>
      <c r="F1644" t="s">
        <v>11673</v>
      </c>
      <c r="G1644" t="s">
        <v>5435</v>
      </c>
      <c r="H1644" t="s">
        <v>12490</v>
      </c>
      <c r="I1644" t="s">
        <v>12491</v>
      </c>
    </row>
    <row r="1645" spans="1:9" x14ac:dyDescent="0.25">
      <c r="A1645" t="s">
        <v>15779</v>
      </c>
      <c r="B1645" s="126">
        <v>3598</v>
      </c>
      <c r="C1645" t="s">
        <v>15778</v>
      </c>
      <c r="D1645" s="189" t="s">
        <v>4911</v>
      </c>
      <c r="E1645" t="str">
        <f t="shared" si="25"/>
        <v>00189-SELTZER SINGLE SERVE</v>
      </c>
      <c r="F1645" t="s">
        <v>15762</v>
      </c>
      <c r="G1645" t="s">
        <v>5237</v>
      </c>
      <c r="H1645" t="s">
        <v>15779</v>
      </c>
      <c r="I1645" t="s">
        <v>15780</v>
      </c>
    </row>
    <row r="1646" spans="1:9" x14ac:dyDescent="0.25">
      <c r="A1646" t="s">
        <v>11674</v>
      </c>
      <c r="B1646" s="126">
        <v>3599</v>
      </c>
      <c r="C1646" t="s">
        <v>11671</v>
      </c>
      <c r="D1646" s="189" t="s">
        <v>2553</v>
      </c>
      <c r="E1646" t="str">
        <f t="shared" si="25"/>
        <v>00053-COLA SINGLE SERVE</v>
      </c>
      <c r="F1646" t="s">
        <v>11673</v>
      </c>
      <c r="G1646" t="s">
        <v>5435</v>
      </c>
      <c r="H1646" t="s">
        <v>11674</v>
      </c>
      <c r="I1646" t="s">
        <v>11675</v>
      </c>
    </row>
    <row r="1647" spans="1:9" x14ac:dyDescent="0.25">
      <c r="A1647" t="s">
        <v>5410</v>
      </c>
      <c r="B1647" s="126">
        <v>3600</v>
      </c>
      <c r="C1647" t="s">
        <v>12473</v>
      </c>
      <c r="D1647" s="189" t="s">
        <v>5643</v>
      </c>
      <c r="E1647" t="str">
        <f t="shared" si="25"/>
        <v>00100-FLAVORED SODA 6 PACK PET</v>
      </c>
      <c r="F1647" t="s">
        <v>5406</v>
      </c>
      <c r="G1647" t="s">
        <v>5405</v>
      </c>
      <c r="H1647" t="s">
        <v>5410</v>
      </c>
      <c r="I1647" t="s">
        <v>12480</v>
      </c>
    </row>
    <row r="1648" spans="1:9" x14ac:dyDescent="0.25">
      <c r="A1648" t="s">
        <v>15773</v>
      </c>
      <c r="B1648" s="126">
        <v>3601</v>
      </c>
      <c r="C1648" t="s">
        <v>15772</v>
      </c>
      <c r="D1648" s="189" t="s">
        <v>2957</v>
      </c>
      <c r="E1648" t="str">
        <f t="shared" si="25"/>
        <v>00181-SELTZER 6 PACK</v>
      </c>
      <c r="F1648" t="s">
        <v>15762</v>
      </c>
      <c r="G1648" t="s">
        <v>5237</v>
      </c>
      <c r="H1648" t="s">
        <v>15773</v>
      </c>
      <c r="I1648" t="s">
        <v>15774</v>
      </c>
    </row>
    <row r="1649" spans="1:9" x14ac:dyDescent="0.25">
      <c r="A1649" t="s">
        <v>6424</v>
      </c>
      <c r="B1649" s="126">
        <v>3602</v>
      </c>
      <c r="C1649" t="s">
        <v>15208</v>
      </c>
      <c r="D1649" s="189" t="s">
        <v>7206</v>
      </c>
      <c r="E1649" t="str">
        <f t="shared" si="25"/>
        <v>00094-POPCORN</v>
      </c>
      <c r="F1649" t="s">
        <v>6419</v>
      </c>
      <c r="G1649" t="s">
        <v>6418</v>
      </c>
      <c r="H1649" t="s">
        <v>6424</v>
      </c>
      <c r="I1649" t="s">
        <v>15211</v>
      </c>
    </row>
    <row r="1650" spans="1:9" x14ac:dyDescent="0.25">
      <c r="A1650" t="s">
        <v>6427</v>
      </c>
      <c r="B1650" s="126">
        <v>3604</v>
      </c>
      <c r="C1650" t="s">
        <v>15208</v>
      </c>
      <c r="D1650" s="189" t="s">
        <v>7206</v>
      </c>
      <c r="E1650" t="str">
        <f t="shared" si="25"/>
        <v>00094-POPCORN</v>
      </c>
      <c r="F1650" t="s">
        <v>5969</v>
      </c>
      <c r="G1650" t="s">
        <v>6426</v>
      </c>
      <c r="H1650" t="s">
        <v>6427</v>
      </c>
      <c r="I1650" t="s">
        <v>15212</v>
      </c>
    </row>
    <row r="1651" spans="1:9" x14ac:dyDescent="0.25">
      <c r="A1651" t="s">
        <v>8691</v>
      </c>
      <c r="B1651" s="126">
        <v>3606</v>
      </c>
      <c r="C1651" t="s">
        <v>7074</v>
      </c>
      <c r="D1651" s="189" t="s">
        <v>11567</v>
      </c>
      <c r="E1651" t="str">
        <f t="shared" si="25"/>
        <v>00141-MUSHROOMS</v>
      </c>
      <c r="F1651" t="s">
        <v>8691</v>
      </c>
      <c r="G1651" t="s">
        <v>8690</v>
      </c>
      <c r="H1651" t="s">
        <v>8691</v>
      </c>
      <c r="I1651" t="s">
        <v>14322</v>
      </c>
    </row>
    <row r="1652" spans="1:9" x14ac:dyDescent="0.25">
      <c r="A1652" t="s">
        <v>12149</v>
      </c>
      <c r="B1652" s="126">
        <v>3607</v>
      </c>
      <c r="C1652" t="s">
        <v>8687</v>
      </c>
      <c r="D1652" s="189" t="s">
        <v>8091</v>
      </c>
      <c r="E1652" t="str">
        <f t="shared" si="25"/>
        <v>00142-DRIED MUSHROOMS</v>
      </c>
      <c r="F1652" t="s">
        <v>12149</v>
      </c>
      <c r="G1652" t="s">
        <v>8686</v>
      </c>
      <c r="H1652" t="s">
        <v>12149</v>
      </c>
      <c r="I1652" t="s">
        <v>12150</v>
      </c>
    </row>
    <row r="1653" spans="1:9" x14ac:dyDescent="0.25">
      <c r="A1653" t="s">
        <v>6742</v>
      </c>
      <c r="B1653" s="126">
        <v>3616</v>
      </c>
      <c r="C1653" t="s">
        <v>6738</v>
      </c>
      <c r="D1653" s="189" t="s">
        <v>11783</v>
      </c>
      <c r="E1653" t="str">
        <f t="shared" si="25"/>
        <v>00634-COOKING SPRAYS</v>
      </c>
      <c r="F1653" t="s">
        <v>6738</v>
      </c>
      <c r="G1653" t="s">
        <v>6737</v>
      </c>
      <c r="H1653" t="s">
        <v>6742</v>
      </c>
      <c r="I1653" t="s">
        <v>11786</v>
      </c>
    </row>
    <row r="1654" spans="1:9" x14ac:dyDescent="0.25">
      <c r="A1654" t="s">
        <v>6743</v>
      </c>
      <c r="B1654" s="126">
        <v>3617</v>
      </c>
      <c r="C1654" t="s">
        <v>6738</v>
      </c>
      <c r="D1654" s="189" t="s">
        <v>11783</v>
      </c>
      <c r="E1654" t="str">
        <f t="shared" si="25"/>
        <v>00634-COOKING SPRAYS</v>
      </c>
      <c r="F1654" t="s">
        <v>6738</v>
      </c>
      <c r="G1654" t="s">
        <v>6737</v>
      </c>
      <c r="H1654" t="s">
        <v>6743</v>
      </c>
      <c r="I1654" t="s">
        <v>11787</v>
      </c>
    </row>
    <row r="1655" spans="1:9" x14ac:dyDescent="0.25">
      <c r="A1655" t="s">
        <v>6733</v>
      </c>
      <c r="B1655" s="126">
        <v>3618</v>
      </c>
      <c r="C1655" t="s">
        <v>15639</v>
      </c>
      <c r="D1655" s="189" t="s">
        <v>13338</v>
      </c>
      <c r="E1655" t="str">
        <f t="shared" si="25"/>
        <v>00367-SALAD &amp; COOKING OIL</v>
      </c>
      <c r="F1655" t="s">
        <v>6731</v>
      </c>
      <c r="G1655" t="s">
        <v>6730</v>
      </c>
      <c r="H1655" t="s">
        <v>6733</v>
      </c>
      <c r="I1655" t="s">
        <v>15643</v>
      </c>
    </row>
    <row r="1656" spans="1:9" x14ac:dyDescent="0.25">
      <c r="A1656" t="s">
        <v>16182</v>
      </c>
      <c r="B1656" s="126">
        <v>3619</v>
      </c>
      <c r="C1656" t="s">
        <v>16180</v>
      </c>
      <c r="D1656" s="189" t="s">
        <v>12688</v>
      </c>
      <c r="E1656" t="str">
        <f t="shared" si="25"/>
        <v>00635-SPECIALTY OIL</v>
      </c>
      <c r="F1656" t="s">
        <v>15640</v>
      </c>
      <c r="G1656" t="s">
        <v>6730</v>
      </c>
      <c r="H1656" t="s">
        <v>16182</v>
      </c>
      <c r="I1656" t="s">
        <v>16183</v>
      </c>
    </row>
    <row r="1657" spans="1:9" x14ac:dyDescent="0.25">
      <c r="A1657" t="s">
        <v>2661</v>
      </c>
      <c r="B1657" s="126">
        <v>3621</v>
      </c>
      <c r="C1657" t="s">
        <v>2638</v>
      </c>
      <c r="D1657" s="189" t="s">
        <v>5127</v>
      </c>
      <c r="E1657" t="str">
        <f t="shared" si="25"/>
        <v>00410-DEPILATORIES</v>
      </c>
      <c r="F1657" t="s">
        <v>2534</v>
      </c>
      <c r="G1657" t="s">
        <v>2659</v>
      </c>
      <c r="H1657" t="s">
        <v>2661</v>
      </c>
      <c r="I1657" t="s">
        <v>11979</v>
      </c>
    </row>
    <row r="1658" spans="1:9" x14ac:dyDescent="0.25">
      <c r="A1658" t="s">
        <v>11980</v>
      </c>
      <c r="B1658" s="126">
        <v>3622</v>
      </c>
      <c r="C1658" t="s">
        <v>2638</v>
      </c>
      <c r="D1658" s="189" t="s">
        <v>5127</v>
      </c>
      <c r="E1658" t="str">
        <f t="shared" si="25"/>
        <v>00410-DEPILATORIES</v>
      </c>
      <c r="F1658" t="s">
        <v>10271</v>
      </c>
      <c r="G1658" t="s">
        <v>2659</v>
      </c>
      <c r="H1658" t="s">
        <v>11980</v>
      </c>
      <c r="I1658" t="s">
        <v>11981</v>
      </c>
    </row>
    <row r="1659" spans="1:9" x14ac:dyDescent="0.25">
      <c r="A1659" t="s">
        <v>4640</v>
      </c>
      <c r="B1659" s="126">
        <v>3623</v>
      </c>
      <c r="C1659" t="s">
        <v>13927</v>
      </c>
      <c r="D1659" s="189" t="s">
        <v>4637</v>
      </c>
      <c r="E1659" t="str">
        <f t="shared" si="25"/>
        <v>00232-MAINSTREAM NOVELTIES</v>
      </c>
      <c r="F1659" t="s">
        <v>4638</v>
      </c>
      <c r="G1659" t="s">
        <v>4637</v>
      </c>
      <c r="H1659" t="s">
        <v>4640</v>
      </c>
      <c r="I1659" t="s">
        <v>13928</v>
      </c>
    </row>
    <row r="1660" spans="1:9" x14ac:dyDescent="0.25">
      <c r="A1660" t="s">
        <v>4642</v>
      </c>
      <c r="B1660" s="126">
        <v>3624</v>
      </c>
      <c r="C1660" t="s">
        <v>13927</v>
      </c>
      <c r="D1660" s="189" t="s">
        <v>4637</v>
      </c>
      <c r="E1660" t="str">
        <f t="shared" si="25"/>
        <v>00232-MAINSTREAM NOVELTIES</v>
      </c>
      <c r="F1660" t="s">
        <v>4638</v>
      </c>
      <c r="G1660" t="s">
        <v>4637</v>
      </c>
      <c r="H1660" t="s">
        <v>4642</v>
      </c>
      <c r="I1660" t="s">
        <v>13929</v>
      </c>
    </row>
    <row r="1661" spans="1:9" x14ac:dyDescent="0.25">
      <c r="A1661" t="s">
        <v>5054</v>
      </c>
      <c r="B1661" s="126">
        <v>3625</v>
      </c>
      <c r="C1661" t="s">
        <v>5787</v>
      </c>
      <c r="D1661" s="189" t="s">
        <v>7763</v>
      </c>
      <c r="E1661" t="str">
        <f t="shared" si="25"/>
        <v>00364-FLOUR</v>
      </c>
      <c r="F1661" t="s">
        <v>5091</v>
      </c>
      <c r="G1661" t="s">
        <v>5090</v>
      </c>
      <c r="H1661" t="s">
        <v>5054</v>
      </c>
      <c r="I1661" t="s">
        <v>12501</v>
      </c>
    </row>
    <row r="1662" spans="1:9" x14ac:dyDescent="0.25">
      <c r="A1662" t="s">
        <v>4646</v>
      </c>
      <c r="B1662" s="126">
        <v>3626</v>
      </c>
      <c r="C1662" t="s">
        <v>12756</v>
      </c>
      <c r="D1662" s="189" t="s">
        <v>3698</v>
      </c>
      <c r="E1662" t="str">
        <f t="shared" si="25"/>
        <v>00230-FRUIT NOVELTIES</v>
      </c>
      <c r="F1662" t="s">
        <v>4645</v>
      </c>
      <c r="G1662" t="s">
        <v>4644</v>
      </c>
      <c r="H1662" t="s">
        <v>4646</v>
      </c>
      <c r="I1662" t="s">
        <v>12757</v>
      </c>
    </row>
    <row r="1663" spans="1:9" x14ac:dyDescent="0.25">
      <c r="A1663" t="s">
        <v>4656</v>
      </c>
      <c r="B1663" s="126">
        <v>3627</v>
      </c>
      <c r="C1663" t="s">
        <v>16389</v>
      </c>
      <c r="D1663" s="189" t="s">
        <v>11808</v>
      </c>
      <c r="E1663" t="str">
        <f t="shared" si="25"/>
        <v>00233-SUPER PREMIUM NOVELTIES</v>
      </c>
      <c r="F1663" t="s">
        <v>4649</v>
      </c>
      <c r="G1663" t="s">
        <v>4648</v>
      </c>
      <c r="H1663" t="s">
        <v>4656</v>
      </c>
      <c r="I1663" t="s">
        <v>16390</v>
      </c>
    </row>
    <row r="1664" spans="1:9" x14ac:dyDescent="0.25">
      <c r="A1664" t="s">
        <v>7809</v>
      </c>
      <c r="B1664" s="126">
        <v>3628</v>
      </c>
      <c r="C1664" t="s">
        <v>16044</v>
      </c>
      <c r="D1664" s="189" t="s">
        <v>6607</v>
      </c>
      <c r="E1664" t="str">
        <f t="shared" si="25"/>
        <v>00473-SNAP &amp; SEAL BAGS</v>
      </c>
      <c r="F1664" t="s">
        <v>7802</v>
      </c>
      <c r="G1664" t="s">
        <v>6428</v>
      </c>
      <c r="H1664" t="s">
        <v>7809</v>
      </c>
      <c r="I1664" t="s">
        <v>16046</v>
      </c>
    </row>
    <row r="1665" spans="1:9" x14ac:dyDescent="0.25">
      <c r="A1665" t="s">
        <v>2836</v>
      </c>
      <c r="B1665" s="126">
        <v>3629</v>
      </c>
      <c r="C1665" t="s">
        <v>2829</v>
      </c>
      <c r="D1665" s="189" t="s">
        <v>11826</v>
      </c>
      <c r="E1665" t="str">
        <f t="shared" si="25"/>
        <v>00633-COTTAGE CHEESE</v>
      </c>
      <c r="F1665" t="s">
        <v>2834</v>
      </c>
      <c r="G1665" t="s">
        <v>2833</v>
      </c>
      <c r="H1665" t="s">
        <v>2836</v>
      </c>
      <c r="I1665" t="s">
        <v>11827</v>
      </c>
    </row>
    <row r="1666" spans="1:9" x14ac:dyDescent="0.25">
      <c r="A1666" t="s">
        <v>2837</v>
      </c>
      <c r="B1666" s="126">
        <v>3630</v>
      </c>
      <c r="C1666" t="s">
        <v>2829</v>
      </c>
      <c r="D1666" s="189" t="s">
        <v>11826</v>
      </c>
      <c r="E1666" t="str">
        <f t="shared" ref="E1666:E1729" si="26">_xlfn.CONCAT(D1666,"-",C1666)</f>
        <v>00633-COTTAGE CHEESE</v>
      </c>
      <c r="F1666" t="s">
        <v>2834</v>
      </c>
      <c r="G1666" t="s">
        <v>2833</v>
      </c>
      <c r="H1666" t="s">
        <v>2837</v>
      </c>
      <c r="I1666" t="s">
        <v>11828</v>
      </c>
    </row>
    <row r="1667" spans="1:9" x14ac:dyDescent="0.25">
      <c r="A1667" t="s">
        <v>2841</v>
      </c>
      <c r="B1667" s="126">
        <v>3631</v>
      </c>
      <c r="C1667" t="s">
        <v>2829</v>
      </c>
      <c r="D1667" s="189" t="s">
        <v>11826</v>
      </c>
      <c r="E1667" t="str">
        <f t="shared" si="26"/>
        <v>00633-COTTAGE CHEESE</v>
      </c>
      <c r="F1667" t="s">
        <v>2840</v>
      </c>
      <c r="G1667" t="s">
        <v>2839</v>
      </c>
      <c r="H1667" t="s">
        <v>2841</v>
      </c>
      <c r="I1667" t="s">
        <v>11829</v>
      </c>
    </row>
    <row r="1668" spans="1:9" x14ac:dyDescent="0.25">
      <c r="A1668" t="s">
        <v>2832</v>
      </c>
      <c r="B1668" s="126">
        <v>3632</v>
      </c>
      <c r="C1668" t="s">
        <v>2829</v>
      </c>
      <c r="D1668" s="189" t="s">
        <v>11826</v>
      </c>
      <c r="E1668" t="str">
        <f t="shared" si="26"/>
        <v>00633-COTTAGE CHEESE</v>
      </c>
      <c r="F1668" t="s">
        <v>2831</v>
      </c>
      <c r="G1668" t="s">
        <v>2830</v>
      </c>
      <c r="H1668" t="s">
        <v>2832</v>
      </c>
      <c r="I1668" t="s">
        <v>11830</v>
      </c>
    </row>
    <row r="1669" spans="1:9" x14ac:dyDescent="0.25">
      <c r="A1669" t="s">
        <v>3030</v>
      </c>
      <c r="B1669" s="126">
        <v>3634</v>
      </c>
      <c r="C1669" t="s">
        <v>2785</v>
      </c>
      <c r="D1669" s="189" t="s">
        <v>12647</v>
      </c>
      <c r="E1669" t="str">
        <f t="shared" si="26"/>
        <v>00638-SOUR CREAM</v>
      </c>
      <c r="F1669" t="s">
        <v>3030</v>
      </c>
      <c r="G1669" t="s">
        <v>3029</v>
      </c>
      <c r="H1669" t="s">
        <v>3030</v>
      </c>
      <c r="I1669" t="s">
        <v>16103</v>
      </c>
    </row>
    <row r="1670" spans="1:9" x14ac:dyDescent="0.25">
      <c r="A1670" t="s">
        <v>2863</v>
      </c>
      <c r="B1670" s="126">
        <v>3637</v>
      </c>
      <c r="C1670" t="s">
        <v>2225</v>
      </c>
      <c r="D1670" s="189" t="s">
        <v>11888</v>
      </c>
      <c r="E1670" t="str">
        <f t="shared" si="26"/>
        <v>00637-CREAM CHEESE</v>
      </c>
      <c r="F1670" t="s">
        <v>2862</v>
      </c>
      <c r="G1670" t="s">
        <v>2861</v>
      </c>
      <c r="H1670" t="s">
        <v>2863</v>
      </c>
      <c r="I1670" t="s">
        <v>11890</v>
      </c>
    </row>
    <row r="1671" spans="1:9" x14ac:dyDescent="0.25">
      <c r="A1671" t="s">
        <v>2870</v>
      </c>
      <c r="B1671" s="126">
        <v>3639</v>
      </c>
      <c r="C1671" t="s">
        <v>2225</v>
      </c>
      <c r="D1671" s="189" t="s">
        <v>11888</v>
      </c>
      <c r="E1671" t="str">
        <f t="shared" si="26"/>
        <v>00637-CREAM CHEESE</v>
      </c>
      <c r="F1671" t="s">
        <v>2867</v>
      </c>
      <c r="G1671" t="s">
        <v>2866</v>
      </c>
      <c r="H1671" t="s">
        <v>2870</v>
      </c>
      <c r="I1671" t="s">
        <v>11891</v>
      </c>
    </row>
    <row r="1672" spans="1:9" x14ac:dyDescent="0.25">
      <c r="A1672" t="s">
        <v>11893</v>
      </c>
      <c r="B1672" s="126">
        <v>3640</v>
      </c>
      <c r="C1672" t="s">
        <v>2225</v>
      </c>
      <c r="D1672" s="189" t="s">
        <v>11888</v>
      </c>
      <c r="E1672" t="str">
        <f t="shared" si="26"/>
        <v>00637-CREAM CHEESE</v>
      </c>
      <c r="F1672" t="s">
        <v>11892</v>
      </c>
      <c r="G1672" t="s">
        <v>2866</v>
      </c>
      <c r="H1672" t="s">
        <v>11893</v>
      </c>
      <c r="I1672" t="s">
        <v>11894</v>
      </c>
    </row>
    <row r="1673" spans="1:9" x14ac:dyDescent="0.25">
      <c r="A1673" t="s">
        <v>2874</v>
      </c>
      <c r="B1673" s="126">
        <v>3641</v>
      </c>
      <c r="C1673" t="s">
        <v>2225</v>
      </c>
      <c r="D1673" s="189" t="s">
        <v>11888</v>
      </c>
      <c r="E1673" t="str">
        <f t="shared" si="26"/>
        <v>00637-CREAM CHEESE</v>
      </c>
      <c r="F1673" t="s">
        <v>2872</v>
      </c>
      <c r="G1673" t="s">
        <v>2871</v>
      </c>
      <c r="H1673" t="s">
        <v>2874</v>
      </c>
      <c r="I1673" t="s">
        <v>11895</v>
      </c>
    </row>
    <row r="1674" spans="1:9" x14ac:dyDescent="0.25">
      <c r="A1674" t="s">
        <v>2873</v>
      </c>
      <c r="B1674" s="126">
        <v>3642</v>
      </c>
      <c r="C1674" t="s">
        <v>2225</v>
      </c>
      <c r="D1674" s="189" t="s">
        <v>11888</v>
      </c>
      <c r="E1674" t="str">
        <f t="shared" si="26"/>
        <v>00637-CREAM CHEESE</v>
      </c>
      <c r="F1674" t="s">
        <v>2872</v>
      </c>
      <c r="G1674" t="s">
        <v>2871</v>
      </c>
      <c r="H1674" t="s">
        <v>2873</v>
      </c>
      <c r="I1674" t="s">
        <v>11896</v>
      </c>
    </row>
    <row r="1675" spans="1:9" x14ac:dyDescent="0.25">
      <c r="A1675" t="s">
        <v>3400</v>
      </c>
      <c r="B1675" s="126">
        <v>3648</v>
      </c>
      <c r="C1675" t="s">
        <v>11078</v>
      </c>
      <c r="D1675" s="189" t="s">
        <v>5501</v>
      </c>
      <c r="E1675" t="str">
        <f t="shared" si="26"/>
        <v>00505-BRIE BULK</v>
      </c>
      <c r="F1675" t="s">
        <v>3399</v>
      </c>
      <c r="G1675" t="s">
        <v>3398</v>
      </c>
      <c r="H1675" t="s">
        <v>3400</v>
      </c>
      <c r="I1675" t="s">
        <v>11079</v>
      </c>
    </row>
    <row r="1676" spans="1:9" x14ac:dyDescent="0.25">
      <c r="A1676" t="s">
        <v>3433</v>
      </c>
      <c r="B1676" s="126">
        <v>3651</v>
      </c>
      <c r="C1676" t="s">
        <v>12421</v>
      </c>
      <c r="D1676" s="189" t="s">
        <v>10508</v>
      </c>
      <c r="E1676" t="str">
        <f t="shared" si="26"/>
        <v>00521-FETA CRUMBLES</v>
      </c>
      <c r="F1676" t="s">
        <v>3432</v>
      </c>
      <c r="G1676" t="s">
        <v>3431</v>
      </c>
      <c r="H1676" t="s">
        <v>3433</v>
      </c>
      <c r="I1676" t="s">
        <v>12422</v>
      </c>
    </row>
    <row r="1677" spans="1:9" x14ac:dyDescent="0.25">
      <c r="A1677" t="s">
        <v>3413</v>
      </c>
      <c r="B1677" s="126">
        <v>3659</v>
      </c>
      <c r="C1677" t="s">
        <v>13196</v>
      </c>
      <c r="D1677" s="189" t="s">
        <v>6539</v>
      </c>
      <c r="E1677" t="str">
        <f t="shared" si="26"/>
        <v>00520-HISPANIC CHEESE</v>
      </c>
      <c r="F1677" t="s">
        <v>3412</v>
      </c>
      <c r="G1677" t="s">
        <v>3411</v>
      </c>
      <c r="H1677" t="s">
        <v>3413</v>
      </c>
      <c r="I1677" t="s">
        <v>13197</v>
      </c>
    </row>
    <row r="1678" spans="1:9" x14ac:dyDescent="0.25">
      <c r="A1678" t="s">
        <v>8199</v>
      </c>
      <c r="B1678" s="126">
        <v>3666</v>
      </c>
      <c r="C1678" t="s">
        <v>15227</v>
      </c>
      <c r="D1678" s="189" t="s">
        <v>3623</v>
      </c>
      <c r="E1678" t="str">
        <f t="shared" si="26"/>
        <v>00488-PORK RAW BACON</v>
      </c>
      <c r="F1678" t="s">
        <v>4410</v>
      </c>
      <c r="G1678" t="s">
        <v>8192</v>
      </c>
      <c r="H1678" t="s">
        <v>8199</v>
      </c>
      <c r="I1678" t="s">
        <v>15229</v>
      </c>
    </row>
    <row r="1679" spans="1:9" x14ac:dyDescent="0.25">
      <c r="A1679" t="s">
        <v>8195</v>
      </c>
      <c r="B1679" s="126">
        <v>3667</v>
      </c>
      <c r="C1679" t="s">
        <v>15227</v>
      </c>
      <c r="D1679" s="189" t="s">
        <v>3623</v>
      </c>
      <c r="E1679" t="str">
        <f t="shared" si="26"/>
        <v>00488-PORK RAW BACON</v>
      </c>
      <c r="F1679" t="s">
        <v>4410</v>
      </c>
      <c r="G1679" t="s">
        <v>8192</v>
      </c>
      <c r="H1679" t="s">
        <v>8195</v>
      </c>
      <c r="I1679" t="s">
        <v>15230</v>
      </c>
    </row>
    <row r="1680" spans="1:9" x14ac:dyDescent="0.25">
      <c r="A1680" t="s">
        <v>2765</v>
      </c>
      <c r="B1680" s="126">
        <v>3668</v>
      </c>
      <c r="C1680" t="s">
        <v>15215</v>
      </c>
      <c r="D1680" s="189" t="s">
        <v>15216</v>
      </c>
      <c r="E1680" t="str">
        <f t="shared" si="26"/>
        <v>00561-PORK COOKED BACON</v>
      </c>
      <c r="F1680" t="s">
        <v>4410</v>
      </c>
      <c r="G1680" t="s">
        <v>8192</v>
      </c>
      <c r="H1680" t="s">
        <v>2765</v>
      </c>
      <c r="I1680" t="s">
        <v>15217</v>
      </c>
    </row>
    <row r="1681" spans="1:9" x14ac:dyDescent="0.25">
      <c r="A1681" t="s">
        <v>8197</v>
      </c>
      <c r="B1681" s="126">
        <v>3669</v>
      </c>
      <c r="C1681" t="s">
        <v>15227</v>
      </c>
      <c r="D1681" s="189" t="s">
        <v>3623</v>
      </c>
      <c r="E1681" t="str">
        <f t="shared" si="26"/>
        <v>00488-PORK RAW BACON</v>
      </c>
      <c r="F1681" t="s">
        <v>4410</v>
      </c>
      <c r="G1681" t="s">
        <v>8192</v>
      </c>
      <c r="H1681" t="s">
        <v>8197</v>
      </c>
      <c r="I1681" t="s">
        <v>15231</v>
      </c>
    </row>
    <row r="1682" spans="1:9" x14ac:dyDescent="0.25">
      <c r="A1682" t="s">
        <v>15218</v>
      </c>
      <c r="B1682" s="126">
        <v>3670</v>
      </c>
      <c r="C1682" t="s">
        <v>15215</v>
      </c>
      <c r="D1682" s="189" t="s">
        <v>15216</v>
      </c>
      <c r="E1682" t="str">
        <f t="shared" si="26"/>
        <v>00561-PORK COOKED BACON</v>
      </c>
      <c r="F1682" t="s">
        <v>15218</v>
      </c>
      <c r="G1682" t="s">
        <v>8203</v>
      </c>
      <c r="H1682" t="s">
        <v>15218</v>
      </c>
      <c r="I1682" t="s">
        <v>15219</v>
      </c>
    </row>
    <row r="1683" spans="1:9" x14ac:dyDescent="0.25">
      <c r="A1683" t="s">
        <v>7870</v>
      </c>
      <c r="B1683" s="126">
        <v>3675</v>
      </c>
      <c r="C1683" t="s">
        <v>10876</v>
      </c>
      <c r="D1683" s="189" t="s">
        <v>4295</v>
      </c>
      <c r="E1683" t="str">
        <f t="shared" si="26"/>
        <v>00784-BONELESS CHUCK ROAST</v>
      </c>
      <c r="F1683" t="s">
        <v>7865</v>
      </c>
      <c r="G1683" t="s">
        <v>7864</v>
      </c>
      <c r="H1683" t="s">
        <v>7870</v>
      </c>
      <c r="I1683" t="s">
        <v>10877</v>
      </c>
    </row>
    <row r="1684" spans="1:9" x14ac:dyDescent="0.25">
      <c r="A1684" t="s">
        <v>18</v>
      </c>
      <c r="B1684" s="126">
        <v>3676</v>
      </c>
      <c r="C1684" t="s">
        <v>10679</v>
      </c>
      <c r="D1684" s="189" t="s">
        <v>2162</v>
      </c>
      <c r="E1684" t="str">
        <f t="shared" si="26"/>
        <v>00033-BEEF BRISKET</v>
      </c>
      <c r="F1684" t="s">
        <v>7828</v>
      </c>
      <c r="G1684" t="s">
        <v>7827</v>
      </c>
      <c r="H1684" t="s">
        <v>18</v>
      </c>
      <c r="I1684" t="s">
        <v>10680</v>
      </c>
    </row>
    <row r="1685" spans="1:9" x14ac:dyDescent="0.25">
      <c r="A1685" t="s">
        <v>13030</v>
      </c>
      <c r="B1685" s="126">
        <v>3677</v>
      </c>
      <c r="C1685" t="s">
        <v>13028</v>
      </c>
      <c r="D1685" s="189" t="s">
        <v>3508</v>
      </c>
      <c r="E1685" t="str">
        <f t="shared" si="26"/>
        <v>00586-GROUND BEEF PATTY</v>
      </c>
      <c r="F1685" t="s">
        <v>13029</v>
      </c>
      <c r="G1685" t="s">
        <v>7847</v>
      </c>
      <c r="H1685" t="s">
        <v>13030</v>
      </c>
      <c r="I1685" t="s">
        <v>13031</v>
      </c>
    </row>
    <row r="1686" spans="1:9" x14ac:dyDescent="0.25">
      <c r="A1686" t="s">
        <v>4774</v>
      </c>
      <c r="B1686" s="126">
        <v>3678</v>
      </c>
      <c r="C1686" t="s">
        <v>12660</v>
      </c>
      <c r="D1686" s="189" t="s">
        <v>2879</v>
      </c>
      <c r="E1686" t="str">
        <f t="shared" si="26"/>
        <v>00036-FROZEN BURGERS</v>
      </c>
      <c r="F1686" t="s">
        <v>2121</v>
      </c>
      <c r="G1686" t="s">
        <v>4954</v>
      </c>
      <c r="H1686" t="s">
        <v>4774</v>
      </c>
      <c r="I1686" t="s">
        <v>12661</v>
      </c>
    </row>
    <row r="1687" spans="1:9" x14ac:dyDescent="0.25">
      <c r="A1687" t="s">
        <v>7968</v>
      </c>
      <c r="B1687" s="126">
        <v>3680</v>
      </c>
      <c r="C1687" t="s">
        <v>15745</v>
      </c>
      <c r="D1687" s="189" t="s">
        <v>7360</v>
      </c>
      <c r="E1687" t="str">
        <f t="shared" si="26"/>
        <v>00651-SEASONED/MARINATED</v>
      </c>
      <c r="F1687" t="s">
        <v>3103</v>
      </c>
      <c r="G1687" t="s">
        <v>7966</v>
      </c>
      <c r="H1687" t="s">
        <v>7968</v>
      </c>
      <c r="I1687" t="s">
        <v>15746</v>
      </c>
    </row>
    <row r="1688" spans="1:9" x14ac:dyDescent="0.25">
      <c r="A1688" t="s">
        <v>7972</v>
      </c>
      <c r="B1688" s="126">
        <v>3681</v>
      </c>
      <c r="C1688" s="190" t="s">
        <v>10699</v>
      </c>
      <c r="D1688" s="191" t="s">
        <v>5146</v>
      </c>
      <c r="E1688" t="str">
        <f t="shared" si="26"/>
        <v>00041-BEEF VARIETY MEATS</v>
      </c>
      <c r="F1688" t="s">
        <v>3103</v>
      </c>
      <c r="G1688" t="s">
        <v>7966</v>
      </c>
      <c r="H1688" t="s">
        <v>7972</v>
      </c>
      <c r="I1688" t="s">
        <v>10700</v>
      </c>
    </row>
    <row r="1689" spans="1:9" x14ac:dyDescent="0.25">
      <c r="A1689" t="s">
        <v>13461</v>
      </c>
      <c r="B1689" s="126">
        <v>3682</v>
      </c>
      <c r="C1689" t="s">
        <v>15377</v>
      </c>
      <c r="D1689" s="189" t="s">
        <v>5651</v>
      </c>
      <c r="E1689" t="str">
        <f t="shared" si="26"/>
        <v>00078-PREPARED FOODS SUMMER</v>
      </c>
      <c r="F1689" t="s">
        <v>10682</v>
      </c>
      <c r="G1689" t="s">
        <v>7966</v>
      </c>
      <c r="H1689" t="s">
        <v>13461</v>
      </c>
      <c r="I1689" t="s">
        <v>15378</v>
      </c>
    </row>
    <row r="1690" spans="1:9" x14ac:dyDescent="0.25">
      <c r="A1690" t="s">
        <v>3252</v>
      </c>
      <c r="B1690" s="126">
        <v>3683</v>
      </c>
      <c r="C1690" t="s">
        <v>13558</v>
      </c>
      <c r="D1690" s="189" t="s">
        <v>3650</v>
      </c>
      <c r="E1690" t="str">
        <f t="shared" si="26"/>
        <v>00067-KOSHER BEEF</v>
      </c>
      <c r="F1690" t="s">
        <v>3252</v>
      </c>
      <c r="G1690" t="s">
        <v>7851</v>
      </c>
      <c r="H1690" t="s">
        <v>3252</v>
      </c>
      <c r="I1690" t="s">
        <v>13559</v>
      </c>
    </row>
    <row r="1691" spans="1:9" x14ac:dyDescent="0.25">
      <c r="A1691" t="s">
        <v>10850</v>
      </c>
      <c r="B1691" s="126">
        <v>3685</v>
      </c>
      <c r="C1691" t="s">
        <v>10848</v>
      </c>
      <c r="D1691" s="189" t="s">
        <v>3726</v>
      </c>
      <c r="E1691" t="str">
        <f t="shared" si="26"/>
        <v>00789-BONE IN BREAST</v>
      </c>
      <c r="F1691" t="s">
        <v>10849</v>
      </c>
      <c r="G1691" t="s">
        <v>7910</v>
      </c>
      <c r="H1691" t="s">
        <v>10850</v>
      </c>
      <c r="I1691" t="s">
        <v>10851</v>
      </c>
    </row>
    <row r="1692" spans="1:9" x14ac:dyDescent="0.25">
      <c r="A1692" t="s">
        <v>7924</v>
      </c>
      <c r="B1692" s="126">
        <v>3686</v>
      </c>
      <c r="C1692" t="s">
        <v>16901</v>
      </c>
      <c r="D1692" s="189" t="s">
        <v>3870</v>
      </c>
      <c r="E1692" t="str">
        <f t="shared" si="26"/>
        <v>00469-WHOLE WINGS</v>
      </c>
      <c r="F1692" t="s">
        <v>7923</v>
      </c>
      <c r="G1692" t="s">
        <v>7922</v>
      </c>
      <c r="H1692" t="s">
        <v>7924</v>
      </c>
      <c r="I1692" t="s">
        <v>16902</v>
      </c>
    </row>
    <row r="1693" spans="1:9" x14ac:dyDescent="0.25">
      <c r="A1693" t="s">
        <v>13036</v>
      </c>
      <c r="B1693" s="126">
        <v>3687</v>
      </c>
      <c r="C1693" t="s">
        <v>13033</v>
      </c>
      <c r="D1693" s="189" t="s">
        <v>13034</v>
      </c>
      <c r="E1693" t="str">
        <f t="shared" si="26"/>
        <v>00567-GROUND CHICKEN</v>
      </c>
      <c r="F1693" t="s">
        <v>13035</v>
      </c>
      <c r="G1693" t="s">
        <v>7914</v>
      </c>
      <c r="H1693" t="s">
        <v>13036</v>
      </c>
      <c r="I1693" t="s">
        <v>13037</v>
      </c>
    </row>
    <row r="1694" spans="1:9" x14ac:dyDescent="0.25">
      <c r="A1694" t="s">
        <v>13642</v>
      </c>
      <c r="B1694" s="126">
        <v>3688</v>
      </c>
      <c r="C1694" t="s">
        <v>13641</v>
      </c>
      <c r="D1694" s="189" t="s">
        <v>6295</v>
      </c>
      <c r="E1694" t="str">
        <f t="shared" si="26"/>
        <v>00077-KOSHER POULTRY</v>
      </c>
      <c r="F1694" t="s">
        <v>13632</v>
      </c>
      <c r="G1694" t="s">
        <v>7916</v>
      </c>
      <c r="H1694" t="s">
        <v>13642</v>
      </c>
      <c r="I1694" t="s">
        <v>13643</v>
      </c>
    </row>
    <row r="1695" spans="1:9" x14ac:dyDescent="0.25">
      <c r="A1695" t="s">
        <v>7896</v>
      </c>
      <c r="B1695" s="126">
        <v>3689</v>
      </c>
      <c r="C1695" t="s">
        <v>13681</v>
      </c>
      <c r="D1695" s="189" t="s">
        <v>7328</v>
      </c>
      <c r="E1695" t="str">
        <f t="shared" si="26"/>
        <v>00643-LAMB LOIN</v>
      </c>
      <c r="F1695" t="s">
        <v>7994</v>
      </c>
      <c r="G1695" t="s">
        <v>7993</v>
      </c>
      <c r="H1695" t="s">
        <v>7896</v>
      </c>
      <c r="I1695" t="s">
        <v>13683</v>
      </c>
    </row>
    <row r="1696" spans="1:9" x14ac:dyDescent="0.25">
      <c r="A1696" t="s">
        <v>8001</v>
      </c>
      <c r="B1696" s="126">
        <v>3690</v>
      </c>
      <c r="C1696" t="s">
        <v>13681</v>
      </c>
      <c r="D1696" s="189" t="s">
        <v>7328</v>
      </c>
      <c r="E1696" t="str">
        <f t="shared" si="26"/>
        <v>00643-LAMB LOIN</v>
      </c>
      <c r="F1696" t="s">
        <v>4935</v>
      </c>
      <c r="G1696" t="s">
        <v>8000</v>
      </c>
      <c r="H1696" t="s">
        <v>8001</v>
      </c>
      <c r="I1696" t="s">
        <v>13684</v>
      </c>
    </row>
    <row r="1697" spans="1:9" x14ac:dyDescent="0.25">
      <c r="A1697" t="s">
        <v>10874</v>
      </c>
      <c r="B1697" s="126">
        <v>3691</v>
      </c>
      <c r="C1697" t="s">
        <v>13750</v>
      </c>
      <c r="D1697" s="189" t="s">
        <v>3635</v>
      </c>
      <c r="E1697" t="str">
        <f t="shared" si="26"/>
        <v>00052-LEG OF LAMB</v>
      </c>
      <c r="F1697" t="s">
        <v>13751</v>
      </c>
      <c r="G1697" t="s">
        <v>8000</v>
      </c>
      <c r="H1697" t="s">
        <v>10874</v>
      </c>
      <c r="I1697" t="s">
        <v>13752</v>
      </c>
    </row>
    <row r="1698" spans="1:9" x14ac:dyDescent="0.25">
      <c r="A1698" t="s">
        <v>7882</v>
      </c>
      <c r="B1698" s="126">
        <v>3693</v>
      </c>
      <c r="C1698" t="s">
        <v>13681</v>
      </c>
      <c r="D1698" s="189" t="s">
        <v>7328</v>
      </c>
      <c r="E1698" t="str">
        <f t="shared" si="26"/>
        <v>00643-LAMB LOIN</v>
      </c>
      <c r="F1698" t="s">
        <v>8007</v>
      </c>
      <c r="G1698" t="s">
        <v>8006</v>
      </c>
      <c r="H1698" t="s">
        <v>7882</v>
      </c>
      <c r="I1698" t="s">
        <v>13685</v>
      </c>
    </row>
    <row r="1699" spans="1:9" x14ac:dyDescent="0.25">
      <c r="A1699" t="s">
        <v>8005</v>
      </c>
      <c r="B1699" s="126">
        <v>3694</v>
      </c>
      <c r="C1699" t="s">
        <v>13681</v>
      </c>
      <c r="D1699" s="189" t="s">
        <v>7328</v>
      </c>
      <c r="E1699" t="str">
        <f t="shared" si="26"/>
        <v>00643-LAMB LOIN</v>
      </c>
      <c r="F1699" t="s">
        <v>8007</v>
      </c>
      <c r="G1699" t="s">
        <v>8006</v>
      </c>
      <c r="H1699" t="s">
        <v>8005</v>
      </c>
      <c r="I1699" t="s">
        <v>13686</v>
      </c>
    </row>
    <row r="1700" spans="1:9" x14ac:dyDescent="0.25">
      <c r="A1700" t="s">
        <v>5475</v>
      </c>
      <c r="B1700" s="126">
        <v>3695</v>
      </c>
      <c r="C1700" t="s">
        <v>13681</v>
      </c>
      <c r="D1700" s="189" t="s">
        <v>7328</v>
      </c>
      <c r="E1700" t="str">
        <f t="shared" si="26"/>
        <v>00643-LAMB LOIN</v>
      </c>
      <c r="F1700" t="s">
        <v>3644</v>
      </c>
      <c r="G1700" t="s">
        <v>8002</v>
      </c>
      <c r="H1700" t="s">
        <v>5475</v>
      </c>
      <c r="I1700" t="s">
        <v>13687</v>
      </c>
    </row>
    <row r="1701" spans="1:9" x14ac:dyDescent="0.25">
      <c r="A1701" t="s">
        <v>3252</v>
      </c>
      <c r="B1701" s="126">
        <v>3697</v>
      </c>
      <c r="C1701" t="s">
        <v>13681</v>
      </c>
      <c r="D1701" s="189" t="s">
        <v>7328</v>
      </c>
      <c r="E1701" t="str">
        <f t="shared" si="26"/>
        <v>00643-LAMB LOIN</v>
      </c>
      <c r="F1701" t="s">
        <v>3252</v>
      </c>
      <c r="G1701" t="s">
        <v>7999</v>
      </c>
      <c r="H1701" t="s">
        <v>3252</v>
      </c>
      <c r="I1701" t="s">
        <v>13688</v>
      </c>
    </row>
    <row r="1702" spans="1:9" x14ac:dyDescent="0.25">
      <c r="A1702" t="s">
        <v>14897</v>
      </c>
      <c r="B1702" s="126">
        <v>3698</v>
      </c>
      <c r="C1702" t="s">
        <v>14896</v>
      </c>
      <c r="D1702" s="189" t="s">
        <v>2111</v>
      </c>
      <c r="E1702" t="str">
        <f t="shared" si="26"/>
        <v>00522-PACKAGED ROAST BEEF</v>
      </c>
      <c r="F1702" t="s">
        <v>14890</v>
      </c>
      <c r="G1702" t="s">
        <v>8261</v>
      </c>
      <c r="H1702" t="s">
        <v>14897</v>
      </c>
      <c r="I1702" t="s">
        <v>14898</v>
      </c>
    </row>
    <row r="1703" spans="1:9" x14ac:dyDescent="0.25">
      <c r="A1703" t="s">
        <v>14891</v>
      </c>
      <c r="B1703" s="126">
        <v>3699</v>
      </c>
      <c r="C1703" t="s">
        <v>14889</v>
      </c>
      <c r="D1703" s="189" t="s">
        <v>7712</v>
      </c>
      <c r="E1703" t="str">
        <f t="shared" si="26"/>
        <v>00518-PACKAGED HAM</v>
      </c>
      <c r="F1703" t="s">
        <v>14890</v>
      </c>
      <c r="G1703" t="s">
        <v>8261</v>
      </c>
      <c r="H1703" t="s">
        <v>14891</v>
      </c>
      <c r="I1703" t="s">
        <v>14892</v>
      </c>
    </row>
    <row r="1704" spans="1:9" x14ac:dyDescent="0.25">
      <c r="A1704" t="s">
        <v>8275</v>
      </c>
      <c r="B1704" s="126">
        <v>3702</v>
      </c>
      <c r="C1704" t="s">
        <v>16664</v>
      </c>
      <c r="D1704" s="189" t="s">
        <v>3713</v>
      </c>
      <c r="E1704" t="str">
        <f t="shared" si="26"/>
        <v>00266-VARIETY MEATS</v>
      </c>
      <c r="F1704" t="s">
        <v>8272</v>
      </c>
      <c r="G1704" t="s">
        <v>8271</v>
      </c>
      <c r="H1704" t="s">
        <v>8275</v>
      </c>
      <c r="I1704" t="s">
        <v>16667</v>
      </c>
    </row>
    <row r="1705" spans="1:9" x14ac:dyDescent="0.25">
      <c r="A1705" t="s">
        <v>8285</v>
      </c>
      <c r="B1705" s="126">
        <v>3703</v>
      </c>
      <c r="C1705" t="s">
        <v>14911</v>
      </c>
      <c r="D1705" s="189" t="s">
        <v>5703</v>
      </c>
      <c r="E1705" t="str">
        <f t="shared" si="26"/>
        <v>00516-PACKAGED TURKEY</v>
      </c>
      <c r="F1705" t="s">
        <v>8279</v>
      </c>
      <c r="G1705" t="s">
        <v>8278</v>
      </c>
      <c r="H1705" t="s">
        <v>8285</v>
      </c>
      <c r="I1705" t="s">
        <v>14914</v>
      </c>
    </row>
    <row r="1706" spans="1:9" x14ac:dyDescent="0.25">
      <c r="A1706" t="s">
        <v>14614</v>
      </c>
      <c r="B1706" s="126">
        <v>3705</v>
      </c>
      <c r="C1706" t="s">
        <v>14610</v>
      </c>
      <c r="D1706" s="189" t="s">
        <v>7766</v>
      </c>
      <c r="E1706" t="str">
        <f t="shared" si="26"/>
        <v>00507-OM SMALL</v>
      </c>
      <c r="F1706" t="s">
        <v>14611</v>
      </c>
      <c r="G1706" t="s">
        <v>8253</v>
      </c>
      <c r="H1706" t="s">
        <v>14614</v>
      </c>
      <c r="I1706" t="s">
        <v>14615</v>
      </c>
    </row>
    <row r="1707" spans="1:9" x14ac:dyDescent="0.25">
      <c r="A1707" t="s">
        <v>8257</v>
      </c>
      <c r="B1707" s="126">
        <v>3706</v>
      </c>
      <c r="C1707" t="s">
        <v>14608</v>
      </c>
      <c r="D1707" s="189" t="s">
        <v>3029</v>
      </c>
      <c r="E1707" t="str">
        <f t="shared" si="26"/>
        <v>00506-OM FUN SIZE</v>
      </c>
      <c r="F1707" t="s">
        <v>8254</v>
      </c>
      <c r="G1707" t="s">
        <v>8253</v>
      </c>
      <c r="H1707" t="s">
        <v>8257</v>
      </c>
      <c r="I1707" t="s">
        <v>14609</v>
      </c>
    </row>
    <row r="1708" spans="1:9" x14ac:dyDescent="0.25">
      <c r="A1708" t="s">
        <v>10874</v>
      </c>
      <c r="B1708" s="126">
        <v>3707</v>
      </c>
      <c r="C1708" t="s">
        <v>10900</v>
      </c>
      <c r="D1708" s="189" t="s">
        <v>4194</v>
      </c>
      <c r="E1708" t="str">
        <f t="shared" si="26"/>
        <v>00769-BONELESS ROAST</v>
      </c>
      <c r="F1708" t="s">
        <v>10774</v>
      </c>
      <c r="G1708" t="s">
        <v>8021</v>
      </c>
      <c r="H1708" t="s">
        <v>10874</v>
      </c>
      <c r="I1708" t="s">
        <v>10901</v>
      </c>
    </row>
    <row r="1709" spans="1:9" x14ac:dyDescent="0.25">
      <c r="A1709" t="s">
        <v>10771</v>
      </c>
      <c r="B1709" s="126">
        <v>3708</v>
      </c>
      <c r="C1709" t="s">
        <v>10773</v>
      </c>
      <c r="D1709" s="189" t="s">
        <v>4198</v>
      </c>
      <c r="E1709" t="str">
        <f t="shared" si="26"/>
        <v>00773-BI CENTER ROAST</v>
      </c>
      <c r="F1709" t="s">
        <v>10774</v>
      </c>
      <c r="G1709" t="s">
        <v>8021</v>
      </c>
      <c r="H1709" t="s">
        <v>10771</v>
      </c>
      <c r="I1709" t="s">
        <v>10775</v>
      </c>
    </row>
    <row r="1710" spans="1:9" x14ac:dyDescent="0.25">
      <c r="A1710" t="s">
        <v>10777</v>
      </c>
      <c r="B1710" s="126">
        <v>3709</v>
      </c>
      <c r="C1710" t="s">
        <v>10776</v>
      </c>
      <c r="D1710" s="189" t="s">
        <v>2405</v>
      </c>
      <c r="E1710" t="str">
        <f t="shared" si="26"/>
        <v>00391-BI END CHOP</v>
      </c>
      <c r="F1710" t="s">
        <v>10774</v>
      </c>
      <c r="G1710" t="s">
        <v>8021</v>
      </c>
      <c r="H1710" t="s">
        <v>10777</v>
      </c>
      <c r="I1710" t="s">
        <v>10778</v>
      </c>
    </row>
    <row r="1711" spans="1:9" x14ac:dyDescent="0.25">
      <c r="A1711" t="s">
        <v>11145</v>
      </c>
      <c r="B1711" s="126">
        <v>3710</v>
      </c>
      <c r="C1711" t="s">
        <v>15238</v>
      </c>
      <c r="D1711" s="189" t="s">
        <v>2926</v>
      </c>
      <c r="E1711" t="str">
        <f t="shared" si="26"/>
        <v>00407-PORK TENDERLOIN</v>
      </c>
      <c r="F1711" t="s">
        <v>10774</v>
      </c>
      <c r="G1711" t="s">
        <v>8021</v>
      </c>
      <c r="H1711" t="s">
        <v>11145</v>
      </c>
      <c r="I1711" t="s">
        <v>15239</v>
      </c>
    </row>
    <row r="1712" spans="1:9" x14ac:dyDescent="0.25">
      <c r="A1712" t="s">
        <v>16108</v>
      </c>
      <c r="B1712" s="126">
        <v>3712</v>
      </c>
      <c r="C1712" t="s">
        <v>16107</v>
      </c>
      <c r="D1712" s="189" t="s">
        <v>4941</v>
      </c>
      <c r="E1712" t="str">
        <f t="shared" si="26"/>
        <v>00442-SPARERIBS</v>
      </c>
      <c r="F1712" t="s">
        <v>10499</v>
      </c>
      <c r="G1712" t="s">
        <v>8012</v>
      </c>
      <c r="H1712" t="s">
        <v>16108</v>
      </c>
      <c r="I1712" t="s">
        <v>16109</v>
      </c>
    </row>
    <row r="1713" spans="1:9" x14ac:dyDescent="0.25">
      <c r="A1713" t="s">
        <v>7934</v>
      </c>
      <c r="B1713" s="126">
        <v>3718</v>
      </c>
      <c r="C1713" t="s">
        <v>10445</v>
      </c>
      <c r="D1713" s="189" t="s">
        <v>4225</v>
      </c>
      <c r="E1713" t="str">
        <f t="shared" si="26"/>
        <v>00390-ASSORTED PORK CHOPS</v>
      </c>
      <c r="F1713" t="s">
        <v>6966</v>
      </c>
      <c r="G1713" t="s">
        <v>8028</v>
      </c>
      <c r="H1713" t="s">
        <v>7934</v>
      </c>
      <c r="I1713" t="s">
        <v>10446</v>
      </c>
    </row>
    <row r="1714" spans="1:9" x14ac:dyDescent="0.25">
      <c r="A1714" t="s">
        <v>8209</v>
      </c>
      <c r="B1714" s="126">
        <v>3722</v>
      </c>
      <c r="C1714" t="s">
        <v>11054</v>
      </c>
      <c r="D1714" s="189" t="s">
        <v>11055</v>
      </c>
      <c r="E1714" t="str">
        <f t="shared" si="26"/>
        <v>00565-BREAKFAST PORK SAUSAGE</v>
      </c>
      <c r="F1714" t="s">
        <v>8206</v>
      </c>
      <c r="G1714" t="s">
        <v>8205</v>
      </c>
      <c r="H1714" t="s">
        <v>8209</v>
      </c>
      <c r="I1714" t="s">
        <v>11056</v>
      </c>
    </row>
    <row r="1715" spans="1:9" x14ac:dyDescent="0.25">
      <c r="A1715" t="s">
        <v>3283</v>
      </c>
      <c r="B1715" s="126">
        <v>3723</v>
      </c>
      <c r="C1715" t="s">
        <v>11054</v>
      </c>
      <c r="D1715" s="189" t="s">
        <v>11055</v>
      </c>
      <c r="E1715" t="str">
        <f t="shared" si="26"/>
        <v>00565-BREAKFAST PORK SAUSAGE</v>
      </c>
      <c r="F1715" t="s">
        <v>8217</v>
      </c>
      <c r="G1715" t="s">
        <v>8216</v>
      </c>
      <c r="H1715" t="s">
        <v>3283</v>
      </c>
      <c r="I1715" t="s">
        <v>11057</v>
      </c>
    </row>
    <row r="1716" spans="1:9" x14ac:dyDescent="0.25">
      <c r="A1716" t="s">
        <v>12539</v>
      </c>
      <c r="B1716" s="126">
        <v>3728</v>
      </c>
      <c r="C1716" t="s">
        <v>12537</v>
      </c>
      <c r="D1716" s="189" t="s">
        <v>3472</v>
      </c>
      <c r="E1716" t="str">
        <f t="shared" si="26"/>
        <v>00568-FRESH BRATWURST</v>
      </c>
      <c r="F1716" t="s">
        <v>12538</v>
      </c>
      <c r="G1716" t="s">
        <v>7958</v>
      </c>
      <c r="H1716" t="s">
        <v>12539</v>
      </c>
      <c r="I1716" t="s">
        <v>12540</v>
      </c>
    </row>
    <row r="1717" spans="1:9" x14ac:dyDescent="0.25">
      <c r="A1717" t="s">
        <v>12586</v>
      </c>
      <c r="B1717" s="126">
        <v>3730</v>
      </c>
      <c r="C1717" t="s">
        <v>12585</v>
      </c>
      <c r="D1717" s="189" t="s">
        <v>2553</v>
      </c>
      <c r="E1717" t="str">
        <f t="shared" si="26"/>
        <v>00053-FRESH SAUSAGE LINKS</v>
      </c>
      <c r="F1717" t="s">
        <v>12538</v>
      </c>
      <c r="G1717" t="s">
        <v>7958</v>
      </c>
      <c r="H1717" t="s">
        <v>12586</v>
      </c>
      <c r="I1717" t="s">
        <v>12587</v>
      </c>
    </row>
    <row r="1718" spans="1:9" x14ac:dyDescent="0.25">
      <c r="A1718" t="s">
        <v>12545</v>
      </c>
      <c r="B1718" s="126">
        <v>3731</v>
      </c>
      <c r="C1718" t="s">
        <v>12544</v>
      </c>
      <c r="D1718" s="189" t="s">
        <v>6053</v>
      </c>
      <c r="E1718" t="str">
        <f t="shared" si="26"/>
        <v>00578-FRESH CHICKEN SAUSAGE</v>
      </c>
      <c r="F1718" t="s">
        <v>12538</v>
      </c>
      <c r="G1718" t="s">
        <v>7958</v>
      </c>
      <c r="H1718" t="s">
        <v>12545</v>
      </c>
      <c r="I1718" t="s">
        <v>12546</v>
      </c>
    </row>
    <row r="1719" spans="1:9" x14ac:dyDescent="0.25">
      <c r="A1719" t="s">
        <v>15952</v>
      </c>
      <c r="B1719" s="126">
        <v>3734</v>
      </c>
      <c r="C1719" t="s">
        <v>15950</v>
      </c>
      <c r="D1719" s="189" t="s">
        <v>7200</v>
      </c>
      <c r="E1719" t="str">
        <f t="shared" si="26"/>
        <v>00639-SMOKED CHICKEN SAUSAGE</v>
      </c>
      <c r="F1719" t="s">
        <v>15951</v>
      </c>
      <c r="G1719" t="s">
        <v>8305</v>
      </c>
      <c r="H1719" t="s">
        <v>15952</v>
      </c>
      <c r="I1719" t="s">
        <v>15953</v>
      </c>
    </row>
    <row r="1720" spans="1:9" x14ac:dyDescent="0.25">
      <c r="A1720" t="s">
        <v>8314</v>
      </c>
      <c r="B1720" s="126">
        <v>3736</v>
      </c>
      <c r="C1720" t="s">
        <v>15971</v>
      </c>
      <c r="D1720" s="189" t="s">
        <v>10440</v>
      </c>
      <c r="E1720" t="str">
        <f t="shared" si="26"/>
        <v>00495-SMOKED SAUSAGE ROPE</v>
      </c>
      <c r="F1720" t="s">
        <v>8304</v>
      </c>
      <c r="G1720" t="s">
        <v>8313</v>
      </c>
      <c r="H1720" t="s">
        <v>8314</v>
      </c>
      <c r="I1720" t="s">
        <v>15972</v>
      </c>
    </row>
    <row r="1721" spans="1:9" x14ac:dyDescent="0.25">
      <c r="A1721" t="s">
        <v>8001</v>
      </c>
      <c r="B1721" s="126">
        <v>3739</v>
      </c>
      <c r="C1721" t="s">
        <v>12596</v>
      </c>
      <c r="D1721" s="189" t="s">
        <v>4725</v>
      </c>
      <c r="E1721" t="str">
        <f t="shared" si="26"/>
        <v>00061-FRESH TURKEY PARTS</v>
      </c>
      <c r="F1721" t="s">
        <v>4985</v>
      </c>
      <c r="G1721" t="s">
        <v>8034</v>
      </c>
      <c r="H1721" t="s">
        <v>8001</v>
      </c>
      <c r="I1721" t="s">
        <v>12601</v>
      </c>
    </row>
    <row r="1722" spans="1:9" x14ac:dyDescent="0.25">
      <c r="A1722" t="s">
        <v>13036</v>
      </c>
      <c r="B1722" s="126">
        <v>3740</v>
      </c>
      <c r="C1722" t="s">
        <v>13044</v>
      </c>
      <c r="D1722" s="189" t="s">
        <v>3647</v>
      </c>
      <c r="E1722" t="str">
        <f t="shared" si="26"/>
        <v>00583-GROUND TURKEY</v>
      </c>
      <c r="F1722" t="s">
        <v>13035</v>
      </c>
      <c r="G1722" t="s">
        <v>8031</v>
      </c>
      <c r="H1722" t="s">
        <v>13036</v>
      </c>
      <c r="I1722" t="s">
        <v>13045</v>
      </c>
    </row>
    <row r="1723" spans="1:9" x14ac:dyDescent="0.25">
      <c r="A1723" t="s">
        <v>8041</v>
      </c>
      <c r="B1723" s="126">
        <v>3745</v>
      </c>
      <c r="C1723" t="s">
        <v>16691</v>
      </c>
      <c r="D1723" s="189" t="s">
        <v>7533</v>
      </c>
      <c r="E1723" t="str">
        <f t="shared" si="26"/>
        <v>00646-VEAL OTHER</v>
      </c>
      <c r="F1723" t="s">
        <v>3019</v>
      </c>
      <c r="G1723" t="s">
        <v>8040</v>
      </c>
      <c r="H1723" t="s">
        <v>8041</v>
      </c>
      <c r="I1723" t="s">
        <v>16692</v>
      </c>
    </row>
    <row r="1724" spans="1:9" x14ac:dyDescent="0.25">
      <c r="A1724" t="s">
        <v>3252</v>
      </c>
      <c r="B1724" s="126">
        <v>3750</v>
      </c>
      <c r="C1724" t="s">
        <v>13558</v>
      </c>
      <c r="D1724" s="189" t="s">
        <v>3650</v>
      </c>
      <c r="E1724" t="str">
        <f t="shared" si="26"/>
        <v>00067-KOSHER BEEF</v>
      </c>
      <c r="F1724" t="s">
        <v>3252</v>
      </c>
      <c r="G1724" t="s">
        <v>8050</v>
      </c>
      <c r="H1724" t="s">
        <v>3252</v>
      </c>
      <c r="I1724" t="s">
        <v>13560</v>
      </c>
    </row>
    <row r="1725" spans="1:9" x14ac:dyDescent="0.25">
      <c r="A1725" t="s">
        <v>12178</v>
      </c>
      <c r="B1725" s="126">
        <v>3751</v>
      </c>
      <c r="C1725" t="s">
        <v>12176</v>
      </c>
      <c r="D1725" s="189" t="s">
        <v>3545</v>
      </c>
      <c r="E1725" t="str">
        <f t="shared" si="26"/>
        <v>00664-DURACELL</v>
      </c>
      <c r="F1725" t="s">
        <v>12177</v>
      </c>
      <c r="G1725" t="s">
        <v>2879</v>
      </c>
      <c r="H1725" t="s">
        <v>12178</v>
      </c>
      <c r="I1725" t="s">
        <v>12179</v>
      </c>
    </row>
    <row r="1726" spans="1:9" x14ac:dyDescent="0.25">
      <c r="A1726" t="s">
        <v>3500</v>
      </c>
      <c r="B1726" s="126">
        <v>3753</v>
      </c>
      <c r="C1726" t="s">
        <v>16114</v>
      </c>
      <c r="D1726" s="189" t="s">
        <v>9301</v>
      </c>
      <c r="E1726" t="str">
        <f t="shared" si="26"/>
        <v>00680-SPECIALTY BATTERIES</v>
      </c>
      <c r="F1726" t="s">
        <v>3497</v>
      </c>
      <c r="G1726" t="s">
        <v>3496</v>
      </c>
      <c r="H1726" t="s">
        <v>3500</v>
      </c>
      <c r="I1726" t="s">
        <v>16115</v>
      </c>
    </row>
    <row r="1727" spans="1:9" x14ac:dyDescent="0.25">
      <c r="A1727" t="s">
        <v>13156</v>
      </c>
      <c r="B1727" s="126">
        <v>3754</v>
      </c>
      <c r="C1727" t="s">
        <v>13154</v>
      </c>
      <c r="D1727" s="189" t="s">
        <v>9320</v>
      </c>
      <c r="E1727" t="str">
        <f t="shared" si="26"/>
        <v>00681-HEARING AID BATTERIES</v>
      </c>
      <c r="F1727" t="s">
        <v>13155</v>
      </c>
      <c r="G1727" t="s">
        <v>3496</v>
      </c>
      <c r="H1727" t="s">
        <v>13156</v>
      </c>
      <c r="I1727" t="s">
        <v>13157</v>
      </c>
    </row>
    <row r="1728" spans="1:9" x14ac:dyDescent="0.25">
      <c r="A1728" t="s">
        <v>16116</v>
      </c>
      <c r="B1728" s="126">
        <v>3755</v>
      </c>
      <c r="C1728" t="s">
        <v>16114</v>
      </c>
      <c r="D1728" s="189" t="s">
        <v>9301</v>
      </c>
      <c r="E1728" t="str">
        <f t="shared" si="26"/>
        <v>00680-SPECIALTY BATTERIES</v>
      </c>
      <c r="F1728" t="s">
        <v>13155</v>
      </c>
      <c r="G1728" t="s">
        <v>3496</v>
      </c>
      <c r="H1728" t="s">
        <v>16116</v>
      </c>
      <c r="I1728" t="s">
        <v>16117</v>
      </c>
    </row>
    <row r="1729" spans="1:9" x14ac:dyDescent="0.25">
      <c r="A1729" t="s">
        <v>8331</v>
      </c>
      <c r="B1729" s="126">
        <v>3756</v>
      </c>
      <c r="C1729" t="s">
        <v>15781</v>
      </c>
      <c r="D1729" s="189" t="s">
        <v>12234</v>
      </c>
      <c r="E1729" t="str">
        <f t="shared" si="26"/>
        <v>00547-SEMI BONELESS HAM</v>
      </c>
      <c r="F1729" t="s">
        <v>8327</v>
      </c>
      <c r="G1729" t="s">
        <v>8326</v>
      </c>
      <c r="H1729" t="s">
        <v>8331</v>
      </c>
      <c r="I1729" t="s">
        <v>15784</v>
      </c>
    </row>
    <row r="1730" spans="1:9" x14ac:dyDescent="0.25">
      <c r="A1730" t="s">
        <v>11141</v>
      </c>
      <c r="B1730" s="126">
        <v>3757</v>
      </c>
      <c r="C1730" t="s">
        <v>11139</v>
      </c>
      <c r="D1730" s="189" t="s">
        <v>9363</v>
      </c>
      <c r="E1730" t="str">
        <f t="shared" ref="E1730:E1793" si="27">_xlfn.CONCAT(D1730,"-",C1730)</f>
        <v>00541-BUTT PORTION</v>
      </c>
      <c r="F1730" t="s">
        <v>11140</v>
      </c>
      <c r="G1730" t="s">
        <v>8317</v>
      </c>
      <c r="H1730" t="s">
        <v>11141</v>
      </c>
      <c r="I1730" t="s">
        <v>11142</v>
      </c>
    </row>
    <row r="1731" spans="1:9" x14ac:dyDescent="0.25">
      <c r="A1731" t="s">
        <v>8321</v>
      </c>
      <c r="B1731" s="126">
        <v>3759</v>
      </c>
      <c r="C1731" t="s">
        <v>10856</v>
      </c>
      <c r="D1731" s="189" t="s">
        <v>9092</v>
      </c>
      <c r="E1731" t="str">
        <f t="shared" si="27"/>
        <v>00796-BONE IN PICNIC</v>
      </c>
      <c r="F1731" t="s">
        <v>8318</v>
      </c>
      <c r="G1731" t="s">
        <v>8317</v>
      </c>
      <c r="H1731" t="s">
        <v>8321</v>
      </c>
      <c r="I1731" t="s">
        <v>10857</v>
      </c>
    </row>
    <row r="1732" spans="1:9" x14ac:dyDescent="0.25">
      <c r="A1732" t="s">
        <v>8330</v>
      </c>
      <c r="B1732" s="126">
        <v>3761</v>
      </c>
      <c r="C1732" t="s">
        <v>16234</v>
      </c>
      <c r="D1732" s="189" t="s">
        <v>7595</v>
      </c>
      <c r="E1732" t="str">
        <f t="shared" si="27"/>
        <v>00543-SPIRAL HAMS</v>
      </c>
      <c r="F1732" t="s">
        <v>8325</v>
      </c>
      <c r="G1732" t="s">
        <v>8356</v>
      </c>
      <c r="H1732" t="s">
        <v>8330</v>
      </c>
      <c r="I1732" t="s">
        <v>16235</v>
      </c>
    </row>
    <row r="1733" spans="1:9" x14ac:dyDescent="0.25">
      <c r="A1733" t="s">
        <v>10874</v>
      </c>
      <c r="B1733" s="126">
        <v>3765</v>
      </c>
      <c r="C1733" t="s">
        <v>10885</v>
      </c>
      <c r="D1733" s="189" t="s">
        <v>2852</v>
      </c>
      <c r="E1733" t="str">
        <f t="shared" si="27"/>
        <v>00554-BONELESS HAM STEAK</v>
      </c>
      <c r="F1733" t="s">
        <v>10853</v>
      </c>
      <c r="G1733" t="s">
        <v>8342</v>
      </c>
      <c r="H1733" t="s">
        <v>10874</v>
      </c>
      <c r="I1733" t="s">
        <v>10886</v>
      </c>
    </row>
    <row r="1734" spans="1:9" x14ac:dyDescent="0.25">
      <c r="A1734" t="s">
        <v>7854</v>
      </c>
      <c r="B1734" s="126">
        <v>3766</v>
      </c>
      <c r="C1734" t="s">
        <v>15956</v>
      </c>
      <c r="D1734" s="189" t="s">
        <v>12647</v>
      </c>
      <c r="E1734" t="str">
        <f t="shared" si="27"/>
        <v>00638-SMOKED OFFALS/PARTS</v>
      </c>
      <c r="F1734" t="s">
        <v>8358</v>
      </c>
      <c r="G1734" t="s">
        <v>8357</v>
      </c>
      <c r="H1734" t="s">
        <v>7854</v>
      </c>
      <c r="I1734" t="s">
        <v>15957</v>
      </c>
    </row>
    <row r="1735" spans="1:9" x14ac:dyDescent="0.25">
      <c r="A1735" t="s">
        <v>3491</v>
      </c>
      <c r="B1735" s="126">
        <v>3767</v>
      </c>
      <c r="C1735" t="s">
        <v>15507</v>
      </c>
      <c r="D1735" s="189" t="s">
        <v>9185</v>
      </c>
      <c r="E1735" t="str">
        <f t="shared" si="27"/>
        <v>00677-RECHARGEABLE</v>
      </c>
      <c r="F1735" t="s">
        <v>3490</v>
      </c>
      <c r="G1735" t="s">
        <v>2879</v>
      </c>
      <c r="H1735" t="s">
        <v>3491</v>
      </c>
      <c r="I1735" t="s">
        <v>15508</v>
      </c>
    </row>
    <row r="1736" spans="1:9" x14ac:dyDescent="0.25">
      <c r="A1736" t="s">
        <v>3506</v>
      </c>
      <c r="B1736" s="126">
        <v>3769</v>
      </c>
      <c r="C1736" t="s">
        <v>3505</v>
      </c>
      <c r="D1736" s="189" t="s">
        <v>9169</v>
      </c>
      <c r="E1736" t="str">
        <f t="shared" si="27"/>
        <v>00679-FLASHLIGHTS</v>
      </c>
      <c r="F1736" t="s">
        <v>3505</v>
      </c>
      <c r="G1736" t="s">
        <v>3504</v>
      </c>
      <c r="H1736" t="s">
        <v>3506</v>
      </c>
      <c r="I1736" t="s">
        <v>12455</v>
      </c>
    </row>
    <row r="1737" spans="1:9" x14ac:dyDescent="0.25">
      <c r="A1737" t="s">
        <v>4961</v>
      </c>
      <c r="B1737" s="126">
        <v>3770</v>
      </c>
      <c r="C1737" t="s">
        <v>12669</v>
      </c>
      <c r="D1737" s="189" t="s">
        <v>7130</v>
      </c>
      <c r="E1737" t="str">
        <f t="shared" si="27"/>
        <v>00124-FROZEN ENTREES</v>
      </c>
      <c r="F1737" t="s">
        <v>4961</v>
      </c>
      <c r="G1737" t="s">
        <v>4960</v>
      </c>
      <c r="H1737" t="s">
        <v>4961</v>
      </c>
      <c r="I1737" t="s">
        <v>12670</v>
      </c>
    </row>
    <row r="1738" spans="1:9" x14ac:dyDescent="0.25">
      <c r="A1738" t="s">
        <v>7952</v>
      </c>
      <c r="B1738" s="126">
        <v>3773</v>
      </c>
      <c r="C1738" t="s">
        <v>16166</v>
      </c>
      <c r="D1738" s="189" t="s">
        <v>8915</v>
      </c>
      <c r="E1738" t="str">
        <f t="shared" si="27"/>
        <v>00791-SPECIALTY MEAT</v>
      </c>
      <c r="F1738" t="s">
        <v>7952</v>
      </c>
      <c r="G1738" t="s">
        <v>7951</v>
      </c>
      <c r="H1738" t="s">
        <v>7952</v>
      </c>
      <c r="I1738" t="s">
        <v>16171</v>
      </c>
    </row>
    <row r="1739" spans="1:9" x14ac:dyDescent="0.25">
      <c r="A1739" t="s">
        <v>4967</v>
      </c>
      <c r="B1739" s="126">
        <v>3775</v>
      </c>
      <c r="C1739" t="s">
        <v>14082</v>
      </c>
      <c r="D1739" s="189" t="s">
        <v>7184</v>
      </c>
      <c r="E1739" t="str">
        <f t="shared" si="27"/>
        <v>00574-MEATLOAF/MEATBALLS</v>
      </c>
      <c r="F1739" t="s">
        <v>182</v>
      </c>
      <c r="G1739" t="s">
        <v>8235</v>
      </c>
      <c r="H1739" t="s">
        <v>4967</v>
      </c>
      <c r="I1739" t="s">
        <v>14083</v>
      </c>
    </row>
    <row r="1740" spans="1:9" x14ac:dyDescent="0.25">
      <c r="A1740" t="s">
        <v>8240</v>
      </c>
      <c r="B1740" s="126">
        <v>3777</v>
      </c>
      <c r="C1740" t="s">
        <v>15829</v>
      </c>
      <c r="D1740" s="189" t="s">
        <v>11826</v>
      </c>
      <c r="E1740" t="str">
        <f t="shared" si="27"/>
        <v>00633-SIDE DISH</v>
      </c>
      <c r="F1740" t="s">
        <v>4308</v>
      </c>
      <c r="G1740" t="s">
        <v>8239</v>
      </c>
      <c r="H1740" t="s">
        <v>8240</v>
      </c>
      <c r="I1740" t="s">
        <v>15831</v>
      </c>
    </row>
    <row r="1741" spans="1:9" x14ac:dyDescent="0.25">
      <c r="A1741" t="s">
        <v>14042</v>
      </c>
      <c r="B1741" s="126">
        <v>3778</v>
      </c>
      <c r="C1741" t="s">
        <v>14041</v>
      </c>
      <c r="D1741" s="189" t="s">
        <v>5981</v>
      </c>
      <c r="E1741" t="str">
        <f t="shared" si="27"/>
        <v>00064-MEAL SOLUTIONS</v>
      </c>
      <c r="F1741" t="s">
        <v>11683</v>
      </c>
      <c r="G1741" t="s">
        <v>8239</v>
      </c>
      <c r="H1741" t="s">
        <v>14042</v>
      </c>
      <c r="I1741" t="s">
        <v>14043</v>
      </c>
    </row>
    <row r="1742" spans="1:9" x14ac:dyDescent="0.25">
      <c r="A1742" t="s">
        <v>8925</v>
      </c>
      <c r="B1742" s="126">
        <v>3781</v>
      </c>
      <c r="C1742" t="s">
        <v>8922</v>
      </c>
      <c r="D1742" s="189" t="s">
        <v>6737</v>
      </c>
      <c r="E1742" t="str">
        <f t="shared" si="27"/>
        <v>00104-FRESH FILLETS</v>
      </c>
      <c r="F1742" t="s">
        <v>8921</v>
      </c>
      <c r="G1742" t="s">
        <v>8920</v>
      </c>
      <c r="H1742" t="s">
        <v>8925</v>
      </c>
      <c r="I1742" t="s">
        <v>12549</v>
      </c>
    </row>
    <row r="1743" spans="1:9" x14ac:dyDescent="0.25">
      <c r="A1743" t="s">
        <v>7726</v>
      </c>
      <c r="B1743" s="126">
        <v>3791</v>
      </c>
      <c r="C1743" t="s">
        <v>13713</v>
      </c>
      <c r="D1743" s="189" t="s">
        <v>5501</v>
      </c>
      <c r="E1743" t="str">
        <f t="shared" si="27"/>
        <v>00505-LAUNDRY DETERGENT LIQUID</v>
      </c>
      <c r="F1743" t="s">
        <v>7717</v>
      </c>
      <c r="G1743" t="s">
        <v>7716</v>
      </c>
      <c r="H1743" t="s">
        <v>7726</v>
      </c>
      <c r="I1743" t="s">
        <v>13719</v>
      </c>
    </row>
    <row r="1744" spans="1:9" x14ac:dyDescent="0.25">
      <c r="A1744" t="s">
        <v>7729</v>
      </c>
      <c r="B1744" s="126">
        <v>3792</v>
      </c>
      <c r="C1744" t="s">
        <v>13713</v>
      </c>
      <c r="D1744" s="189" t="s">
        <v>5501</v>
      </c>
      <c r="E1744" t="str">
        <f t="shared" si="27"/>
        <v>00505-LAUNDRY DETERGENT LIQUID</v>
      </c>
      <c r="F1744" t="s">
        <v>7717</v>
      </c>
      <c r="G1744" t="s">
        <v>7716</v>
      </c>
      <c r="H1744" t="s">
        <v>7729</v>
      </c>
      <c r="I1744" t="s">
        <v>13720</v>
      </c>
    </row>
    <row r="1745" spans="1:9" x14ac:dyDescent="0.25">
      <c r="A1745" t="s">
        <v>7720</v>
      </c>
      <c r="B1745" s="126">
        <v>3793</v>
      </c>
      <c r="C1745" t="s">
        <v>13713</v>
      </c>
      <c r="D1745" s="189" t="s">
        <v>5501</v>
      </c>
      <c r="E1745" t="str">
        <f t="shared" si="27"/>
        <v>00505-LAUNDRY DETERGENT LIQUID</v>
      </c>
      <c r="F1745" t="s">
        <v>7717</v>
      </c>
      <c r="G1745" t="s">
        <v>7716</v>
      </c>
      <c r="H1745" t="s">
        <v>7720</v>
      </c>
      <c r="I1745" t="s">
        <v>13721</v>
      </c>
    </row>
    <row r="1746" spans="1:9" x14ac:dyDescent="0.25">
      <c r="A1746" t="s">
        <v>13723</v>
      </c>
      <c r="B1746" s="126">
        <v>3795</v>
      </c>
      <c r="C1746" t="s">
        <v>13713</v>
      </c>
      <c r="D1746" s="189" t="s">
        <v>5501</v>
      </c>
      <c r="E1746" t="str">
        <f t="shared" si="27"/>
        <v>00505-LAUNDRY DETERGENT LIQUID</v>
      </c>
      <c r="F1746" t="s">
        <v>13722</v>
      </c>
      <c r="G1746" t="s">
        <v>7716</v>
      </c>
      <c r="H1746" t="s">
        <v>13723</v>
      </c>
      <c r="I1746" t="s">
        <v>13724</v>
      </c>
    </row>
    <row r="1747" spans="1:9" x14ac:dyDescent="0.25">
      <c r="A1747" t="s">
        <v>5298</v>
      </c>
      <c r="B1747" s="126">
        <v>3803</v>
      </c>
      <c r="C1747" t="s">
        <v>13993</v>
      </c>
      <c r="D1747" s="189" t="s">
        <v>7360</v>
      </c>
      <c r="E1747" t="str">
        <f t="shared" si="27"/>
        <v>00651-MAPLE SYRUP</v>
      </c>
      <c r="F1747" t="s">
        <v>5296</v>
      </c>
      <c r="G1747" t="s">
        <v>5295</v>
      </c>
      <c r="H1747" t="s">
        <v>5298</v>
      </c>
      <c r="I1747" t="s">
        <v>13994</v>
      </c>
    </row>
    <row r="1748" spans="1:9" x14ac:dyDescent="0.25">
      <c r="A1748" t="s">
        <v>9285</v>
      </c>
      <c r="B1748" s="126">
        <v>3804</v>
      </c>
      <c r="C1748" t="s">
        <v>10977</v>
      </c>
      <c r="D1748" s="189" t="s">
        <v>5404</v>
      </c>
      <c r="E1748" t="str">
        <f t="shared" si="27"/>
        <v>00705-BOYS TOYS</v>
      </c>
      <c r="F1748" t="s">
        <v>3980</v>
      </c>
      <c r="G1748" t="s">
        <v>9279</v>
      </c>
      <c r="H1748" t="s">
        <v>9285</v>
      </c>
      <c r="I1748" t="s">
        <v>10989</v>
      </c>
    </row>
    <row r="1749" spans="1:9" x14ac:dyDescent="0.25">
      <c r="A1749" t="s">
        <v>9283</v>
      </c>
      <c r="B1749" s="126">
        <v>3805</v>
      </c>
      <c r="C1749" t="s">
        <v>9269</v>
      </c>
      <c r="D1749" s="189" t="s">
        <v>15004</v>
      </c>
      <c r="E1749" t="str">
        <f t="shared" si="27"/>
        <v>00840-PATIO FURNITURE</v>
      </c>
      <c r="F1749" t="s">
        <v>3980</v>
      </c>
      <c r="G1749" t="s">
        <v>9279</v>
      </c>
      <c r="H1749" t="s">
        <v>9283</v>
      </c>
      <c r="I1749" t="s">
        <v>15007</v>
      </c>
    </row>
    <row r="1750" spans="1:9" x14ac:dyDescent="0.25">
      <c r="A1750" t="s">
        <v>9284</v>
      </c>
      <c r="B1750" s="126">
        <v>3806</v>
      </c>
      <c r="C1750" t="s">
        <v>9269</v>
      </c>
      <c r="D1750" s="189" t="s">
        <v>15004</v>
      </c>
      <c r="E1750" t="str">
        <f t="shared" si="27"/>
        <v>00840-PATIO FURNITURE</v>
      </c>
      <c r="F1750" t="s">
        <v>3980</v>
      </c>
      <c r="G1750" t="s">
        <v>9279</v>
      </c>
      <c r="H1750" t="s">
        <v>9284</v>
      </c>
      <c r="I1750" t="s">
        <v>15008</v>
      </c>
    </row>
    <row r="1751" spans="1:9" x14ac:dyDescent="0.25">
      <c r="A1751" t="s">
        <v>16403</v>
      </c>
      <c r="B1751" s="126">
        <v>3807</v>
      </c>
      <c r="C1751" t="s">
        <v>16401</v>
      </c>
      <c r="D1751" s="189" t="s">
        <v>15519</v>
      </c>
      <c r="E1751" t="str">
        <f t="shared" si="27"/>
        <v>00844-SWIMWEAR &amp; ACCESSORIES</v>
      </c>
      <c r="F1751" t="s">
        <v>16402</v>
      </c>
      <c r="G1751" t="s">
        <v>9242</v>
      </c>
      <c r="H1751" t="s">
        <v>16403</v>
      </c>
      <c r="I1751" t="s">
        <v>16404</v>
      </c>
    </row>
    <row r="1752" spans="1:9" x14ac:dyDescent="0.25">
      <c r="A1752" t="s">
        <v>11198</v>
      </c>
      <c r="B1752" s="126">
        <v>3808</v>
      </c>
      <c r="C1752" t="s">
        <v>11197</v>
      </c>
      <c r="D1752" s="189" t="s">
        <v>8205</v>
      </c>
      <c r="E1752" t="str">
        <f t="shared" si="27"/>
        <v>00841-CAMPING &amp; LIGHTERS</v>
      </c>
      <c r="F1752" t="s">
        <v>11198</v>
      </c>
      <c r="G1752" t="s">
        <v>9239</v>
      </c>
      <c r="H1752" t="s">
        <v>11198</v>
      </c>
      <c r="I1752" t="s">
        <v>11199</v>
      </c>
    </row>
    <row r="1753" spans="1:9" x14ac:dyDescent="0.25">
      <c r="A1753" t="s">
        <v>4737</v>
      </c>
      <c r="B1753" s="126">
        <v>3810</v>
      </c>
      <c r="C1753" t="s">
        <v>4742</v>
      </c>
      <c r="D1753" s="189" t="s">
        <v>12460</v>
      </c>
      <c r="E1753" t="str">
        <f t="shared" si="27"/>
        <v>00229-SUPER PREMIUM ICE CREAM</v>
      </c>
      <c r="F1753" t="s">
        <v>4731</v>
      </c>
      <c r="G1753" t="s">
        <v>4292</v>
      </c>
      <c r="H1753" t="s">
        <v>4737</v>
      </c>
      <c r="I1753" t="s">
        <v>16381</v>
      </c>
    </row>
    <row r="1754" spans="1:9" x14ac:dyDescent="0.25">
      <c r="A1754" t="s">
        <v>13083</v>
      </c>
      <c r="B1754" s="126">
        <v>3811</v>
      </c>
      <c r="C1754" t="s">
        <v>13081</v>
      </c>
      <c r="D1754" s="189" t="s">
        <v>4997</v>
      </c>
      <c r="E1754" t="str">
        <f t="shared" si="27"/>
        <v>00931-HALLOWEEN PARTY GOODS</v>
      </c>
      <c r="F1754" t="s">
        <v>13083</v>
      </c>
      <c r="G1754" t="s">
        <v>9210</v>
      </c>
      <c r="H1754" t="s">
        <v>13083</v>
      </c>
      <c r="I1754" t="s">
        <v>13084</v>
      </c>
    </row>
    <row r="1755" spans="1:9" x14ac:dyDescent="0.25">
      <c r="A1755" t="s">
        <v>9119</v>
      </c>
      <c r="B1755" s="126">
        <v>3812</v>
      </c>
      <c r="C1755" t="s">
        <v>11540</v>
      </c>
      <c r="D1755" s="189" t="s">
        <v>11541</v>
      </c>
      <c r="E1755" t="str">
        <f t="shared" si="27"/>
        <v>00952-CHRISTMAS GIFT WRAP</v>
      </c>
      <c r="F1755" t="s">
        <v>3642</v>
      </c>
      <c r="G1755" t="s">
        <v>9115</v>
      </c>
      <c r="H1755" t="s">
        <v>9119</v>
      </c>
      <c r="I1755" t="s">
        <v>11546</v>
      </c>
    </row>
    <row r="1756" spans="1:9" x14ac:dyDescent="0.25">
      <c r="A1756" t="s">
        <v>9120</v>
      </c>
      <c r="B1756" s="126">
        <v>3813</v>
      </c>
      <c r="C1756" t="s">
        <v>11540</v>
      </c>
      <c r="D1756" s="189" t="s">
        <v>11541</v>
      </c>
      <c r="E1756" t="str">
        <f t="shared" si="27"/>
        <v>00952-CHRISTMAS GIFT WRAP</v>
      </c>
      <c r="F1756" t="s">
        <v>3642</v>
      </c>
      <c r="G1756" t="s">
        <v>9115</v>
      </c>
      <c r="H1756" t="s">
        <v>9120</v>
      </c>
      <c r="I1756" t="s">
        <v>11547</v>
      </c>
    </row>
    <row r="1757" spans="1:9" x14ac:dyDescent="0.25">
      <c r="A1757" t="s">
        <v>11531</v>
      </c>
      <c r="B1757" s="126">
        <v>3814</v>
      </c>
      <c r="C1757" t="s">
        <v>11528</v>
      </c>
      <c r="D1757" s="189" t="s">
        <v>11529</v>
      </c>
      <c r="E1757" t="str">
        <f t="shared" si="27"/>
        <v>00954-CHRISTMAS BOXED CARDS</v>
      </c>
      <c r="F1757" t="s">
        <v>11530</v>
      </c>
      <c r="G1757" t="s">
        <v>9110</v>
      </c>
      <c r="H1757" t="s">
        <v>11531</v>
      </c>
      <c r="I1757" t="s">
        <v>11532</v>
      </c>
    </row>
    <row r="1758" spans="1:9" x14ac:dyDescent="0.25">
      <c r="A1758" t="s">
        <v>9117</v>
      </c>
      <c r="B1758" s="126">
        <v>3815</v>
      </c>
      <c r="C1758" t="s">
        <v>11540</v>
      </c>
      <c r="D1758" s="189" t="s">
        <v>11541</v>
      </c>
      <c r="E1758" t="str">
        <f t="shared" si="27"/>
        <v>00952-CHRISTMAS GIFT WRAP</v>
      </c>
      <c r="F1758" t="s">
        <v>3642</v>
      </c>
      <c r="G1758" t="s">
        <v>9115</v>
      </c>
      <c r="H1758" t="s">
        <v>9117</v>
      </c>
      <c r="I1758" t="s">
        <v>11548</v>
      </c>
    </row>
    <row r="1759" spans="1:9" x14ac:dyDescent="0.25">
      <c r="A1759" t="s">
        <v>11561</v>
      </c>
      <c r="B1759" s="126">
        <v>3818</v>
      </c>
      <c r="C1759" t="s">
        <v>11559</v>
      </c>
      <c r="D1759" s="189" t="s">
        <v>2866</v>
      </c>
      <c r="E1759" t="str">
        <f t="shared" si="27"/>
        <v>00957-CHRISTMAS PARTY GOODS</v>
      </c>
      <c r="F1759" t="s">
        <v>11560</v>
      </c>
      <c r="G1759" t="s">
        <v>9147</v>
      </c>
      <c r="H1759" t="s">
        <v>11561</v>
      </c>
      <c r="I1759" t="s">
        <v>11562</v>
      </c>
    </row>
    <row r="1760" spans="1:9" x14ac:dyDescent="0.25">
      <c r="A1760" t="s">
        <v>14856</v>
      </c>
      <c r="B1760" s="126">
        <v>3819</v>
      </c>
      <c r="C1760" t="s">
        <v>14854</v>
      </c>
      <c r="D1760" s="189" t="s">
        <v>9020</v>
      </c>
      <c r="E1760" t="str">
        <f t="shared" si="27"/>
        <v>00962-OUTDOOR ELECTRICAL &amp; EXT CORDS</v>
      </c>
      <c r="F1760" t="s">
        <v>14855</v>
      </c>
      <c r="G1760" t="s">
        <v>9144</v>
      </c>
      <c r="H1760" t="s">
        <v>14856</v>
      </c>
      <c r="I1760" t="s">
        <v>14857</v>
      </c>
    </row>
    <row r="1761" spans="1:9" x14ac:dyDescent="0.25">
      <c r="A1761" t="s">
        <v>16307</v>
      </c>
      <c r="B1761" s="126">
        <v>3821</v>
      </c>
      <c r="C1761" t="s">
        <v>16305</v>
      </c>
      <c r="D1761" s="189" t="s">
        <v>8985</v>
      </c>
      <c r="E1761" t="str">
        <f t="shared" si="27"/>
        <v>00958-STOCKINGS &amp; CAPS</v>
      </c>
      <c r="F1761" t="s">
        <v>16306</v>
      </c>
      <c r="G1761" t="s">
        <v>9153</v>
      </c>
      <c r="H1761" t="s">
        <v>16307</v>
      </c>
      <c r="I1761" t="s">
        <v>16308</v>
      </c>
    </row>
    <row r="1762" spans="1:9" x14ac:dyDescent="0.25">
      <c r="A1762" t="s">
        <v>2954</v>
      </c>
      <c r="B1762" s="126">
        <v>3822</v>
      </c>
      <c r="C1762" t="s">
        <v>16860</v>
      </c>
      <c r="D1762" s="189" t="s">
        <v>11679</v>
      </c>
      <c r="E1762" t="str">
        <f t="shared" si="27"/>
        <v>00673-WHITE MILK</v>
      </c>
      <c r="F1762" t="s">
        <v>2950</v>
      </c>
      <c r="G1762" t="s">
        <v>2949</v>
      </c>
      <c r="H1762" t="s">
        <v>2954</v>
      </c>
      <c r="I1762" t="s">
        <v>16862</v>
      </c>
    </row>
    <row r="1763" spans="1:9" x14ac:dyDescent="0.25">
      <c r="A1763" t="s">
        <v>16863</v>
      </c>
      <c r="B1763" s="126">
        <v>3823</v>
      </c>
      <c r="C1763" t="s">
        <v>16860</v>
      </c>
      <c r="D1763" s="189" t="s">
        <v>11679</v>
      </c>
      <c r="E1763" t="str">
        <f t="shared" si="27"/>
        <v>00673-WHITE MILK</v>
      </c>
      <c r="F1763" t="s">
        <v>13678</v>
      </c>
      <c r="G1763" t="s">
        <v>2949</v>
      </c>
      <c r="H1763" t="s">
        <v>16863</v>
      </c>
      <c r="I1763" t="s">
        <v>16864</v>
      </c>
    </row>
    <row r="1764" spans="1:9" x14ac:dyDescent="0.25">
      <c r="A1764" t="s">
        <v>2956</v>
      </c>
      <c r="B1764" s="126">
        <v>3824</v>
      </c>
      <c r="C1764" t="s">
        <v>16860</v>
      </c>
      <c r="D1764" s="189" t="s">
        <v>11679</v>
      </c>
      <c r="E1764" t="str">
        <f t="shared" si="27"/>
        <v>00673-WHITE MILK</v>
      </c>
      <c r="F1764" t="s">
        <v>2950</v>
      </c>
      <c r="G1764" t="s">
        <v>2949</v>
      </c>
      <c r="H1764" t="s">
        <v>2956</v>
      </c>
      <c r="I1764" t="s">
        <v>16865</v>
      </c>
    </row>
    <row r="1765" spans="1:9" x14ac:dyDescent="0.25">
      <c r="A1765" t="s">
        <v>2947</v>
      </c>
      <c r="B1765" s="126">
        <v>3825</v>
      </c>
      <c r="C1765" t="s">
        <v>12462</v>
      </c>
      <c r="D1765" s="189" t="s">
        <v>9185</v>
      </c>
      <c r="E1765" t="str">
        <f t="shared" si="27"/>
        <v>00677-FLAVORED MILK</v>
      </c>
      <c r="F1765" t="s">
        <v>2942</v>
      </c>
      <c r="G1765" t="s">
        <v>2941</v>
      </c>
      <c r="H1765" t="s">
        <v>2947</v>
      </c>
      <c r="I1765" t="s">
        <v>12464</v>
      </c>
    </row>
    <row r="1766" spans="1:9" x14ac:dyDescent="0.25">
      <c r="A1766" t="s">
        <v>2959</v>
      </c>
      <c r="B1766" s="126">
        <v>3826</v>
      </c>
      <c r="C1766" t="s">
        <v>13676</v>
      </c>
      <c r="D1766" s="189" t="s">
        <v>8593</v>
      </c>
      <c r="E1766" t="str">
        <f t="shared" si="27"/>
        <v>00626-LACTOSE FREE MILK</v>
      </c>
      <c r="F1766" t="s">
        <v>2958</v>
      </c>
      <c r="G1766" t="s">
        <v>2957</v>
      </c>
      <c r="H1766" t="s">
        <v>2959</v>
      </c>
      <c r="I1766" t="s">
        <v>13677</v>
      </c>
    </row>
    <row r="1767" spans="1:9" x14ac:dyDescent="0.25">
      <c r="A1767" t="s">
        <v>2850</v>
      </c>
      <c r="B1767" s="126">
        <v>3829</v>
      </c>
      <c r="C1767" t="s">
        <v>2844</v>
      </c>
      <c r="D1767" s="189" t="s">
        <v>9279</v>
      </c>
      <c r="E1767" t="str">
        <f t="shared" si="27"/>
        <v>00678-CREAM</v>
      </c>
      <c r="F1767" t="s">
        <v>2845</v>
      </c>
      <c r="G1767" t="s">
        <v>2739</v>
      </c>
      <c r="H1767" t="s">
        <v>2850</v>
      </c>
      <c r="I1767" t="s">
        <v>11883</v>
      </c>
    </row>
    <row r="1768" spans="1:9" x14ac:dyDescent="0.25">
      <c r="A1768" t="s">
        <v>2856</v>
      </c>
      <c r="B1768" s="126">
        <v>3831</v>
      </c>
      <c r="C1768" t="s">
        <v>11949</v>
      </c>
      <c r="D1768" s="189" t="s">
        <v>10923</v>
      </c>
      <c r="E1768" t="str">
        <f t="shared" si="27"/>
        <v>00615-DAIRY CREAMERS</v>
      </c>
      <c r="F1768" t="s">
        <v>2853</v>
      </c>
      <c r="G1768" t="s">
        <v>2852</v>
      </c>
      <c r="H1768" t="s">
        <v>2856</v>
      </c>
      <c r="I1768" t="s">
        <v>11950</v>
      </c>
    </row>
    <row r="1769" spans="1:9" x14ac:dyDescent="0.25">
      <c r="A1769" t="s">
        <v>16858</v>
      </c>
      <c r="B1769" s="126">
        <v>3833</v>
      </c>
      <c r="C1769" t="s">
        <v>16853</v>
      </c>
      <c r="D1769" s="189" t="s">
        <v>3866</v>
      </c>
      <c r="E1769" t="str">
        <f t="shared" si="27"/>
        <v>00446-WET DOG FOOD</v>
      </c>
      <c r="F1769" t="s">
        <v>12096</v>
      </c>
      <c r="G1769" t="s">
        <v>3310</v>
      </c>
      <c r="H1769" t="s">
        <v>16858</v>
      </c>
      <c r="I1769" t="s">
        <v>16859</v>
      </c>
    </row>
    <row r="1770" spans="1:9" x14ac:dyDescent="0.25">
      <c r="A1770" t="s">
        <v>5958</v>
      </c>
      <c r="B1770" s="126">
        <v>3834</v>
      </c>
      <c r="C1770" t="s">
        <v>13377</v>
      </c>
      <c r="D1770" s="189" t="s">
        <v>3369</v>
      </c>
      <c r="E1770" t="str">
        <f t="shared" si="27"/>
        <v>00396-INSTANT OATMEAL</v>
      </c>
      <c r="F1770" t="s">
        <v>5956</v>
      </c>
      <c r="G1770" t="s">
        <v>4159</v>
      </c>
      <c r="H1770" t="s">
        <v>5958</v>
      </c>
      <c r="I1770" t="s">
        <v>13380</v>
      </c>
    </row>
    <row r="1771" spans="1:9" x14ac:dyDescent="0.25">
      <c r="A1771" t="s">
        <v>5950</v>
      </c>
      <c r="B1771" s="126">
        <v>3838</v>
      </c>
      <c r="C1771" t="s">
        <v>13377</v>
      </c>
      <c r="D1771" s="189" t="s">
        <v>3369</v>
      </c>
      <c r="E1771" t="str">
        <f t="shared" si="27"/>
        <v>00396-INSTANT OATMEAL</v>
      </c>
      <c r="F1771" t="s">
        <v>5949</v>
      </c>
      <c r="G1771" t="s">
        <v>5948</v>
      </c>
      <c r="H1771" t="s">
        <v>5950</v>
      </c>
      <c r="I1771" t="s">
        <v>13381</v>
      </c>
    </row>
    <row r="1772" spans="1:9" x14ac:dyDescent="0.25">
      <c r="A1772" t="s">
        <v>15025</v>
      </c>
      <c r="B1772" s="126">
        <v>3840</v>
      </c>
      <c r="C1772" t="s">
        <v>15024</v>
      </c>
      <c r="D1772" s="189" t="s">
        <v>5776</v>
      </c>
      <c r="E1772" t="str">
        <f t="shared" si="27"/>
        <v>00817-PEG ACCESSORIES</v>
      </c>
      <c r="F1772" t="s">
        <v>12039</v>
      </c>
      <c r="G1772" t="s">
        <v>2215</v>
      </c>
      <c r="H1772" t="s">
        <v>15025</v>
      </c>
      <c r="I1772" t="s">
        <v>15026</v>
      </c>
    </row>
    <row r="1773" spans="1:9" x14ac:dyDescent="0.25">
      <c r="A1773" t="s">
        <v>3469</v>
      </c>
      <c r="B1773" s="126">
        <v>3841</v>
      </c>
      <c r="C1773" t="s">
        <v>3484</v>
      </c>
      <c r="D1773" s="189" t="s">
        <v>5779</v>
      </c>
      <c r="E1773" t="str">
        <f t="shared" si="27"/>
        <v>00819-ADDITIVES</v>
      </c>
      <c r="F1773" t="s">
        <v>3465</v>
      </c>
      <c r="G1773" t="s">
        <v>3464</v>
      </c>
      <c r="H1773" t="s">
        <v>3469</v>
      </c>
      <c r="I1773" t="s">
        <v>10239</v>
      </c>
    </row>
    <row r="1774" spans="1:9" x14ac:dyDescent="0.25">
      <c r="A1774" t="s">
        <v>6044</v>
      </c>
      <c r="B1774" s="126">
        <v>3842</v>
      </c>
      <c r="C1774" t="s">
        <v>15859</v>
      </c>
      <c r="D1774" s="189" t="s">
        <v>5521</v>
      </c>
      <c r="E1774" t="str">
        <f t="shared" si="27"/>
        <v>00129-SINGLE SERVE RTD COFFEE</v>
      </c>
      <c r="F1774" t="s">
        <v>15860</v>
      </c>
      <c r="G1774" t="s">
        <v>10624</v>
      </c>
      <c r="H1774" t="s">
        <v>6044</v>
      </c>
      <c r="I1774" t="s">
        <v>15861</v>
      </c>
    </row>
    <row r="1775" spans="1:9" x14ac:dyDescent="0.25">
      <c r="A1775" t="s">
        <v>15850</v>
      </c>
      <c r="B1775" s="126">
        <v>3843</v>
      </c>
      <c r="C1775" t="s">
        <v>15849</v>
      </c>
      <c r="D1775" s="189" t="s">
        <v>3040</v>
      </c>
      <c r="E1775" t="str">
        <f t="shared" si="27"/>
        <v>00127-SINGLE SERVE ENERGY DRINKS</v>
      </c>
      <c r="F1775" t="s">
        <v>10637</v>
      </c>
      <c r="G1775" t="s">
        <v>5772</v>
      </c>
      <c r="H1775" t="s">
        <v>15850</v>
      </c>
      <c r="I1775" t="s">
        <v>15851</v>
      </c>
    </row>
    <row r="1776" spans="1:9" x14ac:dyDescent="0.25">
      <c r="A1776" t="s">
        <v>6046</v>
      </c>
      <c r="B1776" s="126">
        <v>3844</v>
      </c>
      <c r="C1776" t="s">
        <v>13443</v>
      </c>
      <c r="D1776" s="189" t="s">
        <v>2129</v>
      </c>
      <c r="E1776" t="str">
        <f t="shared" si="27"/>
        <v>00024-JUICE SH STABLE KIDS/DRINKS</v>
      </c>
      <c r="F1776" t="s">
        <v>2321</v>
      </c>
      <c r="G1776" t="s">
        <v>6043</v>
      </c>
      <c r="H1776" t="s">
        <v>6046</v>
      </c>
      <c r="I1776" t="s">
        <v>13446</v>
      </c>
    </row>
    <row r="1777" spans="1:9" x14ac:dyDescent="0.25">
      <c r="A1777" t="s">
        <v>15862</v>
      </c>
      <c r="B1777" s="126">
        <v>3845</v>
      </c>
      <c r="C1777" t="s">
        <v>15859</v>
      </c>
      <c r="D1777" s="189" t="s">
        <v>5521</v>
      </c>
      <c r="E1777" t="str">
        <f t="shared" si="27"/>
        <v>00129-SINGLE SERVE RTD COFFEE</v>
      </c>
      <c r="F1777" t="s">
        <v>14279</v>
      </c>
      <c r="G1777" t="s">
        <v>6586</v>
      </c>
      <c r="H1777" t="s">
        <v>15862</v>
      </c>
      <c r="I1777" t="s">
        <v>15863</v>
      </c>
    </row>
    <row r="1778" spans="1:9" x14ac:dyDescent="0.25">
      <c r="A1778" t="s">
        <v>15866</v>
      </c>
      <c r="B1778" s="126">
        <v>3846</v>
      </c>
      <c r="C1778" t="s">
        <v>15865</v>
      </c>
      <c r="D1778" s="189" t="s">
        <v>2306</v>
      </c>
      <c r="E1778" t="str">
        <f t="shared" si="27"/>
        <v>00131-SINGLE SERVE RTD TEA</v>
      </c>
      <c r="F1778" t="s">
        <v>14284</v>
      </c>
      <c r="G1778" t="s">
        <v>6592</v>
      </c>
      <c r="H1778" t="s">
        <v>15866</v>
      </c>
      <c r="I1778" t="s">
        <v>15867</v>
      </c>
    </row>
    <row r="1779" spans="1:9" x14ac:dyDescent="0.25">
      <c r="A1779" t="s">
        <v>3638</v>
      </c>
      <c r="B1779" s="126">
        <v>3848</v>
      </c>
      <c r="C1779" t="s">
        <v>9196</v>
      </c>
      <c r="D1779" s="189" t="s">
        <v>12241</v>
      </c>
      <c r="E1779" t="str">
        <f t="shared" si="27"/>
        <v>00866-PARTY GOODS</v>
      </c>
      <c r="F1779" t="s">
        <v>9233</v>
      </c>
      <c r="G1779" t="s">
        <v>9232</v>
      </c>
      <c r="H1779" t="s">
        <v>3638</v>
      </c>
      <c r="I1779" t="s">
        <v>14966</v>
      </c>
    </row>
    <row r="1780" spans="1:9" x14ac:dyDescent="0.25">
      <c r="A1780" t="s">
        <v>16838</v>
      </c>
      <c r="B1780" s="126">
        <v>3852</v>
      </c>
      <c r="C1780" t="s">
        <v>16836</v>
      </c>
      <c r="D1780" s="189" t="s">
        <v>3121</v>
      </c>
      <c r="E1780" t="str">
        <f t="shared" si="27"/>
        <v>00450-WEIGHT MANAGEMENT BARS</v>
      </c>
      <c r="F1780" t="s">
        <v>16837</v>
      </c>
      <c r="G1780" t="s">
        <v>7408</v>
      </c>
      <c r="H1780" t="s">
        <v>16838</v>
      </c>
      <c r="I1780" t="s">
        <v>16839</v>
      </c>
    </row>
    <row r="1781" spans="1:9" x14ac:dyDescent="0.25">
      <c r="A1781" t="s">
        <v>7415</v>
      </c>
      <c r="B1781" s="126">
        <v>3853</v>
      </c>
      <c r="C1781" t="s">
        <v>10261</v>
      </c>
      <c r="D1781" s="189" t="s">
        <v>7336</v>
      </c>
      <c r="E1781" t="str">
        <f t="shared" si="27"/>
        <v>00534-ADULT NUTRITIONAL</v>
      </c>
      <c r="F1781" t="s">
        <v>7246</v>
      </c>
      <c r="G1781" t="s">
        <v>7408</v>
      </c>
      <c r="H1781" t="s">
        <v>7415</v>
      </c>
      <c r="I1781" t="s">
        <v>10262</v>
      </c>
    </row>
    <row r="1782" spans="1:9" x14ac:dyDescent="0.25">
      <c r="A1782" t="s">
        <v>12812</v>
      </c>
      <c r="B1782" s="126">
        <v>3854</v>
      </c>
      <c r="C1782" t="s">
        <v>12810</v>
      </c>
      <c r="D1782" s="189" t="s">
        <v>3152</v>
      </c>
      <c r="E1782" t="str">
        <f t="shared" si="27"/>
        <v>00324-FUNCTIONAL NUTRITION BARS</v>
      </c>
      <c r="F1782" t="s">
        <v>12811</v>
      </c>
      <c r="G1782" t="s">
        <v>7400</v>
      </c>
      <c r="H1782" t="s">
        <v>12812</v>
      </c>
      <c r="I1782" t="s">
        <v>12813</v>
      </c>
    </row>
    <row r="1783" spans="1:9" x14ac:dyDescent="0.25">
      <c r="A1783" t="s">
        <v>14273</v>
      </c>
      <c r="B1783" s="126">
        <v>3855</v>
      </c>
      <c r="C1783" t="s">
        <v>14272</v>
      </c>
      <c r="D1783" s="189" t="s">
        <v>3480</v>
      </c>
      <c r="E1783" t="str">
        <f t="shared" si="27"/>
        <v>00328-MULTI BARS</v>
      </c>
      <c r="F1783" t="s">
        <v>12811</v>
      </c>
      <c r="G1783" t="s">
        <v>7400</v>
      </c>
      <c r="H1783" t="s">
        <v>14273</v>
      </c>
      <c r="I1783" t="s">
        <v>14274</v>
      </c>
    </row>
    <row r="1784" spans="1:9" x14ac:dyDescent="0.25">
      <c r="A1784" t="s">
        <v>12247</v>
      </c>
      <c r="B1784" s="126">
        <v>3856</v>
      </c>
      <c r="C1784" t="s">
        <v>12245</v>
      </c>
      <c r="D1784" s="189" t="s">
        <v>4999</v>
      </c>
      <c r="E1784" t="str">
        <f t="shared" si="27"/>
        <v>00932-ENERGY/ENDURANCE BARS</v>
      </c>
      <c r="F1784" t="s">
        <v>10263</v>
      </c>
      <c r="G1784" t="s">
        <v>7423</v>
      </c>
      <c r="H1784" t="s">
        <v>12247</v>
      </c>
      <c r="I1784" t="s">
        <v>12248</v>
      </c>
    </row>
    <row r="1785" spans="1:9" x14ac:dyDescent="0.25">
      <c r="A1785" t="s">
        <v>10264</v>
      </c>
      <c r="B1785" s="126">
        <v>3857</v>
      </c>
      <c r="C1785" t="s">
        <v>10261</v>
      </c>
      <c r="D1785" s="189" t="s">
        <v>7336</v>
      </c>
      <c r="E1785" t="str">
        <f t="shared" si="27"/>
        <v>00534-ADULT NUTRITIONAL</v>
      </c>
      <c r="F1785" t="s">
        <v>10263</v>
      </c>
      <c r="G1785" t="s">
        <v>7423</v>
      </c>
      <c r="H1785" t="s">
        <v>10264</v>
      </c>
      <c r="I1785" t="s">
        <v>10265</v>
      </c>
    </row>
    <row r="1786" spans="1:9" x14ac:dyDescent="0.25">
      <c r="A1786" t="s">
        <v>7413</v>
      </c>
      <c r="B1786" s="126">
        <v>3858</v>
      </c>
      <c r="C1786" t="s">
        <v>10261</v>
      </c>
      <c r="D1786" s="189" t="s">
        <v>7336</v>
      </c>
      <c r="E1786" t="str">
        <f t="shared" si="27"/>
        <v>00534-ADULT NUTRITIONAL</v>
      </c>
      <c r="F1786" t="s">
        <v>7246</v>
      </c>
      <c r="G1786" t="s">
        <v>7408</v>
      </c>
      <c r="H1786" t="s">
        <v>7413</v>
      </c>
      <c r="I1786" t="s">
        <v>10266</v>
      </c>
    </row>
    <row r="1787" spans="1:9" x14ac:dyDescent="0.25">
      <c r="A1787" t="s">
        <v>7404</v>
      </c>
      <c r="B1787" s="126">
        <v>3860</v>
      </c>
      <c r="C1787" t="s">
        <v>10261</v>
      </c>
      <c r="D1787" s="189" t="s">
        <v>7336</v>
      </c>
      <c r="E1787" t="str">
        <f t="shared" si="27"/>
        <v>00534-ADULT NUTRITIONAL</v>
      </c>
      <c r="F1787" t="s">
        <v>7401</v>
      </c>
      <c r="G1787" t="s">
        <v>7400</v>
      </c>
      <c r="H1787" t="s">
        <v>7404</v>
      </c>
      <c r="I1787" t="s">
        <v>10267</v>
      </c>
    </row>
    <row r="1788" spans="1:9" x14ac:dyDescent="0.25">
      <c r="A1788" t="s">
        <v>14255</v>
      </c>
      <c r="B1788" s="126">
        <v>3870</v>
      </c>
      <c r="C1788" t="s">
        <v>14254</v>
      </c>
      <c r="D1788" s="189" t="s">
        <v>12592</v>
      </c>
      <c r="E1788" t="str">
        <f t="shared" si="27"/>
        <v>00603-MOZZARELLA</v>
      </c>
      <c r="F1788" t="s">
        <v>13389</v>
      </c>
      <c r="G1788" t="s">
        <v>2775</v>
      </c>
      <c r="H1788" t="s">
        <v>14255</v>
      </c>
      <c r="I1788" t="s">
        <v>14256</v>
      </c>
    </row>
    <row r="1789" spans="1:9" x14ac:dyDescent="0.25">
      <c r="A1789" t="s">
        <v>6810</v>
      </c>
      <c r="B1789" s="126">
        <v>3871</v>
      </c>
      <c r="C1789" t="s">
        <v>15208</v>
      </c>
      <c r="D1789" s="189" t="s">
        <v>7206</v>
      </c>
      <c r="E1789" t="str">
        <f t="shared" si="27"/>
        <v>00094-POPCORN</v>
      </c>
      <c r="F1789" t="s">
        <v>2825</v>
      </c>
      <c r="G1789" t="s">
        <v>6806</v>
      </c>
      <c r="H1789" t="s">
        <v>6810</v>
      </c>
      <c r="I1789" t="s">
        <v>15213</v>
      </c>
    </row>
    <row r="1790" spans="1:9" x14ac:dyDescent="0.25">
      <c r="A1790" t="s">
        <v>16809</v>
      </c>
      <c r="B1790" s="126">
        <v>3872</v>
      </c>
      <c r="C1790" t="s">
        <v>16808</v>
      </c>
      <c r="D1790" s="189" t="s">
        <v>3930</v>
      </c>
      <c r="E1790" t="str">
        <f t="shared" si="27"/>
        <v>00097-WAREHOUSE SNACKS</v>
      </c>
      <c r="F1790" t="s">
        <v>10209</v>
      </c>
      <c r="G1790" t="s">
        <v>6806</v>
      </c>
      <c r="H1790" t="s">
        <v>16809</v>
      </c>
      <c r="I1790" t="s">
        <v>16810</v>
      </c>
    </row>
    <row r="1791" spans="1:9" x14ac:dyDescent="0.25">
      <c r="A1791" t="s">
        <v>6807</v>
      </c>
      <c r="B1791" s="126">
        <v>3873</v>
      </c>
      <c r="C1791" t="s">
        <v>12337</v>
      </c>
      <c r="D1791" s="189" t="s">
        <v>3558</v>
      </c>
      <c r="E1791" t="str">
        <f t="shared" si="27"/>
        <v>00663-EXTRUDED CORN SNACKS</v>
      </c>
      <c r="F1791" t="s">
        <v>2825</v>
      </c>
      <c r="G1791" t="s">
        <v>6806</v>
      </c>
      <c r="H1791" t="s">
        <v>6807</v>
      </c>
      <c r="I1791" t="s">
        <v>12338</v>
      </c>
    </row>
    <row r="1792" spans="1:9" x14ac:dyDescent="0.25">
      <c r="A1792" t="s">
        <v>6809</v>
      </c>
      <c r="B1792" s="126">
        <v>3874</v>
      </c>
      <c r="C1792" t="s">
        <v>3338</v>
      </c>
      <c r="D1792" s="189" t="s">
        <v>14829</v>
      </c>
      <c r="E1792" t="str">
        <f t="shared" si="27"/>
        <v>00538-OTHER SNACKS</v>
      </c>
      <c r="F1792" t="s">
        <v>2825</v>
      </c>
      <c r="G1792" t="s">
        <v>6806</v>
      </c>
      <c r="H1792" t="s">
        <v>6809</v>
      </c>
      <c r="I1792" t="s">
        <v>14831</v>
      </c>
    </row>
    <row r="1793" spans="1:9" x14ac:dyDescent="0.25">
      <c r="A1793" t="s">
        <v>3349</v>
      </c>
      <c r="B1793" s="126">
        <v>3875</v>
      </c>
      <c r="C1793" t="s">
        <v>16622</v>
      </c>
      <c r="D1793" s="189" t="s">
        <v>16589</v>
      </c>
      <c r="E1793" t="str">
        <f t="shared" si="27"/>
        <v>-1-Unknown category</v>
      </c>
      <c r="F1793" t="s">
        <v>3349</v>
      </c>
      <c r="G1793" t="s">
        <v>3350</v>
      </c>
      <c r="H1793" t="s">
        <v>3349</v>
      </c>
      <c r="I1793" t="s">
        <v>16623</v>
      </c>
    </row>
    <row r="1794" spans="1:9" x14ac:dyDescent="0.25">
      <c r="A1794" t="s">
        <v>5526</v>
      </c>
      <c r="B1794" s="126">
        <v>3876</v>
      </c>
      <c r="C1794" t="s">
        <v>5522</v>
      </c>
      <c r="D1794" s="189" t="s">
        <v>3524</v>
      </c>
      <c r="E1794" t="str">
        <f t="shared" ref="E1794:E1857" si="28">_xlfn.CONCAT(D1794,"-",C1794)</f>
        <v>00075-CREAMERS</v>
      </c>
      <c r="F1794" t="s">
        <v>5525</v>
      </c>
      <c r="G1794" t="s">
        <v>5524</v>
      </c>
      <c r="H1794" t="s">
        <v>5526</v>
      </c>
      <c r="I1794" t="s">
        <v>11905</v>
      </c>
    </row>
    <row r="1795" spans="1:9" x14ac:dyDescent="0.25">
      <c r="A1795" t="s">
        <v>5530</v>
      </c>
      <c r="B1795" s="126">
        <v>3878</v>
      </c>
      <c r="C1795" t="s">
        <v>5522</v>
      </c>
      <c r="D1795" s="189" t="s">
        <v>3524</v>
      </c>
      <c r="E1795" t="str">
        <f t="shared" si="28"/>
        <v>00075-CREAMERS</v>
      </c>
      <c r="F1795" t="s">
        <v>5525</v>
      </c>
      <c r="G1795" t="s">
        <v>5524</v>
      </c>
      <c r="H1795" t="s">
        <v>5530</v>
      </c>
      <c r="I1795" t="s">
        <v>11906</v>
      </c>
    </row>
    <row r="1796" spans="1:9" x14ac:dyDescent="0.25">
      <c r="A1796" t="s">
        <v>11908</v>
      </c>
      <c r="B1796" s="126">
        <v>3879</v>
      </c>
      <c r="C1796" t="s">
        <v>5522</v>
      </c>
      <c r="D1796" s="189" t="s">
        <v>3524</v>
      </c>
      <c r="E1796" t="str">
        <f t="shared" si="28"/>
        <v>00075-CREAMERS</v>
      </c>
      <c r="F1796" t="s">
        <v>11907</v>
      </c>
      <c r="G1796" t="s">
        <v>5524</v>
      </c>
      <c r="H1796" t="s">
        <v>11908</v>
      </c>
      <c r="I1796" t="s">
        <v>11909</v>
      </c>
    </row>
    <row r="1797" spans="1:9" x14ac:dyDescent="0.25">
      <c r="A1797" t="s">
        <v>14292</v>
      </c>
      <c r="B1797" s="126">
        <v>3881</v>
      </c>
      <c r="C1797" t="s">
        <v>14291</v>
      </c>
      <c r="D1797" s="189" t="s">
        <v>11889</v>
      </c>
      <c r="E1797" t="str">
        <f t="shared" si="28"/>
        <v>00168-MULTI PACK SPORTS DRINK</v>
      </c>
      <c r="F1797" t="s">
        <v>10342</v>
      </c>
      <c r="G1797" t="s">
        <v>5976</v>
      </c>
      <c r="H1797" t="s">
        <v>14292</v>
      </c>
      <c r="I1797" t="s">
        <v>14293</v>
      </c>
    </row>
    <row r="1798" spans="1:9" x14ac:dyDescent="0.25">
      <c r="A1798" t="s">
        <v>14305</v>
      </c>
      <c r="B1798" s="126">
        <v>3883</v>
      </c>
      <c r="C1798" t="s">
        <v>14303</v>
      </c>
      <c r="D1798" s="189" t="s">
        <v>2350</v>
      </c>
      <c r="E1798" t="str">
        <f t="shared" si="28"/>
        <v>00169-MULTI SERVE SPORTS DRINK</v>
      </c>
      <c r="F1798" t="s">
        <v>11109</v>
      </c>
      <c r="G1798" t="s">
        <v>5979</v>
      </c>
      <c r="H1798" t="s">
        <v>14305</v>
      </c>
      <c r="I1798" t="s">
        <v>14306</v>
      </c>
    </row>
    <row r="1799" spans="1:9" x14ac:dyDescent="0.25">
      <c r="A1799" t="s">
        <v>8121</v>
      </c>
      <c r="B1799" s="126">
        <v>3885</v>
      </c>
      <c r="C1799" t="s">
        <v>8120</v>
      </c>
      <c r="D1799" s="189" t="s">
        <v>4988</v>
      </c>
      <c r="E1799" t="str">
        <f t="shared" si="28"/>
        <v>00448-DOG TREATS</v>
      </c>
      <c r="F1799" t="s">
        <v>8120</v>
      </c>
      <c r="G1799" t="s">
        <v>3177</v>
      </c>
      <c r="H1799" t="s">
        <v>8121</v>
      </c>
      <c r="I1799" t="s">
        <v>12103</v>
      </c>
    </row>
    <row r="1800" spans="1:9" x14ac:dyDescent="0.25">
      <c r="A1800" t="s">
        <v>8123</v>
      </c>
      <c r="B1800" s="126">
        <v>3886</v>
      </c>
      <c r="C1800" t="s">
        <v>8120</v>
      </c>
      <c r="D1800" s="189" t="s">
        <v>4988</v>
      </c>
      <c r="E1800" t="str">
        <f t="shared" si="28"/>
        <v>00448-DOG TREATS</v>
      </c>
      <c r="F1800" t="s">
        <v>8120</v>
      </c>
      <c r="G1800" t="s">
        <v>3177</v>
      </c>
      <c r="H1800" t="s">
        <v>8123</v>
      </c>
      <c r="I1800" t="s">
        <v>12104</v>
      </c>
    </row>
    <row r="1801" spans="1:9" x14ac:dyDescent="0.25">
      <c r="A1801" t="s">
        <v>8126</v>
      </c>
      <c r="B1801" s="126">
        <v>3888</v>
      </c>
      <c r="C1801" t="s">
        <v>8120</v>
      </c>
      <c r="D1801" s="189" t="s">
        <v>4988</v>
      </c>
      <c r="E1801" t="str">
        <f t="shared" si="28"/>
        <v>00448-DOG TREATS</v>
      </c>
      <c r="F1801" t="s">
        <v>8120</v>
      </c>
      <c r="G1801" t="s">
        <v>3177</v>
      </c>
      <c r="H1801" t="s">
        <v>8126</v>
      </c>
      <c r="I1801" t="s">
        <v>12105</v>
      </c>
    </row>
    <row r="1802" spans="1:9" x14ac:dyDescent="0.25">
      <c r="A1802" t="s">
        <v>12097</v>
      </c>
      <c r="B1802" s="126">
        <v>3889</v>
      </c>
      <c r="C1802" t="s">
        <v>12095</v>
      </c>
      <c r="D1802" s="189" t="s">
        <v>4964</v>
      </c>
      <c r="E1802" t="str">
        <f t="shared" si="28"/>
        <v>00444-DOG FOOD REFRIGERATED</v>
      </c>
      <c r="F1802" t="s">
        <v>12096</v>
      </c>
      <c r="G1802" t="s">
        <v>3310</v>
      </c>
      <c r="H1802" t="s">
        <v>12097</v>
      </c>
      <c r="I1802" t="s">
        <v>12098</v>
      </c>
    </row>
    <row r="1803" spans="1:9" x14ac:dyDescent="0.25">
      <c r="A1803" t="s">
        <v>12107</v>
      </c>
      <c r="B1803" s="126">
        <v>3890</v>
      </c>
      <c r="C1803" t="s">
        <v>8120</v>
      </c>
      <c r="D1803" s="189" t="s">
        <v>4988</v>
      </c>
      <c r="E1803" t="str">
        <f t="shared" si="28"/>
        <v>00448-DOG TREATS</v>
      </c>
      <c r="F1803" t="s">
        <v>12106</v>
      </c>
      <c r="G1803" t="s">
        <v>3177</v>
      </c>
      <c r="H1803" t="s">
        <v>12107</v>
      </c>
      <c r="I1803" t="s">
        <v>12108</v>
      </c>
    </row>
    <row r="1804" spans="1:9" x14ac:dyDescent="0.25">
      <c r="A1804" t="s">
        <v>8129</v>
      </c>
      <c r="B1804" s="126">
        <v>3891</v>
      </c>
      <c r="C1804" t="s">
        <v>8120</v>
      </c>
      <c r="D1804" s="189" t="s">
        <v>4988</v>
      </c>
      <c r="E1804" t="str">
        <f t="shared" si="28"/>
        <v>00448-DOG TREATS</v>
      </c>
      <c r="F1804" t="s">
        <v>8120</v>
      </c>
      <c r="G1804" t="s">
        <v>3177</v>
      </c>
      <c r="H1804" t="s">
        <v>8129</v>
      </c>
      <c r="I1804" t="s">
        <v>12109</v>
      </c>
    </row>
    <row r="1805" spans="1:9" x14ac:dyDescent="0.25">
      <c r="A1805" t="s">
        <v>15857</v>
      </c>
      <c r="B1805" s="126">
        <v>3901</v>
      </c>
      <c r="C1805" t="s">
        <v>15854</v>
      </c>
      <c r="D1805" s="189" t="s">
        <v>4394</v>
      </c>
      <c r="E1805" t="str">
        <f t="shared" si="28"/>
        <v>00322-SINGLE SERVE PIZZA</v>
      </c>
      <c r="F1805" t="s">
        <v>14396</v>
      </c>
      <c r="G1805" t="s">
        <v>4818</v>
      </c>
      <c r="H1805" t="s">
        <v>15857</v>
      </c>
      <c r="I1805" t="s">
        <v>15858</v>
      </c>
    </row>
    <row r="1806" spans="1:9" x14ac:dyDescent="0.25">
      <c r="A1806" t="s">
        <v>8438</v>
      </c>
      <c r="B1806" s="126">
        <v>3902</v>
      </c>
      <c r="C1806" t="s">
        <v>14134</v>
      </c>
      <c r="D1806" s="189" t="s">
        <v>6242</v>
      </c>
      <c r="E1806" t="str">
        <f t="shared" si="28"/>
        <v>00014-MINI CARROTS</v>
      </c>
      <c r="F1806" t="s">
        <v>8437</v>
      </c>
      <c r="G1806" t="s">
        <v>8436</v>
      </c>
      <c r="H1806" t="s">
        <v>8438</v>
      </c>
      <c r="I1806" t="s">
        <v>14135</v>
      </c>
    </row>
    <row r="1807" spans="1:9" x14ac:dyDescent="0.25">
      <c r="A1807" t="s">
        <v>4903</v>
      </c>
      <c r="B1807" s="126">
        <v>3906</v>
      </c>
      <c r="C1807" t="s">
        <v>13968</v>
      </c>
      <c r="D1807" s="189" t="s">
        <v>5121</v>
      </c>
      <c r="E1807" t="str">
        <f t="shared" si="28"/>
        <v>00378-MAINSTREAM VEGETABLES</v>
      </c>
      <c r="F1807" t="s">
        <v>4902</v>
      </c>
      <c r="G1807" t="s">
        <v>4901</v>
      </c>
      <c r="H1807" t="s">
        <v>4903</v>
      </c>
      <c r="I1807" t="s">
        <v>13969</v>
      </c>
    </row>
    <row r="1808" spans="1:9" x14ac:dyDescent="0.25">
      <c r="A1808" t="s">
        <v>14109</v>
      </c>
      <c r="B1808" s="126">
        <v>3913</v>
      </c>
      <c r="C1808" t="s">
        <v>14108</v>
      </c>
      <c r="D1808" s="189" t="s">
        <v>4115</v>
      </c>
      <c r="E1808" t="str">
        <f t="shared" si="28"/>
        <v>00388-MERINGUE PIES</v>
      </c>
      <c r="F1808" t="s">
        <v>11900</v>
      </c>
      <c r="G1808" t="s">
        <v>2352</v>
      </c>
      <c r="H1808" t="s">
        <v>14109</v>
      </c>
      <c r="I1808" t="s">
        <v>14110</v>
      </c>
    </row>
    <row r="1809" spans="1:9" x14ac:dyDescent="0.25">
      <c r="A1809" t="s">
        <v>16806</v>
      </c>
      <c r="B1809" s="126">
        <v>3916</v>
      </c>
      <c r="C1809" t="s">
        <v>16805</v>
      </c>
      <c r="D1809" s="189" t="s">
        <v>3713</v>
      </c>
      <c r="E1809" t="str">
        <f t="shared" si="28"/>
        <v>00266-WALKING SUNDAES</v>
      </c>
      <c r="F1809" t="s">
        <v>10379</v>
      </c>
      <c r="G1809" t="s">
        <v>2281</v>
      </c>
      <c r="H1809" t="s">
        <v>16806</v>
      </c>
      <c r="I1809" t="s">
        <v>16807</v>
      </c>
    </row>
    <row r="1810" spans="1:9" x14ac:dyDescent="0.25">
      <c r="A1810" t="s">
        <v>3124</v>
      </c>
      <c r="B1810" s="126">
        <v>3917</v>
      </c>
      <c r="C1810" t="s">
        <v>11605</v>
      </c>
      <c r="D1810" s="189" t="s">
        <v>3708</v>
      </c>
      <c r="E1810" t="str">
        <f t="shared" si="28"/>
        <v>00698-CLUB &amp; WEDGE SANDWICHES</v>
      </c>
      <c r="F1810" t="s">
        <v>4321</v>
      </c>
      <c r="G1810" t="s">
        <v>4320</v>
      </c>
      <c r="H1810" t="s">
        <v>3124</v>
      </c>
      <c r="I1810" t="s">
        <v>11606</v>
      </c>
    </row>
    <row r="1811" spans="1:9" x14ac:dyDescent="0.25">
      <c r="A1811" t="s">
        <v>12015</v>
      </c>
      <c r="B1811" s="126">
        <v>3918</v>
      </c>
      <c r="C1811" t="s">
        <v>12609</v>
      </c>
      <c r="D1811" s="189" t="s">
        <v>3152</v>
      </c>
      <c r="E1811" t="str">
        <f t="shared" si="28"/>
        <v>00324-FRIED APPETIZER</v>
      </c>
      <c r="F1811" t="s">
        <v>12610</v>
      </c>
      <c r="G1811" t="s">
        <v>4357</v>
      </c>
      <c r="H1811" t="s">
        <v>12015</v>
      </c>
      <c r="I1811" t="s">
        <v>12611</v>
      </c>
    </row>
    <row r="1812" spans="1:9" x14ac:dyDescent="0.25">
      <c r="A1812" t="s">
        <v>12015</v>
      </c>
      <c r="B1812" s="126">
        <v>3921</v>
      </c>
      <c r="C1812" t="s">
        <v>12796</v>
      </c>
      <c r="D1812" s="189" t="s">
        <v>11783</v>
      </c>
      <c r="E1812" t="str">
        <f t="shared" si="28"/>
        <v>00634-FS PACKAGED DRESSING</v>
      </c>
      <c r="F1812" t="s">
        <v>12797</v>
      </c>
      <c r="G1812" t="s">
        <v>4541</v>
      </c>
      <c r="H1812" t="s">
        <v>12015</v>
      </c>
      <c r="I1812" t="s">
        <v>12798</v>
      </c>
    </row>
    <row r="1813" spans="1:9" x14ac:dyDescent="0.25">
      <c r="A1813" t="s">
        <v>3124</v>
      </c>
      <c r="B1813" s="126">
        <v>3924</v>
      </c>
      <c r="C1813" t="s">
        <v>15569</v>
      </c>
      <c r="D1813" s="189" t="s">
        <v>7716</v>
      </c>
      <c r="E1813" t="str">
        <f t="shared" si="28"/>
        <v>00300-ROASTED BUNDLES</v>
      </c>
      <c r="F1813" t="s">
        <v>4428</v>
      </c>
      <c r="G1813" t="s">
        <v>4427</v>
      </c>
      <c r="H1813" t="s">
        <v>3124</v>
      </c>
      <c r="I1813" t="s">
        <v>15570</v>
      </c>
    </row>
    <row r="1814" spans="1:9" x14ac:dyDescent="0.25">
      <c r="A1814" t="s">
        <v>3124</v>
      </c>
      <c r="B1814" s="126">
        <v>3925</v>
      </c>
      <c r="C1814" t="s">
        <v>15149</v>
      </c>
      <c r="D1814" s="189" t="s">
        <v>7522</v>
      </c>
      <c r="E1814" t="str">
        <f t="shared" si="28"/>
        <v>00644-PIZZA MEALS &amp; BUNDLES</v>
      </c>
      <c r="F1814" t="s">
        <v>4460</v>
      </c>
      <c r="G1814" t="s">
        <v>4459</v>
      </c>
      <c r="H1814" t="s">
        <v>3124</v>
      </c>
      <c r="I1814" t="s">
        <v>15150</v>
      </c>
    </row>
    <row r="1815" spans="1:9" x14ac:dyDescent="0.25">
      <c r="A1815" t="s">
        <v>3124</v>
      </c>
      <c r="B1815" s="126">
        <v>3927</v>
      </c>
      <c r="C1815" t="s">
        <v>10574</v>
      </c>
      <c r="D1815" s="189" t="s">
        <v>2413</v>
      </c>
      <c r="E1815" t="str">
        <f t="shared" si="28"/>
        <v xml:space="preserve">00219-UNFINISHED INGREDIENT </v>
      </c>
      <c r="F1815" t="s">
        <v>4475</v>
      </c>
      <c r="G1815" t="s">
        <v>4474</v>
      </c>
      <c r="H1815" t="s">
        <v>3124</v>
      </c>
      <c r="I1815" t="s">
        <v>16587</v>
      </c>
    </row>
    <row r="1816" spans="1:9" x14ac:dyDescent="0.25">
      <c r="A1816" t="s">
        <v>2598</v>
      </c>
      <c r="B1816" s="126">
        <v>3930</v>
      </c>
      <c r="C1816" t="s">
        <v>12169</v>
      </c>
      <c r="D1816" s="189" t="s">
        <v>2588</v>
      </c>
      <c r="E1816" t="str">
        <f t="shared" si="28"/>
        <v xml:space="preserve">00489-SHAMPOO </v>
      </c>
      <c r="F1816" t="s">
        <v>2589</v>
      </c>
      <c r="G1816" t="s">
        <v>2588</v>
      </c>
      <c r="H1816" t="s">
        <v>2598</v>
      </c>
      <c r="I1816" t="s">
        <v>15792</v>
      </c>
    </row>
    <row r="1817" spans="1:9" x14ac:dyDescent="0.25">
      <c r="A1817" t="s">
        <v>2594</v>
      </c>
      <c r="B1817" s="126">
        <v>3931</v>
      </c>
      <c r="C1817" t="s">
        <v>15794</v>
      </c>
      <c r="D1817" s="189" t="s">
        <v>7105</v>
      </c>
      <c r="E1817" t="str">
        <f t="shared" si="28"/>
        <v>00512-SHAMPOO/CONDITIONER</v>
      </c>
      <c r="F1817" t="s">
        <v>2589</v>
      </c>
      <c r="G1817" t="s">
        <v>2588</v>
      </c>
      <c r="H1817" t="s">
        <v>2594</v>
      </c>
      <c r="I1817" t="s">
        <v>15797</v>
      </c>
    </row>
    <row r="1818" spans="1:9" x14ac:dyDescent="0.25">
      <c r="A1818" t="s">
        <v>2566</v>
      </c>
      <c r="B1818" s="126">
        <v>3936</v>
      </c>
      <c r="C1818" t="s">
        <v>15794</v>
      </c>
      <c r="D1818" s="189" t="s">
        <v>7105</v>
      </c>
      <c r="E1818" t="str">
        <f t="shared" si="28"/>
        <v>00512-SHAMPOO/CONDITIONER</v>
      </c>
      <c r="F1818" t="s">
        <v>2562</v>
      </c>
      <c r="G1818" t="s">
        <v>2561</v>
      </c>
      <c r="H1818" t="s">
        <v>2566</v>
      </c>
      <c r="I1818" t="s">
        <v>15798</v>
      </c>
    </row>
    <row r="1819" spans="1:9" x14ac:dyDescent="0.25">
      <c r="A1819" t="s">
        <v>2563</v>
      </c>
      <c r="B1819" s="126">
        <v>3937</v>
      </c>
      <c r="C1819" t="s">
        <v>13060</v>
      </c>
      <c r="D1819" s="189" t="s">
        <v>5715</v>
      </c>
      <c r="E1819" t="str">
        <f t="shared" si="28"/>
        <v>00511-HAIR TREATMENTS</v>
      </c>
      <c r="F1819" t="s">
        <v>2562</v>
      </c>
      <c r="G1819" t="s">
        <v>2561</v>
      </c>
      <c r="H1819" t="s">
        <v>2563</v>
      </c>
      <c r="I1819" t="s">
        <v>13061</v>
      </c>
    </row>
    <row r="1820" spans="1:9" x14ac:dyDescent="0.25">
      <c r="A1820" t="s">
        <v>13057</v>
      </c>
      <c r="B1820" s="126">
        <v>3938</v>
      </c>
      <c r="C1820" t="s">
        <v>13055</v>
      </c>
      <c r="D1820" s="189" t="s">
        <v>4047</v>
      </c>
      <c r="E1820" t="str">
        <f t="shared" si="28"/>
        <v>00515-HAIR SPRAY</v>
      </c>
      <c r="F1820" t="s">
        <v>13056</v>
      </c>
      <c r="G1820" t="s">
        <v>2602</v>
      </c>
      <c r="H1820" t="s">
        <v>13057</v>
      </c>
      <c r="I1820" t="s">
        <v>13058</v>
      </c>
    </row>
    <row r="1821" spans="1:9" x14ac:dyDescent="0.25">
      <c r="A1821" t="s">
        <v>2604</v>
      </c>
      <c r="B1821" s="126">
        <v>3939</v>
      </c>
      <c r="C1821" t="s">
        <v>16352</v>
      </c>
      <c r="D1821" s="189" t="s">
        <v>7591</v>
      </c>
      <c r="E1821" t="str">
        <f t="shared" si="28"/>
        <v>00513-STYLING AIDS/GEL</v>
      </c>
      <c r="F1821" t="s">
        <v>2603</v>
      </c>
      <c r="G1821" t="s">
        <v>2602</v>
      </c>
      <c r="H1821" t="s">
        <v>2604</v>
      </c>
      <c r="I1821" t="s">
        <v>16354</v>
      </c>
    </row>
    <row r="1822" spans="1:9" x14ac:dyDescent="0.25">
      <c r="A1822" t="s">
        <v>2582</v>
      </c>
      <c r="B1822" s="126">
        <v>3940</v>
      </c>
      <c r="C1822" t="s">
        <v>15409</v>
      </c>
      <c r="D1822" s="189" t="s">
        <v>3687</v>
      </c>
      <c r="E1822" t="str">
        <f t="shared" si="28"/>
        <v>00542-PRO HAIR CARE</v>
      </c>
      <c r="F1822" t="s">
        <v>2579</v>
      </c>
      <c r="G1822" t="s">
        <v>2578</v>
      </c>
      <c r="H1822" t="s">
        <v>2582</v>
      </c>
      <c r="I1822" t="s">
        <v>15413</v>
      </c>
    </row>
    <row r="1823" spans="1:9" x14ac:dyDescent="0.25">
      <c r="A1823" t="s">
        <v>10493</v>
      </c>
      <c r="B1823" s="126">
        <v>3941</v>
      </c>
      <c r="C1823" t="s">
        <v>2057</v>
      </c>
      <c r="D1823" s="189" t="s">
        <v>3195</v>
      </c>
      <c r="E1823" t="str">
        <f t="shared" si="28"/>
        <v>00327-BABY ACCESSORIES</v>
      </c>
      <c r="F1823" t="s">
        <v>10492</v>
      </c>
      <c r="G1823" t="s">
        <v>2058</v>
      </c>
      <c r="H1823" t="s">
        <v>10493</v>
      </c>
      <c r="I1823" t="s">
        <v>10494</v>
      </c>
    </row>
    <row r="1824" spans="1:9" x14ac:dyDescent="0.25">
      <c r="A1824" t="s">
        <v>2071</v>
      </c>
      <c r="B1824" s="126">
        <v>3942</v>
      </c>
      <c r="C1824" t="s">
        <v>2057</v>
      </c>
      <c r="D1824" s="189" t="s">
        <v>3195</v>
      </c>
      <c r="E1824" t="str">
        <f t="shared" si="28"/>
        <v>00327-BABY ACCESSORIES</v>
      </c>
      <c r="F1824" t="s">
        <v>2059</v>
      </c>
      <c r="G1824" t="s">
        <v>2058</v>
      </c>
      <c r="H1824" t="s">
        <v>2071</v>
      </c>
      <c r="I1824" t="s">
        <v>10495</v>
      </c>
    </row>
    <row r="1825" spans="1:9" x14ac:dyDescent="0.25">
      <c r="A1825" t="s">
        <v>2072</v>
      </c>
      <c r="B1825" s="126">
        <v>3943</v>
      </c>
      <c r="C1825" t="s">
        <v>2057</v>
      </c>
      <c r="D1825" s="189" t="s">
        <v>3195</v>
      </c>
      <c r="E1825" t="str">
        <f t="shared" si="28"/>
        <v>00327-BABY ACCESSORIES</v>
      </c>
      <c r="F1825" t="s">
        <v>2059</v>
      </c>
      <c r="G1825" t="s">
        <v>2058</v>
      </c>
      <c r="H1825" t="s">
        <v>2072</v>
      </c>
      <c r="I1825" t="s">
        <v>10496</v>
      </c>
    </row>
    <row r="1826" spans="1:9" x14ac:dyDescent="0.25">
      <c r="A1826" t="s">
        <v>2076</v>
      </c>
      <c r="B1826" s="126">
        <v>3944</v>
      </c>
      <c r="C1826" t="s">
        <v>2057</v>
      </c>
      <c r="D1826" s="189" t="s">
        <v>3195</v>
      </c>
      <c r="E1826" t="str">
        <f t="shared" si="28"/>
        <v>00327-BABY ACCESSORIES</v>
      </c>
      <c r="F1826" t="s">
        <v>2074</v>
      </c>
      <c r="G1826" t="s">
        <v>2073</v>
      </c>
      <c r="H1826" t="s">
        <v>2076</v>
      </c>
      <c r="I1826" t="s">
        <v>10497</v>
      </c>
    </row>
    <row r="1827" spans="1:9" x14ac:dyDescent="0.25">
      <c r="A1827" t="s">
        <v>14915</v>
      </c>
      <c r="B1827" s="126">
        <v>3946</v>
      </c>
      <c r="C1827" t="s">
        <v>14911</v>
      </c>
      <c r="D1827" s="189" t="s">
        <v>5703</v>
      </c>
      <c r="E1827" t="str">
        <f t="shared" si="28"/>
        <v>00516-PACKAGED TURKEY</v>
      </c>
      <c r="F1827" t="s">
        <v>14890</v>
      </c>
      <c r="G1827" t="s">
        <v>8261</v>
      </c>
      <c r="H1827" t="s">
        <v>14915</v>
      </c>
      <c r="I1827" t="s">
        <v>14916</v>
      </c>
    </row>
    <row r="1828" spans="1:9" x14ac:dyDescent="0.25">
      <c r="A1828" t="s">
        <v>8265</v>
      </c>
      <c r="B1828" s="126">
        <v>3947</v>
      </c>
      <c r="C1828" t="s">
        <v>14918</v>
      </c>
      <c r="D1828" s="189" t="s">
        <v>10460</v>
      </c>
      <c r="E1828" t="str">
        <f t="shared" si="28"/>
        <v>00531-PACKAGED VARIETY MEAT</v>
      </c>
      <c r="F1828" t="s">
        <v>8262</v>
      </c>
      <c r="G1828" t="s">
        <v>8261</v>
      </c>
      <c r="H1828" t="s">
        <v>8265</v>
      </c>
      <c r="I1828" t="s">
        <v>14919</v>
      </c>
    </row>
    <row r="1829" spans="1:9" x14ac:dyDescent="0.25">
      <c r="A1829" t="s">
        <v>8291</v>
      </c>
      <c r="B1829" s="126">
        <v>3948</v>
      </c>
      <c r="C1829" t="s">
        <v>14889</v>
      </c>
      <c r="D1829" s="189" t="s">
        <v>7712</v>
      </c>
      <c r="E1829" t="str">
        <f t="shared" si="28"/>
        <v>00518-PACKAGED HAM</v>
      </c>
      <c r="F1829" t="s">
        <v>8290</v>
      </c>
      <c r="G1829" t="s">
        <v>8289</v>
      </c>
      <c r="H1829" t="s">
        <v>8291</v>
      </c>
      <c r="I1829" t="s">
        <v>14893</v>
      </c>
    </row>
    <row r="1830" spans="1:9" x14ac:dyDescent="0.25">
      <c r="A1830" t="s">
        <v>8284</v>
      </c>
      <c r="B1830" s="126">
        <v>3949</v>
      </c>
      <c r="C1830" t="s">
        <v>14889</v>
      </c>
      <c r="D1830" s="189" t="s">
        <v>7712</v>
      </c>
      <c r="E1830" t="str">
        <f t="shared" si="28"/>
        <v>00518-PACKAGED HAM</v>
      </c>
      <c r="F1830" t="s">
        <v>8279</v>
      </c>
      <c r="G1830" t="s">
        <v>8278</v>
      </c>
      <c r="H1830" t="s">
        <v>8284</v>
      </c>
      <c r="I1830" t="s">
        <v>14894</v>
      </c>
    </row>
    <row r="1831" spans="1:9" x14ac:dyDescent="0.25">
      <c r="A1831" t="s">
        <v>8280</v>
      </c>
      <c r="B1831" s="126">
        <v>3950</v>
      </c>
      <c r="C1831" t="s">
        <v>14896</v>
      </c>
      <c r="D1831" s="189" t="s">
        <v>2111</v>
      </c>
      <c r="E1831" t="str">
        <f t="shared" si="28"/>
        <v>00522-PACKAGED ROAST BEEF</v>
      </c>
      <c r="F1831" t="s">
        <v>8279</v>
      </c>
      <c r="G1831" t="s">
        <v>8278</v>
      </c>
      <c r="H1831" t="s">
        <v>8280</v>
      </c>
      <c r="I1831" t="s">
        <v>14899</v>
      </c>
    </row>
    <row r="1832" spans="1:9" x14ac:dyDescent="0.25">
      <c r="A1832" t="s">
        <v>8282</v>
      </c>
      <c r="B1832" s="126">
        <v>3951</v>
      </c>
      <c r="C1832" t="s">
        <v>14879</v>
      </c>
      <c r="D1832" s="189" t="s">
        <v>7000</v>
      </c>
      <c r="E1832" t="str">
        <f t="shared" si="28"/>
        <v>00527-PACKAGED BOLOGNA</v>
      </c>
      <c r="F1832" t="s">
        <v>8279</v>
      </c>
      <c r="G1832" t="s">
        <v>8278</v>
      </c>
      <c r="H1832" t="s">
        <v>8282</v>
      </c>
      <c r="I1832" t="s">
        <v>14880</v>
      </c>
    </row>
    <row r="1833" spans="1:9" x14ac:dyDescent="0.25">
      <c r="A1833" t="s">
        <v>8276</v>
      </c>
      <c r="B1833" s="126">
        <v>3952</v>
      </c>
      <c r="C1833" t="s">
        <v>14889</v>
      </c>
      <c r="D1833" s="189" t="s">
        <v>7712</v>
      </c>
      <c r="E1833" t="str">
        <f t="shared" si="28"/>
        <v>00518-PACKAGED HAM</v>
      </c>
      <c r="F1833" t="s">
        <v>8272</v>
      </c>
      <c r="G1833" t="s">
        <v>8271</v>
      </c>
      <c r="H1833" t="s">
        <v>8276</v>
      </c>
      <c r="I1833" t="s">
        <v>14895</v>
      </c>
    </row>
    <row r="1834" spans="1:9" x14ac:dyDescent="0.25">
      <c r="A1834" t="s">
        <v>8273</v>
      </c>
      <c r="B1834" s="126">
        <v>3953</v>
      </c>
      <c r="C1834" t="s">
        <v>14896</v>
      </c>
      <c r="D1834" s="189" t="s">
        <v>2111</v>
      </c>
      <c r="E1834" t="str">
        <f t="shared" si="28"/>
        <v>00522-PACKAGED ROAST BEEF</v>
      </c>
      <c r="F1834" t="s">
        <v>8272</v>
      </c>
      <c r="G1834" t="s">
        <v>8271</v>
      </c>
      <c r="H1834" t="s">
        <v>8273</v>
      </c>
      <c r="I1834" t="s">
        <v>14900</v>
      </c>
    </row>
    <row r="1835" spans="1:9" x14ac:dyDescent="0.25">
      <c r="A1835" t="s">
        <v>14882</v>
      </c>
      <c r="B1835" s="126">
        <v>3954</v>
      </c>
      <c r="C1835" t="s">
        <v>14879</v>
      </c>
      <c r="D1835" s="189" t="s">
        <v>7000</v>
      </c>
      <c r="E1835" t="str">
        <f t="shared" si="28"/>
        <v>00527-PACKAGED BOLOGNA</v>
      </c>
      <c r="F1835" t="s">
        <v>14881</v>
      </c>
      <c r="G1835" t="s">
        <v>8271</v>
      </c>
      <c r="H1835" t="s">
        <v>14882</v>
      </c>
      <c r="I1835" t="s">
        <v>14883</v>
      </c>
    </row>
    <row r="1836" spans="1:9" x14ac:dyDescent="0.25">
      <c r="A1836" t="s">
        <v>9187</v>
      </c>
      <c r="B1836" s="126">
        <v>3955</v>
      </c>
      <c r="C1836" t="s">
        <v>12372</v>
      </c>
      <c r="D1836" s="189" t="s">
        <v>12373</v>
      </c>
      <c r="E1836" t="str">
        <f t="shared" si="28"/>
        <v>00948-FALL HARVEST DECORATIONS</v>
      </c>
      <c r="F1836" t="s">
        <v>9186</v>
      </c>
      <c r="G1836" t="s">
        <v>9185</v>
      </c>
      <c r="H1836" t="s">
        <v>9187</v>
      </c>
      <c r="I1836" t="s">
        <v>12377</v>
      </c>
    </row>
    <row r="1837" spans="1:9" x14ac:dyDescent="0.25">
      <c r="A1837" t="s">
        <v>3519</v>
      </c>
      <c r="B1837" s="126">
        <v>3957</v>
      </c>
      <c r="C1837" t="s">
        <v>15258</v>
      </c>
      <c r="D1837" s="189" t="s">
        <v>3586</v>
      </c>
      <c r="E1837" t="str">
        <f t="shared" si="28"/>
        <v>00877-POTPOURI &amp; INSCENSE</v>
      </c>
      <c r="F1837" t="s">
        <v>3518</v>
      </c>
      <c r="G1837" t="s">
        <v>3517</v>
      </c>
      <c r="H1837" t="s">
        <v>3519</v>
      </c>
      <c r="I1837" t="s">
        <v>15259</v>
      </c>
    </row>
    <row r="1838" spans="1:9" x14ac:dyDescent="0.25">
      <c r="A1838" t="s">
        <v>15010</v>
      </c>
      <c r="B1838" s="126">
        <v>3962</v>
      </c>
      <c r="C1838" t="s">
        <v>15009</v>
      </c>
      <c r="D1838" s="189" t="s">
        <v>8029</v>
      </c>
      <c r="E1838" t="str">
        <f t="shared" si="28"/>
        <v>00851-PATRIOTIC</v>
      </c>
      <c r="F1838" t="s">
        <v>15010</v>
      </c>
      <c r="G1838" t="s">
        <v>9236</v>
      </c>
      <c r="H1838" t="s">
        <v>15010</v>
      </c>
      <c r="I1838" t="s">
        <v>15011</v>
      </c>
    </row>
    <row r="1839" spans="1:9" x14ac:dyDescent="0.25">
      <c r="A1839" t="s">
        <v>1168</v>
      </c>
      <c r="B1839" s="126">
        <v>3963</v>
      </c>
      <c r="C1839" t="s">
        <v>16158</v>
      </c>
      <c r="D1839" s="189" t="s">
        <v>3327</v>
      </c>
      <c r="E1839" t="str">
        <f t="shared" si="28"/>
        <v>00740-SPECIALTY KITCHENWARE</v>
      </c>
      <c r="F1839" t="s">
        <v>3544</v>
      </c>
      <c r="G1839" t="s">
        <v>3549</v>
      </c>
      <c r="H1839" t="s">
        <v>1168</v>
      </c>
      <c r="I1839" t="s">
        <v>16160</v>
      </c>
    </row>
    <row r="1840" spans="1:9" x14ac:dyDescent="0.25">
      <c r="A1840" t="s">
        <v>3992</v>
      </c>
      <c r="B1840" s="126">
        <v>3964</v>
      </c>
      <c r="C1840" t="s">
        <v>10977</v>
      </c>
      <c r="D1840" s="189" t="s">
        <v>5404</v>
      </c>
      <c r="E1840" t="str">
        <f t="shared" si="28"/>
        <v>00705-BOYS TOYS</v>
      </c>
      <c r="F1840" t="s">
        <v>3988</v>
      </c>
      <c r="G1840" t="s">
        <v>3987</v>
      </c>
      <c r="H1840" t="s">
        <v>3992</v>
      </c>
      <c r="I1840" t="s">
        <v>10990</v>
      </c>
    </row>
    <row r="1841" spans="1:9" x14ac:dyDescent="0.25">
      <c r="A1841" t="s">
        <v>14173</v>
      </c>
      <c r="B1841" s="126">
        <v>3965</v>
      </c>
      <c r="C1841" t="s">
        <v>14172</v>
      </c>
      <c r="D1841" s="189" t="s">
        <v>2126</v>
      </c>
      <c r="E1841" t="str">
        <f t="shared" si="28"/>
        <v>00910-MISC GM</v>
      </c>
      <c r="F1841" t="s">
        <v>11488</v>
      </c>
      <c r="G1841" t="s">
        <v>3872</v>
      </c>
      <c r="H1841" t="s">
        <v>14173</v>
      </c>
      <c r="I1841" t="s">
        <v>14174</v>
      </c>
    </row>
    <row r="1842" spans="1:9" x14ac:dyDescent="0.25">
      <c r="A1842" t="s">
        <v>7843</v>
      </c>
      <c r="B1842" s="126">
        <v>3966</v>
      </c>
      <c r="C1842" t="s">
        <v>13022</v>
      </c>
      <c r="D1842" s="189" t="s">
        <v>7181</v>
      </c>
      <c r="E1842" t="str">
        <f t="shared" si="28"/>
        <v>00573-GROUND BEEF LOAF</v>
      </c>
      <c r="F1842" t="s">
        <v>7836</v>
      </c>
      <c r="G1842" t="s">
        <v>7835</v>
      </c>
      <c r="H1842" t="s">
        <v>7843</v>
      </c>
      <c r="I1842" t="s">
        <v>13023</v>
      </c>
    </row>
    <row r="1843" spans="1:9" x14ac:dyDescent="0.25">
      <c r="A1843" t="s">
        <v>13025</v>
      </c>
      <c r="B1843" s="126">
        <v>3967</v>
      </c>
      <c r="C1843" t="s">
        <v>13022</v>
      </c>
      <c r="D1843" s="189" t="s">
        <v>7181</v>
      </c>
      <c r="E1843" t="str">
        <f t="shared" si="28"/>
        <v>00573-GROUND BEEF LOAF</v>
      </c>
      <c r="F1843" t="s">
        <v>13024</v>
      </c>
      <c r="G1843" t="s">
        <v>7835</v>
      </c>
      <c r="H1843" t="s">
        <v>13025</v>
      </c>
      <c r="I1843" t="s">
        <v>13026</v>
      </c>
    </row>
    <row r="1844" spans="1:9" x14ac:dyDescent="0.25">
      <c r="A1844" t="s">
        <v>7845</v>
      </c>
      <c r="B1844" s="126">
        <v>3968</v>
      </c>
      <c r="C1844" t="s">
        <v>13022</v>
      </c>
      <c r="D1844" s="189" t="s">
        <v>7181</v>
      </c>
      <c r="E1844" t="str">
        <f t="shared" si="28"/>
        <v>00573-GROUND BEEF LOAF</v>
      </c>
      <c r="F1844" t="s">
        <v>7836</v>
      </c>
      <c r="G1844" t="s">
        <v>7835</v>
      </c>
      <c r="H1844" t="s">
        <v>7845</v>
      </c>
      <c r="I1844" t="s">
        <v>13027</v>
      </c>
    </row>
    <row r="1845" spans="1:9" x14ac:dyDescent="0.25">
      <c r="A1845" t="s">
        <v>7850</v>
      </c>
      <c r="B1845" s="126">
        <v>3970</v>
      </c>
      <c r="C1845" t="s">
        <v>13028</v>
      </c>
      <c r="D1845" s="189" t="s">
        <v>3508</v>
      </c>
      <c r="E1845" t="str">
        <f t="shared" si="28"/>
        <v>00586-GROUND BEEF PATTY</v>
      </c>
      <c r="F1845" t="s">
        <v>7848</v>
      </c>
      <c r="G1845" t="s">
        <v>7847</v>
      </c>
      <c r="H1845" t="s">
        <v>7850</v>
      </c>
      <c r="I1845" t="s">
        <v>13032</v>
      </c>
    </row>
    <row r="1846" spans="1:9" x14ac:dyDescent="0.25">
      <c r="A1846" t="s">
        <v>8085</v>
      </c>
      <c r="B1846" s="126">
        <v>3987</v>
      </c>
      <c r="C1846" t="s">
        <v>8082</v>
      </c>
      <c r="D1846" s="189" t="s">
        <v>6188</v>
      </c>
      <c r="E1846" t="str">
        <f t="shared" si="28"/>
        <v>00453-WET CAT FOOD</v>
      </c>
      <c r="F1846" t="s">
        <v>8082</v>
      </c>
      <c r="G1846" t="s">
        <v>7247</v>
      </c>
      <c r="H1846" t="s">
        <v>8085</v>
      </c>
      <c r="I1846" t="s">
        <v>16851</v>
      </c>
    </row>
    <row r="1847" spans="1:9" x14ac:dyDescent="0.25">
      <c r="A1847" t="s">
        <v>8080</v>
      </c>
      <c r="B1847" s="126">
        <v>3989</v>
      </c>
      <c r="C1847" t="s">
        <v>11389</v>
      </c>
      <c r="D1847" s="189" t="s">
        <v>6184</v>
      </c>
      <c r="E1847" t="str">
        <f t="shared" si="28"/>
        <v>00452-CAT FOOD DRY</v>
      </c>
      <c r="F1847" t="s">
        <v>8075</v>
      </c>
      <c r="G1847" t="s">
        <v>3808</v>
      </c>
      <c r="H1847" t="s">
        <v>8080</v>
      </c>
      <c r="I1847" t="s">
        <v>11390</v>
      </c>
    </row>
    <row r="1848" spans="1:9" x14ac:dyDescent="0.25">
      <c r="A1848" t="s">
        <v>11392</v>
      </c>
      <c r="B1848" s="126">
        <v>3990</v>
      </c>
      <c r="C1848" t="s">
        <v>11389</v>
      </c>
      <c r="D1848" s="189" t="s">
        <v>6184</v>
      </c>
      <c r="E1848" t="str">
        <f t="shared" si="28"/>
        <v>00452-CAT FOOD DRY</v>
      </c>
      <c r="F1848" t="s">
        <v>11391</v>
      </c>
      <c r="G1848" t="s">
        <v>3808</v>
      </c>
      <c r="H1848" t="s">
        <v>11392</v>
      </c>
      <c r="I1848" t="s">
        <v>11393</v>
      </c>
    </row>
    <row r="1849" spans="1:9" x14ac:dyDescent="0.25">
      <c r="A1849" t="s">
        <v>11397</v>
      </c>
      <c r="B1849" s="126">
        <v>3992</v>
      </c>
      <c r="C1849" t="s">
        <v>8070</v>
      </c>
      <c r="D1849" s="189" t="s">
        <v>6195</v>
      </c>
      <c r="E1849" t="str">
        <f t="shared" si="28"/>
        <v>00454-CAT TREATS</v>
      </c>
      <c r="F1849" t="s">
        <v>11396</v>
      </c>
      <c r="G1849" t="s">
        <v>8069</v>
      </c>
      <c r="H1849" t="s">
        <v>11397</v>
      </c>
      <c r="I1849" t="s">
        <v>11398</v>
      </c>
    </row>
    <row r="1850" spans="1:9" x14ac:dyDescent="0.25">
      <c r="A1850" t="s">
        <v>8073</v>
      </c>
      <c r="B1850" s="126">
        <v>3993</v>
      </c>
      <c r="C1850" t="s">
        <v>8070</v>
      </c>
      <c r="D1850" s="189" t="s">
        <v>6195</v>
      </c>
      <c r="E1850" t="str">
        <f t="shared" si="28"/>
        <v>00454-CAT TREATS</v>
      </c>
      <c r="F1850" t="s">
        <v>8070</v>
      </c>
      <c r="G1850" t="s">
        <v>8069</v>
      </c>
      <c r="H1850" t="s">
        <v>8073</v>
      </c>
      <c r="I1850" t="s">
        <v>11399</v>
      </c>
    </row>
    <row r="1851" spans="1:9" x14ac:dyDescent="0.25">
      <c r="A1851" t="s">
        <v>8083</v>
      </c>
      <c r="B1851" s="126">
        <v>3994</v>
      </c>
      <c r="C1851" t="s">
        <v>8082</v>
      </c>
      <c r="D1851" s="189" t="s">
        <v>6188</v>
      </c>
      <c r="E1851" t="str">
        <f t="shared" si="28"/>
        <v>00453-WET CAT FOOD</v>
      </c>
      <c r="F1851" t="s">
        <v>8082</v>
      </c>
      <c r="G1851" t="s">
        <v>7247</v>
      </c>
      <c r="H1851" t="s">
        <v>8083</v>
      </c>
      <c r="I1851" t="s">
        <v>16852</v>
      </c>
    </row>
    <row r="1852" spans="1:9" x14ac:dyDescent="0.25">
      <c r="A1852" t="s">
        <v>4743</v>
      </c>
      <c r="B1852" s="126">
        <v>3996</v>
      </c>
      <c r="C1852" t="s">
        <v>12849</v>
      </c>
      <c r="D1852" s="189" t="s">
        <v>6156</v>
      </c>
      <c r="E1852" t="str">
        <f t="shared" si="28"/>
        <v>00214-GELATO</v>
      </c>
      <c r="F1852" t="s">
        <v>4740</v>
      </c>
      <c r="G1852" t="s">
        <v>4294</v>
      </c>
      <c r="H1852" t="s">
        <v>4743</v>
      </c>
      <c r="I1852" t="s">
        <v>12850</v>
      </c>
    </row>
    <row r="1853" spans="1:9" x14ac:dyDescent="0.25">
      <c r="A1853" t="s">
        <v>4937</v>
      </c>
      <c r="B1853" s="126">
        <v>3997</v>
      </c>
      <c r="C1853" t="s">
        <v>12660</v>
      </c>
      <c r="D1853" s="189" t="s">
        <v>2879</v>
      </c>
      <c r="E1853" t="str">
        <f t="shared" si="28"/>
        <v>00036-FROZEN BURGERS</v>
      </c>
      <c r="F1853" t="s">
        <v>4932</v>
      </c>
      <c r="G1853" t="s">
        <v>4931</v>
      </c>
      <c r="H1853" t="s">
        <v>4937</v>
      </c>
      <c r="I1853" t="s">
        <v>12662</v>
      </c>
    </row>
    <row r="1854" spans="1:9" x14ac:dyDescent="0.25">
      <c r="A1854" t="s">
        <v>11690</v>
      </c>
      <c r="B1854" s="126">
        <v>4000</v>
      </c>
      <c r="C1854" t="s">
        <v>12691</v>
      </c>
      <c r="D1854" s="189" t="s">
        <v>7356</v>
      </c>
      <c r="E1854" t="str">
        <f t="shared" si="28"/>
        <v>00122-FROZEN IQF CHICKEN</v>
      </c>
      <c r="F1854" t="s">
        <v>12692</v>
      </c>
      <c r="G1854" t="s">
        <v>4931</v>
      </c>
      <c r="H1854" t="s">
        <v>11690</v>
      </c>
      <c r="I1854" t="s">
        <v>12693</v>
      </c>
    </row>
    <row r="1855" spans="1:9" x14ac:dyDescent="0.25">
      <c r="A1855" t="s">
        <v>4938</v>
      </c>
      <c r="B1855" s="126">
        <v>4001</v>
      </c>
      <c r="C1855" t="s">
        <v>12669</v>
      </c>
      <c r="D1855" s="189" t="s">
        <v>7130</v>
      </c>
      <c r="E1855" t="str">
        <f t="shared" si="28"/>
        <v>00124-FROZEN ENTREES</v>
      </c>
      <c r="F1855" t="s">
        <v>4932</v>
      </c>
      <c r="G1855" t="s">
        <v>4931</v>
      </c>
      <c r="H1855" t="s">
        <v>4938</v>
      </c>
      <c r="I1855" t="s">
        <v>12671</v>
      </c>
    </row>
    <row r="1856" spans="1:9" x14ac:dyDescent="0.25">
      <c r="A1856" t="s">
        <v>4927</v>
      </c>
      <c r="B1856" s="126">
        <v>4002</v>
      </c>
      <c r="C1856" t="s">
        <v>11029</v>
      </c>
      <c r="D1856" s="189" t="s">
        <v>2833</v>
      </c>
      <c r="E1856" t="str">
        <f t="shared" si="28"/>
        <v>00121-BREADED BONELESS CHICKEN</v>
      </c>
      <c r="F1856" t="s">
        <v>4926</v>
      </c>
      <c r="G1856" t="s">
        <v>4925</v>
      </c>
      <c r="H1856" t="s">
        <v>4927</v>
      </c>
      <c r="I1856" t="s">
        <v>11031</v>
      </c>
    </row>
    <row r="1857" spans="1:9" x14ac:dyDescent="0.25">
      <c r="A1857" t="s">
        <v>16970</v>
      </c>
      <c r="B1857" s="126">
        <v>4009</v>
      </c>
      <c r="C1857" t="s">
        <v>16965</v>
      </c>
      <c r="D1857" s="189" t="s">
        <v>7324</v>
      </c>
      <c r="E1857" t="str">
        <f t="shared" si="28"/>
        <v>00642-YOGURT TRADITIONAL</v>
      </c>
      <c r="F1857" t="s">
        <v>10637</v>
      </c>
      <c r="G1857" t="s">
        <v>3059</v>
      </c>
      <c r="H1857" t="s">
        <v>16970</v>
      </c>
      <c r="I1857" t="s">
        <v>16971</v>
      </c>
    </row>
    <row r="1858" spans="1:9" x14ac:dyDescent="0.25">
      <c r="A1858" t="s">
        <v>12252</v>
      </c>
      <c r="B1858" s="126">
        <v>4010</v>
      </c>
      <c r="C1858" t="s">
        <v>12249</v>
      </c>
      <c r="D1858" s="189" t="s">
        <v>3538</v>
      </c>
      <c r="E1858" t="str">
        <f t="shared" ref="E1858:E1921" si="29">_xlfn.CONCAT(D1858,"-",C1858)</f>
        <v>00204-ENHANCED WATER MULTI PACK</v>
      </c>
      <c r="F1858" t="s">
        <v>12251</v>
      </c>
      <c r="G1858" t="s">
        <v>5035</v>
      </c>
      <c r="H1858" t="s">
        <v>12252</v>
      </c>
      <c r="I1858" t="s">
        <v>12253</v>
      </c>
    </row>
    <row r="1859" spans="1:9" x14ac:dyDescent="0.25">
      <c r="A1859" t="s">
        <v>5232</v>
      </c>
      <c r="B1859" s="126">
        <v>4011</v>
      </c>
      <c r="C1859" t="s">
        <v>14294</v>
      </c>
      <c r="D1859" s="189" t="s">
        <v>2716</v>
      </c>
      <c r="E1859" t="str">
        <f t="shared" si="29"/>
        <v>00199-MULTI PACK STILL WATER</v>
      </c>
      <c r="F1859" t="s">
        <v>5231</v>
      </c>
      <c r="G1859" t="s">
        <v>5230</v>
      </c>
      <c r="H1859" t="s">
        <v>5232</v>
      </c>
      <c r="I1859" t="s">
        <v>14296</v>
      </c>
    </row>
    <row r="1860" spans="1:9" x14ac:dyDescent="0.25">
      <c r="A1860" t="s">
        <v>8615</v>
      </c>
      <c r="B1860" s="126">
        <v>4020</v>
      </c>
      <c r="C1860" t="s">
        <v>8604</v>
      </c>
      <c r="D1860" s="189" t="s">
        <v>2669</v>
      </c>
      <c r="E1860" t="str">
        <f t="shared" si="29"/>
        <v>00099-FRESH HERBS</v>
      </c>
      <c r="F1860" t="s">
        <v>8604</v>
      </c>
      <c r="G1860" t="s">
        <v>8614</v>
      </c>
      <c r="H1860" t="s">
        <v>8615</v>
      </c>
      <c r="I1860" t="s">
        <v>12555</v>
      </c>
    </row>
    <row r="1861" spans="1:9" x14ac:dyDescent="0.25">
      <c r="A1861" t="s">
        <v>8626</v>
      </c>
      <c r="B1861" s="126">
        <v>4027</v>
      </c>
      <c r="C1861" t="s">
        <v>8604</v>
      </c>
      <c r="D1861" s="189" t="s">
        <v>2669</v>
      </c>
      <c r="E1861" t="str">
        <f t="shared" si="29"/>
        <v>00099-FRESH HERBS</v>
      </c>
      <c r="F1861" t="s">
        <v>8626</v>
      </c>
      <c r="G1861" t="s">
        <v>8625</v>
      </c>
      <c r="H1861" t="s">
        <v>8626</v>
      </c>
      <c r="I1861" t="s">
        <v>12556</v>
      </c>
    </row>
    <row r="1862" spans="1:9" x14ac:dyDescent="0.25">
      <c r="A1862" t="s">
        <v>10231</v>
      </c>
      <c r="B1862" s="126">
        <v>4028</v>
      </c>
      <c r="C1862" t="s">
        <v>10229</v>
      </c>
      <c r="D1862" s="189" t="s">
        <v>3917</v>
      </c>
      <c r="E1862" t="str">
        <f t="shared" si="29"/>
        <v>00657-ACNE TREATMENT</v>
      </c>
      <c r="F1862" t="s">
        <v>10230</v>
      </c>
      <c r="G1862" t="s">
        <v>2085</v>
      </c>
      <c r="H1862" t="s">
        <v>10231</v>
      </c>
      <c r="I1862" t="s">
        <v>10232</v>
      </c>
    </row>
    <row r="1863" spans="1:9" x14ac:dyDescent="0.25">
      <c r="A1863" t="s">
        <v>12363</v>
      </c>
      <c r="B1863" s="126">
        <v>4029</v>
      </c>
      <c r="C1863" t="s">
        <v>12361</v>
      </c>
      <c r="D1863" s="189" t="s">
        <v>5008</v>
      </c>
      <c r="E1863" t="str">
        <f t="shared" si="29"/>
        <v>00659-FACE MASKS</v>
      </c>
      <c r="F1863" t="s">
        <v>12362</v>
      </c>
      <c r="G1863" t="s">
        <v>2367</v>
      </c>
      <c r="H1863" t="s">
        <v>12363</v>
      </c>
      <c r="I1863" t="s">
        <v>12364</v>
      </c>
    </row>
    <row r="1864" spans="1:9" x14ac:dyDescent="0.25">
      <c r="A1864" t="s">
        <v>2676</v>
      </c>
      <c r="B1864" s="126">
        <v>4030</v>
      </c>
      <c r="C1864" t="s">
        <v>10229</v>
      </c>
      <c r="D1864" s="189" t="s">
        <v>3917</v>
      </c>
      <c r="E1864" t="str">
        <f t="shared" si="29"/>
        <v>00657-ACNE TREATMENT</v>
      </c>
      <c r="F1864" t="s">
        <v>2671</v>
      </c>
      <c r="G1864" t="s">
        <v>2085</v>
      </c>
      <c r="H1864" t="s">
        <v>2676</v>
      </c>
      <c r="I1864" t="s">
        <v>10233</v>
      </c>
    </row>
    <row r="1865" spans="1:9" x14ac:dyDescent="0.25">
      <c r="A1865" t="s">
        <v>15486</v>
      </c>
      <c r="B1865" s="126">
        <v>4034</v>
      </c>
      <c r="C1865" t="s">
        <v>15481</v>
      </c>
      <c r="D1865" s="189" t="s">
        <v>4605</v>
      </c>
      <c r="E1865" t="str">
        <f t="shared" si="29"/>
        <v>00605-RAW CLAMS</v>
      </c>
      <c r="F1865" t="s">
        <v>15485</v>
      </c>
      <c r="G1865" t="s">
        <v>8995</v>
      </c>
      <c r="H1865" t="s">
        <v>15486</v>
      </c>
      <c r="I1865" t="s">
        <v>15487</v>
      </c>
    </row>
    <row r="1866" spans="1:9" x14ac:dyDescent="0.25">
      <c r="A1866" t="s">
        <v>14876</v>
      </c>
      <c r="B1866" s="126">
        <v>4035</v>
      </c>
      <c r="C1866" t="s">
        <v>14875</v>
      </c>
      <c r="D1866" s="189" t="s">
        <v>4781</v>
      </c>
      <c r="E1866" t="str">
        <f t="shared" si="29"/>
        <v>00606-OYSTERS SHUCKED</v>
      </c>
      <c r="F1866" t="s">
        <v>14873</v>
      </c>
      <c r="G1866" t="s">
        <v>9012</v>
      </c>
      <c r="H1866" t="s">
        <v>14876</v>
      </c>
      <c r="I1866" t="s">
        <v>14877</v>
      </c>
    </row>
    <row r="1867" spans="1:9" x14ac:dyDescent="0.25">
      <c r="A1867" t="s">
        <v>3200</v>
      </c>
      <c r="B1867" s="126">
        <v>4036</v>
      </c>
      <c r="C1867" t="s">
        <v>3157</v>
      </c>
      <c r="D1867" s="189" t="s">
        <v>3360</v>
      </c>
      <c r="E1867" t="str">
        <f t="shared" si="29"/>
        <v>00804-OLIVES</v>
      </c>
      <c r="F1867" t="s">
        <v>3200</v>
      </c>
      <c r="G1867" t="s">
        <v>3199</v>
      </c>
      <c r="H1867" t="s">
        <v>3200</v>
      </c>
      <c r="I1867" t="s">
        <v>14604</v>
      </c>
    </row>
    <row r="1868" spans="1:9" x14ac:dyDescent="0.25">
      <c r="A1868" t="s">
        <v>6482</v>
      </c>
      <c r="B1868" s="126">
        <v>4038</v>
      </c>
      <c r="C1868" t="s">
        <v>14118</v>
      </c>
      <c r="D1868" s="189" t="s">
        <v>5488</v>
      </c>
      <c r="E1868" t="str">
        <f t="shared" si="29"/>
        <v>00179-MICROWAVE PREPARED</v>
      </c>
      <c r="F1868" t="s">
        <v>6482</v>
      </c>
      <c r="G1868" t="s">
        <v>6481</v>
      </c>
      <c r="H1868" t="s">
        <v>6482</v>
      </c>
      <c r="I1868" t="s">
        <v>14120</v>
      </c>
    </row>
    <row r="1869" spans="1:9" x14ac:dyDescent="0.25">
      <c r="A1869" t="s">
        <v>5417</v>
      </c>
      <c r="B1869" s="126">
        <v>4042</v>
      </c>
      <c r="C1869" t="s">
        <v>12486</v>
      </c>
      <c r="D1869" s="189" t="s">
        <v>6428</v>
      </c>
      <c r="E1869" t="str">
        <f t="shared" si="29"/>
        <v>00102-FLAVORED SODA PORTION CONTROL</v>
      </c>
      <c r="F1869" t="s">
        <v>5416</v>
      </c>
      <c r="G1869" t="s">
        <v>5415</v>
      </c>
      <c r="H1869" t="s">
        <v>5417</v>
      </c>
      <c r="I1869" t="s">
        <v>12487</v>
      </c>
    </row>
    <row r="1870" spans="1:9" x14ac:dyDescent="0.25">
      <c r="A1870" t="s">
        <v>5418</v>
      </c>
      <c r="B1870" s="126">
        <v>4043</v>
      </c>
      <c r="C1870" t="s">
        <v>12486</v>
      </c>
      <c r="D1870" s="189" t="s">
        <v>6428</v>
      </c>
      <c r="E1870" t="str">
        <f t="shared" si="29"/>
        <v>00102-FLAVORED SODA PORTION CONTROL</v>
      </c>
      <c r="F1870" t="s">
        <v>5416</v>
      </c>
      <c r="G1870" t="s">
        <v>5415</v>
      </c>
      <c r="H1870" t="s">
        <v>5418</v>
      </c>
      <c r="I1870" t="s">
        <v>12488</v>
      </c>
    </row>
    <row r="1871" spans="1:9" x14ac:dyDescent="0.25">
      <c r="A1871" t="s">
        <v>12027</v>
      </c>
      <c r="B1871" s="126">
        <v>4044</v>
      </c>
      <c r="C1871" t="s">
        <v>12025</v>
      </c>
      <c r="D1871" s="189" t="s">
        <v>3650</v>
      </c>
      <c r="E1871" t="str">
        <f t="shared" si="29"/>
        <v>00067-DIET SODA PORTION CONTROL</v>
      </c>
      <c r="F1871" t="s">
        <v>12026</v>
      </c>
      <c r="G1871" t="s">
        <v>5415</v>
      </c>
      <c r="H1871" t="s">
        <v>12027</v>
      </c>
      <c r="I1871" t="s">
        <v>12028</v>
      </c>
    </row>
    <row r="1872" spans="1:9" x14ac:dyDescent="0.25">
      <c r="A1872" t="s">
        <v>5420</v>
      </c>
      <c r="B1872" s="126">
        <v>4045</v>
      </c>
      <c r="C1872" t="s">
        <v>11669</v>
      </c>
      <c r="D1872" s="189" t="s">
        <v>3635</v>
      </c>
      <c r="E1872" t="str">
        <f t="shared" si="29"/>
        <v>00052-COLA PORTION CONTROL</v>
      </c>
      <c r="F1872" t="s">
        <v>5416</v>
      </c>
      <c r="G1872" t="s">
        <v>5415</v>
      </c>
      <c r="H1872" t="s">
        <v>5420</v>
      </c>
      <c r="I1872" t="s">
        <v>11670</v>
      </c>
    </row>
    <row r="1873" spans="1:9" x14ac:dyDescent="0.25">
      <c r="A1873" t="s">
        <v>15776</v>
      </c>
      <c r="B1873" s="126">
        <v>4046</v>
      </c>
      <c r="C1873" t="s">
        <v>15775</v>
      </c>
      <c r="D1873" s="189" t="s">
        <v>5884</v>
      </c>
      <c r="E1873" t="str">
        <f t="shared" si="29"/>
        <v>00187-SELTZER PORTION CONTROL</v>
      </c>
      <c r="F1873" t="s">
        <v>15762</v>
      </c>
      <c r="G1873" t="s">
        <v>5237</v>
      </c>
      <c r="H1873" t="s">
        <v>15776</v>
      </c>
      <c r="I1873" t="s">
        <v>15777</v>
      </c>
    </row>
    <row r="1874" spans="1:9" x14ac:dyDescent="0.25">
      <c r="A1874" t="s">
        <v>8057</v>
      </c>
      <c r="B1874" s="126">
        <v>4050</v>
      </c>
      <c r="C1874" t="s">
        <v>8060</v>
      </c>
      <c r="D1874" s="189" t="s">
        <v>4088</v>
      </c>
      <c r="E1874" t="str">
        <f t="shared" si="29"/>
        <v>00592-BIRD ACCESSORIES</v>
      </c>
      <c r="F1874" t="s">
        <v>8057</v>
      </c>
      <c r="G1874" t="s">
        <v>8058</v>
      </c>
      <c r="H1874" t="s">
        <v>8057</v>
      </c>
      <c r="I1874" t="s">
        <v>10790</v>
      </c>
    </row>
    <row r="1875" spans="1:9" x14ac:dyDescent="0.25">
      <c r="A1875" t="s">
        <v>2854</v>
      </c>
      <c r="B1875" s="126">
        <v>4051</v>
      </c>
      <c r="C1875" t="s">
        <v>14126</v>
      </c>
      <c r="D1875" s="189" t="s">
        <v>9206</v>
      </c>
      <c r="E1875" t="str">
        <f t="shared" si="29"/>
        <v>00676-MILK ALTERNATIVES</v>
      </c>
      <c r="F1875" t="s">
        <v>2962</v>
      </c>
      <c r="G1875" t="s">
        <v>2961</v>
      </c>
      <c r="H1875" t="s">
        <v>2854</v>
      </c>
      <c r="I1875" t="s">
        <v>14129</v>
      </c>
    </row>
    <row r="1876" spans="1:9" x14ac:dyDescent="0.25">
      <c r="A1876" t="s">
        <v>2963</v>
      </c>
      <c r="B1876" s="126">
        <v>4052</v>
      </c>
      <c r="C1876" t="s">
        <v>14126</v>
      </c>
      <c r="D1876" s="189" t="s">
        <v>9206</v>
      </c>
      <c r="E1876" t="str">
        <f t="shared" si="29"/>
        <v>00676-MILK ALTERNATIVES</v>
      </c>
      <c r="F1876" t="s">
        <v>2962</v>
      </c>
      <c r="G1876" t="s">
        <v>2961</v>
      </c>
      <c r="H1876" t="s">
        <v>2963</v>
      </c>
      <c r="I1876" t="s">
        <v>14130</v>
      </c>
    </row>
    <row r="1877" spans="1:9" x14ac:dyDescent="0.25">
      <c r="A1877" t="s">
        <v>10248</v>
      </c>
      <c r="B1877" s="126">
        <v>4053</v>
      </c>
      <c r="C1877" t="s">
        <v>10243</v>
      </c>
      <c r="D1877" s="189" t="s">
        <v>3917</v>
      </c>
      <c r="E1877" t="str">
        <f t="shared" si="29"/>
        <v>00657-ADULT BARS</v>
      </c>
      <c r="F1877" t="s">
        <v>10247</v>
      </c>
      <c r="G1877" t="s">
        <v>6779</v>
      </c>
      <c r="H1877" t="s">
        <v>10248</v>
      </c>
      <c r="I1877" t="s">
        <v>10249</v>
      </c>
    </row>
    <row r="1878" spans="1:9" x14ac:dyDescent="0.25">
      <c r="A1878" t="s">
        <v>6240</v>
      </c>
      <c r="B1878" s="126">
        <v>4055</v>
      </c>
      <c r="C1878" t="s">
        <v>6237</v>
      </c>
      <c r="D1878" s="189" t="s">
        <v>5237</v>
      </c>
      <c r="E1878" t="str">
        <f t="shared" si="29"/>
        <v>00408-PANCAKE MIX</v>
      </c>
      <c r="F1878" t="s">
        <v>182</v>
      </c>
      <c r="G1878" t="s">
        <v>6239</v>
      </c>
      <c r="H1878" t="s">
        <v>6240</v>
      </c>
      <c r="I1878" t="s">
        <v>14945</v>
      </c>
    </row>
    <row r="1879" spans="1:9" x14ac:dyDescent="0.25">
      <c r="A1879" t="s">
        <v>5311</v>
      </c>
      <c r="B1879" s="126">
        <v>4057</v>
      </c>
      <c r="C1879" t="s">
        <v>12087</v>
      </c>
      <c r="D1879" s="189" t="s">
        <v>4969</v>
      </c>
      <c r="E1879" t="str">
        <f t="shared" si="29"/>
        <v>00445-DOG FOOD DRY</v>
      </c>
      <c r="F1879" t="s">
        <v>2100</v>
      </c>
      <c r="G1879" t="s">
        <v>8132</v>
      </c>
      <c r="H1879" t="s">
        <v>5311</v>
      </c>
      <c r="I1879" t="s">
        <v>12093</v>
      </c>
    </row>
    <row r="1880" spans="1:9" x14ac:dyDescent="0.25">
      <c r="A1880" t="s">
        <v>7562</v>
      </c>
      <c r="B1880" s="126">
        <v>4058</v>
      </c>
      <c r="C1880" t="s">
        <v>14495</v>
      </c>
      <c r="D1880" s="189" t="s">
        <v>7106</v>
      </c>
      <c r="E1880" t="str">
        <f t="shared" si="29"/>
        <v>00530-NATURAL/ORGANIC HOUSEHOLD</v>
      </c>
      <c r="F1880" t="s">
        <v>2100</v>
      </c>
      <c r="G1880" t="s">
        <v>7673</v>
      </c>
      <c r="H1880" t="s">
        <v>7562</v>
      </c>
      <c r="I1880" t="s">
        <v>14498</v>
      </c>
    </row>
    <row r="1881" spans="1:9" x14ac:dyDescent="0.25">
      <c r="A1881" t="s">
        <v>4748</v>
      </c>
      <c r="B1881" s="126">
        <v>4060</v>
      </c>
      <c r="C1881" t="s">
        <v>16152</v>
      </c>
      <c r="D1881" s="189" t="s">
        <v>2413</v>
      </c>
      <c r="E1881" t="str">
        <f t="shared" si="29"/>
        <v>00219-SPECIALTY ICE CREAM</v>
      </c>
      <c r="F1881" t="s">
        <v>2211</v>
      </c>
      <c r="G1881" t="s">
        <v>4750</v>
      </c>
      <c r="H1881" t="s">
        <v>4748</v>
      </c>
      <c r="I1881" t="s">
        <v>16153</v>
      </c>
    </row>
    <row r="1882" spans="1:9" x14ac:dyDescent="0.25">
      <c r="A1882" t="s">
        <v>14389</v>
      </c>
      <c r="B1882" s="126">
        <v>4061</v>
      </c>
      <c r="C1882" t="s">
        <v>14388</v>
      </c>
      <c r="D1882" s="189" t="s">
        <v>5618</v>
      </c>
      <c r="E1882" t="str">
        <f t="shared" si="29"/>
        <v>00559-N/O FROZEN ICE CREAM/DESSERT</v>
      </c>
      <c r="F1882" t="s">
        <v>11650</v>
      </c>
      <c r="G1882" t="s">
        <v>4747</v>
      </c>
      <c r="H1882" t="s">
        <v>14389</v>
      </c>
      <c r="I1882" t="s">
        <v>14390</v>
      </c>
    </row>
    <row r="1883" spans="1:9" x14ac:dyDescent="0.25">
      <c r="A1883" t="s">
        <v>2670</v>
      </c>
      <c r="B1883" s="126">
        <v>4063</v>
      </c>
      <c r="C1883" t="s">
        <v>14485</v>
      </c>
      <c r="D1883" s="189" t="s">
        <v>7181</v>
      </c>
      <c r="E1883" t="str">
        <f t="shared" si="29"/>
        <v>00573-NATURAL SKIN CARE</v>
      </c>
      <c r="F1883" t="s">
        <v>2100</v>
      </c>
      <c r="G1883" t="s">
        <v>2693</v>
      </c>
      <c r="H1883" t="s">
        <v>2670</v>
      </c>
      <c r="I1883" t="s">
        <v>14487</v>
      </c>
    </row>
    <row r="1884" spans="1:9" x14ac:dyDescent="0.25">
      <c r="A1884" t="s">
        <v>2560</v>
      </c>
      <c r="B1884" s="126">
        <v>4064</v>
      </c>
      <c r="C1884" t="s">
        <v>14478</v>
      </c>
      <c r="D1884" s="189" t="s">
        <v>5006</v>
      </c>
      <c r="E1884" t="str">
        <f t="shared" si="29"/>
        <v>00660-NATURAL HAIR CARE</v>
      </c>
      <c r="F1884" t="s">
        <v>2100</v>
      </c>
      <c r="G1884" t="s">
        <v>2575</v>
      </c>
      <c r="H1884" t="s">
        <v>2560</v>
      </c>
      <c r="I1884" t="s">
        <v>14479</v>
      </c>
    </row>
    <row r="1885" spans="1:9" x14ac:dyDescent="0.25">
      <c r="A1885" t="s">
        <v>2437</v>
      </c>
      <c r="B1885" s="126">
        <v>4065</v>
      </c>
      <c r="C1885" t="s">
        <v>13500</v>
      </c>
      <c r="D1885" s="189" t="s">
        <v>4394</v>
      </c>
      <c r="E1885" t="str">
        <f t="shared" si="29"/>
        <v>00322-KIDS BATH</v>
      </c>
      <c r="F1885" t="s">
        <v>2100</v>
      </c>
      <c r="G1885" t="s">
        <v>2436</v>
      </c>
      <c r="H1885" t="s">
        <v>2437</v>
      </c>
      <c r="I1885" t="s">
        <v>13504</v>
      </c>
    </row>
    <row r="1886" spans="1:9" x14ac:dyDescent="0.25">
      <c r="A1886" t="s">
        <v>2528</v>
      </c>
      <c r="B1886" s="126">
        <v>4067</v>
      </c>
      <c r="C1886" t="s">
        <v>14474</v>
      </c>
      <c r="D1886" s="189" t="s">
        <v>5501</v>
      </c>
      <c r="E1886" t="str">
        <f t="shared" si="29"/>
        <v>00505-NATURAL DEODORANTS</v>
      </c>
      <c r="F1886" t="s">
        <v>2100</v>
      </c>
      <c r="G1886" t="s">
        <v>2527</v>
      </c>
      <c r="H1886" t="s">
        <v>2528</v>
      </c>
      <c r="I1886" t="s">
        <v>14475</v>
      </c>
    </row>
    <row r="1887" spans="1:9" x14ac:dyDescent="0.25">
      <c r="A1887" t="s">
        <v>8455</v>
      </c>
      <c r="B1887" s="126">
        <v>4071</v>
      </c>
      <c r="C1887" t="s">
        <v>16318</v>
      </c>
      <c r="D1887" s="189" t="s">
        <v>5766</v>
      </c>
      <c r="E1887" t="str">
        <f t="shared" si="29"/>
        <v>00433-STORE REDUCED PRODUCE</v>
      </c>
      <c r="F1887" t="s">
        <v>8455</v>
      </c>
      <c r="G1887" t="s">
        <v>8894</v>
      </c>
      <c r="H1887" t="s">
        <v>8455</v>
      </c>
      <c r="I1887" t="s">
        <v>16320</v>
      </c>
    </row>
    <row r="1888" spans="1:9" x14ac:dyDescent="0.25">
      <c r="A1888" t="s">
        <v>5540</v>
      </c>
      <c r="B1888" s="126">
        <v>4072</v>
      </c>
      <c r="C1888" t="s">
        <v>5556</v>
      </c>
      <c r="D1888" s="189" t="s">
        <v>3101</v>
      </c>
      <c r="E1888" t="str">
        <f t="shared" si="29"/>
        <v>00314-DIPPING SAUCES</v>
      </c>
      <c r="F1888" t="s">
        <v>2211</v>
      </c>
      <c r="G1888" t="s">
        <v>5607</v>
      </c>
      <c r="H1888" t="s">
        <v>5540</v>
      </c>
      <c r="I1888" t="s">
        <v>12042</v>
      </c>
    </row>
    <row r="1889" spans="1:9" x14ac:dyDescent="0.25">
      <c r="A1889" t="s">
        <v>6265</v>
      </c>
      <c r="B1889" s="126">
        <v>4073</v>
      </c>
      <c r="C1889" t="s">
        <v>16136</v>
      </c>
      <c r="D1889" s="189" t="s">
        <v>3865</v>
      </c>
      <c r="E1889" t="str">
        <f t="shared" si="29"/>
        <v>00889-SPECIALTY CANDY (KEHE)</v>
      </c>
      <c r="F1889" t="s">
        <v>2211</v>
      </c>
      <c r="G1889" t="s">
        <v>6263</v>
      </c>
      <c r="H1889" t="s">
        <v>6265</v>
      </c>
      <c r="I1889" t="s">
        <v>16137</v>
      </c>
    </row>
    <row r="1890" spans="1:9" x14ac:dyDescent="0.25">
      <c r="A1890" t="s">
        <v>2304</v>
      </c>
      <c r="B1890" s="126">
        <v>4074</v>
      </c>
      <c r="C1890" t="s">
        <v>3008</v>
      </c>
      <c r="D1890" s="189" t="s">
        <v>5421</v>
      </c>
      <c r="E1890" t="str">
        <f t="shared" si="29"/>
        <v>00706-COOKIES</v>
      </c>
      <c r="F1890" t="s">
        <v>2211</v>
      </c>
      <c r="G1890" t="s">
        <v>5679</v>
      </c>
      <c r="H1890" t="s">
        <v>2304</v>
      </c>
      <c r="I1890" t="s">
        <v>11760</v>
      </c>
    </row>
    <row r="1891" spans="1:9" x14ac:dyDescent="0.25">
      <c r="A1891" t="s">
        <v>5133</v>
      </c>
      <c r="B1891" s="126">
        <v>4075</v>
      </c>
      <c r="C1891" t="s">
        <v>5084</v>
      </c>
      <c r="D1891" s="189" t="s">
        <v>8656</v>
      </c>
      <c r="E1891" t="str">
        <f t="shared" si="29"/>
        <v>00358-PIE FILLINGS</v>
      </c>
      <c r="F1891" t="s">
        <v>2211</v>
      </c>
      <c r="G1891" t="s">
        <v>5131</v>
      </c>
      <c r="H1891" t="s">
        <v>5133</v>
      </c>
      <c r="I1891" t="s">
        <v>15103</v>
      </c>
    </row>
    <row r="1892" spans="1:9" x14ac:dyDescent="0.25">
      <c r="A1892" t="s">
        <v>6804</v>
      </c>
      <c r="B1892" s="126">
        <v>4076</v>
      </c>
      <c r="C1892" t="s">
        <v>14550</v>
      </c>
      <c r="D1892" s="189" t="s">
        <v>5383</v>
      </c>
      <c r="E1892" t="str">
        <f t="shared" si="29"/>
        <v>00092-NUTS/TRAIL MIXES/SEEDS</v>
      </c>
      <c r="F1892" t="s">
        <v>2211</v>
      </c>
      <c r="G1892" t="s">
        <v>6803</v>
      </c>
      <c r="H1892" t="s">
        <v>6804</v>
      </c>
      <c r="I1892" t="s">
        <v>14564</v>
      </c>
    </row>
    <row r="1893" spans="1:9" x14ac:dyDescent="0.25">
      <c r="A1893" t="s">
        <v>10535</v>
      </c>
      <c r="B1893" s="126">
        <v>4077</v>
      </c>
      <c r="C1893" t="s">
        <v>10533</v>
      </c>
      <c r="D1893" s="189" t="s">
        <v>6064</v>
      </c>
      <c r="E1893" t="str">
        <f t="shared" si="29"/>
        <v>00822-BAGEL CHIPS</v>
      </c>
      <c r="F1893" t="s">
        <v>10534</v>
      </c>
      <c r="G1893" t="s">
        <v>6839</v>
      </c>
      <c r="H1893" t="s">
        <v>10535</v>
      </c>
      <c r="I1893" t="s">
        <v>10536</v>
      </c>
    </row>
    <row r="1894" spans="1:9" x14ac:dyDescent="0.25">
      <c r="A1894" t="s">
        <v>6693</v>
      </c>
      <c r="B1894" s="126">
        <v>4079</v>
      </c>
      <c r="C1894" t="s">
        <v>16136</v>
      </c>
      <c r="D1894" s="189" t="s">
        <v>3865</v>
      </c>
      <c r="E1894" t="str">
        <f t="shared" si="29"/>
        <v>00889-SPECIALTY CANDY (KEHE)</v>
      </c>
      <c r="F1894" t="s">
        <v>2211</v>
      </c>
      <c r="G1894" t="s">
        <v>6692</v>
      </c>
      <c r="H1894" t="s">
        <v>6693</v>
      </c>
      <c r="I1894" t="s">
        <v>16138</v>
      </c>
    </row>
    <row r="1895" spans="1:9" x14ac:dyDescent="0.25">
      <c r="A1895" t="s">
        <v>14299</v>
      </c>
      <c r="B1895" s="126">
        <v>4080</v>
      </c>
      <c r="C1895" t="s">
        <v>14298</v>
      </c>
      <c r="D1895" s="189" t="s">
        <v>3038</v>
      </c>
      <c r="E1895" t="str">
        <f t="shared" si="29"/>
        <v>00126-MULTI SERVE RTD TEA</v>
      </c>
      <c r="F1895" t="s">
        <v>14284</v>
      </c>
      <c r="G1895" t="s">
        <v>6592</v>
      </c>
      <c r="H1895" t="s">
        <v>14299</v>
      </c>
      <c r="I1895" t="s">
        <v>14300</v>
      </c>
    </row>
    <row r="1896" spans="1:9" x14ac:dyDescent="0.25">
      <c r="A1896" t="s">
        <v>5875</v>
      </c>
      <c r="B1896" s="126">
        <v>4081</v>
      </c>
      <c r="C1896" t="s">
        <v>5875</v>
      </c>
      <c r="D1896" s="189" t="s">
        <v>2340</v>
      </c>
      <c r="E1896" t="str">
        <f t="shared" si="29"/>
        <v>00281-SPECIALTY PASTA SAUCE</v>
      </c>
      <c r="F1896" t="s">
        <v>6348</v>
      </c>
      <c r="G1896" t="s">
        <v>6347</v>
      </c>
      <c r="H1896" t="s">
        <v>5875</v>
      </c>
      <c r="I1896" t="s">
        <v>16190</v>
      </c>
    </row>
    <row r="1897" spans="1:9" x14ac:dyDescent="0.25">
      <c r="A1897" t="s">
        <v>6828</v>
      </c>
      <c r="B1897" s="126">
        <v>4082</v>
      </c>
      <c r="C1897" t="s">
        <v>3338</v>
      </c>
      <c r="D1897" s="189" t="s">
        <v>14829</v>
      </c>
      <c r="E1897" t="str">
        <f t="shared" si="29"/>
        <v>00538-OTHER SNACKS</v>
      </c>
      <c r="F1897" t="s">
        <v>2100</v>
      </c>
      <c r="G1897" t="s">
        <v>6825</v>
      </c>
      <c r="H1897" t="s">
        <v>6828</v>
      </c>
      <c r="I1897" t="s">
        <v>14832</v>
      </c>
    </row>
    <row r="1898" spans="1:9" x14ac:dyDescent="0.25">
      <c r="A1898" t="s">
        <v>3537</v>
      </c>
      <c r="B1898" s="126">
        <v>4086</v>
      </c>
      <c r="C1898" t="s">
        <v>3525</v>
      </c>
      <c r="D1898" s="189" t="s">
        <v>7397</v>
      </c>
      <c r="E1898" t="str">
        <f t="shared" si="29"/>
        <v>00853-CHARCOAL</v>
      </c>
      <c r="F1898" t="s">
        <v>2100</v>
      </c>
      <c r="G1898" t="s">
        <v>3536</v>
      </c>
      <c r="H1898" t="s">
        <v>3537</v>
      </c>
      <c r="I1898" t="s">
        <v>11417</v>
      </c>
    </row>
    <row r="1899" spans="1:9" x14ac:dyDescent="0.25">
      <c r="A1899" t="s">
        <v>2715</v>
      </c>
      <c r="B1899" s="126">
        <v>4088</v>
      </c>
      <c r="C1899" t="s">
        <v>2715</v>
      </c>
      <c r="D1899" s="189" t="s">
        <v>3932</v>
      </c>
      <c r="E1899" t="str">
        <f t="shared" si="29"/>
        <v>00491-LIQUID HAND SOAP</v>
      </c>
      <c r="F1899" t="s">
        <v>2100</v>
      </c>
      <c r="G1899" t="s">
        <v>2714</v>
      </c>
      <c r="H1899" t="s">
        <v>2715</v>
      </c>
      <c r="I1899" t="s">
        <v>13789</v>
      </c>
    </row>
    <row r="1900" spans="1:9" x14ac:dyDescent="0.25">
      <c r="A1900" t="s">
        <v>7037</v>
      </c>
      <c r="B1900" s="126">
        <v>4093</v>
      </c>
      <c r="C1900" t="s">
        <v>7037</v>
      </c>
      <c r="D1900" s="189" t="s">
        <v>8710</v>
      </c>
      <c r="E1900" t="str">
        <f t="shared" si="29"/>
        <v>00212-TOMATO PASTE</v>
      </c>
      <c r="F1900" t="s">
        <v>2211</v>
      </c>
      <c r="G1900" t="s">
        <v>7041</v>
      </c>
      <c r="H1900" t="s">
        <v>7037</v>
      </c>
      <c r="I1900" t="s">
        <v>16502</v>
      </c>
    </row>
    <row r="1901" spans="1:9" x14ac:dyDescent="0.25">
      <c r="A1901" t="s">
        <v>5760</v>
      </c>
      <c r="B1901" s="126">
        <v>4096</v>
      </c>
      <c r="C1901" t="s">
        <v>13252</v>
      </c>
      <c r="D1901" s="189" t="s">
        <v>7909</v>
      </c>
      <c r="E1901" t="str">
        <f t="shared" si="29"/>
        <v>00256-HISPANIC TEX MEX</v>
      </c>
      <c r="F1901" t="s">
        <v>2100</v>
      </c>
      <c r="G1901" t="s">
        <v>5759</v>
      </c>
      <c r="H1901" t="s">
        <v>5760</v>
      </c>
      <c r="I1901" t="s">
        <v>13255</v>
      </c>
    </row>
    <row r="1902" spans="1:9" x14ac:dyDescent="0.25">
      <c r="A1902" t="s">
        <v>5833</v>
      </c>
      <c r="B1902" s="126">
        <v>4097</v>
      </c>
      <c r="C1902" t="s">
        <v>16511</v>
      </c>
      <c r="D1902" s="189" t="s">
        <v>2949</v>
      </c>
      <c r="E1902" t="str">
        <f t="shared" si="29"/>
        <v>00209-TOMATOES STEWED</v>
      </c>
      <c r="F1902" t="s">
        <v>2211</v>
      </c>
      <c r="G1902" t="s">
        <v>7042</v>
      </c>
      <c r="H1902" t="s">
        <v>5833</v>
      </c>
      <c r="I1902" t="s">
        <v>16513</v>
      </c>
    </row>
    <row r="1903" spans="1:9" x14ac:dyDescent="0.25">
      <c r="A1903" t="s">
        <v>5833</v>
      </c>
      <c r="B1903" s="126">
        <v>4099</v>
      </c>
      <c r="C1903" t="s">
        <v>16511</v>
      </c>
      <c r="D1903" s="189" t="s">
        <v>2949</v>
      </c>
      <c r="E1903" t="str">
        <f t="shared" si="29"/>
        <v>00209-TOMATOES STEWED</v>
      </c>
      <c r="F1903" t="s">
        <v>2100</v>
      </c>
      <c r="G1903" t="s">
        <v>7034</v>
      </c>
      <c r="H1903" t="s">
        <v>5833</v>
      </c>
      <c r="I1903" t="s">
        <v>16514</v>
      </c>
    </row>
    <row r="1904" spans="1:9" x14ac:dyDescent="0.25">
      <c r="A1904" t="s">
        <v>3347</v>
      </c>
      <c r="B1904" s="126">
        <v>4103</v>
      </c>
      <c r="C1904" t="s">
        <v>5556</v>
      </c>
      <c r="D1904" s="189" t="s">
        <v>3101</v>
      </c>
      <c r="E1904" t="str">
        <f t="shared" si="29"/>
        <v>00314-DIPPING SAUCES</v>
      </c>
      <c r="F1904" t="s">
        <v>2211</v>
      </c>
      <c r="G1904" t="s">
        <v>5607</v>
      </c>
      <c r="H1904" t="s">
        <v>3347</v>
      </c>
      <c r="I1904" t="s">
        <v>12043</v>
      </c>
    </row>
    <row r="1905" spans="1:9" x14ac:dyDescent="0.25">
      <c r="A1905" t="s">
        <v>6379</v>
      </c>
      <c r="B1905" s="126">
        <v>4104</v>
      </c>
      <c r="C1905" t="s">
        <v>6379</v>
      </c>
      <c r="D1905" s="189" t="s">
        <v>4471</v>
      </c>
      <c r="E1905" t="str">
        <f t="shared" si="29"/>
        <v>00325-PEPPERS</v>
      </c>
      <c r="F1905" t="s">
        <v>6379</v>
      </c>
      <c r="G1905" t="s">
        <v>6396</v>
      </c>
      <c r="H1905" t="s">
        <v>6379</v>
      </c>
      <c r="I1905" t="s">
        <v>15042</v>
      </c>
    </row>
    <row r="1906" spans="1:9" x14ac:dyDescent="0.25">
      <c r="A1906" t="s">
        <v>5631</v>
      </c>
      <c r="B1906" s="126">
        <v>4105</v>
      </c>
      <c r="C1906" t="s">
        <v>5631</v>
      </c>
      <c r="D1906" s="189" t="s">
        <v>2815</v>
      </c>
      <c r="E1906" t="str">
        <f t="shared" si="29"/>
        <v>00402-TOASTER PASTRIES</v>
      </c>
      <c r="F1906" t="s">
        <v>2100</v>
      </c>
      <c r="G1906" t="s">
        <v>5630</v>
      </c>
      <c r="H1906" t="s">
        <v>5631</v>
      </c>
      <c r="I1906" t="s">
        <v>16462</v>
      </c>
    </row>
    <row r="1907" spans="1:9" x14ac:dyDescent="0.25">
      <c r="A1907" t="s">
        <v>5770</v>
      </c>
      <c r="B1907" s="126">
        <v>4106</v>
      </c>
      <c r="C1907" t="s">
        <v>15849</v>
      </c>
      <c r="D1907" s="189" t="s">
        <v>3040</v>
      </c>
      <c r="E1907" t="str">
        <f t="shared" si="29"/>
        <v>00127-SINGLE SERVE ENERGY DRINKS</v>
      </c>
      <c r="F1907" t="s">
        <v>5769</v>
      </c>
      <c r="G1907" t="s">
        <v>5768</v>
      </c>
      <c r="H1907" t="s">
        <v>5770</v>
      </c>
      <c r="I1907" t="s">
        <v>15852</v>
      </c>
    </row>
    <row r="1908" spans="1:9" x14ac:dyDescent="0.25">
      <c r="A1908" t="s">
        <v>3286</v>
      </c>
      <c r="B1908" s="126">
        <v>4107</v>
      </c>
      <c r="C1908" t="s">
        <v>15544</v>
      </c>
      <c r="D1908" s="189" t="s">
        <v>3218</v>
      </c>
      <c r="E1908" t="str">
        <f t="shared" si="29"/>
        <v>00152-RICE CONVENTIONAL</v>
      </c>
      <c r="F1908" t="s">
        <v>5718</v>
      </c>
      <c r="G1908" t="s">
        <v>5717</v>
      </c>
      <c r="H1908" t="s">
        <v>3286</v>
      </c>
      <c r="I1908" t="s">
        <v>15545</v>
      </c>
    </row>
    <row r="1909" spans="1:9" x14ac:dyDescent="0.25">
      <c r="A1909" t="s">
        <v>2857</v>
      </c>
      <c r="B1909" s="126">
        <v>4108</v>
      </c>
      <c r="C1909" t="s">
        <v>10640</v>
      </c>
      <c r="D1909" s="189" t="s">
        <v>5864</v>
      </c>
      <c r="E1909" t="str">
        <f t="shared" si="29"/>
        <v>00810-BASE SIZE WHIPPED TOPPING</v>
      </c>
      <c r="F1909" t="s">
        <v>2853</v>
      </c>
      <c r="G1909" t="s">
        <v>2852</v>
      </c>
      <c r="H1909" t="s">
        <v>2857</v>
      </c>
      <c r="I1909" t="s">
        <v>10641</v>
      </c>
    </row>
    <row r="1910" spans="1:9" x14ac:dyDescent="0.25">
      <c r="A1910" t="s">
        <v>5132</v>
      </c>
      <c r="B1910" s="126">
        <v>4109</v>
      </c>
      <c r="C1910" t="s">
        <v>16143</v>
      </c>
      <c r="D1910" s="189" t="s">
        <v>14100</v>
      </c>
      <c r="E1910" t="str">
        <f t="shared" si="29"/>
        <v>00630-SPECIALTY FLOUR</v>
      </c>
      <c r="F1910" t="s">
        <v>2211</v>
      </c>
      <c r="G1910" t="s">
        <v>5131</v>
      </c>
      <c r="H1910" t="s">
        <v>5132</v>
      </c>
      <c r="I1910" t="s">
        <v>16144</v>
      </c>
    </row>
    <row r="1911" spans="1:9" x14ac:dyDescent="0.25">
      <c r="A1911" t="s">
        <v>2416</v>
      </c>
      <c r="B1911" s="126">
        <v>4111</v>
      </c>
      <c r="C1911" t="s">
        <v>10578</v>
      </c>
      <c r="D1911" s="189" t="s">
        <v>7676</v>
      </c>
      <c r="E1911" t="str">
        <f t="shared" si="29"/>
        <v>00359-BAKING CHIP</v>
      </c>
      <c r="F1911" t="s">
        <v>2211</v>
      </c>
      <c r="G1911" t="s">
        <v>5131</v>
      </c>
      <c r="H1911" t="s">
        <v>2416</v>
      </c>
      <c r="I1911" t="s">
        <v>10579</v>
      </c>
    </row>
    <row r="1912" spans="1:9" x14ac:dyDescent="0.25">
      <c r="A1912" t="s">
        <v>5106</v>
      </c>
      <c r="B1912" s="126">
        <v>4114</v>
      </c>
      <c r="C1912" t="s">
        <v>10593</v>
      </c>
      <c r="D1912" s="189" t="s">
        <v>7824</v>
      </c>
      <c r="E1912" t="str">
        <f t="shared" si="29"/>
        <v>00371-BAKING POWDER &amp; BAKING SODA</v>
      </c>
      <c r="F1912" t="s">
        <v>2100</v>
      </c>
      <c r="G1912" t="s">
        <v>5104</v>
      </c>
      <c r="H1912" t="s">
        <v>5106</v>
      </c>
      <c r="I1912" t="s">
        <v>10594</v>
      </c>
    </row>
    <row r="1913" spans="1:9" x14ac:dyDescent="0.25">
      <c r="A1913" t="s">
        <v>6718</v>
      </c>
      <c r="B1913" s="126">
        <v>4116</v>
      </c>
      <c r="C1913" t="s">
        <v>15442</v>
      </c>
      <c r="D1913" s="189" t="s">
        <v>3709</v>
      </c>
      <c r="E1913" t="str">
        <f t="shared" si="29"/>
        <v>00686-PUDDING/GELATIN</v>
      </c>
      <c r="F1913" t="s">
        <v>2100</v>
      </c>
      <c r="G1913" t="s">
        <v>6717</v>
      </c>
      <c r="H1913" t="s">
        <v>6718</v>
      </c>
      <c r="I1913" t="s">
        <v>15445</v>
      </c>
    </row>
    <row r="1914" spans="1:9" x14ac:dyDescent="0.25">
      <c r="A1914" t="s">
        <v>5108</v>
      </c>
      <c r="B1914" s="126">
        <v>4119</v>
      </c>
      <c r="C1914" t="s">
        <v>5084</v>
      </c>
      <c r="D1914" s="189" t="s">
        <v>8656</v>
      </c>
      <c r="E1914" t="str">
        <f t="shared" si="29"/>
        <v>00358-PIE FILLINGS</v>
      </c>
      <c r="F1914" t="s">
        <v>2100</v>
      </c>
      <c r="G1914" t="s">
        <v>5104</v>
      </c>
      <c r="H1914" t="s">
        <v>5108</v>
      </c>
      <c r="I1914" t="s">
        <v>15104</v>
      </c>
    </row>
    <row r="1915" spans="1:9" x14ac:dyDescent="0.25">
      <c r="A1915" t="s">
        <v>2225</v>
      </c>
      <c r="B1915" s="126">
        <v>4120</v>
      </c>
      <c r="C1915" t="s">
        <v>2225</v>
      </c>
      <c r="D1915" s="189" t="s">
        <v>11888</v>
      </c>
      <c r="E1915" t="str">
        <f t="shared" si="29"/>
        <v>00637-CREAM CHEESE</v>
      </c>
      <c r="F1915" t="s">
        <v>2100</v>
      </c>
      <c r="G1915" t="s">
        <v>2878</v>
      </c>
      <c r="H1915" t="s">
        <v>2225</v>
      </c>
      <c r="I1915" t="s">
        <v>11897</v>
      </c>
    </row>
    <row r="1916" spans="1:9" x14ac:dyDescent="0.25">
      <c r="A1916" t="s">
        <v>13152</v>
      </c>
      <c r="B1916" s="126">
        <v>4121</v>
      </c>
      <c r="C1916" t="s">
        <v>13151</v>
      </c>
      <c r="D1916" s="189" t="s">
        <v>4471</v>
      </c>
      <c r="E1916" t="str">
        <f t="shared" si="29"/>
        <v>00325-HEALTHY SNACKS</v>
      </c>
      <c r="F1916" t="s">
        <v>11650</v>
      </c>
      <c r="G1916" t="s">
        <v>7418</v>
      </c>
      <c r="H1916" t="s">
        <v>13152</v>
      </c>
      <c r="I1916" t="s">
        <v>13153</v>
      </c>
    </row>
    <row r="1917" spans="1:9" x14ac:dyDescent="0.25">
      <c r="A1917" t="s">
        <v>6577</v>
      </c>
      <c r="B1917" s="126">
        <v>4124</v>
      </c>
      <c r="C1917" t="s">
        <v>6577</v>
      </c>
      <c r="D1917" s="189" t="s">
        <v>15530</v>
      </c>
      <c r="E1917" t="str">
        <f t="shared" si="29"/>
        <v>00095-RICE CAKES</v>
      </c>
      <c r="F1917" t="s">
        <v>2100</v>
      </c>
      <c r="G1917" t="s">
        <v>6578</v>
      </c>
      <c r="H1917" t="s">
        <v>6577</v>
      </c>
      <c r="I1917" t="s">
        <v>15534</v>
      </c>
    </row>
    <row r="1918" spans="1:9" x14ac:dyDescent="0.25">
      <c r="A1918" t="s">
        <v>4438</v>
      </c>
      <c r="B1918" s="126">
        <v>4126</v>
      </c>
      <c r="C1918" t="s">
        <v>15526</v>
      </c>
      <c r="D1918" s="189" t="s">
        <v>3310</v>
      </c>
      <c r="E1918" t="str">
        <f t="shared" si="29"/>
        <v>00154-RICE BROWN</v>
      </c>
      <c r="F1918" t="s">
        <v>5723</v>
      </c>
      <c r="G1918" t="s">
        <v>5722</v>
      </c>
      <c r="H1918" t="s">
        <v>4438</v>
      </c>
      <c r="I1918" t="s">
        <v>15528</v>
      </c>
    </row>
    <row r="1919" spans="1:9" x14ac:dyDescent="0.25">
      <c r="A1919" t="s">
        <v>14454</v>
      </c>
      <c r="B1919" s="126">
        <v>4127</v>
      </c>
      <c r="C1919" t="s">
        <v>14453</v>
      </c>
      <c r="D1919" s="189" t="s">
        <v>11529</v>
      </c>
      <c r="E1919" t="str">
        <f t="shared" si="29"/>
        <v>00954-N/O SOUPS/BROTHS</v>
      </c>
      <c r="F1919" t="s">
        <v>11650</v>
      </c>
      <c r="G1919" t="s">
        <v>6873</v>
      </c>
      <c r="H1919" t="s">
        <v>14454</v>
      </c>
      <c r="I1919" t="s">
        <v>14455</v>
      </c>
    </row>
    <row r="1920" spans="1:9" x14ac:dyDescent="0.25">
      <c r="A1920" t="s">
        <v>2298</v>
      </c>
      <c r="B1920" s="126">
        <v>4128</v>
      </c>
      <c r="C1920" t="s">
        <v>12390</v>
      </c>
      <c r="D1920" s="189" t="s">
        <v>2405</v>
      </c>
      <c r="E1920" t="str">
        <f t="shared" si="29"/>
        <v>00391-FAMILY FRIENDLY CEREAL</v>
      </c>
      <c r="F1920" t="s">
        <v>2211</v>
      </c>
      <c r="G1920" t="s">
        <v>6575</v>
      </c>
      <c r="H1920" t="s">
        <v>2298</v>
      </c>
      <c r="I1920" t="s">
        <v>12391</v>
      </c>
    </row>
    <row r="1921" spans="1:9" x14ac:dyDescent="0.25">
      <c r="A1921" t="s">
        <v>14357</v>
      </c>
      <c r="B1921" s="126">
        <v>4129</v>
      </c>
      <c r="C1921" t="s">
        <v>14356</v>
      </c>
      <c r="D1921" s="189" t="s">
        <v>5384</v>
      </c>
      <c r="E1921" t="str">
        <f t="shared" si="29"/>
        <v>00293-N/O BAKING NEEDS</v>
      </c>
      <c r="F1921" t="s">
        <v>10534</v>
      </c>
      <c r="G1921" t="s">
        <v>6725</v>
      </c>
      <c r="H1921" t="s">
        <v>14357</v>
      </c>
      <c r="I1921" t="s">
        <v>14358</v>
      </c>
    </row>
    <row r="1922" spans="1:9" x14ac:dyDescent="0.25">
      <c r="A1922" t="s">
        <v>5590</v>
      </c>
      <c r="B1922" s="126">
        <v>4130</v>
      </c>
      <c r="C1922" t="s">
        <v>5562</v>
      </c>
      <c r="D1922" s="189" t="s">
        <v>2366</v>
      </c>
      <c r="E1922" t="str">
        <f t="shared" ref="E1922:E1985" si="30">_xlfn.CONCAT(D1922,"-",C1922)</f>
        <v>00313-HOT SAUCE</v>
      </c>
      <c r="F1922" t="s">
        <v>2211</v>
      </c>
      <c r="G1922" t="s">
        <v>5607</v>
      </c>
      <c r="H1922" t="s">
        <v>5590</v>
      </c>
      <c r="I1922" t="s">
        <v>13293</v>
      </c>
    </row>
    <row r="1923" spans="1:9" x14ac:dyDescent="0.25">
      <c r="A1923" t="s">
        <v>5548</v>
      </c>
      <c r="B1923" s="126">
        <v>4131</v>
      </c>
      <c r="C1923" t="s">
        <v>5548</v>
      </c>
      <c r="D1923" s="189" t="s">
        <v>4344</v>
      </c>
      <c r="E1923" t="str">
        <f t="shared" si="30"/>
        <v>00315-MARINADES</v>
      </c>
      <c r="F1923" t="s">
        <v>2211</v>
      </c>
      <c r="G1923" t="s">
        <v>5607</v>
      </c>
      <c r="H1923" t="s">
        <v>5548</v>
      </c>
      <c r="I1923" t="s">
        <v>14007</v>
      </c>
    </row>
    <row r="1924" spans="1:9" x14ac:dyDescent="0.25">
      <c r="A1924" t="s">
        <v>2829</v>
      </c>
      <c r="B1924" s="126">
        <v>4133</v>
      </c>
      <c r="C1924" t="s">
        <v>2829</v>
      </c>
      <c r="D1924" s="189" t="s">
        <v>11826</v>
      </c>
      <c r="E1924" t="str">
        <f t="shared" si="30"/>
        <v>00633-COTTAGE CHEESE</v>
      </c>
      <c r="F1924" t="s">
        <v>2100</v>
      </c>
      <c r="G1924" t="s">
        <v>2842</v>
      </c>
      <c r="H1924" t="s">
        <v>2829</v>
      </c>
      <c r="I1924" t="s">
        <v>11831</v>
      </c>
    </row>
    <row r="1925" spans="1:9" x14ac:dyDescent="0.25">
      <c r="A1925" t="s">
        <v>2726</v>
      </c>
      <c r="B1925" s="126">
        <v>4134</v>
      </c>
      <c r="C1925" t="s">
        <v>16372</v>
      </c>
      <c r="D1925" s="189" t="s">
        <v>10466</v>
      </c>
      <c r="E1925" t="str">
        <f t="shared" si="30"/>
        <v>00532-SUNTAN LOTION</v>
      </c>
      <c r="F1925" t="s">
        <v>2100</v>
      </c>
      <c r="G1925" t="s">
        <v>2725</v>
      </c>
      <c r="H1925" t="s">
        <v>2726</v>
      </c>
      <c r="I1925" t="s">
        <v>16374</v>
      </c>
    </row>
    <row r="1926" spans="1:9" x14ac:dyDescent="0.25">
      <c r="A1926" t="s">
        <v>14492</v>
      </c>
      <c r="B1926" s="126">
        <v>4135</v>
      </c>
      <c r="C1926" t="s">
        <v>14491</v>
      </c>
      <c r="D1926" s="189" t="s">
        <v>7303</v>
      </c>
      <c r="E1926" t="str">
        <f t="shared" si="30"/>
        <v>00528-NATURAL/ORGANIC DISH</v>
      </c>
      <c r="F1926" t="s">
        <v>11650</v>
      </c>
      <c r="G1926" t="s">
        <v>7635</v>
      </c>
      <c r="H1926" t="s">
        <v>14492</v>
      </c>
      <c r="I1926" t="s">
        <v>14493</v>
      </c>
    </row>
    <row r="1927" spans="1:9" x14ac:dyDescent="0.25">
      <c r="A1927" t="s">
        <v>7734</v>
      </c>
      <c r="B1927" s="126">
        <v>4136</v>
      </c>
      <c r="C1927" t="s">
        <v>13708</v>
      </c>
      <c r="D1927" s="189" t="s">
        <v>13709</v>
      </c>
      <c r="E1927" t="str">
        <f t="shared" si="30"/>
        <v>00517-LAUNDRY ADDITIVES/OTHER</v>
      </c>
      <c r="F1927" t="s">
        <v>2100</v>
      </c>
      <c r="G1927" t="s">
        <v>7732</v>
      </c>
      <c r="H1927" t="s">
        <v>7734</v>
      </c>
      <c r="I1927" t="s">
        <v>13712</v>
      </c>
    </row>
    <row r="1928" spans="1:9" x14ac:dyDescent="0.25">
      <c r="A1928" t="s">
        <v>7564</v>
      </c>
      <c r="B1928" s="126">
        <v>4137</v>
      </c>
      <c r="C1928" t="s">
        <v>14489</v>
      </c>
      <c r="D1928" s="189" t="s">
        <v>4035</v>
      </c>
      <c r="E1928" t="str">
        <f t="shared" si="30"/>
        <v>00519-NATURAL/ORGANIC BATH TISSUE</v>
      </c>
      <c r="F1928" t="s">
        <v>2100</v>
      </c>
      <c r="G1928" t="s">
        <v>7588</v>
      </c>
      <c r="H1928" t="s">
        <v>7564</v>
      </c>
      <c r="I1928" t="s">
        <v>14490</v>
      </c>
    </row>
    <row r="1929" spans="1:9" x14ac:dyDescent="0.25">
      <c r="A1929" t="s">
        <v>7748</v>
      </c>
      <c r="B1929" s="126">
        <v>4138</v>
      </c>
      <c r="C1929" t="s">
        <v>14502</v>
      </c>
      <c r="D1929" s="189" t="s">
        <v>3623</v>
      </c>
      <c r="E1929" t="str">
        <f t="shared" si="30"/>
        <v>00488-NATURAL/ORGANIC PAPER TOWELS</v>
      </c>
      <c r="F1929" t="s">
        <v>2100</v>
      </c>
      <c r="G1929" t="s">
        <v>7762</v>
      </c>
      <c r="H1929" t="s">
        <v>7748</v>
      </c>
      <c r="I1929" t="s">
        <v>14503</v>
      </c>
    </row>
    <row r="1930" spans="1:9" x14ac:dyDescent="0.25">
      <c r="A1930" t="s">
        <v>14833</v>
      </c>
      <c r="B1930" s="126">
        <v>4143</v>
      </c>
      <c r="C1930" t="s">
        <v>3338</v>
      </c>
      <c r="D1930" s="189" t="s">
        <v>14829</v>
      </c>
      <c r="E1930" t="str">
        <f t="shared" si="30"/>
        <v>00538-OTHER SNACKS</v>
      </c>
      <c r="F1930" t="s">
        <v>11650</v>
      </c>
      <c r="G1930" t="s">
        <v>6825</v>
      </c>
      <c r="H1930" t="s">
        <v>14833</v>
      </c>
      <c r="I1930" t="s">
        <v>14834</v>
      </c>
    </row>
    <row r="1931" spans="1:9" x14ac:dyDescent="0.25">
      <c r="A1931" t="s">
        <v>14833</v>
      </c>
      <c r="B1931" s="126">
        <v>4143</v>
      </c>
      <c r="C1931" t="s">
        <v>16356</v>
      </c>
      <c r="D1931" s="189" t="s">
        <v>4036</v>
      </c>
      <c r="E1931" t="str">
        <f t="shared" si="30"/>
        <v>00460-SUGAR FREE / NSA</v>
      </c>
      <c r="F1931" t="s">
        <v>11650</v>
      </c>
      <c r="G1931" t="s">
        <v>6825</v>
      </c>
      <c r="H1931" t="s">
        <v>14833</v>
      </c>
      <c r="I1931" t="s">
        <v>14834</v>
      </c>
    </row>
    <row r="1932" spans="1:9" x14ac:dyDescent="0.25">
      <c r="A1932" t="s">
        <v>2781</v>
      </c>
      <c r="B1932" s="126">
        <v>4144</v>
      </c>
      <c r="C1932" t="s">
        <v>10352</v>
      </c>
      <c r="D1932" s="189" t="s">
        <v>3863</v>
      </c>
      <c r="E1932" t="str">
        <f t="shared" si="30"/>
        <v>00084-ALL OTHER SALTY SNACKS</v>
      </c>
      <c r="F1932" t="s">
        <v>6816</v>
      </c>
      <c r="G1932" t="s">
        <v>2621</v>
      </c>
      <c r="H1932" t="s">
        <v>2781</v>
      </c>
      <c r="I1932" t="s">
        <v>10358</v>
      </c>
    </row>
    <row r="1933" spans="1:9" x14ac:dyDescent="0.25">
      <c r="A1933" t="s">
        <v>14092</v>
      </c>
      <c r="B1933" s="126">
        <v>4146</v>
      </c>
      <c r="C1933" t="s">
        <v>14091</v>
      </c>
      <c r="D1933" s="189" t="s">
        <v>7824</v>
      </c>
      <c r="E1933" t="str">
        <f t="shared" si="30"/>
        <v>00371-MEN SOLID/STICK DEODORANT</v>
      </c>
      <c r="F1933" t="s">
        <v>11650</v>
      </c>
      <c r="G1933" t="s">
        <v>2529</v>
      </c>
      <c r="H1933" t="s">
        <v>14092</v>
      </c>
      <c r="I1933" t="s">
        <v>14093</v>
      </c>
    </row>
    <row r="1934" spans="1:9" x14ac:dyDescent="0.25">
      <c r="A1934" t="s">
        <v>7740</v>
      </c>
      <c r="B1934" s="126">
        <v>4148</v>
      </c>
      <c r="C1934" t="s">
        <v>13731</v>
      </c>
      <c r="D1934" s="189" t="s">
        <v>7766</v>
      </c>
      <c r="E1934" t="str">
        <f t="shared" si="30"/>
        <v>00507-LAUNDRY DETERGENT PODS</v>
      </c>
      <c r="F1934" t="s">
        <v>7739</v>
      </c>
      <c r="G1934" t="s">
        <v>7738</v>
      </c>
      <c r="H1934" t="s">
        <v>7740</v>
      </c>
      <c r="I1934" t="s">
        <v>13732</v>
      </c>
    </row>
    <row r="1935" spans="1:9" x14ac:dyDescent="0.25">
      <c r="A1935" t="s">
        <v>8133</v>
      </c>
      <c r="B1935" s="126">
        <v>4150</v>
      </c>
      <c r="C1935" t="s">
        <v>12087</v>
      </c>
      <c r="D1935" s="189" t="s">
        <v>4969</v>
      </c>
      <c r="E1935" t="str">
        <f t="shared" si="30"/>
        <v>00445-DOG FOOD DRY</v>
      </c>
      <c r="F1935" t="s">
        <v>2100</v>
      </c>
      <c r="G1935" t="s">
        <v>8132</v>
      </c>
      <c r="H1935" t="s">
        <v>8133</v>
      </c>
      <c r="I1935" t="s">
        <v>12094</v>
      </c>
    </row>
    <row r="1936" spans="1:9" x14ac:dyDescent="0.25">
      <c r="A1936" t="s">
        <v>7674</v>
      </c>
      <c r="B1936" s="126">
        <v>4151</v>
      </c>
      <c r="C1936" t="s">
        <v>14495</v>
      </c>
      <c r="D1936" s="189" t="s">
        <v>7106</v>
      </c>
      <c r="E1936" t="str">
        <f t="shared" si="30"/>
        <v>00530-NATURAL/ORGANIC HOUSEHOLD</v>
      </c>
      <c r="F1936" t="s">
        <v>2100</v>
      </c>
      <c r="G1936" t="s">
        <v>7673</v>
      </c>
      <c r="H1936" t="s">
        <v>7674</v>
      </c>
      <c r="I1936" t="s">
        <v>14499</v>
      </c>
    </row>
    <row r="1937" spans="1:9" x14ac:dyDescent="0.25">
      <c r="A1937" t="s">
        <v>7733</v>
      </c>
      <c r="B1937" s="126">
        <v>4152</v>
      </c>
      <c r="C1937" t="s">
        <v>13731</v>
      </c>
      <c r="D1937" s="189" t="s">
        <v>7766</v>
      </c>
      <c r="E1937" t="str">
        <f t="shared" si="30"/>
        <v>00507-LAUNDRY DETERGENT PODS</v>
      </c>
      <c r="F1937" t="s">
        <v>2100</v>
      </c>
      <c r="G1937" t="s">
        <v>7732</v>
      </c>
      <c r="H1937" t="s">
        <v>7733</v>
      </c>
      <c r="I1937" t="s">
        <v>13733</v>
      </c>
    </row>
    <row r="1938" spans="1:9" x14ac:dyDescent="0.25">
      <c r="A1938" t="s">
        <v>7638</v>
      </c>
      <c r="B1938" s="126">
        <v>4153</v>
      </c>
      <c r="C1938" t="s">
        <v>14491</v>
      </c>
      <c r="D1938" s="189" t="s">
        <v>7303</v>
      </c>
      <c r="E1938" t="str">
        <f t="shared" si="30"/>
        <v>00528-NATURAL/ORGANIC DISH</v>
      </c>
      <c r="F1938" t="s">
        <v>2100</v>
      </c>
      <c r="G1938" t="s">
        <v>7635</v>
      </c>
      <c r="H1938" t="s">
        <v>7638</v>
      </c>
      <c r="I1938" t="s">
        <v>14494</v>
      </c>
    </row>
    <row r="1939" spans="1:9" x14ac:dyDescent="0.25">
      <c r="A1939" t="s">
        <v>11651</v>
      </c>
      <c r="B1939" s="126">
        <v>4154</v>
      </c>
      <c r="C1939" t="s">
        <v>5533</v>
      </c>
      <c r="D1939" s="189" t="s">
        <v>9092</v>
      </c>
      <c r="E1939" t="str">
        <f t="shared" si="30"/>
        <v>00796-COFFEE FILTERS</v>
      </c>
      <c r="F1939" t="s">
        <v>11650</v>
      </c>
      <c r="G1939" t="s">
        <v>5535</v>
      </c>
      <c r="H1939" t="s">
        <v>11651</v>
      </c>
      <c r="I1939" t="s">
        <v>11652</v>
      </c>
    </row>
    <row r="1940" spans="1:9" x14ac:dyDescent="0.25">
      <c r="A1940" t="s">
        <v>7801</v>
      </c>
      <c r="B1940" s="126">
        <v>4157</v>
      </c>
      <c r="C1940" t="s">
        <v>14317</v>
      </c>
      <c r="D1940" s="189" t="s">
        <v>9304</v>
      </c>
      <c r="E1940" t="str">
        <f t="shared" si="30"/>
        <v>00482-MUNICIPAL TRASH BAGS</v>
      </c>
      <c r="F1940" t="s">
        <v>2100</v>
      </c>
      <c r="G1940" t="s">
        <v>7800</v>
      </c>
      <c r="H1940" t="s">
        <v>7801</v>
      </c>
      <c r="I1940" t="s">
        <v>14318</v>
      </c>
    </row>
    <row r="1941" spans="1:9" x14ac:dyDescent="0.25">
      <c r="A1941" t="s">
        <v>7793</v>
      </c>
      <c r="B1941" s="126">
        <v>4158</v>
      </c>
      <c r="C1941" t="s">
        <v>15186</v>
      </c>
      <c r="D1941" s="189" t="s">
        <v>6730</v>
      </c>
      <c r="E1941" t="str">
        <f t="shared" si="30"/>
        <v>00471-PLASTIC WRAP/WAX</v>
      </c>
      <c r="F1941" t="s">
        <v>2100</v>
      </c>
      <c r="G1941" t="s">
        <v>7800</v>
      </c>
      <c r="H1941" t="s">
        <v>7793</v>
      </c>
      <c r="I1941" t="s">
        <v>15188</v>
      </c>
    </row>
    <row r="1942" spans="1:9" x14ac:dyDescent="0.25">
      <c r="A1942" t="s">
        <v>3761</v>
      </c>
      <c r="B1942" s="126">
        <v>4160</v>
      </c>
      <c r="C1942" t="s">
        <v>3761</v>
      </c>
      <c r="D1942" s="189" t="s">
        <v>4429</v>
      </c>
      <c r="E1942" t="str">
        <f t="shared" si="30"/>
        <v>00472-FOOD STORAGE BAGS</v>
      </c>
      <c r="F1942" t="s">
        <v>2100</v>
      </c>
      <c r="G1942" t="s">
        <v>7800</v>
      </c>
      <c r="H1942" t="s">
        <v>3761</v>
      </c>
      <c r="I1942" t="s">
        <v>12517</v>
      </c>
    </row>
    <row r="1943" spans="1:9" x14ac:dyDescent="0.25">
      <c r="A1943" t="s">
        <v>7782</v>
      </c>
      <c r="B1943" s="126">
        <v>4162</v>
      </c>
      <c r="C1943" t="s">
        <v>3389</v>
      </c>
      <c r="D1943" s="189" t="s">
        <v>6757</v>
      </c>
      <c r="E1943" t="str">
        <f t="shared" si="30"/>
        <v>00492-CUPS</v>
      </c>
      <c r="F1943" t="s">
        <v>2100</v>
      </c>
      <c r="G1943" t="s">
        <v>7781</v>
      </c>
      <c r="H1943" t="s">
        <v>7782</v>
      </c>
      <c r="I1943" t="s">
        <v>11936</v>
      </c>
    </row>
    <row r="1944" spans="1:9" x14ac:dyDescent="0.25">
      <c r="A1944" t="s">
        <v>6589</v>
      </c>
      <c r="B1944" s="126">
        <v>4163</v>
      </c>
      <c r="C1944" t="s">
        <v>15859</v>
      </c>
      <c r="D1944" s="189" t="s">
        <v>5521</v>
      </c>
      <c r="E1944" t="str">
        <f t="shared" si="30"/>
        <v>00129-SINGLE SERVE RTD COFFEE</v>
      </c>
      <c r="F1944" t="s">
        <v>6587</v>
      </c>
      <c r="G1944" t="s">
        <v>6586</v>
      </c>
      <c r="H1944" t="s">
        <v>6589</v>
      </c>
      <c r="I1944" t="s">
        <v>15864</v>
      </c>
    </row>
    <row r="1945" spans="1:9" x14ac:dyDescent="0.25">
      <c r="A1945" t="s">
        <v>2786</v>
      </c>
      <c r="B1945" s="126">
        <v>4164</v>
      </c>
      <c r="C1945" t="s">
        <v>16193</v>
      </c>
      <c r="D1945" s="189" t="s">
        <v>3152</v>
      </c>
      <c r="E1945" t="str">
        <f t="shared" si="30"/>
        <v>00324-SPECIALTY PIZZA</v>
      </c>
      <c r="F1945" t="s">
        <v>2100</v>
      </c>
      <c r="G1945" t="s">
        <v>4804</v>
      </c>
      <c r="H1945" t="s">
        <v>2786</v>
      </c>
      <c r="I1945" t="s">
        <v>16199</v>
      </c>
    </row>
    <row r="1946" spans="1:9" x14ac:dyDescent="0.25">
      <c r="A1946" t="s">
        <v>2786</v>
      </c>
      <c r="B1946" s="126">
        <v>4165</v>
      </c>
      <c r="C1946" t="s">
        <v>2225</v>
      </c>
      <c r="D1946" s="189" t="s">
        <v>11888</v>
      </c>
      <c r="E1946" t="str">
        <f t="shared" si="30"/>
        <v>00637-CREAM CHEESE</v>
      </c>
      <c r="F1946" t="s">
        <v>2100</v>
      </c>
      <c r="G1946" t="s">
        <v>2878</v>
      </c>
      <c r="H1946" t="s">
        <v>2786</v>
      </c>
      <c r="I1946" t="s">
        <v>11898</v>
      </c>
    </row>
    <row r="1947" spans="1:9" x14ac:dyDescent="0.25">
      <c r="A1947" t="s">
        <v>2786</v>
      </c>
      <c r="B1947" s="126">
        <v>4166</v>
      </c>
      <c r="C1947" t="s">
        <v>6619</v>
      </c>
      <c r="D1947" s="189" t="s">
        <v>3027</v>
      </c>
      <c r="E1947" t="str">
        <f t="shared" si="30"/>
        <v>00330-MAINSTREAM SALAD DRESSING</v>
      </c>
      <c r="F1947" t="s">
        <v>2100</v>
      </c>
      <c r="G1947" t="s">
        <v>6627</v>
      </c>
      <c r="H1947" t="s">
        <v>2786</v>
      </c>
      <c r="I1947" t="s">
        <v>13952</v>
      </c>
    </row>
    <row r="1948" spans="1:9" x14ac:dyDescent="0.25">
      <c r="A1948" t="s">
        <v>2786</v>
      </c>
      <c r="B1948" s="126">
        <v>4167</v>
      </c>
      <c r="C1948" t="s">
        <v>16965</v>
      </c>
      <c r="D1948" s="189" t="s">
        <v>7324</v>
      </c>
      <c r="E1948" t="str">
        <f t="shared" si="30"/>
        <v>00642-YOGURT TRADITIONAL</v>
      </c>
      <c r="F1948" t="s">
        <v>2100</v>
      </c>
      <c r="G1948" t="s">
        <v>3050</v>
      </c>
      <c r="H1948" t="s">
        <v>2786</v>
      </c>
      <c r="I1948" t="s">
        <v>16972</v>
      </c>
    </row>
    <row r="1949" spans="1:9" x14ac:dyDescent="0.25">
      <c r="A1949" t="s">
        <v>2853</v>
      </c>
      <c r="B1949" s="126">
        <v>4170</v>
      </c>
      <c r="C1949" t="s">
        <v>2844</v>
      </c>
      <c r="D1949" s="189" t="s">
        <v>9279</v>
      </c>
      <c r="E1949" t="str">
        <f t="shared" si="30"/>
        <v>00678-CREAM</v>
      </c>
      <c r="F1949" t="s">
        <v>2100</v>
      </c>
      <c r="G1949" t="s">
        <v>2859</v>
      </c>
      <c r="H1949" t="s">
        <v>2853</v>
      </c>
      <c r="I1949" t="s">
        <v>11884</v>
      </c>
    </row>
    <row r="1950" spans="1:9" x14ac:dyDescent="0.25">
      <c r="A1950" t="s">
        <v>3725</v>
      </c>
      <c r="B1950" s="126">
        <v>4173</v>
      </c>
      <c r="C1950" t="s">
        <v>13512</v>
      </c>
      <c r="D1950" s="189" t="s">
        <v>4080</v>
      </c>
      <c r="E1950" t="str">
        <f t="shared" si="30"/>
        <v>00746-KITCHEN ACCESSORIES</v>
      </c>
      <c r="F1950" t="s">
        <v>2211</v>
      </c>
      <c r="G1950" t="s">
        <v>3803</v>
      </c>
      <c r="H1950" t="s">
        <v>3725</v>
      </c>
      <c r="I1950" t="s">
        <v>13513</v>
      </c>
    </row>
    <row r="1951" spans="1:9" x14ac:dyDescent="0.25">
      <c r="A1951" t="s">
        <v>3014</v>
      </c>
      <c r="B1951" s="126">
        <v>4176</v>
      </c>
      <c r="C1951" t="s">
        <v>14823</v>
      </c>
      <c r="D1951" s="189" t="s">
        <v>3660</v>
      </c>
      <c r="E1951" t="str">
        <f t="shared" si="30"/>
        <v>00693-OTHER REFRIGERATED</v>
      </c>
      <c r="F1951" t="s">
        <v>3012</v>
      </c>
      <c r="G1951" t="s">
        <v>3011</v>
      </c>
      <c r="H1951" t="s">
        <v>3014</v>
      </c>
      <c r="I1951" t="s">
        <v>14824</v>
      </c>
    </row>
    <row r="1952" spans="1:9" x14ac:dyDescent="0.25">
      <c r="A1952" t="s">
        <v>3010</v>
      </c>
      <c r="B1952" s="126">
        <v>4177</v>
      </c>
      <c r="C1952" t="s">
        <v>14823</v>
      </c>
      <c r="D1952" s="189" t="s">
        <v>3660</v>
      </c>
      <c r="E1952" t="str">
        <f t="shared" si="30"/>
        <v>00693-OTHER REFRIGERATED</v>
      </c>
      <c r="F1952" t="s">
        <v>2100</v>
      </c>
      <c r="G1952" t="s">
        <v>3009</v>
      </c>
      <c r="H1952" t="s">
        <v>3010</v>
      </c>
      <c r="I1952" t="s">
        <v>14825</v>
      </c>
    </row>
    <row r="1953" spans="1:9" x14ac:dyDescent="0.25">
      <c r="A1953" t="s">
        <v>5328</v>
      </c>
      <c r="B1953" s="126">
        <v>4186</v>
      </c>
      <c r="C1953" t="s">
        <v>11200</v>
      </c>
      <c r="D1953" s="189" t="s">
        <v>9088</v>
      </c>
      <c r="E1953" t="str">
        <f t="shared" si="30"/>
        <v>00222-CAN FRUIT APPLESAUCE</v>
      </c>
      <c r="F1953" t="s">
        <v>5327</v>
      </c>
      <c r="G1953" t="s">
        <v>5326</v>
      </c>
      <c r="H1953" t="s">
        <v>5328</v>
      </c>
      <c r="I1953" t="s">
        <v>11203</v>
      </c>
    </row>
    <row r="1954" spans="1:9" x14ac:dyDescent="0.25">
      <c r="A1954" t="s">
        <v>2783</v>
      </c>
      <c r="B1954" s="126">
        <v>4193</v>
      </c>
      <c r="C1954" t="s">
        <v>14470</v>
      </c>
      <c r="D1954" s="189" t="s">
        <v>10811</v>
      </c>
      <c r="E1954" t="str">
        <f t="shared" si="30"/>
        <v>00602-NATURAL CHEESE SLICES</v>
      </c>
      <c r="F1954" t="s">
        <v>2100</v>
      </c>
      <c r="G1954" t="s">
        <v>2782</v>
      </c>
      <c r="H1954" t="s">
        <v>2783</v>
      </c>
      <c r="I1954" t="s">
        <v>14472</v>
      </c>
    </row>
    <row r="1955" spans="1:9" x14ac:dyDescent="0.25">
      <c r="A1955" t="s">
        <v>5432</v>
      </c>
      <c r="B1955" s="126">
        <v>4197</v>
      </c>
      <c r="C1955" t="s">
        <v>14731</v>
      </c>
      <c r="D1955" s="189" t="s">
        <v>2479</v>
      </c>
      <c r="E1955" t="str">
        <f t="shared" si="30"/>
        <v>00044-OTHER CARB BEVERAGES</v>
      </c>
      <c r="F1955" t="s">
        <v>5428</v>
      </c>
      <c r="G1955" t="s">
        <v>5427</v>
      </c>
      <c r="H1955" t="s">
        <v>5432</v>
      </c>
      <c r="I1955" t="s">
        <v>14749</v>
      </c>
    </row>
    <row r="1956" spans="1:9" x14ac:dyDescent="0.25">
      <c r="A1956" t="s">
        <v>6671</v>
      </c>
      <c r="B1956" s="126">
        <v>4198</v>
      </c>
      <c r="C1956" t="s">
        <v>11240</v>
      </c>
      <c r="D1956" s="189" t="s">
        <v>8670</v>
      </c>
      <c r="E1956" t="str">
        <f t="shared" si="30"/>
        <v>00216-CAN OTHER SEAFOOD</v>
      </c>
      <c r="F1956" t="s">
        <v>2211</v>
      </c>
      <c r="G1956" t="s">
        <v>6669</v>
      </c>
      <c r="H1956" t="s">
        <v>6671</v>
      </c>
      <c r="I1956" t="s">
        <v>11248</v>
      </c>
    </row>
    <row r="1957" spans="1:9" x14ac:dyDescent="0.25">
      <c r="A1957" t="s">
        <v>6521</v>
      </c>
      <c r="B1957" s="126">
        <v>4200</v>
      </c>
      <c r="C1957" t="s">
        <v>14118</v>
      </c>
      <c r="D1957" s="189" t="s">
        <v>5488</v>
      </c>
      <c r="E1957" t="str">
        <f t="shared" si="30"/>
        <v>00179-MICROWAVE PREPARED</v>
      </c>
      <c r="F1957" t="s">
        <v>6517</v>
      </c>
      <c r="G1957" t="s">
        <v>6516</v>
      </c>
      <c r="H1957" t="s">
        <v>6521</v>
      </c>
      <c r="I1957" t="s">
        <v>14121</v>
      </c>
    </row>
    <row r="1958" spans="1:9" x14ac:dyDescent="0.25">
      <c r="A1958" t="s">
        <v>2822</v>
      </c>
      <c r="B1958" s="126">
        <v>4201</v>
      </c>
      <c r="C1958" t="s">
        <v>3161</v>
      </c>
      <c r="D1958" s="189" t="s">
        <v>3142</v>
      </c>
      <c r="E1958" t="str">
        <f t="shared" si="30"/>
        <v>00321-RELISH</v>
      </c>
      <c r="F1958" t="s">
        <v>2818</v>
      </c>
      <c r="G1958" t="s">
        <v>2817</v>
      </c>
      <c r="H1958" t="s">
        <v>2822</v>
      </c>
      <c r="I1958" t="s">
        <v>15511</v>
      </c>
    </row>
    <row r="1959" spans="1:9" x14ac:dyDescent="0.25">
      <c r="A1959" t="s">
        <v>5236</v>
      </c>
      <c r="B1959" s="126">
        <v>4203</v>
      </c>
      <c r="C1959" t="s">
        <v>5250</v>
      </c>
      <c r="D1959" s="189" t="s">
        <v>5287</v>
      </c>
      <c r="E1959" t="str">
        <f t="shared" si="30"/>
        <v>00194-MULTI PACK SPARKLING WATER</v>
      </c>
      <c r="F1959" t="s">
        <v>2100</v>
      </c>
      <c r="G1959" t="s">
        <v>5235</v>
      </c>
      <c r="H1959" t="s">
        <v>5236</v>
      </c>
      <c r="I1959" t="s">
        <v>14287</v>
      </c>
    </row>
    <row r="1960" spans="1:9" x14ac:dyDescent="0.25">
      <c r="A1960" t="s">
        <v>10658</v>
      </c>
      <c r="B1960" s="126">
        <v>4207</v>
      </c>
      <c r="C1960" t="s">
        <v>10656</v>
      </c>
      <c r="D1960" s="189" t="s">
        <v>6260</v>
      </c>
      <c r="E1960" t="str">
        <f t="shared" si="30"/>
        <v>00311-BBQ SAUCE</v>
      </c>
      <c r="F1960" t="s">
        <v>10534</v>
      </c>
      <c r="G1960" t="s">
        <v>5607</v>
      </c>
      <c r="H1960" t="s">
        <v>10658</v>
      </c>
      <c r="I1960" t="s">
        <v>10659</v>
      </c>
    </row>
    <row r="1961" spans="1:9" x14ac:dyDescent="0.25">
      <c r="A1961" t="s">
        <v>5590</v>
      </c>
      <c r="B1961" s="126">
        <v>4208</v>
      </c>
      <c r="C1961" t="s">
        <v>5562</v>
      </c>
      <c r="D1961" s="189" t="s">
        <v>2366</v>
      </c>
      <c r="E1961" t="str">
        <f t="shared" si="30"/>
        <v>00313-HOT SAUCE</v>
      </c>
      <c r="F1961" t="s">
        <v>2100</v>
      </c>
      <c r="G1961" t="s">
        <v>5588</v>
      </c>
      <c r="H1961" t="s">
        <v>5590</v>
      </c>
      <c r="I1961" t="s">
        <v>13294</v>
      </c>
    </row>
    <row r="1962" spans="1:9" x14ac:dyDescent="0.25">
      <c r="A1962" t="s">
        <v>5589</v>
      </c>
      <c r="B1962" s="126">
        <v>4209</v>
      </c>
      <c r="C1962" t="s">
        <v>14448</v>
      </c>
      <c r="D1962" s="189" t="s">
        <v>13292</v>
      </c>
      <c r="E1962" t="str">
        <f t="shared" si="30"/>
        <v>00536-N/O SAUCES</v>
      </c>
      <c r="F1962" t="s">
        <v>2100</v>
      </c>
      <c r="G1962" t="s">
        <v>5588</v>
      </c>
      <c r="H1962" t="s">
        <v>5589</v>
      </c>
      <c r="I1962" t="s">
        <v>14450</v>
      </c>
    </row>
    <row r="1963" spans="1:9" x14ac:dyDescent="0.25">
      <c r="A1963" t="s">
        <v>14010</v>
      </c>
      <c r="B1963" s="126">
        <v>4210</v>
      </c>
      <c r="C1963" t="s">
        <v>14448</v>
      </c>
      <c r="D1963" s="189" t="s">
        <v>13292</v>
      </c>
      <c r="E1963" t="str">
        <f t="shared" si="30"/>
        <v>00536-N/O SAUCES</v>
      </c>
      <c r="F1963" t="s">
        <v>11650</v>
      </c>
      <c r="G1963" t="s">
        <v>5588</v>
      </c>
      <c r="H1963" t="s">
        <v>14010</v>
      </c>
      <c r="I1963" t="s">
        <v>14451</v>
      </c>
    </row>
    <row r="1964" spans="1:9" x14ac:dyDescent="0.25">
      <c r="A1964" t="s">
        <v>6816</v>
      </c>
      <c r="B1964" s="126">
        <v>4211</v>
      </c>
      <c r="C1964" t="s">
        <v>16004</v>
      </c>
      <c r="D1964" s="189" t="s">
        <v>4605</v>
      </c>
      <c r="E1964" t="str">
        <f t="shared" si="30"/>
        <v>00605-SNACK CHEESE</v>
      </c>
      <c r="F1964" t="s">
        <v>2100</v>
      </c>
      <c r="G1964" t="s">
        <v>6825</v>
      </c>
      <c r="H1964" t="s">
        <v>6816</v>
      </c>
      <c r="I1964" t="s">
        <v>16005</v>
      </c>
    </row>
    <row r="1965" spans="1:9" x14ac:dyDescent="0.25">
      <c r="A1965" t="s">
        <v>5592</v>
      </c>
      <c r="B1965" s="126">
        <v>4213</v>
      </c>
      <c r="C1965" t="s">
        <v>5592</v>
      </c>
      <c r="D1965" s="189" t="s">
        <v>8378</v>
      </c>
      <c r="E1965" t="str">
        <f t="shared" si="30"/>
        <v>00370-VINEGAR</v>
      </c>
      <c r="F1965" t="s">
        <v>2211</v>
      </c>
      <c r="G1965" t="s">
        <v>5607</v>
      </c>
      <c r="H1965" t="s">
        <v>5592</v>
      </c>
      <c r="I1965" t="s">
        <v>16786</v>
      </c>
    </row>
    <row r="1966" spans="1:9" x14ac:dyDescent="0.25">
      <c r="A1966" t="s">
        <v>6634</v>
      </c>
      <c r="B1966" s="126">
        <v>4214</v>
      </c>
      <c r="C1966" t="s">
        <v>6634</v>
      </c>
      <c r="D1966" s="189" t="s">
        <v>5217</v>
      </c>
      <c r="E1966" t="str">
        <f t="shared" si="30"/>
        <v>00334-CROUTONS</v>
      </c>
      <c r="F1966" t="s">
        <v>2211</v>
      </c>
      <c r="G1966" t="s">
        <v>6637</v>
      </c>
      <c r="H1966" t="s">
        <v>6634</v>
      </c>
      <c r="I1966" t="s">
        <v>11919</v>
      </c>
    </row>
    <row r="1967" spans="1:9" x14ac:dyDescent="0.25">
      <c r="A1967" t="s">
        <v>6298</v>
      </c>
      <c r="B1967" s="126">
        <v>4215</v>
      </c>
      <c r="C1967" t="s">
        <v>11362</v>
      </c>
      <c r="D1967" s="189" t="s">
        <v>3150</v>
      </c>
      <c r="E1967" t="str">
        <f t="shared" si="30"/>
        <v>00365-CANNED &amp; DRY MILK</v>
      </c>
      <c r="F1967" t="s">
        <v>2100</v>
      </c>
      <c r="G1967" t="s">
        <v>6297</v>
      </c>
      <c r="H1967" t="s">
        <v>6298</v>
      </c>
      <c r="I1967" t="s">
        <v>11364</v>
      </c>
    </row>
    <row r="1968" spans="1:9" x14ac:dyDescent="0.25">
      <c r="A1968" t="s">
        <v>5797</v>
      </c>
      <c r="B1968" s="126">
        <v>4216</v>
      </c>
      <c r="C1968" t="s">
        <v>5876</v>
      </c>
      <c r="D1968" s="189" t="s">
        <v>4612</v>
      </c>
      <c r="E1968" t="str">
        <f t="shared" si="30"/>
        <v>00282-SPECIALTY PRODUCTS</v>
      </c>
      <c r="F1968" t="s">
        <v>5793</v>
      </c>
      <c r="G1968" t="s">
        <v>5792</v>
      </c>
      <c r="H1968" t="s">
        <v>5797</v>
      </c>
      <c r="I1968" t="s">
        <v>16205</v>
      </c>
    </row>
    <row r="1969" spans="1:9" x14ac:dyDescent="0.25">
      <c r="A1969" t="s">
        <v>3057</v>
      </c>
      <c r="B1969" s="126">
        <v>4217</v>
      </c>
      <c r="C1969" t="s">
        <v>11633</v>
      </c>
      <c r="D1969" s="189" t="s">
        <v>10916</v>
      </c>
      <c r="E1969" t="str">
        <f t="shared" si="30"/>
        <v>00614-COFFEE DRINKS</v>
      </c>
      <c r="F1969" t="s">
        <v>2211</v>
      </c>
      <c r="G1969" t="s">
        <v>3056</v>
      </c>
      <c r="H1969" t="s">
        <v>3057</v>
      </c>
      <c r="I1969" t="s">
        <v>11637</v>
      </c>
    </row>
    <row r="1970" spans="1:9" x14ac:dyDescent="0.25">
      <c r="A1970" t="s">
        <v>5612</v>
      </c>
      <c r="B1970" s="126">
        <v>4219</v>
      </c>
      <c r="C1970" t="s">
        <v>3024</v>
      </c>
      <c r="D1970" s="189" t="s">
        <v>12101</v>
      </c>
      <c r="E1970" t="str">
        <f t="shared" si="30"/>
        <v>00312-MUSTARD</v>
      </c>
      <c r="F1970" t="s">
        <v>2211</v>
      </c>
      <c r="G1970" t="s">
        <v>5607</v>
      </c>
      <c r="H1970" t="s">
        <v>5612</v>
      </c>
      <c r="I1970" t="s">
        <v>14334</v>
      </c>
    </row>
    <row r="1971" spans="1:9" x14ac:dyDescent="0.25">
      <c r="A1971" t="s">
        <v>5767</v>
      </c>
      <c r="B1971" s="126">
        <v>4220</v>
      </c>
      <c r="C1971" t="s">
        <v>15849</v>
      </c>
      <c r="D1971" s="189" t="s">
        <v>3040</v>
      </c>
      <c r="E1971" t="str">
        <f t="shared" si="30"/>
        <v>00127-SINGLE SERVE ENERGY DRINKS</v>
      </c>
      <c r="F1971" t="s">
        <v>2569</v>
      </c>
      <c r="G1971" t="s">
        <v>5772</v>
      </c>
      <c r="H1971" t="s">
        <v>5767</v>
      </c>
      <c r="I1971" t="s">
        <v>15853</v>
      </c>
    </row>
    <row r="1972" spans="1:9" x14ac:dyDescent="0.25">
      <c r="A1972" t="s">
        <v>2420</v>
      </c>
      <c r="B1972" s="126">
        <v>4222</v>
      </c>
      <c r="C1972" t="s">
        <v>6891</v>
      </c>
      <c r="D1972" s="189" t="s">
        <v>7735</v>
      </c>
      <c r="E1972" t="str">
        <f t="shared" si="30"/>
        <v>00360-EXTRACTS</v>
      </c>
      <c r="F1972" t="s">
        <v>2211</v>
      </c>
      <c r="G1972" t="s">
        <v>6964</v>
      </c>
      <c r="H1972" t="s">
        <v>2420</v>
      </c>
      <c r="I1972" t="s">
        <v>12289</v>
      </c>
    </row>
    <row r="1973" spans="1:9" x14ac:dyDescent="0.25">
      <c r="A1973" t="s">
        <v>5434</v>
      </c>
      <c r="B1973" s="126">
        <v>4223</v>
      </c>
      <c r="C1973" t="s">
        <v>14731</v>
      </c>
      <c r="D1973" s="189" t="s">
        <v>2479</v>
      </c>
      <c r="E1973" t="str">
        <f t="shared" si="30"/>
        <v>00044-OTHER CARB BEVERAGES</v>
      </c>
      <c r="F1973" t="s">
        <v>5428</v>
      </c>
      <c r="G1973" t="s">
        <v>5427</v>
      </c>
      <c r="H1973" t="s">
        <v>5434</v>
      </c>
      <c r="I1973" t="s">
        <v>14750</v>
      </c>
    </row>
    <row r="1974" spans="1:9" x14ac:dyDescent="0.25">
      <c r="A1974" t="s">
        <v>6185</v>
      </c>
      <c r="B1974" s="126">
        <v>4224</v>
      </c>
      <c r="C1974" t="s">
        <v>6185</v>
      </c>
      <c r="D1974" s="189" t="s">
        <v>2970</v>
      </c>
      <c r="E1974" t="str">
        <f t="shared" si="30"/>
        <v>00090-MEAT SNACKS</v>
      </c>
      <c r="F1974" t="s">
        <v>2100</v>
      </c>
      <c r="G1974" t="s">
        <v>6825</v>
      </c>
      <c r="H1974" t="s">
        <v>6185</v>
      </c>
      <c r="I1974" t="s">
        <v>14062</v>
      </c>
    </row>
    <row r="1975" spans="1:9" x14ac:dyDescent="0.25">
      <c r="A1975" t="s">
        <v>11911</v>
      </c>
      <c r="B1975" s="126">
        <v>4225</v>
      </c>
      <c r="C1975" t="s">
        <v>5522</v>
      </c>
      <c r="D1975" s="189" t="s">
        <v>3524</v>
      </c>
      <c r="E1975" t="str">
        <f t="shared" si="30"/>
        <v>00075-CREAMERS</v>
      </c>
      <c r="F1975" t="s">
        <v>11910</v>
      </c>
      <c r="G1975" t="s">
        <v>5518</v>
      </c>
      <c r="H1975" t="s">
        <v>11911</v>
      </c>
      <c r="I1975" t="s">
        <v>11912</v>
      </c>
    </row>
    <row r="1976" spans="1:9" x14ac:dyDescent="0.25">
      <c r="A1976" t="s">
        <v>7601</v>
      </c>
      <c r="B1976" s="126">
        <v>4229</v>
      </c>
      <c r="C1976" t="s">
        <v>10647</v>
      </c>
      <c r="D1976" s="189" t="s">
        <v>7565</v>
      </c>
      <c r="E1976" t="str">
        <f t="shared" si="30"/>
        <v>00544-BATHROOM CLEANER</v>
      </c>
      <c r="F1976" t="s">
        <v>2100</v>
      </c>
      <c r="G1976" t="s">
        <v>7600</v>
      </c>
      <c r="H1976" t="s">
        <v>7601</v>
      </c>
      <c r="I1976" t="s">
        <v>10651</v>
      </c>
    </row>
    <row r="1977" spans="1:9" x14ac:dyDescent="0.25">
      <c r="A1977" t="s">
        <v>5141</v>
      </c>
      <c r="B1977" s="126">
        <v>4231</v>
      </c>
      <c r="C1977" t="s">
        <v>5137</v>
      </c>
      <c r="D1977" s="189" t="s">
        <v>6209</v>
      </c>
      <c r="E1977" t="str">
        <f t="shared" si="30"/>
        <v>00058-BAR CONDIMENTS</v>
      </c>
      <c r="F1977" t="s">
        <v>5139</v>
      </c>
      <c r="G1977" t="s">
        <v>5138</v>
      </c>
      <c r="H1977" t="s">
        <v>5141</v>
      </c>
      <c r="I1977" t="s">
        <v>10625</v>
      </c>
    </row>
    <row r="1978" spans="1:9" x14ac:dyDescent="0.25">
      <c r="A1978" t="s">
        <v>5141</v>
      </c>
      <c r="B1978" s="126">
        <v>4231</v>
      </c>
      <c r="C1978" t="s">
        <v>5137</v>
      </c>
      <c r="D1978" s="189" t="s">
        <v>6209</v>
      </c>
      <c r="E1978" t="str">
        <f t="shared" si="30"/>
        <v>00058-BAR CONDIMENTS</v>
      </c>
      <c r="F1978" t="s">
        <v>5139</v>
      </c>
      <c r="G1978" t="s">
        <v>5138</v>
      </c>
      <c r="H1978" t="s">
        <v>5141</v>
      </c>
      <c r="I1978" t="s">
        <v>10625</v>
      </c>
    </row>
    <row r="1979" spans="1:9" x14ac:dyDescent="0.25">
      <c r="A1979" t="s">
        <v>5292</v>
      </c>
      <c r="B1979" s="126">
        <v>4232</v>
      </c>
      <c r="C1979" t="s">
        <v>10299</v>
      </c>
      <c r="D1979" s="189" t="s">
        <v>5404</v>
      </c>
      <c r="E1979" t="str">
        <f t="shared" si="30"/>
        <v>00705-ALL OTHER BREAD &amp; WRAPS</v>
      </c>
      <c r="F1979" t="s">
        <v>2211</v>
      </c>
      <c r="G1979" t="s">
        <v>5291</v>
      </c>
      <c r="H1979" t="s">
        <v>5292</v>
      </c>
      <c r="I1979" t="s">
        <v>10303</v>
      </c>
    </row>
    <row r="1980" spans="1:9" x14ac:dyDescent="0.25">
      <c r="A1980" t="s">
        <v>4409</v>
      </c>
      <c r="B1980" s="126">
        <v>4233</v>
      </c>
      <c r="C1980" t="s">
        <v>14425</v>
      </c>
      <c r="D1980" s="189" t="s">
        <v>6161</v>
      </c>
      <c r="E1980" t="str">
        <f t="shared" si="30"/>
        <v>00943-N/O PASTA</v>
      </c>
      <c r="F1980" t="s">
        <v>2100</v>
      </c>
      <c r="G1980" t="s">
        <v>6483</v>
      </c>
      <c r="H1980" t="s">
        <v>4409</v>
      </c>
      <c r="I1980" t="s">
        <v>14426</v>
      </c>
    </row>
    <row r="1981" spans="1:9" x14ac:dyDescent="0.25">
      <c r="A1981" t="s">
        <v>4438</v>
      </c>
      <c r="B1981" s="126">
        <v>4237</v>
      </c>
      <c r="C1981" t="s">
        <v>15555</v>
      </c>
      <c r="D1981" s="189" t="s">
        <v>4572</v>
      </c>
      <c r="E1981" t="str">
        <f t="shared" si="30"/>
        <v>00182-RICE SIDES</v>
      </c>
      <c r="F1981" t="s">
        <v>5747</v>
      </c>
      <c r="G1981" t="s">
        <v>5746</v>
      </c>
      <c r="H1981" t="s">
        <v>4438</v>
      </c>
      <c r="I1981" t="s">
        <v>15557</v>
      </c>
    </row>
    <row r="1982" spans="1:9" x14ac:dyDescent="0.25">
      <c r="A1982" t="s">
        <v>5920</v>
      </c>
      <c r="B1982" s="126">
        <v>4238</v>
      </c>
      <c r="C1982" t="s">
        <v>5920</v>
      </c>
      <c r="D1982" s="189" t="s">
        <v>2481</v>
      </c>
      <c r="E1982" t="str">
        <f t="shared" si="30"/>
        <v>00096-FRUIT SNACKS</v>
      </c>
      <c r="F1982" t="s">
        <v>2100</v>
      </c>
      <c r="G1982" t="s">
        <v>6782</v>
      </c>
      <c r="H1982" t="s">
        <v>5920</v>
      </c>
      <c r="I1982" t="s">
        <v>12764</v>
      </c>
    </row>
    <row r="1983" spans="1:9" x14ac:dyDescent="0.25">
      <c r="A1983" t="s">
        <v>3192</v>
      </c>
      <c r="B1983" s="126">
        <v>4239</v>
      </c>
      <c r="C1983" t="s">
        <v>10299</v>
      </c>
      <c r="D1983" s="189" t="s">
        <v>5404</v>
      </c>
      <c r="E1983" t="str">
        <f t="shared" si="30"/>
        <v>00705-ALL OTHER BREAD &amp; WRAPS</v>
      </c>
      <c r="F1983" t="s">
        <v>2100</v>
      </c>
      <c r="G1983" t="s">
        <v>5271</v>
      </c>
      <c r="H1983" t="s">
        <v>3192</v>
      </c>
      <c r="I1983" t="s">
        <v>10304</v>
      </c>
    </row>
    <row r="1984" spans="1:9" x14ac:dyDescent="0.25">
      <c r="A1984" t="s">
        <v>5273</v>
      </c>
      <c r="B1984" s="126">
        <v>4242</v>
      </c>
      <c r="C1984" t="s">
        <v>3176</v>
      </c>
      <c r="D1984" s="189" t="s">
        <v>7815</v>
      </c>
      <c r="E1984" t="str">
        <f t="shared" si="30"/>
        <v>00242-STUFFING</v>
      </c>
      <c r="F1984" t="s">
        <v>2211</v>
      </c>
      <c r="G1984" t="s">
        <v>5291</v>
      </c>
      <c r="H1984" t="s">
        <v>5273</v>
      </c>
      <c r="I1984" t="s">
        <v>16347</v>
      </c>
    </row>
    <row r="1985" spans="1:9" x14ac:dyDescent="0.25">
      <c r="A1985" t="s">
        <v>4962</v>
      </c>
      <c r="B1985" s="126">
        <v>4244</v>
      </c>
      <c r="C1985" t="s">
        <v>12998</v>
      </c>
      <c r="D1985" s="189" t="s">
        <v>7383</v>
      </c>
      <c r="E1985" t="str">
        <f t="shared" si="30"/>
        <v>00188-GRAVY &amp; SAUCE MIX</v>
      </c>
      <c r="F1985" t="s">
        <v>2211</v>
      </c>
      <c r="G1985" t="s">
        <v>6505</v>
      </c>
      <c r="H1985" t="s">
        <v>4962</v>
      </c>
      <c r="I1985" t="s">
        <v>12999</v>
      </c>
    </row>
    <row r="1986" spans="1:9" x14ac:dyDescent="0.25">
      <c r="A1986" t="s">
        <v>6746</v>
      </c>
      <c r="B1986" s="126">
        <v>4245</v>
      </c>
      <c r="C1986" t="s">
        <v>6746</v>
      </c>
      <c r="D1986" s="189" t="s">
        <v>6529</v>
      </c>
      <c r="E1986" t="str">
        <f t="shared" ref="E1986:E2049" si="31">_xlfn.CONCAT(D1986,"-",C1986)</f>
        <v>00366-OLIVE OIL</v>
      </c>
      <c r="F1986" t="s">
        <v>2100</v>
      </c>
      <c r="G1986" t="s">
        <v>6745</v>
      </c>
      <c r="H1986" t="s">
        <v>6746</v>
      </c>
      <c r="I1986" t="s">
        <v>14578</v>
      </c>
    </row>
    <row r="1987" spans="1:9" x14ac:dyDescent="0.25">
      <c r="A1987" t="s">
        <v>6746</v>
      </c>
      <c r="B1987" s="126">
        <v>4246</v>
      </c>
      <c r="C1987" t="s">
        <v>6746</v>
      </c>
      <c r="D1987" s="189" t="s">
        <v>6529</v>
      </c>
      <c r="E1987" t="str">
        <f t="shared" si="31"/>
        <v>00366-OLIVE OIL</v>
      </c>
      <c r="F1987" t="s">
        <v>2211</v>
      </c>
      <c r="G1987" t="s">
        <v>6762</v>
      </c>
      <c r="H1987" t="s">
        <v>6746</v>
      </c>
      <c r="I1987" t="s">
        <v>14579</v>
      </c>
    </row>
    <row r="1988" spans="1:9" x14ac:dyDescent="0.25">
      <c r="A1988" t="s">
        <v>5580</v>
      </c>
      <c r="B1988" s="126">
        <v>4250</v>
      </c>
      <c r="C1988" t="s">
        <v>14448</v>
      </c>
      <c r="D1988" s="189" t="s">
        <v>13292</v>
      </c>
      <c r="E1988" t="str">
        <f t="shared" si="31"/>
        <v>00536-N/O SAUCES</v>
      </c>
      <c r="F1988" t="s">
        <v>2100</v>
      </c>
      <c r="G1988" t="s">
        <v>5588</v>
      </c>
      <c r="H1988" t="s">
        <v>5580</v>
      </c>
      <c r="I1988" t="s">
        <v>14452</v>
      </c>
    </row>
    <row r="1989" spans="1:9" x14ac:dyDescent="0.25">
      <c r="A1989" t="s">
        <v>6604</v>
      </c>
      <c r="B1989" s="126">
        <v>4251</v>
      </c>
      <c r="C1989" t="s">
        <v>6632</v>
      </c>
      <c r="D1989" s="189" t="s">
        <v>5157</v>
      </c>
      <c r="E1989" t="str">
        <f t="shared" si="31"/>
        <v>00335-SALAD TOPPINGS</v>
      </c>
      <c r="F1989" t="s">
        <v>2100</v>
      </c>
      <c r="G1989" t="s">
        <v>6602</v>
      </c>
      <c r="H1989" t="s">
        <v>6604</v>
      </c>
      <c r="I1989" t="s">
        <v>15675</v>
      </c>
    </row>
    <row r="1990" spans="1:9" x14ac:dyDescent="0.25">
      <c r="A1990" t="s">
        <v>5591</v>
      </c>
      <c r="B1990" s="126">
        <v>4252</v>
      </c>
      <c r="C1990" t="s">
        <v>5556</v>
      </c>
      <c r="D1990" s="189" t="s">
        <v>3101</v>
      </c>
      <c r="E1990" t="str">
        <f t="shared" si="31"/>
        <v>00314-DIPPING SAUCES</v>
      </c>
      <c r="F1990" t="s">
        <v>2100</v>
      </c>
      <c r="G1990" t="s">
        <v>5588</v>
      </c>
      <c r="H1990" t="s">
        <v>5591</v>
      </c>
      <c r="I1990" t="s">
        <v>12044</v>
      </c>
    </row>
    <row r="1991" spans="1:9" x14ac:dyDescent="0.25">
      <c r="A1991" t="s">
        <v>6949</v>
      </c>
      <c r="B1991" s="126">
        <v>4253</v>
      </c>
      <c r="C1991" t="s">
        <v>6949</v>
      </c>
      <c r="D1991" s="189" t="s">
        <v>3724</v>
      </c>
      <c r="E1991" t="str">
        <f t="shared" si="31"/>
        <v>00361-SALT/PEPPER</v>
      </c>
      <c r="F1991" t="s">
        <v>2100</v>
      </c>
      <c r="G1991" t="s">
        <v>6945</v>
      </c>
      <c r="H1991" t="s">
        <v>6949</v>
      </c>
      <c r="I1991" t="s">
        <v>15694</v>
      </c>
    </row>
    <row r="1992" spans="1:9" x14ac:dyDescent="0.25">
      <c r="A1992" t="s">
        <v>13484</v>
      </c>
      <c r="B1992" s="126">
        <v>4254</v>
      </c>
      <c r="C1992" t="s">
        <v>14415</v>
      </c>
      <c r="D1992" s="189" t="s">
        <v>6377</v>
      </c>
      <c r="E1992" t="str">
        <f t="shared" si="31"/>
        <v>00937-N/O KETCHUP &amp; MUSTARD</v>
      </c>
      <c r="F1992" t="s">
        <v>11650</v>
      </c>
      <c r="G1992" t="s">
        <v>5588</v>
      </c>
      <c r="H1992" t="s">
        <v>13484</v>
      </c>
      <c r="I1992" t="s">
        <v>14416</v>
      </c>
    </row>
    <row r="1993" spans="1:9" x14ac:dyDescent="0.25">
      <c r="A1993" t="s">
        <v>3024</v>
      </c>
      <c r="B1993" s="126">
        <v>4255</v>
      </c>
      <c r="C1993" t="s">
        <v>3024</v>
      </c>
      <c r="D1993" s="189" t="s">
        <v>12101</v>
      </c>
      <c r="E1993" t="str">
        <f t="shared" si="31"/>
        <v>00312-MUSTARD</v>
      </c>
      <c r="F1993" t="s">
        <v>2100</v>
      </c>
      <c r="G1993" t="s">
        <v>5588</v>
      </c>
      <c r="H1993" t="s">
        <v>3024</v>
      </c>
      <c r="I1993" t="s">
        <v>14335</v>
      </c>
    </row>
    <row r="1994" spans="1:9" x14ac:dyDescent="0.25">
      <c r="A1994" t="s">
        <v>5610</v>
      </c>
      <c r="B1994" s="126">
        <v>4258</v>
      </c>
      <c r="C1994" t="s">
        <v>5556</v>
      </c>
      <c r="D1994" s="189" t="s">
        <v>3101</v>
      </c>
      <c r="E1994" t="str">
        <f t="shared" si="31"/>
        <v>00314-DIPPING SAUCES</v>
      </c>
      <c r="F1994" t="s">
        <v>2211</v>
      </c>
      <c r="G1994" t="s">
        <v>5607</v>
      </c>
      <c r="H1994" t="s">
        <v>5610</v>
      </c>
      <c r="I1994" t="s">
        <v>12045</v>
      </c>
    </row>
    <row r="1995" spans="1:9" x14ac:dyDescent="0.25">
      <c r="A1995" t="s">
        <v>5024</v>
      </c>
      <c r="B1995" s="126">
        <v>4259</v>
      </c>
      <c r="C1995" t="s">
        <v>11177</v>
      </c>
      <c r="D1995" s="189" t="s">
        <v>7790</v>
      </c>
      <c r="E1995" t="str">
        <f t="shared" si="31"/>
        <v>00125-CAKE/DANISH</v>
      </c>
      <c r="F1995" t="s">
        <v>2211</v>
      </c>
      <c r="G1995" t="s">
        <v>7009</v>
      </c>
      <c r="H1995" t="s">
        <v>5024</v>
      </c>
      <c r="I1995" t="s">
        <v>11179</v>
      </c>
    </row>
    <row r="1996" spans="1:9" x14ac:dyDescent="0.25">
      <c r="A1996" t="s">
        <v>5051</v>
      </c>
      <c r="B1996" s="126">
        <v>4260</v>
      </c>
      <c r="C1996" t="s">
        <v>14349</v>
      </c>
      <c r="D1996" s="189" t="s">
        <v>2144</v>
      </c>
      <c r="E1996" t="str">
        <f t="shared" si="31"/>
        <v>00920-N/O BAKING MIXES/NEEDS</v>
      </c>
      <c r="F1996" t="s">
        <v>2211</v>
      </c>
      <c r="G1996" t="s">
        <v>5056</v>
      </c>
      <c r="H1996" t="s">
        <v>5051</v>
      </c>
      <c r="I1996" t="s">
        <v>14351</v>
      </c>
    </row>
    <row r="1997" spans="1:9" x14ac:dyDescent="0.25">
      <c r="A1997" t="s">
        <v>5611</v>
      </c>
      <c r="B1997" s="126">
        <v>4262</v>
      </c>
      <c r="C1997" t="s">
        <v>5556</v>
      </c>
      <c r="D1997" s="189" t="s">
        <v>3101</v>
      </c>
      <c r="E1997" t="str">
        <f t="shared" si="31"/>
        <v>00314-DIPPING SAUCES</v>
      </c>
      <c r="F1997" t="s">
        <v>2211</v>
      </c>
      <c r="G1997" t="s">
        <v>5607</v>
      </c>
      <c r="H1997" t="s">
        <v>5611</v>
      </c>
      <c r="I1997" t="s">
        <v>12046</v>
      </c>
    </row>
    <row r="1998" spans="1:9" x14ac:dyDescent="0.25">
      <c r="A1998" t="s">
        <v>14804</v>
      </c>
      <c r="B1998" s="126">
        <v>4266</v>
      </c>
      <c r="C1998" t="s">
        <v>14803</v>
      </c>
      <c r="D1998" s="189" t="s">
        <v>4318</v>
      </c>
      <c r="E1998" t="str">
        <f t="shared" si="31"/>
        <v>00286-OTHER INTERNATIONAL</v>
      </c>
      <c r="F1998" t="s">
        <v>10534</v>
      </c>
      <c r="G1998" t="s">
        <v>6874</v>
      </c>
      <c r="H1998" t="s">
        <v>14804</v>
      </c>
      <c r="I1998" t="s">
        <v>14805</v>
      </c>
    </row>
    <row r="1999" spans="1:9" x14ac:dyDescent="0.25">
      <c r="A1999" t="s">
        <v>6783</v>
      </c>
      <c r="B1999" s="126">
        <v>4268</v>
      </c>
      <c r="C1999" t="s">
        <v>10284</v>
      </c>
      <c r="D1999" s="189" t="s">
        <v>2985</v>
      </c>
      <c r="E1999" t="str">
        <f t="shared" si="31"/>
        <v>00400-ALL FAMILY BARS</v>
      </c>
      <c r="F1999" t="s">
        <v>2100</v>
      </c>
      <c r="G1999" t="s">
        <v>6782</v>
      </c>
      <c r="H1999" t="s">
        <v>6783</v>
      </c>
      <c r="I1999" t="s">
        <v>10285</v>
      </c>
    </row>
    <row r="2000" spans="1:9" x14ac:dyDescent="0.25">
      <c r="A2000" t="s">
        <v>5962</v>
      </c>
      <c r="B2000" s="126">
        <v>4269</v>
      </c>
      <c r="C2000" t="s">
        <v>14566</v>
      </c>
      <c r="D2000" s="189" t="s">
        <v>4523</v>
      </c>
      <c r="E2000" t="str">
        <f t="shared" si="31"/>
        <v>00397-OATS &amp; GRITS</v>
      </c>
      <c r="F2000" t="s">
        <v>2211</v>
      </c>
      <c r="G2000" t="s">
        <v>5961</v>
      </c>
      <c r="H2000" t="s">
        <v>5962</v>
      </c>
      <c r="I2000" t="s">
        <v>14568</v>
      </c>
    </row>
    <row r="2001" spans="1:9" x14ac:dyDescent="0.25">
      <c r="A2001" t="s">
        <v>7015</v>
      </c>
      <c r="B2001" s="126">
        <v>4270</v>
      </c>
      <c r="C2001" t="s">
        <v>16420</v>
      </c>
      <c r="D2001" s="189" t="s">
        <v>7690</v>
      </c>
      <c r="E2001" t="str">
        <f t="shared" si="31"/>
        <v>00068-TEA BAGS &amp; LOOSE</v>
      </c>
      <c r="F2001" t="s">
        <v>2211</v>
      </c>
      <c r="G2001" t="s">
        <v>7018</v>
      </c>
      <c r="H2001" t="s">
        <v>7015</v>
      </c>
      <c r="I2001" t="s">
        <v>16421</v>
      </c>
    </row>
    <row r="2002" spans="1:9" x14ac:dyDescent="0.25">
      <c r="A2002" t="s">
        <v>4179</v>
      </c>
      <c r="B2002" s="126">
        <v>4273</v>
      </c>
      <c r="C2002" t="s">
        <v>3008</v>
      </c>
      <c r="D2002" s="189" t="s">
        <v>5421</v>
      </c>
      <c r="E2002" t="str">
        <f t="shared" si="31"/>
        <v>00706-COOKIES</v>
      </c>
      <c r="F2002" t="s">
        <v>2211</v>
      </c>
      <c r="G2002" t="s">
        <v>5679</v>
      </c>
      <c r="H2002" t="s">
        <v>4179</v>
      </c>
      <c r="I2002" t="s">
        <v>11761</v>
      </c>
    </row>
    <row r="2003" spans="1:9" x14ac:dyDescent="0.25">
      <c r="A2003" t="s">
        <v>2963</v>
      </c>
      <c r="B2003" s="126">
        <v>4275</v>
      </c>
      <c r="C2003" t="s">
        <v>2963</v>
      </c>
      <c r="D2003" s="189" t="s">
        <v>8762</v>
      </c>
      <c r="E2003" t="str">
        <f t="shared" si="31"/>
        <v>00627-COCONUT</v>
      </c>
      <c r="F2003" t="s">
        <v>2211</v>
      </c>
      <c r="G2003" t="s">
        <v>5131</v>
      </c>
      <c r="H2003" t="s">
        <v>2963</v>
      </c>
      <c r="I2003" t="s">
        <v>11622</v>
      </c>
    </row>
    <row r="2004" spans="1:9" x14ac:dyDescent="0.25">
      <c r="A2004" t="s">
        <v>5293</v>
      </c>
      <c r="B2004" s="126">
        <v>4278</v>
      </c>
      <c r="C2004" t="s">
        <v>10299</v>
      </c>
      <c r="D2004" s="189" t="s">
        <v>5404</v>
      </c>
      <c r="E2004" t="str">
        <f t="shared" si="31"/>
        <v>00705-ALL OTHER BREAD &amp; WRAPS</v>
      </c>
      <c r="F2004" t="s">
        <v>2211</v>
      </c>
      <c r="G2004" t="s">
        <v>5291</v>
      </c>
      <c r="H2004" t="s">
        <v>5293</v>
      </c>
      <c r="I2004" t="s">
        <v>10305</v>
      </c>
    </row>
    <row r="2005" spans="1:9" x14ac:dyDescent="0.25">
      <c r="A2005" t="s">
        <v>2329</v>
      </c>
      <c r="B2005" s="126">
        <v>4279</v>
      </c>
      <c r="C2005" t="s">
        <v>11177</v>
      </c>
      <c r="D2005" s="189" t="s">
        <v>7790</v>
      </c>
      <c r="E2005" t="str">
        <f t="shared" si="31"/>
        <v>00125-CAKE/DANISH</v>
      </c>
      <c r="F2005" t="s">
        <v>2211</v>
      </c>
      <c r="G2005" t="s">
        <v>7009</v>
      </c>
      <c r="H2005" t="s">
        <v>2329</v>
      </c>
      <c r="I2005" t="s">
        <v>11180</v>
      </c>
    </row>
    <row r="2006" spans="1:9" x14ac:dyDescent="0.25">
      <c r="A2006" t="s">
        <v>4409</v>
      </c>
      <c r="B2006" s="126">
        <v>4285</v>
      </c>
      <c r="C2006" t="s">
        <v>10945</v>
      </c>
      <c r="D2006" s="189" t="s">
        <v>5009</v>
      </c>
      <c r="E2006" t="str">
        <f t="shared" si="31"/>
        <v>00184-BOX PREPARED PASTA BASED</v>
      </c>
      <c r="F2006" t="s">
        <v>2211</v>
      </c>
      <c r="G2006" t="s">
        <v>6505</v>
      </c>
      <c r="H2006" t="s">
        <v>4409</v>
      </c>
      <c r="I2006" t="s">
        <v>10949</v>
      </c>
    </row>
    <row r="2007" spans="1:9" x14ac:dyDescent="0.25">
      <c r="A2007" t="s">
        <v>5721</v>
      </c>
      <c r="B2007" s="126">
        <v>4287</v>
      </c>
      <c r="C2007" t="s">
        <v>15544</v>
      </c>
      <c r="D2007" s="189" t="s">
        <v>3218</v>
      </c>
      <c r="E2007" t="str">
        <f t="shared" si="31"/>
        <v>00152-RICE CONVENTIONAL</v>
      </c>
      <c r="F2007" t="s">
        <v>5718</v>
      </c>
      <c r="G2007" t="s">
        <v>5717</v>
      </c>
      <c r="H2007" t="s">
        <v>5721</v>
      </c>
      <c r="I2007" t="s">
        <v>15546</v>
      </c>
    </row>
    <row r="2008" spans="1:9" x14ac:dyDescent="0.25">
      <c r="A2008" t="s">
        <v>10436</v>
      </c>
      <c r="B2008" s="126">
        <v>4289</v>
      </c>
      <c r="C2008" t="s">
        <v>10435</v>
      </c>
      <c r="D2008" s="189" t="s">
        <v>2843</v>
      </c>
      <c r="E2008" t="str">
        <f t="shared" si="31"/>
        <v>00340-ASIAN SNACKS</v>
      </c>
      <c r="F2008" t="s">
        <v>10416</v>
      </c>
      <c r="G2008" t="s">
        <v>5779</v>
      </c>
      <c r="H2008" t="s">
        <v>10436</v>
      </c>
      <c r="I2008" t="s">
        <v>10437</v>
      </c>
    </row>
    <row r="2009" spans="1:9" x14ac:dyDescent="0.25">
      <c r="A2009" t="s">
        <v>6635</v>
      </c>
      <c r="B2009" s="126">
        <v>4291</v>
      </c>
      <c r="C2009" t="s">
        <v>6634</v>
      </c>
      <c r="D2009" s="189" t="s">
        <v>5217</v>
      </c>
      <c r="E2009" t="str">
        <f t="shared" si="31"/>
        <v>00334-CROUTONS</v>
      </c>
      <c r="F2009" t="s">
        <v>6632</v>
      </c>
      <c r="G2009" t="s">
        <v>6631</v>
      </c>
      <c r="H2009" t="s">
        <v>6635</v>
      </c>
      <c r="I2009" t="s">
        <v>11920</v>
      </c>
    </row>
    <row r="2010" spans="1:9" x14ac:dyDescent="0.25">
      <c r="A2010" t="s">
        <v>3340</v>
      </c>
      <c r="B2010" s="126">
        <v>4292</v>
      </c>
      <c r="C2010" t="s">
        <v>3340</v>
      </c>
      <c r="D2010" s="189" t="s">
        <v>3923</v>
      </c>
      <c r="E2010" t="str">
        <f t="shared" si="31"/>
        <v>00672-PRETZELS</v>
      </c>
      <c r="F2010" t="s">
        <v>2211</v>
      </c>
      <c r="G2010" t="s">
        <v>6839</v>
      </c>
      <c r="H2010" t="s">
        <v>3340</v>
      </c>
      <c r="I2010" t="s">
        <v>15395</v>
      </c>
    </row>
    <row r="2011" spans="1:9" x14ac:dyDescent="0.25">
      <c r="A2011" t="s">
        <v>6738</v>
      </c>
      <c r="B2011" s="126">
        <v>4293</v>
      </c>
      <c r="C2011" t="s">
        <v>6738</v>
      </c>
      <c r="D2011" s="189" t="s">
        <v>11783</v>
      </c>
      <c r="E2011" t="str">
        <f t="shared" si="31"/>
        <v>00634-COOKING SPRAYS</v>
      </c>
      <c r="F2011" t="s">
        <v>2211</v>
      </c>
      <c r="G2011" t="s">
        <v>6762</v>
      </c>
      <c r="H2011" t="s">
        <v>6738</v>
      </c>
      <c r="I2011" t="s">
        <v>11788</v>
      </c>
    </row>
    <row r="2012" spans="1:9" x14ac:dyDescent="0.25">
      <c r="A2012" t="s">
        <v>7129</v>
      </c>
      <c r="B2012" s="126">
        <v>4294</v>
      </c>
      <c r="C2012" t="s">
        <v>14405</v>
      </c>
      <c r="D2012" s="189" t="s">
        <v>8920</v>
      </c>
      <c r="E2012" t="str">
        <f t="shared" si="31"/>
        <v>00959-N/O GRANOLA BAR</v>
      </c>
      <c r="F2012" t="s">
        <v>2211</v>
      </c>
      <c r="G2012" t="s">
        <v>7128</v>
      </c>
      <c r="H2012" t="s">
        <v>7129</v>
      </c>
      <c r="I2012" t="s">
        <v>14406</v>
      </c>
    </row>
    <row r="2013" spans="1:9" x14ac:dyDescent="0.25">
      <c r="A2013" t="s">
        <v>6726</v>
      </c>
      <c r="B2013" s="126">
        <v>4295</v>
      </c>
      <c r="C2013" t="s">
        <v>15459</v>
      </c>
      <c r="D2013" s="189" t="s">
        <v>2904</v>
      </c>
      <c r="E2013" t="str">
        <f t="shared" si="31"/>
        <v>00351-PUDDING/TOPPINGS MIX</v>
      </c>
      <c r="F2013" t="s">
        <v>2211</v>
      </c>
      <c r="G2013" t="s">
        <v>6725</v>
      </c>
      <c r="H2013" t="s">
        <v>6726</v>
      </c>
      <c r="I2013" t="s">
        <v>15460</v>
      </c>
    </row>
    <row r="2014" spans="1:9" x14ac:dyDescent="0.25">
      <c r="A2014" t="s">
        <v>7685</v>
      </c>
      <c r="B2014" s="126">
        <v>4296</v>
      </c>
      <c r="C2014" t="s">
        <v>16301</v>
      </c>
      <c r="D2014" s="189" t="s">
        <v>12234</v>
      </c>
      <c r="E2014" t="str">
        <f t="shared" si="31"/>
        <v>00547-STEEL WOOL/PADS</v>
      </c>
      <c r="F2014" t="s">
        <v>7677</v>
      </c>
      <c r="G2014" t="s">
        <v>7676</v>
      </c>
      <c r="H2014" t="s">
        <v>7685</v>
      </c>
      <c r="I2014" t="s">
        <v>16302</v>
      </c>
    </row>
    <row r="2015" spans="1:9" x14ac:dyDescent="0.25">
      <c r="A2015" t="s">
        <v>5870</v>
      </c>
      <c r="B2015" s="126">
        <v>4298</v>
      </c>
      <c r="C2015" t="s">
        <v>16105</v>
      </c>
      <c r="D2015" s="189" t="s">
        <v>2612</v>
      </c>
      <c r="E2015" t="str">
        <f t="shared" si="31"/>
        <v>00259-SOUTHERN</v>
      </c>
      <c r="F2015" t="s">
        <v>2211</v>
      </c>
      <c r="G2015" t="s">
        <v>5869</v>
      </c>
      <c r="H2015" t="s">
        <v>5870</v>
      </c>
      <c r="I2015" t="s">
        <v>16106</v>
      </c>
    </row>
    <row r="2016" spans="1:9" x14ac:dyDescent="0.25">
      <c r="A2016" t="s">
        <v>4465</v>
      </c>
      <c r="B2016" s="126">
        <v>4299</v>
      </c>
      <c r="C2016" t="s">
        <v>15164</v>
      </c>
      <c r="D2016" s="189" t="s">
        <v>12647</v>
      </c>
      <c r="E2016" t="str">
        <f t="shared" si="31"/>
        <v>00638-PIZZA SLICES</v>
      </c>
      <c r="F2016" t="s">
        <v>4463</v>
      </c>
      <c r="G2016" t="s">
        <v>4462</v>
      </c>
      <c r="H2016" t="s">
        <v>4465</v>
      </c>
      <c r="I2016" t="s">
        <v>15166</v>
      </c>
    </row>
    <row r="2017" spans="1:9" x14ac:dyDescent="0.25">
      <c r="A2017" t="s">
        <v>4466</v>
      </c>
      <c r="B2017" s="126">
        <v>4300</v>
      </c>
      <c r="C2017" t="s">
        <v>15164</v>
      </c>
      <c r="D2017" s="189" t="s">
        <v>12647</v>
      </c>
      <c r="E2017" t="str">
        <f t="shared" si="31"/>
        <v>00638-PIZZA SLICES</v>
      </c>
      <c r="F2017" t="s">
        <v>4463</v>
      </c>
      <c r="G2017" t="s">
        <v>4462</v>
      </c>
      <c r="H2017" t="s">
        <v>4466</v>
      </c>
      <c r="I2017" t="s">
        <v>15167</v>
      </c>
    </row>
    <row r="2018" spans="1:9" x14ac:dyDescent="0.25">
      <c r="A2018" t="s">
        <v>3267</v>
      </c>
      <c r="B2018" s="126">
        <v>4301</v>
      </c>
      <c r="C2018" t="s">
        <v>3267</v>
      </c>
      <c r="D2018" s="189" t="s">
        <v>3688</v>
      </c>
      <c r="E2018" t="str">
        <f t="shared" si="31"/>
        <v>00412-HONEY</v>
      </c>
      <c r="F2018" t="s">
        <v>2211</v>
      </c>
      <c r="G2018" t="s">
        <v>5994</v>
      </c>
      <c r="H2018" t="s">
        <v>3267</v>
      </c>
      <c r="I2018" t="s">
        <v>13263</v>
      </c>
    </row>
    <row r="2019" spans="1:9" x14ac:dyDescent="0.25">
      <c r="A2019" t="s">
        <v>4326</v>
      </c>
      <c r="B2019" s="126">
        <v>4304</v>
      </c>
      <c r="C2019" t="s">
        <v>11605</v>
      </c>
      <c r="D2019" s="189" t="s">
        <v>3708</v>
      </c>
      <c r="E2019" t="str">
        <f t="shared" si="31"/>
        <v>00698-CLUB &amp; WEDGE SANDWICHES</v>
      </c>
      <c r="F2019" t="s">
        <v>4324</v>
      </c>
      <c r="G2019" t="s">
        <v>4323</v>
      </c>
      <c r="H2019" t="s">
        <v>4326</v>
      </c>
      <c r="I2019" t="s">
        <v>11607</v>
      </c>
    </row>
    <row r="2020" spans="1:9" x14ac:dyDescent="0.25">
      <c r="A2020" t="s">
        <v>4328</v>
      </c>
      <c r="B2020" s="126">
        <v>4306</v>
      </c>
      <c r="C2020" t="s">
        <v>11605</v>
      </c>
      <c r="D2020" s="189" t="s">
        <v>3708</v>
      </c>
      <c r="E2020" t="str">
        <f t="shared" si="31"/>
        <v>00698-CLUB &amp; WEDGE SANDWICHES</v>
      </c>
      <c r="F2020" t="s">
        <v>4324</v>
      </c>
      <c r="G2020" t="s">
        <v>4323</v>
      </c>
      <c r="H2020" t="s">
        <v>4328</v>
      </c>
      <c r="I2020" t="s">
        <v>11608</v>
      </c>
    </row>
    <row r="2021" spans="1:9" x14ac:dyDescent="0.25">
      <c r="A2021" t="s">
        <v>4327</v>
      </c>
      <c r="B2021" s="126">
        <v>4307</v>
      </c>
      <c r="C2021" t="s">
        <v>13316</v>
      </c>
      <c r="D2021" s="189" t="s">
        <v>11147</v>
      </c>
      <c r="E2021" t="str">
        <f t="shared" si="31"/>
        <v>00620-HOT SUBS</v>
      </c>
      <c r="F2021" t="s">
        <v>4324</v>
      </c>
      <c r="G2021" t="s">
        <v>4323</v>
      </c>
      <c r="H2021" t="s">
        <v>4327</v>
      </c>
      <c r="I2021" t="s">
        <v>13317</v>
      </c>
    </row>
    <row r="2022" spans="1:9" x14ac:dyDescent="0.25">
      <c r="A2022" t="s">
        <v>6357</v>
      </c>
      <c r="B2022" s="126">
        <v>4314</v>
      </c>
      <c r="C2022" t="s">
        <v>13939</v>
      </c>
      <c r="D2022" s="189" t="s">
        <v>7190</v>
      </c>
      <c r="E2022" t="str">
        <f t="shared" si="31"/>
        <v>00198-MAINSTREAM PASTA SAUCE</v>
      </c>
      <c r="F2022" t="s">
        <v>6357</v>
      </c>
      <c r="G2022" t="s">
        <v>6356</v>
      </c>
      <c r="H2022" t="s">
        <v>6357</v>
      </c>
      <c r="I2022" t="s">
        <v>13940</v>
      </c>
    </row>
    <row r="2023" spans="1:9" x14ac:dyDescent="0.25">
      <c r="A2023" t="s">
        <v>5498</v>
      </c>
      <c r="B2023" s="126">
        <v>4315</v>
      </c>
      <c r="C2023" t="s">
        <v>13939</v>
      </c>
      <c r="D2023" s="189" t="s">
        <v>7190</v>
      </c>
      <c r="E2023" t="str">
        <f t="shared" si="31"/>
        <v>00198-MAINSTREAM PASTA SAUCE</v>
      </c>
      <c r="F2023" t="s">
        <v>6339</v>
      </c>
      <c r="G2023" t="s">
        <v>6338</v>
      </c>
      <c r="H2023" t="s">
        <v>5498</v>
      </c>
      <c r="I2023" t="s">
        <v>13941</v>
      </c>
    </row>
    <row r="2024" spans="1:9" x14ac:dyDescent="0.25">
      <c r="A2024" t="s">
        <v>2201</v>
      </c>
      <c r="B2024" s="126">
        <v>4316</v>
      </c>
      <c r="C2024" t="s">
        <v>14988</v>
      </c>
      <c r="D2024" s="189" t="s">
        <v>2535</v>
      </c>
      <c r="E2024" t="str">
        <f t="shared" si="31"/>
        <v>00202-PASTA SAUCE PREMIUM</v>
      </c>
      <c r="F2024" t="s">
        <v>6348</v>
      </c>
      <c r="G2024" t="s">
        <v>6347</v>
      </c>
      <c r="H2024" t="s">
        <v>2201</v>
      </c>
      <c r="I2024" t="s">
        <v>14990</v>
      </c>
    </row>
    <row r="2025" spans="1:9" x14ac:dyDescent="0.25">
      <c r="A2025" t="s">
        <v>2259</v>
      </c>
      <c r="B2025" s="126">
        <v>4318</v>
      </c>
      <c r="C2025" t="s">
        <v>14427</v>
      </c>
      <c r="D2025" s="189" t="s">
        <v>6157</v>
      </c>
      <c r="E2025" t="str">
        <f t="shared" si="31"/>
        <v>00944-N/O PASTA SAUCE/TOMATOES</v>
      </c>
      <c r="F2025" t="s">
        <v>2100</v>
      </c>
      <c r="G2025" t="s">
        <v>6358</v>
      </c>
      <c r="H2025" t="s">
        <v>2259</v>
      </c>
      <c r="I2025" t="s">
        <v>14428</v>
      </c>
    </row>
    <row r="2026" spans="1:9" x14ac:dyDescent="0.25">
      <c r="A2026" t="s">
        <v>2202</v>
      </c>
      <c r="B2026" s="126">
        <v>4319</v>
      </c>
      <c r="C2026" t="s">
        <v>14427</v>
      </c>
      <c r="D2026" s="189" t="s">
        <v>6157</v>
      </c>
      <c r="E2026" t="str">
        <f t="shared" si="31"/>
        <v>00944-N/O PASTA SAUCE/TOMATOES</v>
      </c>
      <c r="F2026" t="s">
        <v>2100</v>
      </c>
      <c r="G2026" t="s">
        <v>6358</v>
      </c>
      <c r="H2026" t="s">
        <v>2202</v>
      </c>
      <c r="I2026" t="s">
        <v>14429</v>
      </c>
    </row>
    <row r="2027" spans="1:9" x14ac:dyDescent="0.25">
      <c r="A2027" t="s">
        <v>2202</v>
      </c>
      <c r="B2027" s="126">
        <v>4320</v>
      </c>
      <c r="C2027" t="s">
        <v>14988</v>
      </c>
      <c r="D2027" s="189" t="s">
        <v>2535</v>
      </c>
      <c r="E2027" t="str">
        <f t="shared" si="31"/>
        <v>00202-PASTA SAUCE PREMIUM</v>
      </c>
      <c r="F2027" t="s">
        <v>6348</v>
      </c>
      <c r="G2027" t="s">
        <v>6347</v>
      </c>
      <c r="H2027" t="s">
        <v>2202</v>
      </c>
      <c r="I2027" t="s">
        <v>14991</v>
      </c>
    </row>
    <row r="2028" spans="1:9" x14ac:dyDescent="0.25">
      <c r="A2028" t="s">
        <v>10702</v>
      </c>
      <c r="B2028" s="126">
        <v>4321</v>
      </c>
      <c r="C2028" t="s">
        <v>14988</v>
      </c>
      <c r="D2028" s="189" t="s">
        <v>2535</v>
      </c>
      <c r="E2028" t="str">
        <f t="shared" si="31"/>
        <v>00202-PASTA SAUCE PREMIUM</v>
      </c>
      <c r="F2028" t="s">
        <v>10534</v>
      </c>
      <c r="G2028" t="s">
        <v>6359</v>
      </c>
      <c r="H2028" t="s">
        <v>10702</v>
      </c>
      <c r="I2028" t="s">
        <v>14992</v>
      </c>
    </row>
    <row r="2029" spans="1:9" x14ac:dyDescent="0.25">
      <c r="A2029" t="s">
        <v>6485</v>
      </c>
      <c r="B2029" s="126">
        <v>4322</v>
      </c>
      <c r="C2029" t="s">
        <v>12998</v>
      </c>
      <c r="D2029" s="189" t="s">
        <v>7383</v>
      </c>
      <c r="E2029" t="str">
        <f t="shared" si="31"/>
        <v>00188-GRAVY &amp; SAUCE MIX</v>
      </c>
      <c r="F2029" t="s">
        <v>6494</v>
      </c>
      <c r="G2029" t="s">
        <v>6493</v>
      </c>
      <c r="H2029" t="s">
        <v>6485</v>
      </c>
      <c r="I2029" t="s">
        <v>13000</v>
      </c>
    </row>
    <row r="2030" spans="1:9" x14ac:dyDescent="0.25">
      <c r="A2030" t="s">
        <v>5795</v>
      </c>
      <c r="B2030" s="126">
        <v>4323</v>
      </c>
      <c r="C2030" t="s">
        <v>10927</v>
      </c>
      <c r="D2030" s="189" t="s">
        <v>5879</v>
      </c>
      <c r="E2030" t="str">
        <f t="shared" si="31"/>
        <v>00185-BOX PREPARED MEAL HELPERS</v>
      </c>
      <c r="F2030" t="s">
        <v>2100</v>
      </c>
      <c r="G2030" t="s">
        <v>6483</v>
      </c>
      <c r="H2030" t="s">
        <v>5795</v>
      </c>
      <c r="I2030" t="s">
        <v>10928</v>
      </c>
    </row>
    <row r="2031" spans="1:9" x14ac:dyDescent="0.25">
      <c r="A2031" t="s">
        <v>6461</v>
      </c>
      <c r="B2031" s="126">
        <v>4325</v>
      </c>
      <c r="C2031" t="s">
        <v>12998</v>
      </c>
      <c r="D2031" s="189" t="s">
        <v>7383</v>
      </c>
      <c r="E2031" t="str">
        <f t="shared" si="31"/>
        <v>00188-GRAVY &amp; SAUCE MIX</v>
      </c>
      <c r="F2031" t="s">
        <v>2100</v>
      </c>
      <c r="G2031" t="s">
        <v>6483</v>
      </c>
      <c r="H2031" t="s">
        <v>6461</v>
      </c>
      <c r="I2031" t="s">
        <v>13001</v>
      </c>
    </row>
    <row r="2032" spans="1:9" x14ac:dyDescent="0.25">
      <c r="A2032" t="s">
        <v>6480</v>
      </c>
      <c r="B2032" s="126">
        <v>4327</v>
      </c>
      <c r="C2032" t="s">
        <v>10927</v>
      </c>
      <c r="D2032" s="189" t="s">
        <v>5879</v>
      </c>
      <c r="E2032" t="str">
        <f t="shared" si="31"/>
        <v>00185-BOX PREPARED MEAL HELPERS</v>
      </c>
      <c r="F2032" t="s">
        <v>6480</v>
      </c>
      <c r="G2032" t="s">
        <v>6479</v>
      </c>
      <c r="H2032" t="s">
        <v>6480</v>
      </c>
      <c r="I2032" t="s">
        <v>10929</v>
      </c>
    </row>
    <row r="2033" spans="1:9" x14ac:dyDescent="0.25">
      <c r="A2033" t="s">
        <v>5795</v>
      </c>
      <c r="B2033" s="126">
        <v>4328</v>
      </c>
      <c r="C2033" t="s">
        <v>10927</v>
      </c>
      <c r="D2033" s="189" t="s">
        <v>5879</v>
      </c>
      <c r="E2033" t="str">
        <f t="shared" si="31"/>
        <v>00185-BOX PREPARED MEAL HELPERS</v>
      </c>
      <c r="F2033" t="s">
        <v>5765</v>
      </c>
      <c r="G2033" t="s">
        <v>6471</v>
      </c>
      <c r="H2033" t="s">
        <v>5795</v>
      </c>
      <c r="I2033" t="s">
        <v>10930</v>
      </c>
    </row>
    <row r="2034" spans="1:9" x14ac:dyDescent="0.25">
      <c r="A2034" t="s">
        <v>13003</v>
      </c>
      <c r="B2034" s="126">
        <v>4329</v>
      </c>
      <c r="C2034" t="s">
        <v>12998</v>
      </c>
      <c r="D2034" s="189" t="s">
        <v>7383</v>
      </c>
      <c r="E2034" t="str">
        <f t="shared" si="31"/>
        <v>00188-GRAVY &amp; SAUCE MIX</v>
      </c>
      <c r="F2034" t="s">
        <v>13002</v>
      </c>
      <c r="G2034" t="s">
        <v>6457</v>
      </c>
      <c r="H2034" t="s">
        <v>13003</v>
      </c>
      <c r="I2034" t="s">
        <v>13004</v>
      </c>
    </row>
    <row r="2035" spans="1:9" x14ac:dyDescent="0.25">
      <c r="A2035" t="s">
        <v>10936</v>
      </c>
      <c r="B2035" s="126">
        <v>4330</v>
      </c>
      <c r="C2035" t="s">
        <v>10934</v>
      </c>
      <c r="D2035" s="189" t="s">
        <v>2852</v>
      </c>
      <c r="E2035" t="str">
        <f t="shared" si="31"/>
        <v>00554-BOX PREPARED MEAL MAKERS</v>
      </c>
      <c r="F2035" t="s">
        <v>10935</v>
      </c>
      <c r="G2035" t="s">
        <v>6493</v>
      </c>
      <c r="H2035" t="s">
        <v>10936</v>
      </c>
      <c r="I2035" t="s">
        <v>10937</v>
      </c>
    </row>
    <row r="2036" spans="1:9" x14ac:dyDescent="0.25">
      <c r="A2036" t="s">
        <v>6461</v>
      </c>
      <c r="B2036" s="126">
        <v>4332</v>
      </c>
      <c r="C2036" t="s">
        <v>12998</v>
      </c>
      <c r="D2036" s="189" t="s">
        <v>7383</v>
      </c>
      <c r="E2036" t="str">
        <f t="shared" si="31"/>
        <v>00188-GRAVY &amp; SAUCE MIX</v>
      </c>
      <c r="F2036" t="s">
        <v>2211</v>
      </c>
      <c r="G2036" t="s">
        <v>6505</v>
      </c>
      <c r="H2036" t="s">
        <v>6461</v>
      </c>
      <c r="I2036" t="s">
        <v>13005</v>
      </c>
    </row>
    <row r="2037" spans="1:9" x14ac:dyDescent="0.25">
      <c r="A2037" t="s">
        <v>5995</v>
      </c>
      <c r="B2037" s="126">
        <v>4334</v>
      </c>
      <c r="C2037" t="s">
        <v>3382</v>
      </c>
      <c r="D2037" s="189" t="s">
        <v>7179</v>
      </c>
      <c r="E2037" t="str">
        <f t="shared" si="31"/>
        <v>00658-SPECIALTY SPREADS</v>
      </c>
      <c r="F2037" t="s">
        <v>2211</v>
      </c>
      <c r="G2037" t="s">
        <v>5994</v>
      </c>
      <c r="H2037" t="s">
        <v>5995</v>
      </c>
      <c r="I2037" t="s">
        <v>16213</v>
      </c>
    </row>
    <row r="2038" spans="1:9" x14ac:dyDescent="0.25">
      <c r="A2038" t="s">
        <v>3051</v>
      </c>
      <c r="B2038" s="126">
        <v>4336</v>
      </c>
      <c r="C2038" t="s">
        <v>16947</v>
      </c>
      <c r="D2038" s="189" t="s">
        <v>7522</v>
      </c>
      <c r="E2038" t="str">
        <f t="shared" si="31"/>
        <v>00644-YOGURT BULK</v>
      </c>
      <c r="F2038" t="s">
        <v>2211</v>
      </c>
      <c r="G2038" t="s">
        <v>3056</v>
      </c>
      <c r="H2038" t="s">
        <v>3051</v>
      </c>
      <c r="I2038" t="s">
        <v>16949</v>
      </c>
    </row>
    <row r="2039" spans="1:9" x14ac:dyDescent="0.25">
      <c r="A2039" t="s">
        <v>4613</v>
      </c>
      <c r="B2039" s="126">
        <v>4339</v>
      </c>
      <c r="C2039" t="s">
        <v>14399</v>
      </c>
      <c r="D2039" s="189" t="s">
        <v>11055</v>
      </c>
      <c r="E2039" t="str">
        <f t="shared" si="31"/>
        <v>00565-N/O FROZEN VEGETABLES/FRUIT</v>
      </c>
      <c r="F2039" t="s">
        <v>2211</v>
      </c>
      <c r="G2039" t="s">
        <v>4631</v>
      </c>
      <c r="H2039" t="s">
        <v>4613</v>
      </c>
      <c r="I2039" t="s">
        <v>14401</v>
      </c>
    </row>
    <row r="2040" spans="1:9" x14ac:dyDescent="0.25">
      <c r="A2040" t="s">
        <v>5608</v>
      </c>
      <c r="B2040" s="126">
        <v>4342</v>
      </c>
      <c r="C2040" t="s">
        <v>5556</v>
      </c>
      <c r="D2040" s="189" t="s">
        <v>3101</v>
      </c>
      <c r="E2040" t="str">
        <f t="shared" si="31"/>
        <v>00314-DIPPING SAUCES</v>
      </c>
      <c r="F2040" t="s">
        <v>2211</v>
      </c>
      <c r="G2040" t="s">
        <v>5607</v>
      </c>
      <c r="H2040" t="s">
        <v>5608</v>
      </c>
      <c r="I2040" t="s">
        <v>12047</v>
      </c>
    </row>
    <row r="2041" spans="1:9" x14ac:dyDescent="0.25">
      <c r="A2041" t="s">
        <v>6237</v>
      </c>
      <c r="B2041" s="126">
        <v>4354</v>
      </c>
      <c r="C2041" t="s">
        <v>6237</v>
      </c>
      <c r="D2041" s="189" t="s">
        <v>5237</v>
      </c>
      <c r="E2041" t="str">
        <f t="shared" si="31"/>
        <v>00408-PANCAKE MIX</v>
      </c>
      <c r="F2041" t="s">
        <v>6235</v>
      </c>
      <c r="G2041" t="s">
        <v>6234</v>
      </c>
      <c r="H2041" t="s">
        <v>6237</v>
      </c>
      <c r="I2041" t="s">
        <v>14946</v>
      </c>
    </row>
    <row r="2042" spans="1:9" x14ac:dyDescent="0.25">
      <c r="A2042" t="s">
        <v>14444</v>
      </c>
      <c r="B2042" s="126">
        <v>4356</v>
      </c>
      <c r="C2042" t="s">
        <v>14441</v>
      </c>
      <c r="D2042" s="189" t="s">
        <v>12373</v>
      </c>
      <c r="E2042" t="str">
        <f t="shared" si="31"/>
        <v>00948-N/O RICES &amp; GRAINS</v>
      </c>
      <c r="F2042" t="s">
        <v>14443</v>
      </c>
      <c r="G2042" t="s">
        <v>5717</v>
      </c>
      <c r="H2042" t="s">
        <v>14444</v>
      </c>
      <c r="I2042" t="s">
        <v>14445</v>
      </c>
    </row>
    <row r="2043" spans="1:9" x14ac:dyDescent="0.25">
      <c r="A2043" t="s">
        <v>6227</v>
      </c>
      <c r="B2043" s="126">
        <v>4357</v>
      </c>
      <c r="C2043" t="s">
        <v>14776</v>
      </c>
      <c r="D2043" s="189" t="s">
        <v>7700</v>
      </c>
      <c r="E2043" t="str">
        <f t="shared" si="31"/>
        <v>00356-OTHER DESSERT MIXES</v>
      </c>
      <c r="F2043" t="s">
        <v>6226</v>
      </c>
      <c r="G2043" t="s">
        <v>6225</v>
      </c>
      <c r="H2043" t="s">
        <v>6227</v>
      </c>
      <c r="I2043" t="s">
        <v>14778</v>
      </c>
    </row>
    <row r="2044" spans="1:9" x14ac:dyDescent="0.25">
      <c r="A2044" t="s">
        <v>5222</v>
      </c>
      <c r="B2044" s="126">
        <v>4358</v>
      </c>
      <c r="C2044" t="s">
        <v>13829</v>
      </c>
      <c r="D2044" s="189" t="s">
        <v>10257</v>
      </c>
      <c r="E2044" t="str">
        <f t="shared" si="31"/>
        <v>00922-LOCAL SPECIALTY</v>
      </c>
      <c r="F2044" t="s">
        <v>2211</v>
      </c>
      <c r="G2044" t="s">
        <v>5221</v>
      </c>
      <c r="H2044" t="s">
        <v>5222</v>
      </c>
      <c r="I2044" t="s">
        <v>13830</v>
      </c>
    </row>
    <row r="2045" spans="1:9" x14ac:dyDescent="0.25">
      <c r="A2045" t="s">
        <v>5142</v>
      </c>
      <c r="B2045" s="126">
        <v>4361</v>
      </c>
      <c r="C2045" t="s">
        <v>5137</v>
      </c>
      <c r="D2045" s="189" t="s">
        <v>6209</v>
      </c>
      <c r="E2045" t="str">
        <f t="shared" si="31"/>
        <v>00058-BAR CONDIMENTS</v>
      </c>
      <c r="F2045" t="s">
        <v>5139</v>
      </c>
      <c r="G2045" t="s">
        <v>5138</v>
      </c>
      <c r="H2045" t="s">
        <v>5142</v>
      </c>
      <c r="I2045" t="s">
        <v>10626</v>
      </c>
    </row>
    <row r="2046" spans="1:9" x14ac:dyDescent="0.25">
      <c r="A2046" t="s">
        <v>5238</v>
      </c>
      <c r="B2046" s="126">
        <v>4362</v>
      </c>
      <c r="C2046" t="s">
        <v>15761</v>
      </c>
      <c r="D2046" s="189" t="s">
        <v>4879</v>
      </c>
      <c r="E2046" t="str">
        <f t="shared" si="31"/>
        <v>00176-SELTZER 1 LITER</v>
      </c>
      <c r="F2046" t="s">
        <v>2100</v>
      </c>
      <c r="G2046" t="s">
        <v>3711</v>
      </c>
      <c r="H2046" t="s">
        <v>5238</v>
      </c>
      <c r="I2046" t="s">
        <v>15765</v>
      </c>
    </row>
    <row r="2047" spans="1:9" x14ac:dyDescent="0.25">
      <c r="A2047" t="s">
        <v>2765</v>
      </c>
      <c r="B2047" s="126">
        <v>4363</v>
      </c>
      <c r="C2047" t="s">
        <v>10735</v>
      </c>
      <c r="D2047" s="189" t="s">
        <v>3488</v>
      </c>
      <c r="E2047" t="str">
        <f t="shared" si="31"/>
        <v>00007-BEER PREMIUM</v>
      </c>
      <c r="F2047" t="s">
        <v>5161</v>
      </c>
      <c r="G2047" t="s">
        <v>5160</v>
      </c>
      <c r="H2047" t="s">
        <v>2765</v>
      </c>
      <c r="I2047" t="s">
        <v>10736</v>
      </c>
    </row>
    <row r="2048" spans="1:9" x14ac:dyDescent="0.25">
      <c r="A2048" t="s">
        <v>5168</v>
      </c>
      <c r="B2048" s="126">
        <v>4364</v>
      </c>
      <c r="C2048" t="s">
        <v>10735</v>
      </c>
      <c r="D2048" s="189" t="s">
        <v>3488</v>
      </c>
      <c r="E2048" t="str">
        <f t="shared" si="31"/>
        <v>00007-BEER PREMIUM</v>
      </c>
      <c r="F2048" t="s">
        <v>5161</v>
      </c>
      <c r="G2048" t="s">
        <v>5160</v>
      </c>
      <c r="H2048" t="s">
        <v>5168</v>
      </c>
      <c r="I2048" t="s">
        <v>10737</v>
      </c>
    </row>
    <row r="2049" spans="1:9" x14ac:dyDescent="0.25">
      <c r="A2049" t="s">
        <v>10720</v>
      </c>
      <c r="B2049" s="126">
        <v>4365</v>
      </c>
      <c r="C2049" t="s">
        <v>10741</v>
      </c>
      <c r="D2049" s="189" t="s">
        <v>2752</v>
      </c>
      <c r="E2049" t="str">
        <f t="shared" si="31"/>
        <v>00009-BEER SUPER PREMIUM</v>
      </c>
      <c r="F2049" t="s">
        <v>10743</v>
      </c>
      <c r="G2049" t="s">
        <v>5160</v>
      </c>
      <c r="H2049" t="s">
        <v>10720</v>
      </c>
      <c r="I2049" t="s">
        <v>10744</v>
      </c>
    </row>
    <row r="2050" spans="1:9" x14ac:dyDescent="0.25">
      <c r="A2050" t="s">
        <v>10703</v>
      </c>
      <c r="B2050" s="126">
        <v>4366</v>
      </c>
      <c r="C2050" t="s">
        <v>10735</v>
      </c>
      <c r="D2050" s="189" t="s">
        <v>3488</v>
      </c>
      <c r="E2050" t="str">
        <f t="shared" ref="E2050:E2113" si="32">_xlfn.CONCAT(D2050,"-",C2050)</f>
        <v>00007-BEER PREMIUM</v>
      </c>
      <c r="F2050" t="s">
        <v>10719</v>
      </c>
      <c r="G2050" t="s">
        <v>5223</v>
      </c>
      <c r="H2050" t="s">
        <v>10703</v>
      </c>
      <c r="I2050" t="s">
        <v>10738</v>
      </c>
    </row>
    <row r="2051" spans="1:9" x14ac:dyDescent="0.25">
      <c r="A2051" t="s">
        <v>5224</v>
      </c>
      <c r="B2051" s="126">
        <v>4367</v>
      </c>
      <c r="C2051" t="s">
        <v>13974</v>
      </c>
      <c r="D2051" s="189" t="s">
        <v>2773</v>
      </c>
      <c r="E2051" t="str">
        <f t="shared" si="32"/>
        <v>00019-MALT BEVERAGES</v>
      </c>
      <c r="F2051" t="s">
        <v>2570</v>
      </c>
      <c r="G2051" t="s">
        <v>5223</v>
      </c>
      <c r="H2051" t="s">
        <v>5224</v>
      </c>
      <c r="I2051" t="s">
        <v>13975</v>
      </c>
    </row>
    <row r="2052" spans="1:9" x14ac:dyDescent="0.25">
      <c r="A2052" t="s">
        <v>10720</v>
      </c>
      <c r="B2052" s="126">
        <v>4368</v>
      </c>
      <c r="C2052" t="s">
        <v>10718</v>
      </c>
      <c r="D2052" s="189" t="s">
        <v>2631</v>
      </c>
      <c r="E2052" t="str">
        <f t="shared" si="32"/>
        <v>00005-BEER ECONOMY</v>
      </c>
      <c r="F2052" t="s">
        <v>10719</v>
      </c>
      <c r="G2052" t="s">
        <v>5223</v>
      </c>
      <c r="H2052" t="s">
        <v>10720</v>
      </c>
      <c r="I2052" t="s">
        <v>10721</v>
      </c>
    </row>
    <row r="2053" spans="1:9" x14ac:dyDescent="0.25">
      <c r="A2053" t="s">
        <v>5191</v>
      </c>
      <c r="B2053" s="126">
        <v>4369</v>
      </c>
      <c r="C2053" t="s">
        <v>10705</v>
      </c>
      <c r="D2053" s="189" t="s">
        <v>3804</v>
      </c>
      <c r="E2053" t="str">
        <f t="shared" si="32"/>
        <v>00011-BEER CRAFT</v>
      </c>
      <c r="F2053" t="s">
        <v>5190</v>
      </c>
      <c r="G2053" t="s">
        <v>5189</v>
      </c>
      <c r="H2053" t="s">
        <v>5191</v>
      </c>
      <c r="I2053" t="s">
        <v>10706</v>
      </c>
    </row>
    <row r="2054" spans="1:9" x14ac:dyDescent="0.25">
      <c r="A2054" t="s">
        <v>5192</v>
      </c>
      <c r="B2054" s="126">
        <v>4370</v>
      </c>
      <c r="C2054" t="s">
        <v>10705</v>
      </c>
      <c r="D2054" s="189" t="s">
        <v>3804</v>
      </c>
      <c r="E2054" t="str">
        <f t="shared" si="32"/>
        <v>00011-BEER CRAFT</v>
      </c>
      <c r="F2054" t="s">
        <v>5190</v>
      </c>
      <c r="G2054" t="s">
        <v>5189</v>
      </c>
      <c r="H2054" t="s">
        <v>5192</v>
      </c>
      <c r="I2054" t="s">
        <v>10707</v>
      </c>
    </row>
    <row r="2055" spans="1:9" x14ac:dyDescent="0.25">
      <c r="A2055" t="s">
        <v>5193</v>
      </c>
      <c r="B2055" s="126">
        <v>4371</v>
      </c>
      <c r="C2055" t="s">
        <v>10705</v>
      </c>
      <c r="D2055" s="189" t="s">
        <v>3804</v>
      </c>
      <c r="E2055" t="str">
        <f t="shared" si="32"/>
        <v>00011-BEER CRAFT</v>
      </c>
      <c r="F2055" t="s">
        <v>5190</v>
      </c>
      <c r="G2055" t="s">
        <v>5189</v>
      </c>
      <c r="H2055" t="s">
        <v>5193</v>
      </c>
      <c r="I2055" t="s">
        <v>10708</v>
      </c>
    </row>
    <row r="2056" spans="1:9" x14ac:dyDescent="0.25">
      <c r="A2056" t="s">
        <v>10710</v>
      </c>
      <c r="B2056" s="126">
        <v>4372</v>
      </c>
      <c r="C2056" t="s">
        <v>10705</v>
      </c>
      <c r="D2056" s="189" t="s">
        <v>3804</v>
      </c>
      <c r="E2056" t="str">
        <f t="shared" si="32"/>
        <v>00011-BEER CRAFT</v>
      </c>
      <c r="F2056" t="s">
        <v>10709</v>
      </c>
      <c r="G2056" t="s">
        <v>5189</v>
      </c>
      <c r="H2056" t="s">
        <v>10710</v>
      </c>
      <c r="I2056" t="s">
        <v>10711</v>
      </c>
    </row>
    <row r="2057" spans="1:9" x14ac:dyDescent="0.25">
      <c r="A2057" t="s">
        <v>5195</v>
      </c>
      <c r="B2057" s="126">
        <v>4373</v>
      </c>
      <c r="C2057" t="s">
        <v>10735</v>
      </c>
      <c r="D2057" s="189" t="s">
        <v>3488</v>
      </c>
      <c r="E2057" t="str">
        <f t="shared" si="32"/>
        <v>00007-BEER PREMIUM</v>
      </c>
      <c r="F2057" t="s">
        <v>5190</v>
      </c>
      <c r="G2057" t="s">
        <v>5189</v>
      </c>
      <c r="H2057" t="s">
        <v>5195</v>
      </c>
      <c r="I2057" t="s">
        <v>10739</v>
      </c>
    </row>
    <row r="2058" spans="1:9" x14ac:dyDescent="0.25">
      <c r="A2058" t="s">
        <v>5196</v>
      </c>
      <c r="B2058" s="126">
        <v>4374</v>
      </c>
      <c r="C2058" t="s">
        <v>10705</v>
      </c>
      <c r="D2058" s="189" t="s">
        <v>3804</v>
      </c>
      <c r="E2058" t="str">
        <f t="shared" si="32"/>
        <v>00011-BEER CRAFT</v>
      </c>
      <c r="F2058" t="s">
        <v>5190</v>
      </c>
      <c r="G2058" t="s">
        <v>5189</v>
      </c>
      <c r="H2058" t="s">
        <v>5196</v>
      </c>
      <c r="I2058" t="s">
        <v>10712</v>
      </c>
    </row>
    <row r="2059" spans="1:9" x14ac:dyDescent="0.25">
      <c r="A2059" t="s">
        <v>5197</v>
      </c>
      <c r="B2059" s="126">
        <v>4375</v>
      </c>
      <c r="C2059" t="s">
        <v>10724</v>
      </c>
      <c r="D2059" s="189" t="s">
        <v>4551</v>
      </c>
      <c r="E2059" t="str">
        <f t="shared" si="32"/>
        <v>00010-BEER IMPORTED</v>
      </c>
      <c r="F2059" t="s">
        <v>5190</v>
      </c>
      <c r="G2059" t="s">
        <v>5189</v>
      </c>
      <c r="H2059" t="s">
        <v>5197</v>
      </c>
      <c r="I2059" t="s">
        <v>10725</v>
      </c>
    </row>
    <row r="2060" spans="1:9" x14ac:dyDescent="0.25">
      <c r="A2060" t="s">
        <v>2260</v>
      </c>
      <c r="B2060" s="126">
        <v>4376</v>
      </c>
      <c r="C2060" t="s">
        <v>10705</v>
      </c>
      <c r="D2060" s="189" t="s">
        <v>3804</v>
      </c>
      <c r="E2060" t="str">
        <f t="shared" si="32"/>
        <v>00011-BEER CRAFT</v>
      </c>
      <c r="F2060" t="s">
        <v>5190</v>
      </c>
      <c r="G2060" t="s">
        <v>5189</v>
      </c>
      <c r="H2060" t="s">
        <v>2260</v>
      </c>
      <c r="I2060" t="s">
        <v>10713</v>
      </c>
    </row>
    <row r="2061" spans="1:9" x14ac:dyDescent="0.25">
      <c r="A2061" t="s">
        <v>5198</v>
      </c>
      <c r="B2061" s="126">
        <v>4377</v>
      </c>
      <c r="C2061" t="s">
        <v>10705</v>
      </c>
      <c r="D2061" s="189" t="s">
        <v>3804</v>
      </c>
      <c r="E2061" t="str">
        <f t="shared" si="32"/>
        <v>00011-BEER CRAFT</v>
      </c>
      <c r="F2061" t="s">
        <v>5190</v>
      </c>
      <c r="G2061" t="s">
        <v>5189</v>
      </c>
      <c r="H2061" t="s">
        <v>5198</v>
      </c>
      <c r="I2061" t="s">
        <v>10714</v>
      </c>
    </row>
    <row r="2062" spans="1:9" x14ac:dyDescent="0.25">
      <c r="A2062" t="s">
        <v>10715</v>
      </c>
      <c r="B2062" s="126">
        <v>4378</v>
      </c>
      <c r="C2062" t="s">
        <v>5170</v>
      </c>
      <c r="D2062" s="189" t="s">
        <v>4553</v>
      </c>
      <c r="E2062" t="str">
        <f t="shared" si="32"/>
        <v>00004-BEER DRAFT</v>
      </c>
      <c r="F2062" t="s">
        <v>10709</v>
      </c>
      <c r="G2062" t="s">
        <v>5189</v>
      </c>
      <c r="H2062" t="s">
        <v>10715</v>
      </c>
      <c r="I2062" t="s">
        <v>10716</v>
      </c>
    </row>
    <row r="2063" spans="1:9" x14ac:dyDescent="0.25">
      <c r="A2063" t="s">
        <v>10726</v>
      </c>
      <c r="B2063" s="126">
        <v>4379</v>
      </c>
      <c r="C2063" t="s">
        <v>10724</v>
      </c>
      <c r="D2063" s="189" t="s">
        <v>4551</v>
      </c>
      <c r="E2063" t="str">
        <f t="shared" si="32"/>
        <v>00010-BEER IMPORTED</v>
      </c>
      <c r="F2063" t="s">
        <v>10208</v>
      </c>
      <c r="G2063" t="s">
        <v>5211</v>
      </c>
      <c r="H2063" t="s">
        <v>10726</v>
      </c>
      <c r="I2063" t="s">
        <v>10727</v>
      </c>
    </row>
    <row r="2064" spans="1:9" x14ac:dyDescent="0.25">
      <c r="A2064" t="s">
        <v>5214</v>
      </c>
      <c r="B2064" s="126">
        <v>4380</v>
      </c>
      <c r="C2064" t="s">
        <v>10724</v>
      </c>
      <c r="D2064" s="189" t="s">
        <v>4551</v>
      </c>
      <c r="E2064" t="str">
        <f t="shared" si="32"/>
        <v>00010-BEER IMPORTED</v>
      </c>
      <c r="F2064" t="s">
        <v>5212</v>
      </c>
      <c r="G2064" t="s">
        <v>5211</v>
      </c>
      <c r="H2064" t="s">
        <v>5214</v>
      </c>
      <c r="I2064" t="s">
        <v>10728</v>
      </c>
    </row>
    <row r="2065" spans="1:9" x14ac:dyDescent="0.25">
      <c r="A2065" t="s">
        <v>10209</v>
      </c>
      <c r="B2065" s="126">
        <v>4381</v>
      </c>
      <c r="C2065" t="s">
        <v>7135</v>
      </c>
      <c r="D2065" s="189" t="s">
        <v>5055</v>
      </c>
      <c r="E2065" t="str">
        <f t="shared" si="32"/>
        <v>00409-4 PACK WINE</v>
      </c>
      <c r="F2065" t="s">
        <v>10208</v>
      </c>
      <c r="G2065" t="s">
        <v>5211</v>
      </c>
      <c r="H2065" t="s">
        <v>10209</v>
      </c>
      <c r="I2065" t="s">
        <v>10210</v>
      </c>
    </row>
    <row r="2066" spans="1:9" x14ac:dyDescent="0.25">
      <c r="A2066" t="s">
        <v>10731</v>
      </c>
      <c r="B2066" s="126">
        <v>4382</v>
      </c>
      <c r="C2066" t="s">
        <v>10730</v>
      </c>
      <c r="D2066" s="189" t="s">
        <v>2422</v>
      </c>
      <c r="E2066" t="str">
        <f t="shared" si="32"/>
        <v>00012-BEER NON-ALCOHOLIC</v>
      </c>
      <c r="F2066" t="s">
        <v>10731</v>
      </c>
      <c r="G2066" t="s">
        <v>5217</v>
      </c>
      <c r="H2066" t="s">
        <v>10731</v>
      </c>
      <c r="I2066" t="s">
        <v>10732</v>
      </c>
    </row>
    <row r="2067" spans="1:9" x14ac:dyDescent="0.25">
      <c r="A2067" t="s">
        <v>10395</v>
      </c>
      <c r="B2067" s="126">
        <v>4383</v>
      </c>
      <c r="C2067" t="s">
        <v>13119</v>
      </c>
      <c r="D2067" s="189" t="s">
        <v>4115</v>
      </c>
      <c r="E2067" t="str">
        <f t="shared" si="32"/>
        <v>00388-HARD CIDER</v>
      </c>
      <c r="F2067" t="s">
        <v>10395</v>
      </c>
      <c r="G2067" t="s">
        <v>5187</v>
      </c>
      <c r="H2067" t="s">
        <v>10395</v>
      </c>
      <c r="I2067" t="s">
        <v>13120</v>
      </c>
    </row>
    <row r="2068" spans="1:9" x14ac:dyDescent="0.25">
      <c r="A2068" t="s">
        <v>5202</v>
      </c>
      <c r="B2068" s="126">
        <v>4384</v>
      </c>
      <c r="C2068" t="s">
        <v>13974</v>
      </c>
      <c r="D2068" s="189" t="s">
        <v>2773</v>
      </c>
      <c r="E2068" t="str">
        <f t="shared" si="32"/>
        <v>00019-MALT BEVERAGES</v>
      </c>
      <c r="F2068" t="s">
        <v>5201</v>
      </c>
      <c r="G2068" t="s">
        <v>5200</v>
      </c>
      <c r="H2068" t="s">
        <v>5202</v>
      </c>
      <c r="I2068" t="s">
        <v>13976</v>
      </c>
    </row>
    <row r="2069" spans="1:9" x14ac:dyDescent="0.25">
      <c r="A2069" t="s">
        <v>5203</v>
      </c>
      <c r="B2069" s="126">
        <v>4385</v>
      </c>
      <c r="C2069" t="s">
        <v>13974</v>
      </c>
      <c r="D2069" s="189" t="s">
        <v>2773</v>
      </c>
      <c r="E2069" t="str">
        <f t="shared" si="32"/>
        <v>00019-MALT BEVERAGES</v>
      </c>
      <c r="F2069" t="s">
        <v>5201</v>
      </c>
      <c r="G2069" t="s">
        <v>5200</v>
      </c>
      <c r="H2069" t="s">
        <v>5203</v>
      </c>
      <c r="I2069" t="s">
        <v>13977</v>
      </c>
    </row>
    <row r="2070" spans="1:9" x14ac:dyDescent="0.25">
      <c r="A2070" t="s">
        <v>5206</v>
      </c>
      <c r="B2070" s="126">
        <v>4386</v>
      </c>
      <c r="C2070" t="s">
        <v>13974</v>
      </c>
      <c r="D2070" s="189" t="s">
        <v>2773</v>
      </c>
      <c r="E2070" t="str">
        <f t="shared" si="32"/>
        <v>00019-MALT BEVERAGES</v>
      </c>
      <c r="F2070" t="s">
        <v>5201</v>
      </c>
      <c r="G2070" t="s">
        <v>5200</v>
      </c>
      <c r="H2070" t="s">
        <v>5206</v>
      </c>
      <c r="I2070" t="s">
        <v>13978</v>
      </c>
    </row>
    <row r="2071" spans="1:9" x14ac:dyDescent="0.25">
      <c r="A2071" t="s">
        <v>5207</v>
      </c>
      <c r="B2071" s="126">
        <v>4387</v>
      </c>
      <c r="C2071" t="s">
        <v>13974</v>
      </c>
      <c r="D2071" s="189" t="s">
        <v>2773</v>
      </c>
      <c r="E2071" t="str">
        <f t="shared" si="32"/>
        <v>00019-MALT BEVERAGES</v>
      </c>
      <c r="F2071" t="s">
        <v>5201</v>
      </c>
      <c r="G2071" t="s">
        <v>5200</v>
      </c>
      <c r="H2071" t="s">
        <v>5207</v>
      </c>
      <c r="I2071" t="s">
        <v>13979</v>
      </c>
    </row>
    <row r="2072" spans="1:9" x14ac:dyDescent="0.25">
      <c r="A2072" t="s">
        <v>4370</v>
      </c>
      <c r="B2072" s="126">
        <v>4388</v>
      </c>
      <c r="C2072" t="s">
        <v>13974</v>
      </c>
      <c r="D2072" s="189" t="s">
        <v>2773</v>
      </c>
      <c r="E2072" t="str">
        <f t="shared" si="32"/>
        <v>00019-MALT BEVERAGES</v>
      </c>
      <c r="F2072" t="s">
        <v>5201</v>
      </c>
      <c r="G2072" t="s">
        <v>5200</v>
      </c>
      <c r="H2072" t="s">
        <v>4370</v>
      </c>
      <c r="I2072" t="s">
        <v>13980</v>
      </c>
    </row>
    <row r="2073" spans="1:9" x14ac:dyDescent="0.25">
      <c r="A2073" t="s">
        <v>5208</v>
      </c>
      <c r="B2073" s="126">
        <v>4389</v>
      </c>
      <c r="C2073" t="s">
        <v>13974</v>
      </c>
      <c r="D2073" s="189" t="s">
        <v>2773</v>
      </c>
      <c r="E2073" t="str">
        <f t="shared" si="32"/>
        <v>00019-MALT BEVERAGES</v>
      </c>
      <c r="F2073" t="s">
        <v>5201</v>
      </c>
      <c r="G2073" t="s">
        <v>5200</v>
      </c>
      <c r="H2073" t="s">
        <v>5208</v>
      </c>
      <c r="I2073" t="s">
        <v>13981</v>
      </c>
    </row>
    <row r="2074" spans="1:9" x14ac:dyDescent="0.25">
      <c r="A2074" t="s">
        <v>3216</v>
      </c>
      <c r="B2074" s="126">
        <v>4390</v>
      </c>
      <c r="C2074" t="s">
        <v>9323</v>
      </c>
      <c r="D2074" s="189" t="s">
        <v>5459</v>
      </c>
      <c r="E2074" t="str">
        <f t="shared" si="32"/>
        <v>00894-TOBACCO &amp; ACCESSORIES</v>
      </c>
      <c r="F2074" t="s">
        <v>9340</v>
      </c>
      <c r="G2074" t="s">
        <v>4802</v>
      </c>
      <c r="H2074" t="s">
        <v>3216</v>
      </c>
      <c r="I2074" t="s">
        <v>16485</v>
      </c>
    </row>
    <row r="2075" spans="1:9" x14ac:dyDescent="0.25">
      <c r="A2075" t="s">
        <v>9341</v>
      </c>
      <c r="B2075" s="126">
        <v>4391</v>
      </c>
      <c r="C2075" t="s">
        <v>9323</v>
      </c>
      <c r="D2075" s="189" t="s">
        <v>5459</v>
      </c>
      <c r="E2075" t="str">
        <f t="shared" si="32"/>
        <v>00894-TOBACCO &amp; ACCESSORIES</v>
      </c>
      <c r="F2075" t="s">
        <v>9340</v>
      </c>
      <c r="G2075" t="s">
        <v>4802</v>
      </c>
      <c r="H2075" t="s">
        <v>9341</v>
      </c>
      <c r="I2075" t="s">
        <v>16486</v>
      </c>
    </row>
    <row r="2076" spans="1:9" x14ac:dyDescent="0.25">
      <c r="A2076" t="s">
        <v>9360</v>
      </c>
      <c r="B2076" s="126">
        <v>4392</v>
      </c>
      <c r="C2076" t="s">
        <v>9323</v>
      </c>
      <c r="D2076" s="189" t="s">
        <v>5459</v>
      </c>
      <c r="E2076" t="str">
        <f t="shared" si="32"/>
        <v>00894-TOBACCO &amp; ACCESSORIES</v>
      </c>
      <c r="F2076" t="s">
        <v>9359</v>
      </c>
      <c r="G2076" t="s">
        <v>9358</v>
      </c>
      <c r="H2076" t="s">
        <v>9360</v>
      </c>
      <c r="I2076" t="s">
        <v>16487</v>
      </c>
    </row>
    <row r="2077" spans="1:9" x14ac:dyDescent="0.25">
      <c r="A2077" t="s">
        <v>2742</v>
      </c>
      <c r="B2077" s="126">
        <v>4393</v>
      </c>
      <c r="C2077" t="s">
        <v>9323</v>
      </c>
      <c r="D2077" s="189" t="s">
        <v>5459</v>
      </c>
      <c r="E2077" t="str">
        <f t="shared" si="32"/>
        <v>00894-TOBACCO &amp; ACCESSORIES</v>
      </c>
      <c r="F2077" t="s">
        <v>9325</v>
      </c>
      <c r="G2077" t="s">
        <v>9324</v>
      </c>
      <c r="H2077" t="s">
        <v>2742</v>
      </c>
      <c r="I2077" t="s">
        <v>16488</v>
      </c>
    </row>
    <row r="2078" spans="1:9" x14ac:dyDescent="0.25">
      <c r="A2078" t="s">
        <v>2102</v>
      </c>
      <c r="B2078" s="126">
        <v>4396</v>
      </c>
      <c r="C2078" t="s">
        <v>9323</v>
      </c>
      <c r="D2078" s="189" t="s">
        <v>5459</v>
      </c>
      <c r="E2078" t="str">
        <f t="shared" si="32"/>
        <v>00894-TOBACCO &amp; ACCESSORIES</v>
      </c>
      <c r="F2078" t="s">
        <v>9338</v>
      </c>
      <c r="G2078" t="s">
        <v>9337</v>
      </c>
      <c r="H2078" t="s">
        <v>2102</v>
      </c>
      <c r="I2078" t="s">
        <v>16489</v>
      </c>
    </row>
    <row r="2079" spans="1:9" x14ac:dyDescent="0.25">
      <c r="A2079" t="s">
        <v>6526</v>
      </c>
      <c r="B2079" s="126">
        <v>4401</v>
      </c>
      <c r="C2079" t="s">
        <v>12240</v>
      </c>
      <c r="D2079" s="189" t="s">
        <v>12241</v>
      </c>
      <c r="E2079" t="str">
        <f t="shared" si="32"/>
        <v>00866-END CAP &amp; PANEL CANDY</v>
      </c>
      <c r="F2079" t="s">
        <v>2100</v>
      </c>
      <c r="G2079" t="s">
        <v>6437</v>
      </c>
      <c r="H2079" t="s">
        <v>6526</v>
      </c>
      <c r="I2079" t="s">
        <v>12242</v>
      </c>
    </row>
    <row r="2080" spans="1:9" x14ac:dyDescent="0.25">
      <c r="A2080" t="s">
        <v>6638</v>
      </c>
      <c r="B2080" s="126">
        <v>4404</v>
      </c>
      <c r="C2080" t="s">
        <v>6608</v>
      </c>
      <c r="D2080" s="189" t="s">
        <v>3022</v>
      </c>
      <c r="E2080" t="str">
        <f t="shared" si="32"/>
        <v>00332-DRY MIX SALAD DRESSING</v>
      </c>
      <c r="F2080" t="s">
        <v>2211</v>
      </c>
      <c r="G2080" t="s">
        <v>6637</v>
      </c>
      <c r="H2080" t="s">
        <v>6638</v>
      </c>
      <c r="I2080" t="s">
        <v>12163</v>
      </c>
    </row>
    <row r="2081" spans="1:9" x14ac:dyDescent="0.25">
      <c r="A2081" t="s">
        <v>6870</v>
      </c>
      <c r="B2081" s="126">
        <v>4406</v>
      </c>
      <c r="C2081" t="s">
        <v>16086</v>
      </c>
      <c r="D2081" s="189" t="s">
        <v>3528</v>
      </c>
      <c r="E2081" t="str">
        <f t="shared" si="32"/>
        <v>00173-SOUP DRY MIX</v>
      </c>
      <c r="F2081" t="s">
        <v>2211</v>
      </c>
      <c r="G2081" t="s">
        <v>6874</v>
      </c>
      <c r="H2081" t="s">
        <v>6870</v>
      </c>
      <c r="I2081" t="s">
        <v>16090</v>
      </c>
    </row>
    <row r="2082" spans="1:9" x14ac:dyDescent="0.25">
      <c r="A2082" t="s">
        <v>6838</v>
      </c>
      <c r="B2082" s="126">
        <v>4407</v>
      </c>
      <c r="C2082" t="s">
        <v>10352</v>
      </c>
      <c r="D2082" s="189" t="s">
        <v>3863</v>
      </c>
      <c r="E2082" t="str">
        <f t="shared" si="32"/>
        <v>00084-ALL OTHER SALTY SNACKS</v>
      </c>
      <c r="F2082" t="s">
        <v>2321</v>
      </c>
      <c r="G2082" t="s">
        <v>6837</v>
      </c>
      <c r="H2082" t="s">
        <v>6838</v>
      </c>
      <c r="I2082" t="s">
        <v>10359</v>
      </c>
    </row>
    <row r="2083" spans="1:9" x14ac:dyDescent="0.25">
      <c r="A2083" t="s">
        <v>8637</v>
      </c>
      <c r="B2083" s="126">
        <v>4408</v>
      </c>
      <c r="C2083" t="s">
        <v>15985</v>
      </c>
      <c r="D2083" s="189" t="s">
        <v>11843</v>
      </c>
      <c r="E2083" t="str">
        <f t="shared" si="32"/>
        <v>00254-SMOOTHIES/JUICES</v>
      </c>
      <c r="F2083" t="s">
        <v>5937</v>
      </c>
      <c r="G2083" t="s">
        <v>8636</v>
      </c>
      <c r="H2083" t="s">
        <v>8637</v>
      </c>
      <c r="I2083" t="s">
        <v>15986</v>
      </c>
    </row>
    <row r="2084" spans="1:9" x14ac:dyDescent="0.25">
      <c r="A2084" t="s">
        <v>10323</v>
      </c>
      <c r="B2084" s="126">
        <v>4409</v>
      </c>
      <c r="C2084" t="s">
        <v>15985</v>
      </c>
      <c r="D2084" s="189" t="s">
        <v>11843</v>
      </c>
      <c r="E2084" t="str">
        <f t="shared" si="32"/>
        <v>00254-SMOOTHIES/JUICES</v>
      </c>
      <c r="F2084" t="s">
        <v>10452</v>
      </c>
      <c r="G2084" t="s">
        <v>8636</v>
      </c>
      <c r="H2084" t="s">
        <v>10323</v>
      </c>
      <c r="I2084" t="s">
        <v>15987</v>
      </c>
    </row>
    <row r="2085" spans="1:9" x14ac:dyDescent="0.25">
      <c r="A2085" t="s">
        <v>2983</v>
      </c>
      <c r="B2085" s="126">
        <v>4410</v>
      </c>
      <c r="C2085" t="s">
        <v>15985</v>
      </c>
      <c r="D2085" s="189" t="s">
        <v>11843</v>
      </c>
      <c r="E2085" t="str">
        <f t="shared" si="32"/>
        <v>00254-SMOOTHIES/JUICES</v>
      </c>
      <c r="F2085" t="s">
        <v>5937</v>
      </c>
      <c r="G2085" t="s">
        <v>8636</v>
      </c>
      <c r="H2085" t="s">
        <v>2983</v>
      </c>
      <c r="I2085" t="s">
        <v>15988</v>
      </c>
    </row>
    <row r="2086" spans="1:9" x14ac:dyDescent="0.25">
      <c r="A2086" t="s">
        <v>2321</v>
      </c>
      <c r="B2086" s="126">
        <v>4411</v>
      </c>
      <c r="C2086" t="s">
        <v>15985</v>
      </c>
      <c r="D2086" s="189" t="s">
        <v>11843</v>
      </c>
      <c r="E2086" t="str">
        <f t="shared" si="32"/>
        <v>00254-SMOOTHIES/JUICES</v>
      </c>
      <c r="F2086" t="s">
        <v>4732</v>
      </c>
      <c r="G2086" t="s">
        <v>8635</v>
      </c>
      <c r="H2086" t="s">
        <v>2321</v>
      </c>
      <c r="I2086" t="s">
        <v>15989</v>
      </c>
    </row>
    <row r="2087" spans="1:9" x14ac:dyDescent="0.25">
      <c r="A2087" t="s">
        <v>2983</v>
      </c>
      <c r="B2087" s="126">
        <v>4412</v>
      </c>
      <c r="C2087" t="s">
        <v>15985</v>
      </c>
      <c r="D2087" s="189" t="s">
        <v>11843</v>
      </c>
      <c r="E2087" t="str">
        <f t="shared" si="32"/>
        <v>00254-SMOOTHIES/JUICES</v>
      </c>
      <c r="F2087" t="s">
        <v>4732</v>
      </c>
      <c r="G2087" t="s">
        <v>8635</v>
      </c>
      <c r="H2087" t="s">
        <v>2983</v>
      </c>
      <c r="I2087" t="s">
        <v>15990</v>
      </c>
    </row>
    <row r="2088" spans="1:9" x14ac:dyDescent="0.25">
      <c r="A2088" t="s">
        <v>2321</v>
      </c>
      <c r="B2088" s="126">
        <v>4413</v>
      </c>
      <c r="C2088" t="s">
        <v>10392</v>
      </c>
      <c r="D2088" s="189" t="s">
        <v>10393</v>
      </c>
      <c r="E2088" t="str">
        <f t="shared" si="32"/>
        <v>00257-APPLE CIDER</v>
      </c>
      <c r="F2088" t="s">
        <v>5188</v>
      </c>
      <c r="G2088" t="s">
        <v>8640</v>
      </c>
      <c r="H2088" t="s">
        <v>2321</v>
      </c>
      <c r="I2088" t="s">
        <v>10394</v>
      </c>
    </row>
    <row r="2089" spans="1:9" x14ac:dyDescent="0.25">
      <c r="A2089" t="s">
        <v>10396</v>
      </c>
      <c r="B2089" s="126">
        <v>4414</v>
      </c>
      <c r="C2089" t="s">
        <v>10392</v>
      </c>
      <c r="D2089" s="189" t="s">
        <v>10393</v>
      </c>
      <c r="E2089" t="str">
        <f t="shared" si="32"/>
        <v>00257-APPLE CIDER</v>
      </c>
      <c r="F2089" t="s">
        <v>10395</v>
      </c>
      <c r="G2089" t="s">
        <v>8640</v>
      </c>
      <c r="H2089" t="s">
        <v>10396</v>
      </c>
      <c r="I2089" t="s">
        <v>10397</v>
      </c>
    </row>
    <row r="2090" spans="1:9" x14ac:dyDescent="0.25">
      <c r="A2090" t="s">
        <v>2697</v>
      </c>
      <c r="B2090" s="126">
        <v>4417</v>
      </c>
      <c r="C2090" t="s">
        <v>2697</v>
      </c>
      <c r="D2090" s="189" t="s">
        <v>10630</v>
      </c>
      <c r="E2090" t="str">
        <f t="shared" si="32"/>
        <v>00546-BAR SOAP</v>
      </c>
      <c r="F2090" t="s">
        <v>2100</v>
      </c>
      <c r="G2090" t="s">
        <v>2714</v>
      </c>
      <c r="H2090" t="s">
        <v>2697</v>
      </c>
      <c r="I2090" t="s">
        <v>10631</v>
      </c>
    </row>
    <row r="2091" spans="1:9" x14ac:dyDescent="0.25">
      <c r="A2091" t="s">
        <v>3841</v>
      </c>
      <c r="B2091" s="126">
        <v>4418</v>
      </c>
      <c r="C2091" t="s">
        <v>3856</v>
      </c>
      <c r="D2091" s="189" t="s">
        <v>14100</v>
      </c>
      <c r="E2091" t="str">
        <f t="shared" si="32"/>
        <v>00630-RODENTICIDES</v>
      </c>
      <c r="F2091" t="s">
        <v>3843</v>
      </c>
      <c r="G2091" t="s">
        <v>3842</v>
      </c>
      <c r="H2091" t="s">
        <v>3841</v>
      </c>
      <c r="I2091" t="s">
        <v>15588</v>
      </c>
    </row>
    <row r="2092" spans="1:9" x14ac:dyDescent="0.25">
      <c r="A2092" t="s">
        <v>13949</v>
      </c>
      <c r="B2092" s="126">
        <v>4427</v>
      </c>
      <c r="C2092" t="s">
        <v>15342</v>
      </c>
      <c r="D2092" s="189" t="s">
        <v>15235</v>
      </c>
      <c r="E2092" t="str">
        <f t="shared" si="32"/>
        <v>00801-PREMIUM POTATOES</v>
      </c>
      <c r="F2092" t="s">
        <v>11650</v>
      </c>
      <c r="G2092" t="s">
        <v>4836</v>
      </c>
      <c r="H2092" t="s">
        <v>13949</v>
      </c>
      <c r="I2092" t="s">
        <v>15343</v>
      </c>
    </row>
    <row r="2093" spans="1:9" x14ac:dyDescent="0.25">
      <c r="A2093" t="s">
        <v>7420</v>
      </c>
      <c r="B2093" s="126">
        <v>4432</v>
      </c>
      <c r="C2093" t="s">
        <v>10261</v>
      </c>
      <c r="D2093" s="189" t="s">
        <v>7336</v>
      </c>
      <c r="E2093" t="str">
        <f t="shared" si="32"/>
        <v>00534-ADULT NUTRITIONAL</v>
      </c>
      <c r="F2093" t="s">
        <v>2100</v>
      </c>
      <c r="G2093" t="s">
        <v>7418</v>
      </c>
      <c r="H2093" t="s">
        <v>7420</v>
      </c>
      <c r="I2093" t="s">
        <v>10268</v>
      </c>
    </row>
    <row r="2094" spans="1:9" x14ac:dyDescent="0.25">
      <c r="A2094" t="s">
        <v>6349</v>
      </c>
      <c r="B2094" s="126">
        <v>4443</v>
      </c>
      <c r="C2094" t="s">
        <v>12998</v>
      </c>
      <c r="D2094" s="189" t="s">
        <v>7383</v>
      </c>
      <c r="E2094" t="str">
        <f t="shared" si="32"/>
        <v>00188-GRAVY &amp; SAUCE MIX</v>
      </c>
      <c r="F2094" t="s">
        <v>5765</v>
      </c>
      <c r="G2094" t="s">
        <v>6471</v>
      </c>
      <c r="H2094" t="s">
        <v>6349</v>
      </c>
      <c r="I2094" t="s">
        <v>13006</v>
      </c>
    </row>
    <row r="2095" spans="1:9" x14ac:dyDescent="0.25">
      <c r="A2095" t="s">
        <v>7488</v>
      </c>
      <c r="B2095" s="126">
        <v>4450</v>
      </c>
      <c r="C2095" t="s">
        <v>14924</v>
      </c>
      <c r="D2095" s="189" t="s">
        <v>7002</v>
      </c>
      <c r="E2095" t="str">
        <f t="shared" si="32"/>
        <v>00525-PAIN RELIEF</v>
      </c>
      <c r="F2095" t="s">
        <v>7486</v>
      </c>
      <c r="G2095" t="s">
        <v>7485</v>
      </c>
      <c r="H2095" t="s">
        <v>7488</v>
      </c>
      <c r="I2095" t="s">
        <v>14933</v>
      </c>
    </row>
    <row r="2096" spans="1:9" x14ac:dyDescent="0.25">
      <c r="A2096" t="s">
        <v>7488</v>
      </c>
      <c r="B2096" s="126">
        <v>4450</v>
      </c>
      <c r="C2096" t="s">
        <v>14924</v>
      </c>
      <c r="D2096" s="189" t="s">
        <v>7002</v>
      </c>
      <c r="E2096" t="str">
        <f t="shared" si="32"/>
        <v>00525-PAIN RELIEF</v>
      </c>
      <c r="F2096" t="s">
        <v>7486</v>
      </c>
      <c r="G2096" t="s">
        <v>7485</v>
      </c>
      <c r="H2096" t="s">
        <v>7488</v>
      </c>
      <c r="I2096" t="s">
        <v>14933</v>
      </c>
    </row>
    <row r="2097" spans="1:9" x14ac:dyDescent="0.25">
      <c r="A2097" t="s">
        <v>7490</v>
      </c>
      <c r="B2097" s="126">
        <v>4451</v>
      </c>
      <c r="C2097" t="s">
        <v>14924</v>
      </c>
      <c r="D2097" s="189" t="s">
        <v>7002</v>
      </c>
      <c r="E2097" t="str">
        <f t="shared" si="32"/>
        <v>00525-PAIN RELIEF</v>
      </c>
      <c r="F2097" t="s">
        <v>7486</v>
      </c>
      <c r="G2097" t="s">
        <v>7485</v>
      </c>
      <c r="H2097" t="s">
        <v>7490</v>
      </c>
      <c r="I2097" t="s">
        <v>14934</v>
      </c>
    </row>
    <row r="2098" spans="1:9" x14ac:dyDescent="0.25">
      <c r="A2098" t="s">
        <v>7489</v>
      </c>
      <c r="B2098" s="126">
        <v>4452</v>
      </c>
      <c r="C2098" t="s">
        <v>14924</v>
      </c>
      <c r="D2098" s="189" t="s">
        <v>7002</v>
      </c>
      <c r="E2098" t="str">
        <f t="shared" si="32"/>
        <v>00525-PAIN RELIEF</v>
      </c>
      <c r="F2098" t="s">
        <v>7486</v>
      </c>
      <c r="G2098" t="s">
        <v>7485</v>
      </c>
      <c r="H2098" t="s">
        <v>7489</v>
      </c>
      <c r="I2098" t="s">
        <v>14935</v>
      </c>
    </row>
    <row r="2099" spans="1:9" x14ac:dyDescent="0.25">
      <c r="A2099" t="s">
        <v>5522</v>
      </c>
      <c r="B2099" s="126">
        <v>4463</v>
      </c>
      <c r="C2099" t="s">
        <v>5522</v>
      </c>
      <c r="D2099" s="189" t="s">
        <v>3524</v>
      </c>
      <c r="E2099" t="str">
        <f t="shared" si="32"/>
        <v>00075-CREAMERS</v>
      </c>
      <c r="F2099" t="s">
        <v>2100</v>
      </c>
      <c r="G2099" t="s">
        <v>5523</v>
      </c>
      <c r="H2099" t="s">
        <v>5522</v>
      </c>
      <c r="I2099" t="s">
        <v>11913</v>
      </c>
    </row>
    <row r="2100" spans="1:9" x14ac:dyDescent="0.25">
      <c r="A2100" t="s">
        <v>14376</v>
      </c>
      <c r="B2100" s="126">
        <v>4464</v>
      </c>
      <c r="C2100" t="s">
        <v>14375</v>
      </c>
      <c r="D2100" s="189" t="s">
        <v>4997</v>
      </c>
      <c r="E2100" t="str">
        <f t="shared" si="32"/>
        <v>00931-N/O ENTREES/DINNERS/CAN FISH</v>
      </c>
      <c r="F2100" t="s">
        <v>11650</v>
      </c>
      <c r="G2100" t="s">
        <v>6437</v>
      </c>
      <c r="H2100" t="s">
        <v>14376</v>
      </c>
      <c r="I2100" t="s">
        <v>14377</v>
      </c>
    </row>
    <row r="2101" spans="1:9" x14ac:dyDescent="0.25">
      <c r="A2101" t="s">
        <v>3315</v>
      </c>
      <c r="B2101" s="126">
        <v>4466</v>
      </c>
      <c r="C2101" t="s">
        <v>3217</v>
      </c>
      <c r="D2101" s="189" t="s">
        <v>3744</v>
      </c>
      <c r="E2101" t="str">
        <f t="shared" si="32"/>
        <v>00106-SNACKING</v>
      </c>
      <c r="F2101" t="s">
        <v>3283</v>
      </c>
      <c r="G2101" t="s">
        <v>3312</v>
      </c>
      <c r="H2101" t="s">
        <v>3315</v>
      </c>
      <c r="I2101" t="s">
        <v>16020</v>
      </c>
    </row>
    <row r="2102" spans="1:9" x14ac:dyDescent="0.25">
      <c r="A2102" t="s">
        <v>11869</v>
      </c>
      <c r="B2102" s="126">
        <v>4467</v>
      </c>
      <c r="C2102" t="s">
        <v>3324</v>
      </c>
      <c r="D2102" s="189" t="s">
        <v>9351</v>
      </c>
      <c r="E2102" t="str">
        <f t="shared" si="32"/>
        <v>00830-CRACKERS</v>
      </c>
      <c r="F2102" t="s">
        <v>11866</v>
      </c>
      <c r="G2102" t="s">
        <v>3322</v>
      </c>
      <c r="H2102" t="s">
        <v>11869</v>
      </c>
      <c r="I2102" t="s">
        <v>11870</v>
      </c>
    </row>
    <row r="2103" spans="1:9" x14ac:dyDescent="0.25">
      <c r="A2103" t="s">
        <v>15145</v>
      </c>
      <c r="B2103" s="126">
        <v>4468</v>
      </c>
      <c r="C2103" t="s">
        <v>15144</v>
      </c>
      <c r="D2103" s="189" t="s">
        <v>11243</v>
      </c>
      <c r="E2103" t="str">
        <f t="shared" si="32"/>
        <v>00827-PITA CHIPS</v>
      </c>
      <c r="F2103" t="s">
        <v>10553</v>
      </c>
      <c r="G2103" t="s">
        <v>3312</v>
      </c>
      <c r="H2103" t="s">
        <v>15145</v>
      </c>
      <c r="I2103" t="s">
        <v>15146</v>
      </c>
    </row>
    <row r="2104" spans="1:9" x14ac:dyDescent="0.25">
      <c r="A2104" t="s">
        <v>8739</v>
      </c>
      <c r="B2104" s="126">
        <v>4471</v>
      </c>
      <c r="C2104" t="s">
        <v>15648</v>
      </c>
      <c r="D2104" s="189" t="s">
        <v>8378</v>
      </c>
      <c r="E2104" t="str">
        <f t="shared" si="32"/>
        <v>00370-SALAD BLENDS</v>
      </c>
      <c r="F2104" t="s">
        <v>5937</v>
      </c>
      <c r="G2104" t="s">
        <v>8738</v>
      </c>
      <c r="H2104" t="s">
        <v>8739</v>
      </c>
      <c r="I2104" t="s">
        <v>15649</v>
      </c>
    </row>
    <row r="2105" spans="1:9" x14ac:dyDescent="0.25">
      <c r="A2105" t="s">
        <v>8739</v>
      </c>
      <c r="B2105" s="126">
        <v>4471</v>
      </c>
      <c r="C2105" t="s">
        <v>15648</v>
      </c>
      <c r="D2105" s="189" t="s">
        <v>8378</v>
      </c>
      <c r="E2105" t="str">
        <f t="shared" si="32"/>
        <v>00370-SALAD BLENDS</v>
      </c>
      <c r="F2105" t="s">
        <v>5937</v>
      </c>
      <c r="G2105" t="s">
        <v>8738</v>
      </c>
      <c r="H2105" t="s">
        <v>8739</v>
      </c>
      <c r="I2105" t="s">
        <v>15649</v>
      </c>
    </row>
    <row r="2106" spans="1:9" x14ac:dyDescent="0.25">
      <c r="A2106" t="s">
        <v>10720</v>
      </c>
      <c r="B2106" s="126">
        <v>4472</v>
      </c>
      <c r="C2106" t="s">
        <v>15655</v>
      </c>
      <c r="D2106" s="189" t="s">
        <v>7107</v>
      </c>
      <c r="E2106" t="str">
        <f t="shared" si="32"/>
        <v>00372-SALAD CLASSICS</v>
      </c>
      <c r="F2106" t="s">
        <v>15656</v>
      </c>
      <c r="G2106" t="s">
        <v>8742</v>
      </c>
      <c r="H2106" t="s">
        <v>10720</v>
      </c>
      <c r="I2106" t="s">
        <v>15657</v>
      </c>
    </row>
    <row r="2107" spans="1:9" x14ac:dyDescent="0.25">
      <c r="A2107" t="s">
        <v>8744</v>
      </c>
      <c r="B2107" s="126">
        <v>4474</v>
      </c>
      <c r="C2107" t="s">
        <v>10447</v>
      </c>
      <c r="D2107" s="189" t="s">
        <v>10448</v>
      </c>
      <c r="E2107" t="str">
        <f t="shared" si="32"/>
        <v>00369-ASSORTED VARIETY SALADS</v>
      </c>
      <c r="F2107" t="s">
        <v>8743</v>
      </c>
      <c r="G2107" t="s">
        <v>8742</v>
      </c>
      <c r="H2107" t="s">
        <v>8744</v>
      </c>
      <c r="I2107" t="s">
        <v>10449</v>
      </c>
    </row>
    <row r="2108" spans="1:9" x14ac:dyDescent="0.25">
      <c r="A2108" t="s">
        <v>15667</v>
      </c>
      <c r="B2108" s="126">
        <v>4475</v>
      </c>
      <c r="C2108" t="s">
        <v>8741</v>
      </c>
      <c r="D2108" s="189" t="s">
        <v>7824</v>
      </c>
      <c r="E2108" t="str">
        <f t="shared" si="32"/>
        <v>00371-SALAD KITS</v>
      </c>
      <c r="F2108" t="s">
        <v>15666</v>
      </c>
      <c r="G2108" t="s">
        <v>8745</v>
      </c>
      <c r="H2108" t="s">
        <v>15667</v>
      </c>
      <c r="I2108" t="s">
        <v>15668</v>
      </c>
    </row>
    <row r="2109" spans="1:9" x14ac:dyDescent="0.25">
      <c r="A2109" t="s">
        <v>3266</v>
      </c>
      <c r="B2109" s="126">
        <v>4476</v>
      </c>
      <c r="C2109" t="s">
        <v>8741</v>
      </c>
      <c r="D2109" s="189" t="s">
        <v>7824</v>
      </c>
      <c r="E2109" t="str">
        <f t="shared" si="32"/>
        <v>00371-SALAD KITS</v>
      </c>
      <c r="F2109" t="s">
        <v>6228</v>
      </c>
      <c r="G2109" t="s">
        <v>8745</v>
      </c>
      <c r="H2109" t="s">
        <v>3266</v>
      </c>
      <c r="I2109" t="s">
        <v>15669</v>
      </c>
    </row>
    <row r="2110" spans="1:9" x14ac:dyDescent="0.25">
      <c r="A2110" t="s">
        <v>7091</v>
      </c>
      <c r="B2110" s="126">
        <v>4477</v>
      </c>
      <c r="C2110" t="s">
        <v>8741</v>
      </c>
      <c r="D2110" s="189" t="s">
        <v>7824</v>
      </c>
      <c r="E2110" t="str">
        <f t="shared" si="32"/>
        <v>00371-SALAD KITS</v>
      </c>
      <c r="F2110" t="s">
        <v>8381</v>
      </c>
      <c r="G2110" t="s">
        <v>8748</v>
      </c>
      <c r="H2110" t="s">
        <v>7091</v>
      </c>
      <c r="I2110" t="s">
        <v>15670</v>
      </c>
    </row>
    <row r="2111" spans="1:9" x14ac:dyDescent="0.25">
      <c r="A2111" t="s">
        <v>8660</v>
      </c>
      <c r="B2111" s="126">
        <v>4478</v>
      </c>
      <c r="C2111" t="s">
        <v>10447</v>
      </c>
      <c r="D2111" s="189" t="s">
        <v>10448</v>
      </c>
      <c r="E2111" t="str">
        <f t="shared" si="32"/>
        <v>00369-ASSORTED VARIETY SALADS</v>
      </c>
      <c r="F2111" t="s">
        <v>8381</v>
      </c>
      <c r="G2111" t="s">
        <v>8748</v>
      </c>
      <c r="H2111" t="s">
        <v>8660</v>
      </c>
      <c r="I2111" t="s">
        <v>10450</v>
      </c>
    </row>
    <row r="2112" spans="1:9" x14ac:dyDescent="0.25">
      <c r="A2112" t="s">
        <v>3219</v>
      </c>
      <c r="B2112" s="126">
        <v>4483</v>
      </c>
      <c r="C2112" t="s">
        <v>11230</v>
      </c>
      <c r="D2112" s="189" t="s">
        <v>5265</v>
      </c>
      <c r="E2112" t="str">
        <f t="shared" si="32"/>
        <v>00217-CAN MEATS</v>
      </c>
      <c r="F2112" t="s">
        <v>5845</v>
      </c>
      <c r="G2112" t="s">
        <v>5844</v>
      </c>
      <c r="H2112" t="s">
        <v>3219</v>
      </c>
      <c r="I2112" t="s">
        <v>11234</v>
      </c>
    </row>
    <row r="2113" spans="1:9" x14ac:dyDescent="0.25">
      <c r="A2113" t="s">
        <v>5787</v>
      </c>
      <c r="B2113" s="126">
        <v>4484</v>
      </c>
      <c r="C2113" t="s">
        <v>5787</v>
      </c>
      <c r="D2113" s="189" t="s">
        <v>7763</v>
      </c>
      <c r="E2113" t="str">
        <f t="shared" si="32"/>
        <v>00364-FLOUR</v>
      </c>
      <c r="F2113" t="s">
        <v>5845</v>
      </c>
      <c r="G2113" t="s">
        <v>5844</v>
      </c>
      <c r="H2113" t="s">
        <v>5787</v>
      </c>
      <c r="I2113" t="s">
        <v>12502</v>
      </c>
    </row>
    <row r="2114" spans="1:9" x14ac:dyDescent="0.25">
      <c r="A2114" t="s">
        <v>5831</v>
      </c>
      <c r="B2114" s="126">
        <v>4485</v>
      </c>
      <c r="C2114" t="s">
        <v>13241</v>
      </c>
      <c r="D2114" s="189" t="s">
        <v>4020</v>
      </c>
      <c r="E2114" t="str">
        <f t="shared" ref="E2114:E2177" si="33">_xlfn.CONCAT(D2114,"-",C2114)</f>
        <v>00080-SEASONINGS AND MIXES</v>
      </c>
      <c r="F2114" t="s">
        <v>5845</v>
      </c>
      <c r="G2114" t="s">
        <v>5844</v>
      </c>
      <c r="H2114" t="s">
        <v>5831</v>
      </c>
      <c r="I2114" t="s">
        <v>13242</v>
      </c>
    </row>
    <row r="2115" spans="1:9" x14ac:dyDescent="0.25">
      <c r="A2115" t="s">
        <v>5788</v>
      </c>
      <c r="B2115" s="126">
        <v>4486</v>
      </c>
      <c r="C2115" t="s">
        <v>14399</v>
      </c>
      <c r="D2115" s="189" t="s">
        <v>11055</v>
      </c>
      <c r="E2115" t="str">
        <f t="shared" si="33"/>
        <v>00565-N/O FROZEN VEGETABLES/FRUIT</v>
      </c>
      <c r="F2115" t="s">
        <v>5845</v>
      </c>
      <c r="G2115" t="s">
        <v>5844</v>
      </c>
      <c r="H2115" t="s">
        <v>5788</v>
      </c>
      <c r="I2115" t="s">
        <v>14402</v>
      </c>
    </row>
    <row r="2116" spans="1:9" x14ac:dyDescent="0.25">
      <c r="A2116" t="s">
        <v>5786</v>
      </c>
      <c r="B2116" s="126">
        <v>4487</v>
      </c>
      <c r="C2116" t="s">
        <v>10963</v>
      </c>
      <c r="D2116" s="189" t="s">
        <v>6895</v>
      </c>
      <c r="E2116" t="str">
        <f t="shared" si="33"/>
        <v>00373-BOXED VEGETABLES</v>
      </c>
      <c r="F2116" t="s">
        <v>5845</v>
      </c>
      <c r="G2116" t="s">
        <v>5844</v>
      </c>
      <c r="H2116" t="s">
        <v>5786</v>
      </c>
      <c r="I2116" t="s">
        <v>10966</v>
      </c>
    </row>
    <row r="2117" spans="1:9" x14ac:dyDescent="0.25">
      <c r="A2117" t="s">
        <v>4843</v>
      </c>
      <c r="B2117" s="126">
        <v>4490</v>
      </c>
      <c r="C2117" t="s">
        <v>13213</v>
      </c>
      <c r="D2117" s="189" t="s">
        <v>5497</v>
      </c>
      <c r="E2117" t="str">
        <f t="shared" si="33"/>
        <v>00258-HISPANIC FROZEN</v>
      </c>
      <c r="F2117" t="s">
        <v>5850</v>
      </c>
      <c r="G2117" t="s">
        <v>5849</v>
      </c>
      <c r="H2117" t="s">
        <v>4843</v>
      </c>
      <c r="I2117" t="s">
        <v>13214</v>
      </c>
    </row>
    <row r="2118" spans="1:9" x14ac:dyDescent="0.25">
      <c r="A2118" t="s">
        <v>4880</v>
      </c>
      <c r="B2118" s="126">
        <v>4491</v>
      </c>
      <c r="C2118" t="s">
        <v>13968</v>
      </c>
      <c r="D2118" s="189" t="s">
        <v>5121</v>
      </c>
      <c r="E2118" t="str">
        <f t="shared" si="33"/>
        <v>00378-MAINSTREAM VEGETABLES</v>
      </c>
      <c r="F2118" t="s">
        <v>5850</v>
      </c>
      <c r="G2118" t="s">
        <v>5849</v>
      </c>
      <c r="H2118" t="s">
        <v>4880</v>
      </c>
      <c r="I2118" t="s">
        <v>13970</v>
      </c>
    </row>
    <row r="2119" spans="1:9" x14ac:dyDescent="0.25">
      <c r="A2119" t="s">
        <v>5786</v>
      </c>
      <c r="B2119" s="126">
        <v>4492</v>
      </c>
      <c r="C2119" t="s">
        <v>10963</v>
      </c>
      <c r="D2119" s="189" t="s">
        <v>6895</v>
      </c>
      <c r="E2119" t="str">
        <f t="shared" si="33"/>
        <v>00373-BOXED VEGETABLES</v>
      </c>
      <c r="F2119" t="s">
        <v>5850</v>
      </c>
      <c r="G2119" t="s">
        <v>5849</v>
      </c>
      <c r="H2119" t="s">
        <v>5786</v>
      </c>
      <c r="I2119" t="s">
        <v>10967</v>
      </c>
    </row>
    <row r="2120" spans="1:9" x14ac:dyDescent="0.25">
      <c r="A2120" t="s">
        <v>5778</v>
      </c>
      <c r="B2120" s="126">
        <v>4493</v>
      </c>
      <c r="C2120" t="s">
        <v>13176</v>
      </c>
      <c r="D2120" s="189" t="s">
        <v>11843</v>
      </c>
      <c r="E2120" t="str">
        <f t="shared" si="33"/>
        <v>00254-HISPANIC CANDY/CHOC/SPREADS</v>
      </c>
      <c r="F2120" t="s">
        <v>5850</v>
      </c>
      <c r="G2120" t="s">
        <v>5849</v>
      </c>
      <c r="H2120" t="s">
        <v>5778</v>
      </c>
      <c r="I2120" t="s">
        <v>13179</v>
      </c>
    </row>
    <row r="2121" spans="1:9" x14ac:dyDescent="0.25">
      <c r="A2121" t="s">
        <v>11382</v>
      </c>
      <c r="B2121" s="126">
        <v>4504</v>
      </c>
      <c r="C2121" t="s">
        <v>6880</v>
      </c>
      <c r="D2121" s="189" t="s">
        <v>4668</v>
      </c>
      <c r="E2121" t="str">
        <f t="shared" si="33"/>
        <v>00284-CARIBBEAN</v>
      </c>
      <c r="F2121" t="s">
        <v>11381</v>
      </c>
      <c r="G2121" t="s">
        <v>5844</v>
      </c>
      <c r="H2121" t="s">
        <v>11382</v>
      </c>
      <c r="I2121" t="s">
        <v>11383</v>
      </c>
    </row>
    <row r="2122" spans="1:9" x14ac:dyDescent="0.25">
      <c r="A2122" t="s">
        <v>5051</v>
      </c>
      <c r="B2122" s="126">
        <v>4505</v>
      </c>
      <c r="C2122" t="s">
        <v>14349</v>
      </c>
      <c r="D2122" s="189" t="s">
        <v>2144</v>
      </c>
      <c r="E2122" t="str">
        <f t="shared" si="33"/>
        <v>00920-N/O BAKING MIXES/NEEDS</v>
      </c>
      <c r="F2122" t="s">
        <v>5803</v>
      </c>
      <c r="G2122" t="s">
        <v>5802</v>
      </c>
      <c r="H2122" t="s">
        <v>5051</v>
      </c>
      <c r="I2122" t="s">
        <v>14352</v>
      </c>
    </row>
    <row r="2123" spans="1:9" x14ac:dyDescent="0.25">
      <c r="A2123" t="s">
        <v>5059</v>
      </c>
      <c r="B2123" s="126">
        <v>4506</v>
      </c>
      <c r="C2123" t="s">
        <v>10593</v>
      </c>
      <c r="D2123" s="189" t="s">
        <v>7824</v>
      </c>
      <c r="E2123" t="str">
        <f t="shared" si="33"/>
        <v>00371-BAKING POWDER &amp; BAKING SODA</v>
      </c>
      <c r="F2123" t="s">
        <v>5803</v>
      </c>
      <c r="G2123" t="s">
        <v>5802</v>
      </c>
      <c r="H2123" t="s">
        <v>5059</v>
      </c>
      <c r="I2123" t="s">
        <v>10595</v>
      </c>
    </row>
    <row r="2124" spans="1:9" x14ac:dyDescent="0.25">
      <c r="A2124" t="s">
        <v>5144</v>
      </c>
      <c r="B2124" s="126">
        <v>4507</v>
      </c>
      <c r="C2124" t="s">
        <v>13158</v>
      </c>
      <c r="D2124" s="189" t="s">
        <v>2602</v>
      </c>
      <c r="E2124" t="str">
        <f t="shared" si="33"/>
        <v>00262-HISPANIC BEANS &amp; LEGUMES</v>
      </c>
      <c r="F2124" t="s">
        <v>5803</v>
      </c>
      <c r="G2124" t="s">
        <v>5802</v>
      </c>
      <c r="H2124" t="s">
        <v>5144</v>
      </c>
      <c r="I2124" t="s">
        <v>13159</v>
      </c>
    </row>
    <row r="2125" spans="1:9" x14ac:dyDescent="0.25">
      <c r="A2125" t="s">
        <v>4573</v>
      </c>
      <c r="B2125" s="126">
        <v>4508</v>
      </c>
      <c r="C2125" t="s">
        <v>13213</v>
      </c>
      <c r="D2125" s="189" t="s">
        <v>5497</v>
      </c>
      <c r="E2125" t="str">
        <f t="shared" si="33"/>
        <v>00258-HISPANIC FROZEN</v>
      </c>
      <c r="F2125" t="s">
        <v>5803</v>
      </c>
      <c r="G2125" t="s">
        <v>5802</v>
      </c>
      <c r="H2125" t="s">
        <v>4573</v>
      </c>
      <c r="I2125" t="s">
        <v>13215</v>
      </c>
    </row>
    <row r="2126" spans="1:9" x14ac:dyDescent="0.25">
      <c r="A2126" t="s">
        <v>11959</v>
      </c>
      <c r="B2126" s="126">
        <v>4509</v>
      </c>
      <c r="C2126" t="s">
        <v>13225</v>
      </c>
      <c r="D2126" s="189" t="s">
        <v>3713</v>
      </c>
      <c r="E2126" t="str">
        <f t="shared" si="33"/>
        <v>00266-HISPANIC NON-FOODS</v>
      </c>
      <c r="F2126" t="s">
        <v>13164</v>
      </c>
      <c r="G2126" t="s">
        <v>5802</v>
      </c>
      <c r="H2126" t="s">
        <v>11959</v>
      </c>
      <c r="I2126" t="s">
        <v>13227</v>
      </c>
    </row>
    <row r="2127" spans="1:9" x14ac:dyDescent="0.25">
      <c r="A2127" t="s">
        <v>5778</v>
      </c>
      <c r="B2127" s="126">
        <v>4510</v>
      </c>
      <c r="C2127" t="s">
        <v>13176</v>
      </c>
      <c r="D2127" s="189" t="s">
        <v>11843</v>
      </c>
      <c r="E2127" t="str">
        <f t="shared" si="33"/>
        <v>00254-HISPANIC CANDY/CHOC/SPREADS</v>
      </c>
      <c r="F2127" t="s">
        <v>5803</v>
      </c>
      <c r="G2127" t="s">
        <v>5802</v>
      </c>
      <c r="H2127" t="s">
        <v>5778</v>
      </c>
      <c r="I2127" t="s">
        <v>13180</v>
      </c>
    </row>
    <row r="2128" spans="1:9" x14ac:dyDescent="0.25">
      <c r="A2128" t="s">
        <v>5359</v>
      </c>
      <c r="B2128" s="126">
        <v>4511</v>
      </c>
      <c r="C2128" t="s">
        <v>13186</v>
      </c>
      <c r="D2128" s="189" t="s">
        <v>2686</v>
      </c>
      <c r="E2128" t="str">
        <f t="shared" si="33"/>
        <v>00264-HISPANIC CANNED MEATS</v>
      </c>
      <c r="F2128" t="s">
        <v>5803</v>
      </c>
      <c r="G2128" t="s">
        <v>5802</v>
      </c>
      <c r="H2128" t="s">
        <v>5359</v>
      </c>
      <c r="I2128" t="s">
        <v>13188</v>
      </c>
    </row>
    <row r="2129" spans="1:9" x14ac:dyDescent="0.25">
      <c r="A2129" t="s">
        <v>5375</v>
      </c>
      <c r="B2129" s="126">
        <v>4512</v>
      </c>
      <c r="C2129" t="s">
        <v>13167</v>
      </c>
      <c r="D2129" s="189" t="s">
        <v>6695</v>
      </c>
      <c r="E2129" t="str">
        <f t="shared" si="33"/>
        <v>00265-HISPANIC BEVERAGES</v>
      </c>
      <c r="F2129" t="s">
        <v>5803</v>
      </c>
      <c r="G2129" t="s">
        <v>5802</v>
      </c>
      <c r="H2129" t="s">
        <v>5375</v>
      </c>
      <c r="I2129" t="s">
        <v>13169</v>
      </c>
    </row>
    <row r="2130" spans="1:9" x14ac:dyDescent="0.25">
      <c r="A2130" t="s">
        <v>5809</v>
      </c>
      <c r="B2130" s="126">
        <v>4514</v>
      </c>
      <c r="C2130" t="s">
        <v>12390</v>
      </c>
      <c r="D2130" s="189" t="s">
        <v>2405</v>
      </c>
      <c r="E2130" t="str">
        <f t="shared" si="33"/>
        <v>00391-FAMILY FRIENDLY CEREAL</v>
      </c>
      <c r="F2130" t="s">
        <v>5803</v>
      </c>
      <c r="G2130" t="s">
        <v>5802</v>
      </c>
      <c r="H2130" t="s">
        <v>5809</v>
      </c>
      <c r="I2130" t="s">
        <v>12392</v>
      </c>
    </row>
    <row r="2131" spans="1:9" x14ac:dyDescent="0.25">
      <c r="A2131" t="s">
        <v>15249</v>
      </c>
      <c r="B2131" s="126">
        <v>4515</v>
      </c>
      <c r="C2131" t="s">
        <v>15248</v>
      </c>
      <c r="D2131" s="189" t="s">
        <v>3767</v>
      </c>
      <c r="E2131" t="str">
        <f t="shared" si="33"/>
        <v>00269-PORTUGESE</v>
      </c>
      <c r="F2131" t="s">
        <v>13164</v>
      </c>
      <c r="G2131" t="s">
        <v>5802</v>
      </c>
      <c r="H2131" t="s">
        <v>15249</v>
      </c>
      <c r="I2131" t="s">
        <v>15250</v>
      </c>
    </row>
    <row r="2132" spans="1:9" x14ac:dyDescent="0.25">
      <c r="A2132" t="s">
        <v>3474</v>
      </c>
      <c r="B2132" s="126">
        <v>4516</v>
      </c>
      <c r="C2132" t="s">
        <v>12492</v>
      </c>
      <c r="D2132" s="189" t="s">
        <v>5638</v>
      </c>
      <c r="E2132" t="str">
        <f t="shared" si="33"/>
        <v>00539-FLOOR CLEANER</v>
      </c>
      <c r="F2132" t="s">
        <v>5803</v>
      </c>
      <c r="G2132" t="s">
        <v>5802</v>
      </c>
      <c r="H2132" t="s">
        <v>3474</v>
      </c>
      <c r="I2132" t="s">
        <v>12494</v>
      </c>
    </row>
    <row r="2133" spans="1:9" x14ac:dyDescent="0.25">
      <c r="A2133" t="s">
        <v>5810</v>
      </c>
      <c r="B2133" s="126">
        <v>4517</v>
      </c>
      <c r="C2133" t="s">
        <v>12492</v>
      </c>
      <c r="D2133" s="189" t="s">
        <v>5638</v>
      </c>
      <c r="E2133" t="str">
        <f t="shared" si="33"/>
        <v>00539-FLOOR CLEANER</v>
      </c>
      <c r="F2133" t="s">
        <v>5803</v>
      </c>
      <c r="G2133" t="s">
        <v>5802</v>
      </c>
      <c r="H2133" t="s">
        <v>5810</v>
      </c>
      <c r="I2133" t="s">
        <v>12495</v>
      </c>
    </row>
    <row r="2134" spans="1:9" x14ac:dyDescent="0.25">
      <c r="A2134" t="s">
        <v>5095</v>
      </c>
      <c r="B2134" s="126">
        <v>4518</v>
      </c>
      <c r="C2134" t="s">
        <v>13280</v>
      </c>
      <c r="D2134" s="189" t="s">
        <v>3344</v>
      </c>
      <c r="E2134" t="str">
        <f t="shared" si="33"/>
        <v>00155-HOT COCOA PACKETS</v>
      </c>
      <c r="F2134" t="s">
        <v>5803</v>
      </c>
      <c r="G2134" t="s">
        <v>5802</v>
      </c>
      <c r="H2134" t="s">
        <v>5095</v>
      </c>
      <c r="I2134" t="s">
        <v>13285</v>
      </c>
    </row>
    <row r="2135" spans="1:9" x14ac:dyDescent="0.25">
      <c r="A2135" t="s">
        <v>2320</v>
      </c>
      <c r="B2135" s="126">
        <v>4519</v>
      </c>
      <c r="C2135" t="s">
        <v>5533</v>
      </c>
      <c r="D2135" s="189" t="s">
        <v>6162</v>
      </c>
      <c r="E2135" t="str">
        <f t="shared" si="33"/>
        <v>00595-COFFEE FILTERS</v>
      </c>
      <c r="F2135" t="s">
        <v>5803</v>
      </c>
      <c r="G2135" t="s">
        <v>5802</v>
      </c>
      <c r="H2135" t="s">
        <v>2320</v>
      </c>
      <c r="I2135" t="s">
        <v>11644</v>
      </c>
    </row>
    <row r="2136" spans="1:9" x14ac:dyDescent="0.25">
      <c r="A2136" t="s">
        <v>11382</v>
      </c>
      <c r="B2136" s="126">
        <v>4520</v>
      </c>
      <c r="C2136" t="s">
        <v>13252</v>
      </c>
      <c r="D2136" s="189" t="s">
        <v>7909</v>
      </c>
      <c r="E2136" t="str">
        <f t="shared" si="33"/>
        <v>00256-HISPANIC TEX MEX</v>
      </c>
      <c r="F2136" t="s">
        <v>13164</v>
      </c>
      <c r="G2136" t="s">
        <v>5802</v>
      </c>
      <c r="H2136" t="s">
        <v>11382</v>
      </c>
      <c r="I2136" t="s">
        <v>13256</v>
      </c>
    </row>
    <row r="2137" spans="1:9" x14ac:dyDescent="0.25">
      <c r="A2137" t="s">
        <v>13205</v>
      </c>
      <c r="B2137" s="126">
        <v>4521</v>
      </c>
      <c r="C2137" t="s">
        <v>13204</v>
      </c>
      <c r="D2137" s="189" t="s">
        <v>8259</v>
      </c>
      <c r="E2137" t="str">
        <f t="shared" si="33"/>
        <v>00263-HISPANIC CRACKERS &amp; COOKIES</v>
      </c>
      <c r="F2137" t="s">
        <v>13164</v>
      </c>
      <c r="G2137" t="s">
        <v>5802</v>
      </c>
      <c r="H2137" t="s">
        <v>13205</v>
      </c>
      <c r="I2137" t="s">
        <v>13206</v>
      </c>
    </row>
    <row r="2138" spans="1:9" x14ac:dyDescent="0.25">
      <c r="A2138" t="s">
        <v>2295</v>
      </c>
      <c r="B2138" s="126">
        <v>4522</v>
      </c>
      <c r="C2138" t="s">
        <v>3008</v>
      </c>
      <c r="D2138" s="189" t="s">
        <v>5421</v>
      </c>
      <c r="E2138" t="str">
        <f t="shared" si="33"/>
        <v>00706-COOKIES</v>
      </c>
      <c r="F2138" t="s">
        <v>5803</v>
      </c>
      <c r="G2138" t="s">
        <v>5802</v>
      </c>
      <c r="H2138" t="s">
        <v>2295</v>
      </c>
      <c r="I2138" t="s">
        <v>11762</v>
      </c>
    </row>
    <row r="2139" spans="1:9" x14ac:dyDescent="0.25">
      <c r="A2139" t="s">
        <v>3324</v>
      </c>
      <c r="B2139" s="126">
        <v>4523</v>
      </c>
      <c r="C2139" t="s">
        <v>15173</v>
      </c>
      <c r="D2139" s="189" t="s">
        <v>3063</v>
      </c>
      <c r="E2139" t="str">
        <f t="shared" si="33"/>
        <v>00150-PL CRACKERS</v>
      </c>
      <c r="F2139" t="s">
        <v>5845</v>
      </c>
      <c r="G2139" t="s">
        <v>5844</v>
      </c>
      <c r="H2139" t="s">
        <v>3324</v>
      </c>
      <c r="I2139" t="s">
        <v>15174</v>
      </c>
    </row>
    <row r="2140" spans="1:9" x14ac:dyDescent="0.25">
      <c r="A2140" t="s">
        <v>3324</v>
      </c>
      <c r="B2140" s="126">
        <v>4524</v>
      </c>
      <c r="C2140" t="s">
        <v>15173</v>
      </c>
      <c r="D2140" s="189" t="s">
        <v>3063</v>
      </c>
      <c r="E2140" t="str">
        <f t="shared" si="33"/>
        <v>00150-PL CRACKERS</v>
      </c>
      <c r="F2140" t="s">
        <v>5803</v>
      </c>
      <c r="G2140" t="s">
        <v>5802</v>
      </c>
      <c r="H2140" t="s">
        <v>3324</v>
      </c>
      <c r="I2140" t="s">
        <v>15175</v>
      </c>
    </row>
    <row r="2141" spans="1:9" x14ac:dyDescent="0.25">
      <c r="A2141" t="s">
        <v>3219</v>
      </c>
      <c r="B2141" s="126">
        <v>4525</v>
      </c>
      <c r="C2141" t="s">
        <v>11235</v>
      </c>
      <c r="D2141" s="189" t="s">
        <v>11236</v>
      </c>
      <c r="E2141" t="str">
        <f t="shared" si="33"/>
        <v>00564-PACKAGED LIVERWURST</v>
      </c>
      <c r="F2141" t="s">
        <v>5803</v>
      </c>
      <c r="G2141" t="s">
        <v>5802</v>
      </c>
      <c r="H2141" t="s">
        <v>3219</v>
      </c>
      <c r="I2141" t="s">
        <v>11237</v>
      </c>
    </row>
    <row r="2142" spans="1:9" x14ac:dyDescent="0.25">
      <c r="A2142" t="s">
        <v>5761</v>
      </c>
      <c r="B2142" s="126">
        <v>4526</v>
      </c>
      <c r="C2142" t="s">
        <v>3209</v>
      </c>
      <c r="D2142" s="189" t="s">
        <v>7200</v>
      </c>
      <c r="E2142" t="str">
        <f t="shared" si="33"/>
        <v>00639-DIPS</v>
      </c>
      <c r="F2142" t="s">
        <v>5803</v>
      </c>
      <c r="G2142" t="s">
        <v>5802</v>
      </c>
      <c r="H2142" t="s">
        <v>5761</v>
      </c>
      <c r="I2142" t="s">
        <v>12063</v>
      </c>
    </row>
    <row r="2143" spans="1:9" x14ac:dyDescent="0.25">
      <c r="A2143" t="s">
        <v>5757</v>
      </c>
      <c r="B2143" s="126">
        <v>4527</v>
      </c>
      <c r="C2143" t="s">
        <v>13252</v>
      </c>
      <c r="D2143" s="189" t="s">
        <v>7909</v>
      </c>
      <c r="E2143" t="str">
        <f t="shared" si="33"/>
        <v>00256-HISPANIC TEX MEX</v>
      </c>
      <c r="F2143" t="s">
        <v>5803</v>
      </c>
      <c r="G2143" t="s">
        <v>5802</v>
      </c>
      <c r="H2143" t="s">
        <v>5757</v>
      </c>
      <c r="I2143" t="s">
        <v>13257</v>
      </c>
    </row>
    <row r="2144" spans="1:9" x14ac:dyDescent="0.25">
      <c r="A2144" t="s">
        <v>5812</v>
      </c>
      <c r="B2144" s="126">
        <v>4528</v>
      </c>
      <c r="C2144" t="s">
        <v>12462</v>
      </c>
      <c r="D2144" s="189" t="s">
        <v>9185</v>
      </c>
      <c r="E2144" t="str">
        <f t="shared" si="33"/>
        <v>00677-FLAVORED MILK</v>
      </c>
      <c r="F2144" t="s">
        <v>5803</v>
      </c>
      <c r="G2144" t="s">
        <v>5802</v>
      </c>
      <c r="H2144" t="s">
        <v>5812</v>
      </c>
      <c r="I2144" t="s">
        <v>12465</v>
      </c>
    </row>
    <row r="2145" spans="1:9" x14ac:dyDescent="0.25">
      <c r="A2145" t="s">
        <v>13223</v>
      </c>
      <c r="B2145" s="126">
        <v>4529</v>
      </c>
      <c r="C2145" t="s">
        <v>13222</v>
      </c>
      <c r="D2145" s="189" t="s">
        <v>8315</v>
      </c>
      <c r="E2145" t="str">
        <f t="shared" si="33"/>
        <v>00268-HISPANIC MEAL COMPONENTS</v>
      </c>
      <c r="F2145" t="s">
        <v>13164</v>
      </c>
      <c r="G2145" t="s">
        <v>5802</v>
      </c>
      <c r="H2145" t="s">
        <v>13223</v>
      </c>
      <c r="I2145" t="s">
        <v>13224</v>
      </c>
    </row>
    <row r="2146" spans="1:9" x14ac:dyDescent="0.25">
      <c r="A2146" t="s">
        <v>4613</v>
      </c>
      <c r="B2146" s="126">
        <v>4530</v>
      </c>
      <c r="C2146" t="s">
        <v>13213</v>
      </c>
      <c r="D2146" s="189" t="s">
        <v>5497</v>
      </c>
      <c r="E2146" t="str">
        <f t="shared" si="33"/>
        <v>00258-HISPANIC FROZEN</v>
      </c>
      <c r="F2146" t="s">
        <v>5803</v>
      </c>
      <c r="G2146" t="s">
        <v>5802</v>
      </c>
      <c r="H2146" t="s">
        <v>4613</v>
      </c>
      <c r="I2146" t="s">
        <v>13216</v>
      </c>
    </row>
    <row r="2147" spans="1:9" x14ac:dyDescent="0.25">
      <c r="A2147" t="s">
        <v>4632</v>
      </c>
      <c r="B2147" s="126">
        <v>4531</v>
      </c>
      <c r="C2147" t="s">
        <v>13927</v>
      </c>
      <c r="D2147" s="189" t="s">
        <v>4637</v>
      </c>
      <c r="E2147" t="str">
        <f t="shared" si="33"/>
        <v>00232-MAINSTREAM NOVELTIES</v>
      </c>
      <c r="F2147" t="s">
        <v>5803</v>
      </c>
      <c r="G2147" t="s">
        <v>5802</v>
      </c>
      <c r="H2147" t="s">
        <v>4632</v>
      </c>
      <c r="I2147" t="s">
        <v>13930</v>
      </c>
    </row>
    <row r="2148" spans="1:9" x14ac:dyDescent="0.25">
      <c r="A2148" t="s">
        <v>5813</v>
      </c>
      <c r="B2148" s="126">
        <v>4532</v>
      </c>
      <c r="C2148" t="s">
        <v>11209</v>
      </c>
      <c r="D2148" s="189" t="s">
        <v>5764</v>
      </c>
      <c r="E2148" t="str">
        <f t="shared" si="33"/>
        <v>00224-CAN FRUIT FRUIT COCKTAIL</v>
      </c>
      <c r="F2148" t="s">
        <v>5803</v>
      </c>
      <c r="G2148" t="s">
        <v>5802</v>
      </c>
      <c r="H2148" t="s">
        <v>5813</v>
      </c>
      <c r="I2148" t="s">
        <v>11211</v>
      </c>
    </row>
    <row r="2149" spans="1:9" x14ac:dyDescent="0.25">
      <c r="A2149" t="s">
        <v>3725</v>
      </c>
      <c r="B2149" s="126">
        <v>4533</v>
      </c>
      <c r="C2149" t="s">
        <v>13225</v>
      </c>
      <c r="D2149" s="189" t="s">
        <v>3713</v>
      </c>
      <c r="E2149" t="str">
        <f t="shared" si="33"/>
        <v>00266-HISPANIC NON-FOODS</v>
      </c>
      <c r="F2149" t="s">
        <v>5803</v>
      </c>
      <c r="G2149" t="s">
        <v>5802</v>
      </c>
      <c r="H2149" t="s">
        <v>3725</v>
      </c>
      <c r="I2149" t="s">
        <v>13228</v>
      </c>
    </row>
    <row r="2150" spans="1:9" x14ac:dyDescent="0.25">
      <c r="A2150" t="s">
        <v>5789</v>
      </c>
      <c r="B2150" s="126">
        <v>4534</v>
      </c>
      <c r="C2150" t="s">
        <v>5988</v>
      </c>
      <c r="D2150" s="189" t="s">
        <v>7220</v>
      </c>
      <c r="E2150" t="str">
        <f t="shared" si="33"/>
        <v>00416-JELLY/JAMS</v>
      </c>
      <c r="F2150" t="s">
        <v>5803</v>
      </c>
      <c r="G2150" t="s">
        <v>5802</v>
      </c>
      <c r="H2150" t="s">
        <v>5789</v>
      </c>
      <c r="I2150" t="s">
        <v>13424</v>
      </c>
    </row>
    <row r="2151" spans="1:9" x14ac:dyDescent="0.25">
      <c r="A2151" t="s">
        <v>13170</v>
      </c>
      <c r="B2151" s="126">
        <v>4535</v>
      </c>
      <c r="C2151" t="s">
        <v>13167</v>
      </c>
      <c r="D2151" s="189" t="s">
        <v>6695</v>
      </c>
      <c r="E2151" t="str">
        <f t="shared" si="33"/>
        <v>00265-HISPANIC BEVERAGES</v>
      </c>
      <c r="F2151" t="s">
        <v>13164</v>
      </c>
      <c r="G2151" t="s">
        <v>5802</v>
      </c>
      <c r="H2151" t="s">
        <v>13170</v>
      </c>
      <c r="I2151" t="s">
        <v>13171</v>
      </c>
    </row>
    <row r="2152" spans="1:9" x14ac:dyDescent="0.25">
      <c r="A2152" t="s">
        <v>5816</v>
      </c>
      <c r="B2152" s="126">
        <v>4536</v>
      </c>
      <c r="C2152" t="s">
        <v>13186</v>
      </c>
      <c r="D2152" s="189" t="s">
        <v>2686</v>
      </c>
      <c r="E2152" t="str">
        <f t="shared" si="33"/>
        <v>00264-HISPANIC CANNED MEATS</v>
      </c>
      <c r="F2152" t="s">
        <v>5803</v>
      </c>
      <c r="G2152" t="s">
        <v>5802</v>
      </c>
      <c r="H2152" t="s">
        <v>5816</v>
      </c>
      <c r="I2152" t="s">
        <v>13189</v>
      </c>
    </row>
    <row r="2153" spans="1:9" x14ac:dyDescent="0.25">
      <c r="A2153" t="s">
        <v>5819</v>
      </c>
      <c r="B2153" s="126">
        <v>4538</v>
      </c>
      <c r="C2153" t="s">
        <v>14361</v>
      </c>
      <c r="D2153" s="189" t="s">
        <v>8985</v>
      </c>
      <c r="E2153" t="str">
        <f t="shared" si="33"/>
        <v>00958-N/O CANNED VEG/BEANS/FRUIT</v>
      </c>
      <c r="F2153" t="s">
        <v>5803</v>
      </c>
      <c r="G2153" t="s">
        <v>5802</v>
      </c>
      <c r="H2153" t="s">
        <v>5819</v>
      </c>
      <c r="I2153" t="s">
        <v>14363</v>
      </c>
    </row>
    <row r="2154" spans="1:9" x14ac:dyDescent="0.25">
      <c r="A2154" t="s">
        <v>5820</v>
      </c>
      <c r="B2154" s="126">
        <v>4539</v>
      </c>
      <c r="C2154" t="s">
        <v>13243</v>
      </c>
      <c r="D2154" s="189" t="s">
        <v>4757</v>
      </c>
      <c r="E2154" t="str">
        <f t="shared" si="33"/>
        <v>00251-HISPANIC SEASONING &amp; SPICES</v>
      </c>
      <c r="F2154" t="s">
        <v>5803</v>
      </c>
      <c r="G2154" t="s">
        <v>5802</v>
      </c>
      <c r="H2154" t="s">
        <v>5820</v>
      </c>
      <c r="I2154" t="s">
        <v>13244</v>
      </c>
    </row>
    <row r="2155" spans="1:9" x14ac:dyDescent="0.25">
      <c r="A2155" t="s">
        <v>11684</v>
      </c>
      <c r="B2155" s="126">
        <v>4540</v>
      </c>
      <c r="C2155" t="s">
        <v>13236</v>
      </c>
      <c r="D2155" s="189" t="s">
        <v>5974</v>
      </c>
      <c r="E2155" t="str">
        <f t="shared" si="33"/>
        <v>00250-HISPANIC PASTA</v>
      </c>
      <c r="F2155" t="s">
        <v>13164</v>
      </c>
      <c r="G2155" t="s">
        <v>5802</v>
      </c>
      <c r="H2155" t="s">
        <v>11684</v>
      </c>
      <c r="I2155" t="s">
        <v>13237</v>
      </c>
    </row>
    <row r="2156" spans="1:9" x14ac:dyDescent="0.25">
      <c r="A2156" t="s">
        <v>5822</v>
      </c>
      <c r="B2156" s="126">
        <v>4541</v>
      </c>
      <c r="C2156" t="s">
        <v>13939</v>
      </c>
      <c r="D2156" s="189" t="s">
        <v>7190</v>
      </c>
      <c r="E2156" t="str">
        <f t="shared" si="33"/>
        <v>00198-MAINSTREAM PASTA SAUCE</v>
      </c>
      <c r="F2156" t="s">
        <v>5803</v>
      </c>
      <c r="G2156" t="s">
        <v>5802</v>
      </c>
      <c r="H2156" t="s">
        <v>5822</v>
      </c>
      <c r="I2156" t="s">
        <v>13942</v>
      </c>
    </row>
    <row r="2157" spans="1:9" x14ac:dyDescent="0.25">
      <c r="A2157" t="s">
        <v>13234</v>
      </c>
      <c r="B2157" s="126">
        <v>4542</v>
      </c>
      <c r="C2157" t="s">
        <v>13233</v>
      </c>
      <c r="D2157" s="189" t="s">
        <v>6003</v>
      </c>
      <c r="E2157" t="str">
        <f t="shared" si="33"/>
        <v>00252-HISPANIC OLIVES/MARINATED VEG</v>
      </c>
      <c r="F2157" t="s">
        <v>13164</v>
      </c>
      <c r="G2157" t="s">
        <v>5802</v>
      </c>
      <c r="H2157" t="s">
        <v>13234</v>
      </c>
      <c r="I2157" t="s">
        <v>13235</v>
      </c>
    </row>
    <row r="2158" spans="1:9" x14ac:dyDescent="0.25">
      <c r="A2158" t="s">
        <v>13202</v>
      </c>
      <c r="B2158" s="126">
        <v>4543</v>
      </c>
      <c r="C2158" t="s">
        <v>13201</v>
      </c>
      <c r="D2158" s="189" t="s">
        <v>2537</v>
      </c>
      <c r="E2158" t="str">
        <f t="shared" si="33"/>
        <v>00261-HISPANIC CONDIMENTS &amp; SAUCES</v>
      </c>
      <c r="F2158" t="s">
        <v>13164</v>
      </c>
      <c r="G2158" t="s">
        <v>5802</v>
      </c>
      <c r="H2158" t="s">
        <v>13202</v>
      </c>
      <c r="I2158" t="s">
        <v>13203</v>
      </c>
    </row>
    <row r="2159" spans="1:9" x14ac:dyDescent="0.25">
      <c r="A2159" t="s">
        <v>13217</v>
      </c>
      <c r="B2159" s="126">
        <v>4544</v>
      </c>
      <c r="C2159" t="s">
        <v>13213</v>
      </c>
      <c r="D2159" s="189" t="s">
        <v>5497</v>
      </c>
      <c r="E2159" t="str">
        <f t="shared" si="33"/>
        <v>00258-HISPANIC FROZEN</v>
      </c>
      <c r="F2159" t="s">
        <v>13164</v>
      </c>
      <c r="G2159" t="s">
        <v>5802</v>
      </c>
      <c r="H2159" t="s">
        <v>13217</v>
      </c>
      <c r="I2159" t="s">
        <v>13218</v>
      </c>
    </row>
    <row r="2160" spans="1:9" x14ac:dyDescent="0.25">
      <c r="A2160" t="s">
        <v>5826</v>
      </c>
      <c r="B2160" s="126">
        <v>4545</v>
      </c>
      <c r="C2160" t="s">
        <v>12837</v>
      </c>
      <c r="D2160" s="189" t="s">
        <v>12838</v>
      </c>
      <c r="E2160" t="str">
        <f t="shared" si="33"/>
        <v>00354-GELATIN &amp; PUDDING MIXES</v>
      </c>
      <c r="F2160" t="s">
        <v>5803</v>
      </c>
      <c r="G2160" t="s">
        <v>5802</v>
      </c>
      <c r="H2160" t="s">
        <v>5826</v>
      </c>
      <c r="I2160" t="s">
        <v>12839</v>
      </c>
    </row>
    <row r="2161" spans="1:9" x14ac:dyDescent="0.25">
      <c r="A2161" t="s">
        <v>5791</v>
      </c>
      <c r="B2161" s="126">
        <v>4546</v>
      </c>
      <c r="C2161" t="s">
        <v>14791</v>
      </c>
      <c r="D2161" s="189" t="s">
        <v>4483</v>
      </c>
      <c r="E2161" t="str">
        <f t="shared" si="33"/>
        <v>00398-OTHER HOT CEREAL</v>
      </c>
      <c r="F2161" t="s">
        <v>5803</v>
      </c>
      <c r="G2161" t="s">
        <v>5802</v>
      </c>
      <c r="H2161" t="s">
        <v>5791</v>
      </c>
      <c r="I2161" t="s">
        <v>14793</v>
      </c>
    </row>
    <row r="2162" spans="1:9" x14ac:dyDescent="0.25">
      <c r="A2162" t="s">
        <v>5762</v>
      </c>
      <c r="B2162" s="126">
        <v>4547</v>
      </c>
      <c r="C2162" t="s">
        <v>13158</v>
      </c>
      <c r="D2162" s="189" t="s">
        <v>2602</v>
      </c>
      <c r="E2162" t="str">
        <f t="shared" si="33"/>
        <v>00262-HISPANIC BEANS &amp; LEGUMES</v>
      </c>
      <c r="F2162" t="s">
        <v>5803</v>
      </c>
      <c r="G2162" t="s">
        <v>5802</v>
      </c>
      <c r="H2162" t="s">
        <v>5762</v>
      </c>
      <c r="I2162" t="s">
        <v>13160</v>
      </c>
    </row>
    <row r="2163" spans="1:9" x14ac:dyDescent="0.25">
      <c r="A2163" t="s">
        <v>5581</v>
      </c>
      <c r="B2163" s="126">
        <v>4548</v>
      </c>
      <c r="C2163" t="s">
        <v>12998</v>
      </c>
      <c r="D2163" s="189" t="s">
        <v>7383</v>
      </c>
      <c r="E2163" t="str">
        <f t="shared" si="33"/>
        <v>00188-GRAVY &amp; SAUCE MIX</v>
      </c>
      <c r="F2163" t="s">
        <v>5803</v>
      </c>
      <c r="G2163" t="s">
        <v>5802</v>
      </c>
      <c r="H2163" t="s">
        <v>5581</v>
      </c>
      <c r="I2163" t="s">
        <v>13007</v>
      </c>
    </row>
    <row r="2164" spans="1:9" x14ac:dyDescent="0.25">
      <c r="A2164" t="s">
        <v>13190</v>
      </c>
      <c r="B2164" s="126">
        <v>4549</v>
      </c>
      <c r="C2164" t="s">
        <v>13186</v>
      </c>
      <c r="D2164" s="189" t="s">
        <v>2686</v>
      </c>
      <c r="E2164" t="str">
        <f t="shared" si="33"/>
        <v>00264-HISPANIC CANNED MEATS</v>
      </c>
      <c r="F2164" t="s">
        <v>13164</v>
      </c>
      <c r="G2164" t="s">
        <v>5802</v>
      </c>
      <c r="H2164" t="s">
        <v>13190</v>
      </c>
      <c r="I2164" t="s">
        <v>13191</v>
      </c>
    </row>
    <row r="2165" spans="1:9" x14ac:dyDescent="0.25">
      <c r="A2165" t="s">
        <v>13231</v>
      </c>
      <c r="B2165" s="126">
        <v>4550</v>
      </c>
      <c r="C2165" t="s">
        <v>13230</v>
      </c>
      <c r="D2165" s="189" t="s">
        <v>7512</v>
      </c>
      <c r="E2165" t="str">
        <f t="shared" si="33"/>
        <v>00267-HISPANIC OIL</v>
      </c>
      <c r="F2165" t="s">
        <v>13164</v>
      </c>
      <c r="G2165" t="s">
        <v>5802</v>
      </c>
      <c r="H2165" t="s">
        <v>13231</v>
      </c>
      <c r="I2165" t="s">
        <v>13232</v>
      </c>
    </row>
    <row r="2166" spans="1:9" x14ac:dyDescent="0.25">
      <c r="A2166" t="s">
        <v>10436</v>
      </c>
      <c r="B2166" s="126">
        <v>4551</v>
      </c>
      <c r="C2166" t="s">
        <v>13247</v>
      </c>
      <c r="D2166" s="189" t="s">
        <v>6573</v>
      </c>
      <c r="E2166" t="str">
        <f t="shared" si="33"/>
        <v>00253-HISPANIC SNACKS</v>
      </c>
      <c r="F2166" t="s">
        <v>13164</v>
      </c>
      <c r="G2166" t="s">
        <v>5802</v>
      </c>
      <c r="H2166" t="s">
        <v>10436</v>
      </c>
      <c r="I2166" t="s">
        <v>13248</v>
      </c>
    </row>
    <row r="2167" spans="1:9" x14ac:dyDescent="0.25">
      <c r="A2167" t="s">
        <v>13245</v>
      </c>
      <c r="B2167" s="126">
        <v>4552</v>
      </c>
      <c r="C2167" t="s">
        <v>13243</v>
      </c>
      <c r="D2167" s="189" t="s">
        <v>4757</v>
      </c>
      <c r="E2167" t="str">
        <f t="shared" si="33"/>
        <v>00251-HISPANIC SEASONING &amp; SPICES</v>
      </c>
      <c r="F2167" t="s">
        <v>13164</v>
      </c>
      <c r="G2167" t="s">
        <v>5802</v>
      </c>
      <c r="H2167" t="s">
        <v>13245</v>
      </c>
      <c r="I2167" t="s">
        <v>13246</v>
      </c>
    </row>
    <row r="2168" spans="1:9" x14ac:dyDescent="0.25">
      <c r="A2168" t="s">
        <v>6300</v>
      </c>
      <c r="B2168" s="126">
        <v>4553</v>
      </c>
      <c r="C2168" t="s">
        <v>11362</v>
      </c>
      <c r="D2168" s="189" t="s">
        <v>3150</v>
      </c>
      <c r="E2168" t="str">
        <f t="shared" si="33"/>
        <v>00365-CANNED &amp; DRY MILK</v>
      </c>
      <c r="F2168" t="s">
        <v>2100</v>
      </c>
      <c r="G2168" t="s">
        <v>6299</v>
      </c>
      <c r="H2168" t="s">
        <v>6300</v>
      </c>
      <c r="I2168" t="s">
        <v>11365</v>
      </c>
    </row>
    <row r="2169" spans="1:9" x14ac:dyDescent="0.25">
      <c r="A2169" t="s">
        <v>2377</v>
      </c>
      <c r="B2169" s="126">
        <v>4554</v>
      </c>
      <c r="C2169" t="s">
        <v>13176</v>
      </c>
      <c r="D2169" s="189" t="s">
        <v>11843</v>
      </c>
      <c r="E2169" t="str">
        <f t="shared" si="33"/>
        <v>00254-HISPANIC CANDY/CHOC/SPREADS</v>
      </c>
      <c r="F2169" t="s">
        <v>5803</v>
      </c>
      <c r="G2169" t="s">
        <v>5802</v>
      </c>
      <c r="H2169" t="s">
        <v>2377</v>
      </c>
      <c r="I2169" t="s">
        <v>13181</v>
      </c>
    </row>
    <row r="2170" spans="1:9" x14ac:dyDescent="0.25">
      <c r="A2170" t="s">
        <v>13182</v>
      </c>
      <c r="B2170" s="126">
        <v>4555</v>
      </c>
      <c r="C2170" t="s">
        <v>13176</v>
      </c>
      <c r="D2170" s="189" t="s">
        <v>11843</v>
      </c>
      <c r="E2170" t="str">
        <f t="shared" si="33"/>
        <v>00254-HISPANIC CANDY/CHOC/SPREADS</v>
      </c>
      <c r="F2170" t="s">
        <v>13164</v>
      </c>
      <c r="G2170" t="s">
        <v>5802</v>
      </c>
      <c r="H2170" t="s">
        <v>13182</v>
      </c>
      <c r="I2170" t="s">
        <v>13183</v>
      </c>
    </row>
    <row r="2171" spans="1:9" x14ac:dyDescent="0.25">
      <c r="A2171" t="s">
        <v>5591</v>
      </c>
      <c r="B2171" s="126">
        <v>4556</v>
      </c>
      <c r="C2171" t="s">
        <v>3209</v>
      </c>
      <c r="D2171" s="189" t="s">
        <v>7200</v>
      </c>
      <c r="E2171" t="str">
        <f t="shared" si="33"/>
        <v>00639-DIPS</v>
      </c>
      <c r="F2171" t="s">
        <v>5803</v>
      </c>
      <c r="G2171" t="s">
        <v>5802</v>
      </c>
      <c r="H2171" t="s">
        <v>5591</v>
      </c>
      <c r="I2171" t="s">
        <v>12064</v>
      </c>
    </row>
    <row r="2172" spans="1:9" x14ac:dyDescent="0.25">
      <c r="A2172" t="s">
        <v>4370</v>
      </c>
      <c r="B2172" s="126">
        <v>4557</v>
      </c>
      <c r="C2172" t="s">
        <v>13167</v>
      </c>
      <c r="D2172" s="189" t="s">
        <v>6695</v>
      </c>
      <c r="E2172" t="str">
        <f t="shared" si="33"/>
        <v>00265-HISPANIC BEVERAGES</v>
      </c>
      <c r="F2172" t="s">
        <v>5803</v>
      </c>
      <c r="G2172" t="s">
        <v>5802</v>
      </c>
      <c r="H2172" t="s">
        <v>4370</v>
      </c>
      <c r="I2172" t="s">
        <v>13172</v>
      </c>
    </row>
    <row r="2173" spans="1:9" x14ac:dyDescent="0.25">
      <c r="A2173" t="s">
        <v>5833</v>
      </c>
      <c r="B2173" s="126">
        <v>4558</v>
      </c>
      <c r="C2173" t="s">
        <v>16511</v>
      </c>
      <c r="D2173" s="189" t="s">
        <v>2949</v>
      </c>
      <c r="E2173" t="str">
        <f t="shared" si="33"/>
        <v>00209-TOMATOES STEWED</v>
      </c>
      <c r="F2173" t="s">
        <v>5803</v>
      </c>
      <c r="G2173" t="s">
        <v>5802</v>
      </c>
      <c r="H2173" t="s">
        <v>5833</v>
      </c>
      <c r="I2173" t="s">
        <v>16515</v>
      </c>
    </row>
    <row r="2174" spans="1:9" x14ac:dyDescent="0.25">
      <c r="A2174" t="s">
        <v>2251</v>
      </c>
      <c r="B2174" s="126">
        <v>4559</v>
      </c>
      <c r="C2174" t="s">
        <v>2251</v>
      </c>
      <c r="D2174" s="189" t="s">
        <v>11847</v>
      </c>
      <c r="E2174" t="str">
        <f t="shared" si="33"/>
        <v>00552-TORTILLAS</v>
      </c>
      <c r="F2174" t="s">
        <v>5803</v>
      </c>
      <c r="G2174" t="s">
        <v>5802</v>
      </c>
      <c r="H2174" t="s">
        <v>2251</v>
      </c>
      <c r="I2174" t="s">
        <v>16541</v>
      </c>
    </row>
    <row r="2175" spans="1:9" x14ac:dyDescent="0.25">
      <c r="A2175" t="s">
        <v>5798</v>
      </c>
      <c r="B2175" s="126">
        <v>4560</v>
      </c>
      <c r="C2175" t="s">
        <v>13186</v>
      </c>
      <c r="D2175" s="189" t="s">
        <v>2686</v>
      </c>
      <c r="E2175" t="str">
        <f t="shared" si="33"/>
        <v>00264-HISPANIC CANNED MEATS</v>
      </c>
      <c r="F2175" t="s">
        <v>5803</v>
      </c>
      <c r="G2175" t="s">
        <v>5802</v>
      </c>
      <c r="H2175" t="s">
        <v>5798</v>
      </c>
      <c r="I2175" t="s">
        <v>13192</v>
      </c>
    </row>
    <row r="2176" spans="1:9" x14ac:dyDescent="0.25">
      <c r="A2176" t="s">
        <v>13250</v>
      </c>
      <c r="B2176" s="126">
        <v>4561</v>
      </c>
      <c r="C2176" t="s">
        <v>13249</v>
      </c>
      <c r="D2176" s="189" t="s">
        <v>2347</v>
      </c>
      <c r="E2176" t="str">
        <f t="shared" si="33"/>
        <v>00255-HISPANIC SOUP &amp; BROTH</v>
      </c>
      <c r="F2176" t="s">
        <v>13164</v>
      </c>
      <c r="G2176" t="s">
        <v>5802</v>
      </c>
      <c r="H2176" t="s">
        <v>13250</v>
      </c>
      <c r="I2176" t="s">
        <v>13251</v>
      </c>
    </row>
    <row r="2177" spans="1:9" x14ac:dyDescent="0.25">
      <c r="A2177" t="s">
        <v>4880</v>
      </c>
      <c r="B2177" s="126">
        <v>4562</v>
      </c>
      <c r="C2177" t="s">
        <v>13968</v>
      </c>
      <c r="D2177" s="189" t="s">
        <v>5121</v>
      </c>
      <c r="E2177" t="str">
        <f t="shared" si="33"/>
        <v>00378-MAINSTREAM VEGETABLES</v>
      </c>
      <c r="F2177" t="s">
        <v>5803</v>
      </c>
      <c r="G2177" t="s">
        <v>5802</v>
      </c>
      <c r="H2177" t="s">
        <v>4880</v>
      </c>
      <c r="I2177" t="s">
        <v>13971</v>
      </c>
    </row>
    <row r="2178" spans="1:9" x14ac:dyDescent="0.25">
      <c r="A2178" t="s">
        <v>13239</v>
      </c>
      <c r="B2178" s="126">
        <v>4563</v>
      </c>
      <c r="C2178" t="s">
        <v>13238</v>
      </c>
      <c r="D2178" s="189" t="s">
        <v>8895</v>
      </c>
      <c r="E2178" t="str">
        <f t="shared" ref="E2178:E2241" si="34">_xlfn.CONCAT(D2178,"-",C2178)</f>
        <v>00260-HISPANIC RICE</v>
      </c>
      <c r="F2178" t="s">
        <v>13164</v>
      </c>
      <c r="G2178" t="s">
        <v>5802</v>
      </c>
      <c r="H2178" t="s">
        <v>13239</v>
      </c>
      <c r="I2178" t="s">
        <v>13240</v>
      </c>
    </row>
    <row r="2179" spans="1:9" x14ac:dyDescent="0.25">
      <c r="A2179" t="s">
        <v>5592</v>
      </c>
      <c r="B2179" s="126">
        <v>4564</v>
      </c>
      <c r="C2179" t="s">
        <v>5592</v>
      </c>
      <c r="D2179" s="189" t="s">
        <v>8378</v>
      </c>
      <c r="E2179" t="str">
        <f t="shared" si="34"/>
        <v>00370-VINEGAR</v>
      </c>
      <c r="F2179" t="s">
        <v>5803</v>
      </c>
      <c r="G2179" t="s">
        <v>5802</v>
      </c>
      <c r="H2179" t="s">
        <v>5592</v>
      </c>
      <c r="I2179" t="s">
        <v>16787</v>
      </c>
    </row>
    <row r="2180" spans="1:9" x14ac:dyDescent="0.25">
      <c r="A2180" t="s">
        <v>5812</v>
      </c>
      <c r="B2180" s="126">
        <v>4565</v>
      </c>
      <c r="C2180" t="s">
        <v>12462</v>
      </c>
      <c r="D2180" s="189" t="s">
        <v>9185</v>
      </c>
      <c r="E2180" t="str">
        <f t="shared" si="34"/>
        <v>00677-FLAVORED MILK</v>
      </c>
      <c r="F2180" t="s">
        <v>5845</v>
      </c>
      <c r="G2180" t="s">
        <v>5844</v>
      </c>
      <c r="H2180" t="s">
        <v>5812</v>
      </c>
      <c r="I2180" t="s">
        <v>12466</v>
      </c>
    </row>
    <row r="2181" spans="1:9" x14ac:dyDescent="0.25">
      <c r="A2181" t="s">
        <v>5815</v>
      </c>
      <c r="B2181" s="126">
        <v>4566</v>
      </c>
      <c r="C2181" t="s">
        <v>13443</v>
      </c>
      <c r="D2181" s="189" t="s">
        <v>2129</v>
      </c>
      <c r="E2181" t="str">
        <f t="shared" si="34"/>
        <v>00024-JUICE SH STABLE KIDS/DRINKS</v>
      </c>
      <c r="F2181" t="s">
        <v>5845</v>
      </c>
      <c r="G2181" t="s">
        <v>5844</v>
      </c>
      <c r="H2181" t="s">
        <v>5815</v>
      </c>
      <c r="I2181" t="s">
        <v>13447</v>
      </c>
    </row>
    <row r="2182" spans="1:9" x14ac:dyDescent="0.25">
      <c r="A2182" t="s">
        <v>5847</v>
      </c>
      <c r="B2182" s="126">
        <v>4571</v>
      </c>
      <c r="C2182" t="s">
        <v>15639</v>
      </c>
      <c r="D2182" s="189" t="s">
        <v>13338</v>
      </c>
      <c r="E2182" t="str">
        <f t="shared" si="34"/>
        <v>00367-SALAD &amp; COOKING OIL</v>
      </c>
      <c r="F2182" t="s">
        <v>5845</v>
      </c>
      <c r="G2182" t="s">
        <v>5844</v>
      </c>
      <c r="H2182" t="s">
        <v>5847</v>
      </c>
      <c r="I2182" t="s">
        <v>15644</v>
      </c>
    </row>
    <row r="2183" spans="1:9" x14ac:dyDescent="0.25">
      <c r="A2183" t="s">
        <v>5761</v>
      </c>
      <c r="B2183" s="126">
        <v>4578</v>
      </c>
      <c r="C2183" t="s">
        <v>3209</v>
      </c>
      <c r="D2183" s="189" t="s">
        <v>7200</v>
      </c>
      <c r="E2183" t="str">
        <f t="shared" si="34"/>
        <v>00639-DIPS</v>
      </c>
      <c r="F2183" t="s">
        <v>5836</v>
      </c>
      <c r="G2183" t="s">
        <v>5835</v>
      </c>
      <c r="H2183" t="s">
        <v>5761</v>
      </c>
      <c r="I2183" t="s">
        <v>12065</v>
      </c>
    </row>
    <row r="2184" spans="1:9" x14ac:dyDescent="0.25">
      <c r="A2184" t="s">
        <v>5787</v>
      </c>
      <c r="B2184" s="126">
        <v>4579</v>
      </c>
      <c r="C2184" t="s">
        <v>5787</v>
      </c>
      <c r="D2184" s="189" t="s">
        <v>7763</v>
      </c>
      <c r="E2184" t="str">
        <f t="shared" si="34"/>
        <v>00364-FLOUR</v>
      </c>
      <c r="F2184" t="s">
        <v>5836</v>
      </c>
      <c r="G2184" t="s">
        <v>5835</v>
      </c>
      <c r="H2184" t="s">
        <v>5787</v>
      </c>
      <c r="I2184" t="s">
        <v>12503</v>
      </c>
    </row>
    <row r="2185" spans="1:9" x14ac:dyDescent="0.25">
      <c r="A2185" t="s">
        <v>5817</v>
      </c>
      <c r="B2185" s="126">
        <v>4580</v>
      </c>
      <c r="C2185" t="s">
        <v>2251</v>
      </c>
      <c r="D2185" s="189" t="s">
        <v>11847</v>
      </c>
      <c r="E2185" t="str">
        <f t="shared" si="34"/>
        <v>00552-TORTILLAS</v>
      </c>
      <c r="F2185" t="s">
        <v>5836</v>
      </c>
      <c r="G2185" t="s">
        <v>5835</v>
      </c>
      <c r="H2185" t="s">
        <v>5817</v>
      </c>
      <c r="I2185" t="s">
        <v>16542</v>
      </c>
    </row>
    <row r="2186" spans="1:9" x14ac:dyDescent="0.25">
      <c r="A2186" t="s">
        <v>3026</v>
      </c>
      <c r="B2186" s="126">
        <v>4581</v>
      </c>
      <c r="C2186" t="s">
        <v>3160</v>
      </c>
      <c r="D2186" s="189" t="s">
        <v>2654</v>
      </c>
      <c r="E2186" t="str">
        <f t="shared" si="34"/>
        <v>00317-PICKLES</v>
      </c>
      <c r="F2186" t="s">
        <v>5836</v>
      </c>
      <c r="G2186" t="s">
        <v>5835</v>
      </c>
      <c r="H2186" t="s">
        <v>3026</v>
      </c>
      <c r="I2186" t="s">
        <v>15081</v>
      </c>
    </row>
    <row r="2187" spans="1:9" x14ac:dyDescent="0.25">
      <c r="A2187" t="s">
        <v>5581</v>
      </c>
      <c r="B2187" s="126">
        <v>4582</v>
      </c>
      <c r="C2187" t="s">
        <v>12998</v>
      </c>
      <c r="D2187" s="189" t="s">
        <v>7383</v>
      </c>
      <c r="E2187" t="str">
        <f t="shared" si="34"/>
        <v>00188-GRAVY &amp; SAUCE MIX</v>
      </c>
      <c r="F2187" t="s">
        <v>5836</v>
      </c>
      <c r="G2187" t="s">
        <v>5835</v>
      </c>
      <c r="H2187" t="s">
        <v>5581</v>
      </c>
      <c r="I2187" t="s">
        <v>13008</v>
      </c>
    </row>
    <row r="2188" spans="1:9" x14ac:dyDescent="0.25">
      <c r="A2188" t="s">
        <v>2251</v>
      </c>
      <c r="B2188" s="126">
        <v>4583</v>
      </c>
      <c r="C2188" t="s">
        <v>2251</v>
      </c>
      <c r="D2188" s="189" t="s">
        <v>11847</v>
      </c>
      <c r="E2188" t="str">
        <f t="shared" si="34"/>
        <v>00552-TORTILLAS</v>
      </c>
      <c r="F2188" t="s">
        <v>5836</v>
      </c>
      <c r="G2188" t="s">
        <v>5835</v>
      </c>
      <c r="H2188" t="s">
        <v>2251</v>
      </c>
      <c r="I2188" t="s">
        <v>16543</v>
      </c>
    </row>
    <row r="2189" spans="1:9" x14ac:dyDescent="0.25">
      <c r="A2189" t="s">
        <v>5834</v>
      </c>
      <c r="B2189" s="126">
        <v>4584</v>
      </c>
      <c r="C2189" t="s">
        <v>16721</v>
      </c>
      <c r="D2189" s="189" t="s">
        <v>11416</v>
      </c>
      <c r="E2189" t="str">
        <f t="shared" si="34"/>
        <v>00159-VEGETABLES CAN/GLS CORN</v>
      </c>
      <c r="F2189" t="s">
        <v>5836</v>
      </c>
      <c r="G2189" t="s">
        <v>5835</v>
      </c>
      <c r="H2189" t="s">
        <v>5834</v>
      </c>
      <c r="I2189" t="s">
        <v>16724</v>
      </c>
    </row>
    <row r="2190" spans="1:9" x14ac:dyDescent="0.25">
      <c r="A2190" t="s">
        <v>5837</v>
      </c>
      <c r="B2190" s="126">
        <v>4585</v>
      </c>
      <c r="C2190" t="s">
        <v>10963</v>
      </c>
      <c r="D2190" s="189" t="s">
        <v>6895</v>
      </c>
      <c r="E2190" t="str">
        <f t="shared" si="34"/>
        <v>00373-BOXED VEGETABLES</v>
      </c>
      <c r="F2190" t="s">
        <v>5836</v>
      </c>
      <c r="G2190" t="s">
        <v>5835</v>
      </c>
      <c r="H2190" t="s">
        <v>5837</v>
      </c>
      <c r="I2190" t="s">
        <v>10968</v>
      </c>
    </row>
    <row r="2191" spans="1:9" x14ac:dyDescent="0.25">
      <c r="A2191" t="s">
        <v>5059</v>
      </c>
      <c r="B2191" s="126">
        <v>4586</v>
      </c>
      <c r="C2191" t="s">
        <v>10593</v>
      </c>
      <c r="D2191" s="189" t="s">
        <v>7824</v>
      </c>
      <c r="E2191" t="str">
        <f t="shared" si="34"/>
        <v>00371-BAKING POWDER &amp; BAKING SODA</v>
      </c>
      <c r="F2191" t="s">
        <v>5840</v>
      </c>
      <c r="G2191" t="s">
        <v>5839</v>
      </c>
      <c r="H2191" t="s">
        <v>5059</v>
      </c>
      <c r="I2191" t="s">
        <v>10596</v>
      </c>
    </row>
    <row r="2192" spans="1:9" x14ac:dyDescent="0.25">
      <c r="A2192" t="s">
        <v>5841</v>
      </c>
      <c r="B2192" s="126">
        <v>4587</v>
      </c>
      <c r="C2192" t="s">
        <v>13158</v>
      </c>
      <c r="D2192" s="189" t="s">
        <v>2602</v>
      </c>
      <c r="E2192" t="str">
        <f t="shared" si="34"/>
        <v>00262-HISPANIC BEANS &amp; LEGUMES</v>
      </c>
      <c r="F2192" t="s">
        <v>5840</v>
      </c>
      <c r="G2192" t="s">
        <v>5839</v>
      </c>
      <c r="H2192" t="s">
        <v>5841</v>
      </c>
      <c r="I2192" t="s">
        <v>13161</v>
      </c>
    </row>
    <row r="2193" spans="1:9" x14ac:dyDescent="0.25">
      <c r="A2193" t="s">
        <v>5778</v>
      </c>
      <c r="B2193" s="126">
        <v>4588</v>
      </c>
      <c r="C2193" t="s">
        <v>13176</v>
      </c>
      <c r="D2193" s="189" t="s">
        <v>11843</v>
      </c>
      <c r="E2193" t="str">
        <f t="shared" si="34"/>
        <v>00254-HISPANIC CANDY/CHOC/SPREADS</v>
      </c>
      <c r="F2193" t="s">
        <v>5840</v>
      </c>
      <c r="G2193" t="s">
        <v>5839</v>
      </c>
      <c r="H2193" t="s">
        <v>5778</v>
      </c>
      <c r="I2193" t="s">
        <v>13184</v>
      </c>
    </row>
    <row r="2194" spans="1:9" x14ac:dyDescent="0.25">
      <c r="A2194" t="s">
        <v>5375</v>
      </c>
      <c r="B2194" s="126">
        <v>4589</v>
      </c>
      <c r="C2194" t="s">
        <v>13167</v>
      </c>
      <c r="D2194" s="189" t="s">
        <v>6695</v>
      </c>
      <c r="E2194" t="str">
        <f t="shared" si="34"/>
        <v>00265-HISPANIC BEVERAGES</v>
      </c>
      <c r="F2194" t="s">
        <v>5840</v>
      </c>
      <c r="G2194" t="s">
        <v>5839</v>
      </c>
      <c r="H2194" t="s">
        <v>5375</v>
      </c>
      <c r="I2194" t="s">
        <v>13173</v>
      </c>
    </row>
    <row r="2195" spans="1:9" x14ac:dyDescent="0.25">
      <c r="A2195" t="s">
        <v>2320</v>
      </c>
      <c r="B2195" s="126">
        <v>4590</v>
      </c>
      <c r="C2195" t="s">
        <v>5533</v>
      </c>
      <c r="D2195" s="189" t="s">
        <v>6162</v>
      </c>
      <c r="E2195" t="str">
        <f t="shared" si="34"/>
        <v>00595-COFFEE FILTERS</v>
      </c>
      <c r="F2195" t="s">
        <v>5840</v>
      </c>
      <c r="G2195" t="s">
        <v>5839</v>
      </c>
      <c r="H2195" t="s">
        <v>2320</v>
      </c>
      <c r="I2195" t="s">
        <v>11645</v>
      </c>
    </row>
    <row r="2196" spans="1:9" x14ac:dyDescent="0.25">
      <c r="A2196" t="s">
        <v>5642</v>
      </c>
      <c r="B2196" s="126">
        <v>4592</v>
      </c>
      <c r="C2196" t="s">
        <v>13204</v>
      </c>
      <c r="D2196" s="189" t="s">
        <v>8259</v>
      </c>
      <c r="E2196" t="str">
        <f t="shared" si="34"/>
        <v>00263-HISPANIC CRACKERS &amp; COOKIES</v>
      </c>
      <c r="F2196" t="s">
        <v>5840</v>
      </c>
      <c r="G2196" t="s">
        <v>5839</v>
      </c>
      <c r="H2196" t="s">
        <v>5642</v>
      </c>
      <c r="I2196" t="s">
        <v>13207</v>
      </c>
    </row>
    <row r="2197" spans="1:9" x14ac:dyDescent="0.25">
      <c r="A2197" t="s">
        <v>3324</v>
      </c>
      <c r="B2197" s="126">
        <v>4593</v>
      </c>
      <c r="C2197" t="s">
        <v>15173</v>
      </c>
      <c r="D2197" s="189" t="s">
        <v>3063</v>
      </c>
      <c r="E2197" t="str">
        <f t="shared" si="34"/>
        <v>00150-PL CRACKERS</v>
      </c>
      <c r="F2197" t="s">
        <v>5840</v>
      </c>
      <c r="G2197" t="s">
        <v>5839</v>
      </c>
      <c r="H2197" t="s">
        <v>3324</v>
      </c>
      <c r="I2197" t="s">
        <v>15176</v>
      </c>
    </row>
    <row r="2198" spans="1:9" x14ac:dyDescent="0.25">
      <c r="A2198" t="s">
        <v>5812</v>
      </c>
      <c r="B2198" s="126">
        <v>4594</v>
      </c>
      <c r="C2198" t="s">
        <v>12462</v>
      </c>
      <c r="D2198" s="189" t="s">
        <v>9185</v>
      </c>
      <c r="E2198" t="str">
        <f t="shared" si="34"/>
        <v>00677-FLAVORED MILK</v>
      </c>
      <c r="F2198" t="s">
        <v>5840</v>
      </c>
      <c r="G2198" t="s">
        <v>5839</v>
      </c>
      <c r="H2198" t="s">
        <v>5812</v>
      </c>
      <c r="I2198" t="s">
        <v>12467</v>
      </c>
    </row>
    <row r="2199" spans="1:9" x14ac:dyDescent="0.25">
      <c r="A2199" t="s">
        <v>3725</v>
      </c>
      <c r="B2199" s="126">
        <v>4595</v>
      </c>
      <c r="C2199" t="s">
        <v>13225</v>
      </c>
      <c r="D2199" s="189" t="s">
        <v>3713</v>
      </c>
      <c r="E2199" t="str">
        <f t="shared" si="34"/>
        <v>00266-HISPANIC NON-FOODS</v>
      </c>
      <c r="F2199" t="s">
        <v>5840</v>
      </c>
      <c r="G2199" t="s">
        <v>5839</v>
      </c>
      <c r="H2199" t="s">
        <v>3725</v>
      </c>
      <c r="I2199" t="s">
        <v>13229</v>
      </c>
    </row>
    <row r="2200" spans="1:9" x14ac:dyDescent="0.25">
      <c r="A2200" t="s">
        <v>4843</v>
      </c>
      <c r="B2200" s="126">
        <v>4596</v>
      </c>
      <c r="C2200" t="s">
        <v>13213</v>
      </c>
      <c r="D2200" s="189" t="s">
        <v>5497</v>
      </c>
      <c r="E2200" t="str">
        <f t="shared" si="34"/>
        <v>00258-HISPANIC FROZEN</v>
      </c>
      <c r="F2200" t="s">
        <v>5840</v>
      </c>
      <c r="G2200" t="s">
        <v>5839</v>
      </c>
      <c r="H2200" t="s">
        <v>4843</v>
      </c>
      <c r="I2200" t="s">
        <v>13219</v>
      </c>
    </row>
    <row r="2201" spans="1:9" x14ac:dyDescent="0.25">
      <c r="A2201" t="s">
        <v>2670</v>
      </c>
      <c r="B2201" s="126">
        <v>4597</v>
      </c>
      <c r="C2201" t="s">
        <v>6880</v>
      </c>
      <c r="D2201" s="189" t="s">
        <v>4668</v>
      </c>
      <c r="E2201" t="str">
        <f t="shared" si="34"/>
        <v>00284-CARIBBEAN</v>
      </c>
      <c r="F2201" t="s">
        <v>5840</v>
      </c>
      <c r="G2201" t="s">
        <v>5839</v>
      </c>
      <c r="H2201" t="s">
        <v>2670</v>
      </c>
      <c r="I2201" t="s">
        <v>11384</v>
      </c>
    </row>
    <row r="2202" spans="1:9" x14ac:dyDescent="0.25">
      <c r="A2202" t="s">
        <v>2377</v>
      </c>
      <c r="B2202" s="126">
        <v>4598</v>
      </c>
      <c r="C2202" t="s">
        <v>13176</v>
      </c>
      <c r="D2202" s="189" t="s">
        <v>11843</v>
      </c>
      <c r="E2202" t="str">
        <f t="shared" si="34"/>
        <v>00254-HISPANIC CANDY/CHOC/SPREADS</v>
      </c>
      <c r="F2202" t="s">
        <v>5840</v>
      </c>
      <c r="G2202" t="s">
        <v>5839</v>
      </c>
      <c r="H2202" t="s">
        <v>2377</v>
      </c>
      <c r="I2202" t="s">
        <v>13185</v>
      </c>
    </row>
    <row r="2203" spans="1:9" x14ac:dyDescent="0.25">
      <c r="A2203" t="s">
        <v>5834</v>
      </c>
      <c r="B2203" s="126">
        <v>4599</v>
      </c>
      <c r="C2203" t="s">
        <v>16721</v>
      </c>
      <c r="D2203" s="189" t="s">
        <v>11416</v>
      </c>
      <c r="E2203" t="str">
        <f t="shared" si="34"/>
        <v>00159-VEGETABLES CAN/GLS CORN</v>
      </c>
      <c r="F2203" t="s">
        <v>5840</v>
      </c>
      <c r="G2203" t="s">
        <v>5839</v>
      </c>
      <c r="H2203" t="s">
        <v>5834</v>
      </c>
      <c r="I2203" t="s">
        <v>16725</v>
      </c>
    </row>
    <row r="2204" spans="1:9" x14ac:dyDescent="0.25">
      <c r="A2204" t="s">
        <v>5837</v>
      </c>
      <c r="B2204" s="126">
        <v>4600</v>
      </c>
      <c r="C2204" t="s">
        <v>10963</v>
      </c>
      <c r="D2204" s="189" t="s">
        <v>6895</v>
      </c>
      <c r="E2204" t="str">
        <f t="shared" si="34"/>
        <v>00373-BOXED VEGETABLES</v>
      </c>
      <c r="F2204" t="s">
        <v>5840</v>
      </c>
      <c r="G2204" t="s">
        <v>5839</v>
      </c>
      <c r="H2204" t="s">
        <v>5837</v>
      </c>
      <c r="I2204" t="s">
        <v>10969</v>
      </c>
    </row>
    <row r="2205" spans="1:9" x14ac:dyDescent="0.25">
      <c r="A2205" t="s">
        <v>2108</v>
      </c>
      <c r="B2205" s="126">
        <v>4605</v>
      </c>
      <c r="C2205" t="s">
        <v>6185</v>
      </c>
      <c r="D2205" s="189" t="s">
        <v>2970</v>
      </c>
      <c r="E2205" t="str">
        <f t="shared" si="34"/>
        <v>00090-MEAT SNACKS</v>
      </c>
      <c r="F2205" t="s">
        <v>5845</v>
      </c>
      <c r="G2205" t="s">
        <v>5844</v>
      </c>
      <c r="H2205" t="s">
        <v>2108</v>
      </c>
      <c r="I2205" t="s">
        <v>14063</v>
      </c>
    </row>
    <row r="2206" spans="1:9" x14ac:dyDescent="0.25">
      <c r="A2206" t="s">
        <v>4370</v>
      </c>
      <c r="B2206" s="126">
        <v>4606</v>
      </c>
      <c r="C2206" t="s">
        <v>13167</v>
      </c>
      <c r="D2206" s="189" t="s">
        <v>6695</v>
      </c>
      <c r="E2206" t="str">
        <f t="shared" si="34"/>
        <v>00265-HISPANIC BEVERAGES</v>
      </c>
      <c r="F2206" t="s">
        <v>5845</v>
      </c>
      <c r="G2206" t="s">
        <v>5844</v>
      </c>
      <c r="H2206" t="s">
        <v>4370</v>
      </c>
      <c r="I2206" t="s">
        <v>13174</v>
      </c>
    </row>
    <row r="2207" spans="1:9" x14ac:dyDescent="0.25">
      <c r="A2207" t="s">
        <v>5834</v>
      </c>
      <c r="B2207" s="126">
        <v>4607</v>
      </c>
      <c r="C2207" t="s">
        <v>16721</v>
      </c>
      <c r="D2207" s="189" t="s">
        <v>11416</v>
      </c>
      <c r="E2207" t="str">
        <f t="shared" si="34"/>
        <v>00159-VEGETABLES CAN/GLS CORN</v>
      </c>
      <c r="F2207" t="s">
        <v>5845</v>
      </c>
      <c r="G2207" t="s">
        <v>5844</v>
      </c>
      <c r="H2207" t="s">
        <v>5834</v>
      </c>
      <c r="I2207" t="s">
        <v>16726</v>
      </c>
    </row>
    <row r="2208" spans="1:9" x14ac:dyDescent="0.25">
      <c r="A2208" t="s">
        <v>5375</v>
      </c>
      <c r="B2208" s="126">
        <v>4608</v>
      </c>
      <c r="C2208" t="s">
        <v>14731</v>
      </c>
      <c r="D2208" s="189" t="s">
        <v>2479</v>
      </c>
      <c r="E2208" t="str">
        <f t="shared" si="34"/>
        <v>00044-OTHER CARB BEVERAGES</v>
      </c>
      <c r="F2208" t="s">
        <v>5845</v>
      </c>
      <c r="G2208" t="s">
        <v>5844</v>
      </c>
      <c r="H2208" t="s">
        <v>5375</v>
      </c>
      <c r="I2208" t="s">
        <v>14751</v>
      </c>
    </row>
    <row r="2209" spans="1:9" x14ac:dyDescent="0.25">
      <c r="A2209" t="s">
        <v>2108</v>
      </c>
      <c r="B2209" s="126">
        <v>4614</v>
      </c>
      <c r="C2209" t="s">
        <v>6185</v>
      </c>
      <c r="D2209" s="189" t="s">
        <v>2970</v>
      </c>
      <c r="E2209" t="str">
        <f t="shared" si="34"/>
        <v>00090-MEAT SNACKS</v>
      </c>
      <c r="F2209" t="s">
        <v>5836</v>
      </c>
      <c r="G2209" t="s">
        <v>5835</v>
      </c>
      <c r="H2209" t="s">
        <v>2108</v>
      </c>
      <c r="I2209" t="s">
        <v>14064</v>
      </c>
    </row>
    <row r="2210" spans="1:9" x14ac:dyDescent="0.25">
      <c r="A2210" t="s">
        <v>5642</v>
      </c>
      <c r="B2210" s="126">
        <v>4616</v>
      </c>
      <c r="C2210" t="s">
        <v>13204</v>
      </c>
      <c r="D2210" s="189" t="s">
        <v>8259</v>
      </c>
      <c r="E2210" t="str">
        <f t="shared" si="34"/>
        <v>00263-HISPANIC CRACKERS &amp; COOKIES</v>
      </c>
      <c r="F2210" t="s">
        <v>5836</v>
      </c>
      <c r="G2210" t="s">
        <v>5835</v>
      </c>
      <c r="H2210" t="s">
        <v>5642</v>
      </c>
      <c r="I2210" t="s">
        <v>13208</v>
      </c>
    </row>
    <row r="2211" spans="1:9" x14ac:dyDescent="0.25">
      <c r="A2211" t="s">
        <v>5059</v>
      </c>
      <c r="B2211" s="126">
        <v>4619</v>
      </c>
      <c r="C2211" t="s">
        <v>10593</v>
      </c>
      <c r="D2211" s="189" t="s">
        <v>7824</v>
      </c>
      <c r="E2211" t="str">
        <f t="shared" si="34"/>
        <v>00371-BAKING POWDER &amp; BAKING SODA</v>
      </c>
      <c r="F2211" t="s">
        <v>5845</v>
      </c>
      <c r="G2211" t="s">
        <v>5844</v>
      </c>
      <c r="H2211" t="s">
        <v>5059</v>
      </c>
      <c r="I2211" t="s">
        <v>10597</v>
      </c>
    </row>
    <row r="2212" spans="1:9" x14ac:dyDescent="0.25">
      <c r="A2212" t="s">
        <v>5057</v>
      </c>
      <c r="B2212" s="126">
        <v>4621</v>
      </c>
      <c r="C2212" t="s">
        <v>5299</v>
      </c>
      <c r="D2212" s="189" t="s">
        <v>5127</v>
      </c>
      <c r="E2212" t="str">
        <f t="shared" si="34"/>
        <v>00410-TABLE SYRUP</v>
      </c>
      <c r="F2212" t="s">
        <v>5845</v>
      </c>
      <c r="G2212" t="s">
        <v>5844</v>
      </c>
      <c r="H2212" t="s">
        <v>5057</v>
      </c>
      <c r="I2212" t="s">
        <v>16412</v>
      </c>
    </row>
    <row r="2213" spans="1:9" x14ac:dyDescent="0.25">
      <c r="A2213" t="s">
        <v>5846</v>
      </c>
      <c r="B2213" s="126">
        <v>4622</v>
      </c>
      <c r="C2213" t="s">
        <v>13213</v>
      </c>
      <c r="D2213" s="189" t="s">
        <v>5497</v>
      </c>
      <c r="E2213" t="str">
        <f t="shared" si="34"/>
        <v>00258-HISPANIC FROZEN</v>
      </c>
      <c r="F2213" t="s">
        <v>5845</v>
      </c>
      <c r="G2213" t="s">
        <v>5844</v>
      </c>
      <c r="H2213" t="s">
        <v>5846</v>
      </c>
      <c r="I2213" t="s">
        <v>13220</v>
      </c>
    </row>
    <row r="2214" spans="1:9" x14ac:dyDescent="0.25">
      <c r="A2214" t="s">
        <v>5144</v>
      </c>
      <c r="B2214" s="126">
        <v>4623</v>
      </c>
      <c r="C2214" t="s">
        <v>13158</v>
      </c>
      <c r="D2214" s="189" t="s">
        <v>2602</v>
      </c>
      <c r="E2214" t="str">
        <f t="shared" si="34"/>
        <v>00262-HISPANIC BEANS &amp; LEGUMES</v>
      </c>
      <c r="F2214" t="s">
        <v>5845</v>
      </c>
      <c r="G2214" t="s">
        <v>5844</v>
      </c>
      <c r="H2214" t="s">
        <v>5144</v>
      </c>
      <c r="I2214" t="s">
        <v>13162</v>
      </c>
    </row>
    <row r="2215" spans="1:9" x14ac:dyDescent="0.25">
      <c r="A2215" t="s">
        <v>4843</v>
      </c>
      <c r="B2215" s="126">
        <v>4624</v>
      </c>
      <c r="C2215" t="s">
        <v>13213</v>
      </c>
      <c r="D2215" s="189" t="s">
        <v>5497</v>
      </c>
      <c r="E2215" t="str">
        <f t="shared" si="34"/>
        <v>00258-HISPANIC FROZEN</v>
      </c>
      <c r="F2215" t="s">
        <v>5845</v>
      </c>
      <c r="G2215" t="s">
        <v>5844</v>
      </c>
      <c r="H2215" t="s">
        <v>4843</v>
      </c>
      <c r="I2215" t="s">
        <v>13221</v>
      </c>
    </row>
    <row r="2216" spans="1:9" x14ac:dyDescent="0.25">
      <c r="A2216" t="s">
        <v>5790</v>
      </c>
      <c r="B2216" s="126">
        <v>4625</v>
      </c>
      <c r="C2216" t="s">
        <v>10945</v>
      </c>
      <c r="D2216" s="189" t="s">
        <v>5009</v>
      </c>
      <c r="E2216" t="str">
        <f t="shared" si="34"/>
        <v>00184-BOX PREPARED PASTA BASED</v>
      </c>
      <c r="F2216" t="s">
        <v>5845</v>
      </c>
      <c r="G2216" t="s">
        <v>5844</v>
      </c>
      <c r="H2216" t="s">
        <v>5790</v>
      </c>
      <c r="I2216" t="s">
        <v>10950</v>
      </c>
    </row>
    <row r="2217" spans="1:9" x14ac:dyDescent="0.25">
      <c r="A2217" t="s">
        <v>5787</v>
      </c>
      <c r="B2217" s="126">
        <v>4626</v>
      </c>
      <c r="C2217" t="s">
        <v>5787</v>
      </c>
      <c r="D2217" s="189" t="s">
        <v>7763</v>
      </c>
      <c r="E2217" t="str">
        <f t="shared" si="34"/>
        <v>00364-FLOUR</v>
      </c>
      <c r="F2217" t="s">
        <v>5850</v>
      </c>
      <c r="G2217" t="s">
        <v>5849</v>
      </c>
      <c r="H2217" t="s">
        <v>5787</v>
      </c>
      <c r="I2217" t="s">
        <v>12504</v>
      </c>
    </row>
    <row r="2218" spans="1:9" x14ac:dyDescent="0.25">
      <c r="A2218" t="s">
        <v>5852</v>
      </c>
      <c r="B2218" s="126">
        <v>4627</v>
      </c>
      <c r="C2218" t="s">
        <v>7001</v>
      </c>
      <c r="D2218" s="189" t="s">
        <v>7743</v>
      </c>
      <c r="E2218" t="str">
        <f t="shared" si="34"/>
        <v>00363-SUGAR SUBSTITUTES</v>
      </c>
      <c r="F2218" t="s">
        <v>5850</v>
      </c>
      <c r="G2218" t="s">
        <v>5849</v>
      </c>
      <c r="H2218" t="s">
        <v>5852</v>
      </c>
      <c r="I2218" t="s">
        <v>16363</v>
      </c>
    </row>
    <row r="2219" spans="1:9" x14ac:dyDescent="0.25">
      <c r="A2219" t="s">
        <v>5851</v>
      </c>
      <c r="B2219" s="126">
        <v>4628</v>
      </c>
      <c r="C2219" t="s">
        <v>12462</v>
      </c>
      <c r="D2219" s="189" t="s">
        <v>9185</v>
      </c>
      <c r="E2219" t="str">
        <f t="shared" si="34"/>
        <v>00677-FLAVORED MILK</v>
      </c>
      <c r="F2219" t="s">
        <v>5850</v>
      </c>
      <c r="G2219" t="s">
        <v>5849</v>
      </c>
      <c r="H2219" t="s">
        <v>5851</v>
      </c>
      <c r="I2219" t="s">
        <v>12468</v>
      </c>
    </row>
    <row r="2220" spans="1:9" x14ac:dyDescent="0.25">
      <c r="A2220" t="s">
        <v>5642</v>
      </c>
      <c r="B2220" s="126">
        <v>4629</v>
      </c>
      <c r="C2220" t="s">
        <v>14755</v>
      </c>
      <c r="D2220" s="189" t="s">
        <v>11567</v>
      </c>
      <c r="E2220" t="str">
        <f t="shared" si="34"/>
        <v>00141-OTHER COOKIES</v>
      </c>
      <c r="F2220" t="s">
        <v>5850</v>
      </c>
      <c r="G2220" t="s">
        <v>5849</v>
      </c>
      <c r="H2220" t="s">
        <v>5642</v>
      </c>
      <c r="I2220" t="s">
        <v>14756</v>
      </c>
    </row>
    <row r="2221" spans="1:9" x14ac:dyDescent="0.25">
      <c r="A2221" t="s">
        <v>5790</v>
      </c>
      <c r="B2221" s="126">
        <v>4630</v>
      </c>
      <c r="C2221" t="s">
        <v>10945</v>
      </c>
      <c r="D2221" s="189" t="s">
        <v>5009</v>
      </c>
      <c r="E2221" t="str">
        <f t="shared" si="34"/>
        <v>00184-BOX PREPARED PASTA BASED</v>
      </c>
      <c r="F2221" t="s">
        <v>5850</v>
      </c>
      <c r="G2221" t="s">
        <v>5849</v>
      </c>
      <c r="H2221" t="s">
        <v>5790</v>
      </c>
      <c r="I2221" t="s">
        <v>10951</v>
      </c>
    </row>
    <row r="2222" spans="1:9" x14ac:dyDescent="0.25">
      <c r="A2222" t="s">
        <v>4370</v>
      </c>
      <c r="B2222" s="126">
        <v>4631</v>
      </c>
      <c r="C2222" t="s">
        <v>13167</v>
      </c>
      <c r="D2222" s="189" t="s">
        <v>6695</v>
      </c>
      <c r="E2222" t="str">
        <f t="shared" si="34"/>
        <v>00265-HISPANIC BEVERAGES</v>
      </c>
      <c r="F2222" t="s">
        <v>5850</v>
      </c>
      <c r="G2222" t="s">
        <v>5849</v>
      </c>
      <c r="H2222" t="s">
        <v>4370</v>
      </c>
      <c r="I2222" t="s">
        <v>13175</v>
      </c>
    </row>
    <row r="2223" spans="1:9" x14ac:dyDescent="0.25">
      <c r="A2223" t="s">
        <v>7632</v>
      </c>
      <c r="B2223" s="126">
        <v>4634</v>
      </c>
      <c r="C2223" t="s">
        <v>13713</v>
      </c>
      <c r="D2223" s="189" t="s">
        <v>5501</v>
      </c>
      <c r="E2223" t="str">
        <f t="shared" si="34"/>
        <v>00505-LAUNDRY DETERGENT LIQUID</v>
      </c>
      <c r="F2223" t="s">
        <v>7632</v>
      </c>
      <c r="G2223" t="s">
        <v>7631</v>
      </c>
      <c r="H2223" t="s">
        <v>7632</v>
      </c>
      <c r="I2223" t="s">
        <v>13725</v>
      </c>
    </row>
    <row r="2224" spans="1:9" x14ac:dyDescent="0.25">
      <c r="A2224" t="s">
        <v>7636</v>
      </c>
      <c r="B2224" s="126">
        <v>4635</v>
      </c>
      <c r="C2224" t="s">
        <v>10459</v>
      </c>
      <c r="D2224" s="189" t="s">
        <v>10460</v>
      </c>
      <c r="E2224" t="str">
        <f t="shared" si="34"/>
        <v>00531-AUTO DISH LIQUID</v>
      </c>
      <c r="F2224" t="s">
        <v>2100</v>
      </c>
      <c r="G2224" t="s">
        <v>7635</v>
      </c>
      <c r="H2224" t="s">
        <v>7636</v>
      </c>
      <c r="I2224" t="s">
        <v>10464</v>
      </c>
    </row>
    <row r="2225" spans="1:9" x14ac:dyDescent="0.25">
      <c r="A2225" t="s">
        <v>5050</v>
      </c>
      <c r="B2225" s="126">
        <v>4637</v>
      </c>
      <c r="C2225" t="s">
        <v>5050</v>
      </c>
      <c r="D2225" s="189" t="s">
        <v>6396</v>
      </c>
      <c r="E2225" t="str">
        <f t="shared" si="34"/>
        <v>00374-FROSTING</v>
      </c>
      <c r="F2225" t="s">
        <v>6222</v>
      </c>
      <c r="G2225" t="s">
        <v>6221</v>
      </c>
      <c r="H2225" t="s">
        <v>5050</v>
      </c>
      <c r="I2225" t="s">
        <v>12639</v>
      </c>
    </row>
    <row r="2226" spans="1:9" x14ac:dyDescent="0.25">
      <c r="A2226" t="s">
        <v>12291</v>
      </c>
      <c r="B2226" s="126">
        <v>4638</v>
      </c>
      <c r="C2226" t="s">
        <v>6891</v>
      </c>
      <c r="D2226" s="189" t="s">
        <v>7735</v>
      </c>
      <c r="E2226" t="str">
        <f t="shared" si="34"/>
        <v>00360-EXTRACTS</v>
      </c>
      <c r="F2226" t="s">
        <v>12290</v>
      </c>
      <c r="G2226" t="s">
        <v>2339</v>
      </c>
      <c r="H2226" t="s">
        <v>12291</v>
      </c>
      <c r="I2226" t="s">
        <v>12292</v>
      </c>
    </row>
    <row r="2227" spans="1:9" x14ac:dyDescent="0.25">
      <c r="A2227" t="s">
        <v>14353</v>
      </c>
      <c r="B2227" s="126">
        <v>4640</v>
      </c>
      <c r="C2227" t="s">
        <v>14349</v>
      </c>
      <c r="D2227" s="189" t="s">
        <v>2144</v>
      </c>
      <c r="E2227" t="str">
        <f t="shared" si="34"/>
        <v>00920-N/O BAKING MIXES/NEEDS</v>
      </c>
      <c r="F2227" t="s">
        <v>11650</v>
      </c>
      <c r="G2227" t="s">
        <v>6945</v>
      </c>
      <c r="H2227" t="s">
        <v>14353</v>
      </c>
      <c r="I2227" t="s">
        <v>14354</v>
      </c>
    </row>
    <row r="2228" spans="1:9" x14ac:dyDescent="0.25">
      <c r="A2228" t="s">
        <v>6888</v>
      </c>
      <c r="B2228" s="126">
        <v>4641</v>
      </c>
      <c r="C2228" t="s">
        <v>6891</v>
      </c>
      <c r="D2228" s="189" t="s">
        <v>7735</v>
      </c>
      <c r="E2228" t="str">
        <f t="shared" si="34"/>
        <v>00360-EXTRACTS</v>
      </c>
      <c r="F2228" t="s">
        <v>6885</v>
      </c>
      <c r="G2228" t="s">
        <v>6884</v>
      </c>
      <c r="H2228" t="s">
        <v>6888</v>
      </c>
      <c r="I2228" t="s">
        <v>12293</v>
      </c>
    </row>
    <row r="2229" spans="1:9" x14ac:dyDescent="0.25">
      <c r="A2229" t="s">
        <v>6921</v>
      </c>
      <c r="B2229" s="126">
        <v>4643</v>
      </c>
      <c r="C2229" t="s">
        <v>6891</v>
      </c>
      <c r="D2229" s="189" t="s">
        <v>7735</v>
      </c>
      <c r="E2229" t="str">
        <f t="shared" si="34"/>
        <v>00360-EXTRACTS</v>
      </c>
      <c r="F2229" t="s">
        <v>6900</v>
      </c>
      <c r="G2229" t="s">
        <v>6899</v>
      </c>
      <c r="H2229" t="s">
        <v>6921</v>
      </c>
      <c r="I2229" t="s">
        <v>12294</v>
      </c>
    </row>
    <row r="2230" spans="1:9" x14ac:dyDescent="0.25">
      <c r="A2230" t="s">
        <v>6890</v>
      </c>
      <c r="B2230" s="126">
        <v>4646</v>
      </c>
      <c r="C2230" t="s">
        <v>6891</v>
      </c>
      <c r="D2230" s="189" t="s">
        <v>7735</v>
      </c>
      <c r="E2230" t="str">
        <f t="shared" si="34"/>
        <v>00360-EXTRACTS</v>
      </c>
      <c r="F2230" t="s">
        <v>2211</v>
      </c>
      <c r="G2230" t="s">
        <v>6964</v>
      </c>
      <c r="H2230" t="s">
        <v>6890</v>
      </c>
      <c r="I2230" t="s">
        <v>12295</v>
      </c>
    </row>
    <row r="2231" spans="1:9" x14ac:dyDescent="0.25">
      <c r="A2231" t="s">
        <v>6954</v>
      </c>
      <c r="B2231" s="126">
        <v>4648</v>
      </c>
      <c r="C2231" t="s">
        <v>6891</v>
      </c>
      <c r="D2231" s="189" t="s">
        <v>7735</v>
      </c>
      <c r="E2231" t="str">
        <f t="shared" si="34"/>
        <v>00360-EXTRACTS</v>
      </c>
      <c r="F2231" t="s">
        <v>2211</v>
      </c>
      <c r="G2231" t="s">
        <v>6964</v>
      </c>
      <c r="H2231" t="s">
        <v>6954</v>
      </c>
      <c r="I2231" t="s">
        <v>12296</v>
      </c>
    </row>
    <row r="2232" spans="1:9" x14ac:dyDescent="0.25">
      <c r="A2232" t="s">
        <v>6947</v>
      </c>
      <c r="B2232" s="126">
        <v>4650</v>
      </c>
      <c r="C2232" t="s">
        <v>16222</v>
      </c>
      <c r="D2232" s="189" t="s">
        <v>7345</v>
      </c>
      <c r="E2232" t="str">
        <f t="shared" si="34"/>
        <v>00641-SPICE BLENDS</v>
      </c>
      <c r="F2232" t="s">
        <v>2211</v>
      </c>
      <c r="G2232" t="s">
        <v>6964</v>
      </c>
      <c r="H2232" t="s">
        <v>6947</v>
      </c>
      <c r="I2232" t="s">
        <v>16224</v>
      </c>
    </row>
    <row r="2233" spans="1:9" x14ac:dyDescent="0.25">
      <c r="A2233" t="s">
        <v>6924</v>
      </c>
      <c r="B2233" s="126">
        <v>4652</v>
      </c>
      <c r="C2233" t="s">
        <v>12941</v>
      </c>
      <c r="D2233" s="189" t="s">
        <v>11821</v>
      </c>
      <c r="E2233" t="str">
        <f t="shared" si="34"/>
        <v>00640-GOURMET SPICES</v>
      </c>
      <c r="F2233" t="s">
        <v>6900</v>
      </c>
      <c r="G2233" t="s">
        <v>6899</v>
      </c>
      <c r="H2233" t="s">
        <v>6924</v>
      </c>
      <c r="I2233" t="s">
        <v>12944</v>
      </c>
    </row>
    <row r="2234" spans="1:9" x14ac:dyDescent="0.25">
      <c r="A2234" t="s">
        <v>6962</v>
      </c>
      <c r="B2234" s="126">
        <v>4654</v>
      </c>
      <c r="C2234" t="s">
        <v>6949</v>
      </c>
      <c r="D2234" s="189" t="s">
        <v>3724</v>
      </c>
      <c r="E2234" t="str">
        <f t="shared" si="34"/>
        <v>00361-SALT/PEPPER</v>
      </c>
      <c r="F2234" t="s">
        <v>2211</v>
      </c>
      <c r="G2234" t="s">
        <v>6964</v>
      </c>
      <c r="H2234" t="s">
        <v>6962</v>
      </c>
      <c r="I2234" t="s">
        <v>15695</v>
      </c>
    </row>
    <row r="2235" spans="1:9" x14ac:dyDescent="0.25">
      <c r="A2235" t="s">
        <v>6960</v>
      </c>
      <c r="B2235" s="126">
        <v>4656</v>
      </c>
      <c r="C2235" t="s">
        <v>6949</v>
      </c>
      <c r="D2235" s="189" t="s">
        <v>3724</v>
      </c>
      <c r="E2235" t="str">
        <f t="shared" si="34"/>
        <v>00361-SALT/PEPPER</v>
      </c>
      <c r="F2235" t="s">
        <v>6949</v>
      </c>
      <c r="G2235" t="s">
        <v>6956</v>
      </c>
      <c r="H2235" t="s">
        <v>6960</v>
      </c>
      <c r="I2235" t="s">
        <v>15696</v>
      </c>
    </row>
    <row r="2236" spans="1:9" x14ac:dyDescent="0.25">
      <c r="A2236" t="s">
        <v>6886</v>
      </c>
      <c r="B2236" s="126">
        <v>4657</v>
      </c>
      <c r="C2236" t="s">
        <v>16222</v>
      </c>
      <c r="D2236" s="189" t="s">
        <v>7345</v>
      </c>
      <c r="E2236" t="str">
        <f t="shared" si="34"/>
        <v>00641-SPICE BLENDS</v>
      </c>
      <c r="F2236" t="s">
        <v>6885</v>
      </c>
      <c r="G2236" t="s">
        <v>6884</v>
      </c>
      <c r="H2236" t="s">
        <v>6886</v>
      </c>
      <c r="I2236" t="s">
        <v>16225</v>
      </c>
    </row>
    <row r="2237" spans="1:9" x14ac:dyDescent="0.25">
      <c r="A2237" t="s">
        <v>7225</v>
      </c>
      <c r="B2237" s="126">
        <v>4660</v>
      </c>
      <c r="C2237" t="s">
        <v>13786</v>
      </c>
      <c r="D2237" s="189" t="s">
        <v>3647</v>
      </c>
      <c r="E2237" t="str">
        <f t="shared" si="34"/>
        <v>00583-LIP CARE</v>
      </c>
      <c r="F2237" t="s">
        <v>2100</v>
      </c>
      <c r="G2237" t="s">
        <v>7231</v>
      </c>
      <c r="H2237" t="s">
        <v>7225</v>
      </c>
      <c r="I2237" t="s">
        <v>13788</v>
      </c>
    </row>
    <row r="2238" spans="1:9" x14ac:dyDescent="0.25">
      <c r="A2238" t="s">
        <v>6948</v>
      </c>
      <c r="B2238" s="126">
        <v>4661</v>
      </c>
      <c r="C2238" t="s">
        <v>16222</v>
      </c>
      <c r="D2238" s="189" t="s">
        <v>7345</v>
      </c>
      <c r="E2238" t="str">
        <f t="shared" si="34"/>
        <v>00641-SPICE BLENDS</v>
      </c>
      <c r="F2238" t="s">
        <v>2100</v>
      </c>
      <c r="G2238" t="s">
        <v>6945</v>
      </c>
      <c r="H2238" t="s">
        <v>6948</v>
      </c>
      <c r="I2238" t="s">
        <v>16226</v>
      </c>
    </row>
    <row r="2239" spans="1:9" x14ac:dyDescent="0.25">
      <c r="A2239" t="s">
        <v>6946</v>
      </c>
      <c r="B2239" s="126">
        <v>4664</v>
      </c>
      <c r="C2239" t="s">
        <v>12941</v>
      </c>
      <c r="D2239" s="189" t="s">
        <v>11821</v>
      </c>
      <c r="E2239" t="str">
        <f t="shared" si="34"/>
        <v>00640-GOURMET SPICES</v>
      </c>
      <c r="F2239" t="s">
        <v>2100</v>
      </c>
      <c r="G2239" t="s">
        <v>6945</v>
      </c>
      <c r="H2239" t="s">
        <v>6946</v>
      </c>
      <c r="I2239" t="s">
        <v>12945</v>
      </c>
    </row>
    <row r="2240" spans="1:9" x14ac:dyDescent="0.25">
      <c r="A2240" t="s">
        <v>6947</v>
      </c>
      <c r="B2240" s="126">
        <v>4665</v>
      </c>
      <c r="C2240" t="s">
        <v>16222</v>
      </c>
      <c r="D2240" s="189" t="s">
        <v>7345</v>
      </c>
      <c r="E2240" t="str">
        <f t="shared" si="34"/>
        <v>00641-SPICE BLENDS</v>
      </c>
      <c r="F2240" t="s">
        <v>2100</v>
      </c>
      <c r="G2240" t="s">
        <v>6945</v>
      </c>
      <c r="H2240" t="s">
        <v>6947</v>
      </c>
      <c r="I2240" t="s">
        <v>16227</v>
      </c>
    </row>
    <row r="2241" spans="1:9" x14ac:dyDescent="0.25">
      <c r="A2241" t="s">
        <v>6888</v>
      </c>
      <c r="B2241" s="126">
        <v>4666</v>
      </c>
      <c r="C2241" t="s">
        <v>6891</v>
      </c>
      <c r="D2241" s="189" t="s">
        <v>7735</v>
      </c>
      <c r="E2241" t="str">
        <f t="shared" si="34"/>
        <v>00360-EXTRACTS</v>
      </c>
      <c r="F2241" t="s">
        <v>2100</v>
      </c>
      <c r="G2241" t="s">
        <v>6945</v>
      </c>
      <c r="H2241" t="s">
        <v>6888</v>
      </c>
      <c r="I2241" t="s">
        <v>12297</v>
      </c>
    </row>
    <row r="2242" spans="1:9" x14ac:dyDescent="0.25">
      <c r="A2242" t="s">
        <v>3275</v>
      </c>
      <c r="B2242" s="126">
        <v>4667</v>
      </c>
      <c r="C2242" t="s">
        <v>14456</v>
      </c>
      <c r="D2242" s="189" t="s">
        <v>11541</v>
      </c>
      <c r="E2242" t="str">
        <f t="shared" ref="E2242:E2305" si="35">_xlfn.CONCAT(D2242,"-",C2242)</f>
        <v>00952-N/O SPICES/SUGAR</v>
      </c>
      <c r="F2242" t="s">
        <v>2100</v>
      </c>
      <c r="G2242" t="s">
        <v>6945</v>
      </c>
      <c r="H2242" t="s">
        <v>3275</v>
      </c>
      <c r="I2242" t="s">
        <v>14458</v>
      </c>
    </row>
    <row r="2243" spans="1:9" x14ac:dyDescent="0.25">
      <c r="A2243" t="s">
        <v>6923</v>
      </c>
      <c r="B2243" s="126">
        <v>4668</v>
      </c>
      <c r="C2243" t="s">
        <v>6891</v>
      </c>
      <c r="D2243" s="189" t="s">
        <v>7735</v>
      </c>
      <c r="E2243" t="str">
        <f t="shared" si="35"/>
        <v>00360-EXTRACTS</v>
      </c>
      <c r="F2243" t="s">
        <v>2100</v>
      </c>
      <c r="G2243" t="s">
        <v>6945</v>
      </c>
      <c r="H2243" t="s">
        <v>6923</v>
      </c>
      <c r="I2243" t="s">
        <v>12298</v>
      </c>
    </row>
    <row r="2244" spans="1:9" x14ac:dyDescent="0.25">
      <c r="A2244" t="s">
        <v>6923</v>
      </c>
      <c r="B2244" s="126">
        <v>4670</v>
      </c>
      <c r="C2244" t="s">
        <v>6891</v>
      </c>
      <c r="D2244" s="189" t="s">
        <v>7735</v>
      </c>
      <c r="E2244" t="str">
        <f t="shared" si="35"/>
        <v>00360-EXTRACTS</v>
      </c>
      <c r="F2244" t="s">
        <v>2211</v>
      </c>
      <c r="G2244" t="s">
        <v>6964</v>
      </c>
      <c r="H2244" t="s">
        <v>6923</v>
      </c>
      <c r="I2244" t="s">
        <v>12299</v>
      </c>
    </row>
    <row r="2245" spans="1:9" x14ac:dyDescent="0.25">
      <c r="A2245" t="s">
        <v>8980</v>
      </c>
      <c r="B2245" s="126">
        <v>4671</v>
      </c>
      <c r="C2245" t="s">
        <v>16622</v>
      </c>
      <c r="D2245" s="189" t="s">
        <v>16589</v>
      </c>
      <c r="E2245" t="str">
        <f t="shared" si="35"/>
        <v>-1-Unknown category</v>
      </c>
      <c r="F2245" t="s">
        <v>8978</v>
      </c>
      <c r="G2245" t="s">
        <v>8979</v>
      </c>
      <c r="H2245" t="s">
        <v>8980</v>
      </c>
      <c r="I2245" t="s">
        <v>16624</v>
      </c>
    </row>
    <row r="2246" spans="1:9" x14ac:dyDescent="0.25">
      <c r="A2246" t="s">
        <v>4937</v>
      </c>
      <c r="B2246" s="126">
        <v>4681</v>
      </c>
      <c r="C2246" t="s">
        <v>12660</v>
      </c>
      <c r="D2246" s="189" t="s">
        <v>2879</v>
      </c>
      <c r="E2246" t="str">
        <f t="shared" si="35"/>
        <v>00036-FROZEN BURGERS</v>
      </c>
      <c r="F2246" t="s">
        <v>4972</v>
      </c>
      <c r="G2246" t="s">
        <v>4971</v>
      </c>
      <c r="H2246" t="s">
        <v>4937</v>
      </c>
      <c r="I2246" t="s">
        <v>12663</v>
      </c>
    </row>
    <row r="2247" spans="1:9" x14ac:dyDescent="0.25">
      <c r="A2247" t="s">
        <v>4967</v>
      </c>
      <c r="B2247" s="126">
        <v>4683</v>
      </c>
      <c r="C2247" t="s">
        <v>14082</v>
      </c>
      <c r="D2247" s="189" t="s">
        <v>7184</v>
      </c>
      <c r="E2247" t="str">
        <f t="shared" si="35"/>
        <v>00574-MEATLOAF/MEATBALLS</v>
      </c>
      <c r="F2247" t="s">
        <v>5795</v>
      </c>
      <c r="G2247" t="s">
        <v>8238</v>
      </c>
      <c r="H2247" t="s">
        <v>4967</v>
      </c>
      <c r="I2247" t="s">
        <v>14084</v>
      </c>
    </row>
    <row r="2248" spans="1:9" x14ac:dyDescent="0.25">
      <c r="A2248" t="s">
        <v>2337</v>
      </c>
      <c r="B2248" s="126">
        <v>4685</v>
      </c>
      <c r="C2248" t="s">
        <v>10572</v>
      </c>
      <c r="D2248" s="189" t="s">
        <v>2904</v>
      </c>
      <c r="E2248" t="str">
        <f t="shared" si="35"/>
        <v>00351-BAKERY DUMMY SCALE ITEM</v>
      </c>
      <c r="F2248" t="s">
        <v>2335</v>
      </c>
      <c r="G2248" t="s">
        <v>2336</v>
      </c>
      <c r="H2248" t="s">
        <v>2337</v>
      </c>
      <c r="I2248" t="s">
        <v>10573</v>
      </c>
    </row>
    <row r="2249" spans="1:9" x14ac:dyDescent="0.25">
      <c r="A2249" t="s">
        <v>12170</v>
      </c>
      <c r="B2249" s="126">
        <v>4686</v>
      </c>
      <c r="C2249" t="s">
        <v>2590</v>
      </c>
      <c r="D2249" s="189" t="s">
        <v>4115</v>
      </c>
      <c r="E2249" t="str">
        <f t="shared" si="35"/>
        <v>00388-DRY SHAMPOO</v>
      </c>
      <c r="F2249" t="s">
        <v>12169</v>
      </c>
      <c r="G2249" t="s">
        <v>2588</v>
      </c>
      <c r="H2249" t="s">
        <v>12170</v>
      </c>
      <c r="I2249" t="s">
        <v>12171</v>
      </c>
    </row>
    <row r="2250" spans="1:9" x14ac:dyDescent="0.25">
      <c r="A2250" t="s">
        <v>14024</v>
      </c>
      <c r="B2250" s="126">
        <v>4687</v>
      </c>
      <c r="C2250" t="s">
        <v>5101</v>
      </c>
      <c r="D2250" s="189" t="s">
        <v>7188</v>
      </c>
      <c r="E2250" t="str">
        <f t="shared" si="35"/>
        <v>00887-MARSHMALLOWS</v>
      </c>
      <c r="F2250" t="s">
        <v>14023</v>
      </c>
      <c r="G2250" t="s">
        <v>5127</v>
      </c>
      <c r="H2250" t="s">
        <v>14024</v>
      </c>
      <c r="I2250" t="s">
        <v>14025</v>
      </c>
    </row>
    <row r="2251" spans="1:9" x14ac:dyDescent="0.25">
      <c r="A2251" t="s">
        <v>4843</v>
      </c>
      <c r="B2251" s="126">
        <v>4689</v>
      </c>
      <c r="C2251" t="s">
        <v>14787</v>
      </c>
      <c r="D2251" s="189" t="s">
        <v>3179</v>
      </c>
      <c r="E2251" t="str">
        <f t="shared" si="35"/>
        <v>00711-OTHER DINNERS</v>
      </c>
      <c r="F2251" t="s">
        <v>2211</v>
      </c>
      <c r="G2251" t="s">
        <v>4868</v>
      </c>
      <c r="H2251" t="s">
        <v>4843</v>
      </c>
      <c r="I2251" t="s">
        <v>14790</v>
      </c>
    </row>
    <row r="2252" spans="1:9" x14ac:dyDescent="0.25">
      <c r="A2252" t="s">
        <v>15183</v>
      </c>
      <c r="B2252" s="126">
        <v>4691</v>
      </c>
      <c r="C2252" t="s">
        <v>15182</v>
      </c>
      <c r="D2252" s="189" t="s">
        <v>3987</v>
      </c>
      <c r="E2252" t="str">
        <f t="shared" si="35"/>
        <v>00675-PLANT-BASED MILK</v>
      </c>
      <c r="F2252" t="s">
        <v>14131</v>
      </c>
      <c r="G2252" t="s">
        <v>2961</v>
      </c>
      <c r="H2252" t="s">
        <v>15183</v>
      </c>
      <c r="I2252" t="s">
        <v>15184</v>
      </c>
    </row>
    <row r="2253" spans="1:9" x14ac:dyDescent="0.25">
      <c r="A2253" t="s">
        <v>4499</v>
      </c>
      <c r="B2253" s="126">
        <v>4694</v>
      </c>
      <c r="C2253" t="s">
        <v>16054</v>
      </c>
      <c r="D2253" s="189" t="s">
        <v>9320</v>
      </c>
      <c r="E2253" t="str">
        <f t="shared" si="35"/>
        <v>00681-SOD SUSHI CONCEPT</v>
      </c>
      <c r="F2253" t="s">
        <v>4496</v>
      </c>
      <c r="G2253" t="s">
        <v>4497</v>
      </c>
      <c r="H2253" t="s">
        <v>4499</v>
      </c>
      <c r="I2253" t="s">
        <v>16057</v>
      </c>
    </row>
    <row r="2254" spans="1:9" x14ac:dyDescent="0.25">
      <c r="A2254" t="s">
        <v>7496</v>
      </c>
      <c r="B2254" s="126">
        <v>4695</v>
      </c>
      <c r="C2254" t="s">
        <v>14924</v>
      </c>
      <c r="D2254" s="189" t="s">
        <v>7002</v>
      </c>
      <c r="E2254" t="str">
        <f t="shared" si="35"/>
        <v>00525-PAIN RELIEF</v>
      </c>
      <c r="F2254" t="s">
        <v>7492</v>
      </c>
      <c r="G2254" t="s">
        <v>7491</v>
      </c>
      <c r="H2254" t="s">
        <v>7496</v>
      </c>
      <c r="I2254" t="s">
        <v>14936</v>
      </c>
    </row>
    <row r="2255" spans="1:9" x14ac:dyDescent="0.25">
      <c r="A2255" t="s">
        <v>16952</v>
      </c>
      <c r="B2255" s="126">
        <v>4696</v>
      </c>
      <c r="C2255" t="s">
        <v>16950</v>
      </c>
      <c r="D2255" s="189" t="s">
        <v>11040</v>
      </c>
      <c r="E2255" t="str">
        <f t="shared" si="35"/>
        <v>00645-YOGURT FORTIFIED</v>
      </c>
      <c r="F2255" t="s">
        <v>16951</v>
      </c>
      <c r="G2255" t="s">
        <v>3055</v>
      </c>
      <c r="H2255" t="s">
        <v>16952</v>
      </c>
      <c r="I2255" t="s">
        <v>16953</v>
      </c>
    </row>
    <row r="2256" spans="1:9" x14ac:dyDescent="0.25">
      <c r="A2256" t="s">
        <v>5905</v>
      </c>
      <c r="B2256" s="126">
        <v>4703</v>
      </c>
      <c r="C2256" t="s">
        <v>11200</v>
      </c>
      <c r="D2256" s="189" t="s">
        <v>9088</v>
      </c>
      <c r="E2256" t="str">
        <f t="shared" si="35"/>
        <v>00222-CAN FRUIT APPLESAUCE</v>
      </c>
      <c r="F2256" t="s">
        <v>2100</v>
      </c>
      <c r="G2256" t="s">
        <v>5904</v>
      </c>
      <c r="H2256" t="s">
        <v>5905</v>
      </c>
      <c r="I2256" t="s">
        <v>11204</v>
      </c>
    </row>
    <row r="2257" spans="1:9" x14ac:dyDescent="0.25">
      <c r="A2257" t="s">
        <v>5346</v>
      </c>
      <c r="B2257" s="126">
        <v>4711</v>
      </c>
      <c r="C2257" t="s">
        <v>8427</v>
      </c>
      <c r="D2257" s="189" t="s">
        <v>8426</v>
      </c>
      <c r="E2257" t="str">
        <f t="shared" si="35"/>
        <v>01707-CRANBERRIES</v>
      </c>
      <c r="F2257" t="s">
        <v>2100</v>
      </c>
      <c r="G2257" t="s">
        <v>5904</v>
      </c>
      <c r="H2257" t="s">
        <v>5346</v>
      </c>
      <c r="I2257" t="s">
        <v>11872</v>
      </c>
    </row>
    <row r="2258" spans="1:9" x14ac:dyDescent="0.25">
      <c r="A2258" t="s">
        <v>15319</v>
      </c>
      <c r="B2258" s="126">
        <v>4716</v>
      </c>
      <c r="C2258" t="s">
        <v>5506</v>
      </c>
      <c r="D2258" s="189" t="s">
        <v>2296</v>
      </c>
      <c r="E2258" t="str">
        <f t="shared" si="35"/>
        <v>00063-PREMIUM COFFEE</v>
      </c>
      <c r="F2258" t="s">
        <v>10543</v>
      </c>
      <c r="G2258" t="s">
        <v>5466</v>
      </c>
      <c r="H2258" t="s">
        <v>15319</v>
      </c>
      <c r="I2258" t="s">
        <v>15320</v>
      </c>
    </row>
    <row r="2259" spans="1:9" x14ac:dyDescent="0.25">
      <c r="A2259" t="s">
        <v>16871</v>
      </c>
      <c r="B2259" s="126">
        <v>4717</v>
      </c>
      <c r="C2259" t="s">
        <v>16870</v>
      </c>
      <c r="D2259" s="189" t="s">
        <v>2451</v>
      </c>
      <c r="E2259" t="str">
        <f t="shared" si="35"/>
        <v>00120-WHOLE BEAN COFFEE</v>
      </c>
      <c r="F2259" t="s">
        <v>10543</v>
      </c>
      <c r="G2259" t="s">
        <v>5466</v>
      </c>
      <c r="H2259" t="s">
        <v>16871</v>
      </c>
      <c r="I2259" t="s">
        <v>16872</v>
      </c>
    </row>
    <row r="2260" spans="1:9" x14ac:dyDescent="0.25">
      <c r="A2260" t="s">
        <v>5468</v>
      </c>
      <c r="B2260" s="126">
        <v>4718</v>
      </c>
      <c r="C2260" t="s">
        <v>16870</v>
      </c>
      <c r="D2260" s="189" t="s">
        <v>2451</v>
      </c>
      <c r="E2260" t="str">
        <f t="shared" si="35"/>
        <v>00120-WHOLE BEAN COFFEE</v>
      </c>
      <c r="F2260" t="s">
        <v>5467</v>
      </c>
      <c r="G2260" t="s">
        <v>5466</v>
      </c>
      <c r="H2260" t="s">
        <v>5468</v>
      </c>
      <c r="I2260" t="s">
        <v>16873</v>
      </c>
    </row>
    <row r="2261" spans="1:9" x14ac:dyDescent="0.25">
      <c r="A2261" t="s">
        <v>5471</v>
      </c>
      <c r="B2261" s="126">
        <v>4719</v>
      </c>
      <c r="C2261" t="s">
        <v>5506</v>
      </c>
      <c r="D2261" s="189" t="s">
        <v>2296</v>
      </c>
      <c r="E2261" t="str">
        <f t="shared" si="35"/>
        <v>00063-PREMIUM COFFEE</v>
      </c>
      <c r="F2261" t="s">
        <v>5467</v>
      </c>
      <c r="G2261" t="s">
        <v>5466</v>
      </c>
      <c r="H2261" t="s">
        <v>5471</v>
      </c>
      <c r="I2261" t="s">
        <v>15321</v>
      </c>
    </row>
    <row r="2262" spans="1:9" x14ac:dyDescent="0.25">
      <c r="A2262" t="s">
        <v>5474</v>
      </c>
      <c r="B2262" s="126">
        <v>4720</v>
      </c>
      <c r="C2262" t="s">
        <v>16870</v>
      </c>
      <c r="D2262" s="189" t="s">
        <v>2451</v>
      </c>
      <c r="E2262" t="str">
        <f t="shared" si="35"/>
        <v>00120-WHOLE BEAN COFFEE</v>
      </c>
      <c r="F2262" t="s">
        <v>5467</v>
      </c>
      <c r="G2262" t="s">
        <v>5466</v>
      </c>
      <c r="H2262" t="s">
        <v>5474</v>
      </c>
      <c r="I2262" t="s">
        <v>16874</v>
      </c>
    </row>
    <row r="2263" spans="1:9" x14ac:dyDescent="0.25">
      <c r="A2263" t="s">
        <v>5480</v>
      </c>
      <c r="B2263" s="126">
        <v>4721</v>
      </c>
      <c r="C2263" t="s">
        <v>13480</v>
      </c>
      <c r="D2263" s="189" t="s">
        <v>7138</v>
      </c>
      <c r="E2263" t="str">
        <f t="shared" si="35"/>
        <v>00108-KCUP GREATER THAN 24 PACK</v>
      </c>
      <c r="F2263" t="s">
        <v>5479</v>
      </c>
      <c r="G2263" t="s">
        <v>5478</v>
      </c>
      <c r="H2263" t="s">
        <v>5480</v>
      </c>
      <c r="I2263" t="s">
        <v>13481</v>
      </c>
    </row>
    <row r="2264" spans="1:9" x14ac:dyDescent="0.25">
      <c r="A2264" t="s">
        <v>13699</v>
      </c>
      <c r="B2264" s="126">
        <v>4722</v>
      </c>
      <c r="C2264" t="s">
        <v>13697</v>
      </c>
      <c r="D2264" s="189" t="s">
        <v>2756</v>
      </c>
      <c r="E2264" t="str">
        <f t="shared" si="35"/>
        <v>00060-LARGE CAN COFFEE</v>
      </c>
      <c r="F2264" t="s">
        <v>13698</v>
      </c>
      <c r="G2264" t="s">
        <v>5478</v>
      </c>
      <c r="H2264" t="s">
        <v>13699</v>
      </c>
      <c r="I2264" t="s">
        <v>13700</v>
      </c>
    </row>
    <row r="2265" spans="1:9" x14ac:dyDescent="0.25">
      <c r="A2265" t="s">
        <v>15946</v>
      </c>
      <c r="B2265" s="126">
        <v>4723</v>
      </c>
      <c r="C2265" t="s">
        <v>15945</v>
      </c>
      <c r="D2265" s="189" t="s">
        <v>2482</v>
      </c>
      <c r="E2265" t="str">
        <f t="shared" si="35"/>
        <v>00119-SMALL CAN COFFEE</v>
      </c>
      <c r="F2265" t="s">
        <v>13698</v>
      </c>
      <c r="G2265" t="s">
        <v>5478</v>
      </c>
      <c r="H2265" t="s">
        <v>15946</v>
      </c>
      <c r="I2265" t="s">
        <v>15947</v>
      </c>
    </row>
    <row r="2266" spans="1:9" x14ac:dyDescent="0.25">
      <c r="A2266" t="s">
        <v>5487</v>
      </c>
      <c r="B2266" s="126">
        <v>4724</v>
      </c>
      <c r="C2266" t="s">
        <v>14278</v>
      </c>
      <c r="D2266" s="189" t="s">
        <v>7356</v>
      </c>
      <c r="E2266" t="str">
        <f t="shared" si="35"/>
        <v>00122-MULTI PACK RTD COFFEE</v>
      </c>
      <c r="F2266" t="s">
        <v>5486</v>
      </c>
      <c r="G2266" t="s">
        <v>5485</v>
      </c>
      <c r="H2266" t="s">
        <v>5487</v>
      </c>
      <c r="I2266" t="s">
        <v>14281</v>
      </c>
    </row>
    <row r="2267" spans="1:9" x14ac:dyDescent="0.25">
      <c r="A2267" t="s">
        <v>13368</v>
      </c>
      <c r="B2267" s="126">
        <v>4725</v>
      </c>
      <c r="C2267" t="s">
        <v>13367</v>
      </c>
      <c r="D2267" s="189" t="s">
        <v>4725</v>
      </c>
      <c r="E2267" t="str">
        <f t="shared" si="35"/>
        <v>00061-INSTANT COFFEE</v>
      </c>
      <c r="F2267" t="s">
        <v>12841</v>
      </c>
      <c r="G2267" t="s">
        <v>5489</v>
      </c>
      <c r="H2267" t="s">
        <v>13368</v>
      </c>
      <c r="I2267" t="s">
        <v>13369</v>
      </c>
    </row>
    <row r="2268" spans="1:9" x14ac:dyDescent="0.25">
      <c r="A2268" t="s">
        <v>5493</v>
      </c>
      <c r="B2268" s="126">
        <v>4726</v>
      </c>
      <c r="C2268" t="s">
        <v>13367</v>
      </c>
      <c r="D2268" s="189" t="s">
        <v>4725</v>
      </c>
      <c r="E2268" t="str">
        <f t="shared" si="35"/>
        <v>00061-INSTANT COFFEE</v>
      </c>
      <c r="F2268" t="s">
        <v>5490</v>
      </c>
      <c r="G2268" t="s">
        <v>5489</v>
      </c>
      <c r="H2268" t="s">
        <v>5493</v>
      </c>
      <c r="I2268" t="s">
        <v>13370</v>
      </c>
    </row>
    <row r="2269" spans="1:9" x14ac:dyDescent="0.25">
      <c r="A2269" t="s">
        <v>5494</v>
      </c>
      <c r="B2269" s="126">
        <v>4727</v>
      </c>
      <c r="C2269" t="s">
        <v>13367</v>
      </c>
      <c r="D2269" s="189" t="s">
        <v>4725</v>
      </c>
      <c r="E2269" t="str">
        <f t="shared" si="35"/>
        <v>00061-INSTANT COFFEE</v>
      </c>
      <c r="F2269" t="s">
        <v>5490</v>
      </c>
      <c r="G2269" t="s">
        <v>5489</v>
      </c>
      <c r="H2269" t="s">
        <v>5494</v>
      </c>
      <c r="I2269" t="s">
        <v>13371</v>
      </c>
    </row>
    <row r="2270" spans="1:9" x14ac:dyDescent="0.25">
      <c r="A2270" t="s">
        <v>5496</v>
      </c>
      <c r="B2270" s="126">
        <v>4728</v>
      </c>
      <c r="C2270" t="s">
        <v>13367</v>
      </c>
      <c r="D2270" s="189" t="s">
        <v>4725</v>
      </c>
      <c r="E2270" t="str">
        <f t="shared" si="35"/>
        <v>00061-INSTANT COFFEE</v>
      </c>
      <c r="F2270" t="s">
        <v>5490</v>
      </c>
      <c r="G2270" t="s">
        <v>5489</v>
      </c>
      <c r="H2270" t="s">
        <v>5496</v>
      </c>
      <c r="I2270" t="s">
        <v>13372</v>
      </c>
    </row>
    <row r="2271" spans="1:9" x14ac:dyDescent="0.25">
      <c r="A2271" t="s">
        <v>5509</v>
      </c>
      <c r="B2271" s="126">
        <v>4729</v>
      </c>
      <c r="C2271" t="s">
        <v>5506</v>
      </c>
      <c r="D2271" s="189" t="s">
        <v>2296</v>
      </c>
      <c r="E2271" t="str">
        <f t="shared" si="35"/>
        <v>00063-PREMIUM COFFEE</v>
      </c>
      <c r="F2271" t="s">
        <v>2321</v>
      </c>
      <c r="G2271" t="s">
        <v>5508</v>
      </c>
      <c r="H2271" t="s">
        <v>5509</v>
      </c>
      <c r="I2271" t="s">
        <v>15322</v>
      </c>
    </row>
    <row r="2272" spans="1:9" x14ac:dyDescent="0.25">
      <c r="A2272" t="s">
        <v>13478</v>
      </c>
      <c r="B2272" s="126">
        <v>4730</v>
      </c>
      <c r="C2272" t="s">
        <v>13477</v>
      </c>
      <c r="D2272" s="189" t="s">
        <v>5981</v>
      </c>
      <c r="E2272" t="str">
        <f t="shared" si="35"/>
        <v>00064-KCUP FEWER THAN 24 PACK</v>
      </c>
      <c r="F2272" t="s">
        <v>10323</v>
      </c>
      <c r="G2272" t="s">
        <v>5508</v>
      </c>
      <c r="H2272" t="s">
        <v>13478</v>
      </c>
      <c r="I2272" t="s">
        <v>13479</v>
      </c>
    </row>
    <row r="2273" spans="1:9" x14ac:dyDescent="0.25">
      <c r="A2273" t="s">
        <v>5511</v>
      </c>
      <c r="B2273" s="126">
        <v>4731</v>
      </c>
      <c r="C2273" t="s">
        <v>5506</v>
      </c>
      <c r="D2273" s="189" t="s">
        <v>2296</v>
      </c>
      <c r="E2273" t="str">
        <f t="shared" si="35"/>
        <v>00063-PREMIUM COFFEE</v>
      </c>
      <c r="F2273" t="s">
        <v>2321</v>
      </c>
      <c r="G2273" t="s">
        <v>5508</v>
      </c>
      <c r="H2273" t="s">
        <v>5511</v>
      </c>
      <c r="I2273" t="s">
        <v>15323</v>
      </c>
    </row>
    <row r="2274" spans="1:9" x14ac:dyDescent="0.25">
      <c r="A2274" t="s">
        <v>13482</v>
      </c>
      <c r="B2274" s="126">
        <v>4732</v>
      </c>
      <c r="C2274" t="s">
        <v>13480</v>
      </c>
      <c r="D2274" s="189" t="s">
        <v>7138</v>
      </c>
      <c r="E2274" t="str">
        <f t="shared" si="35"/>
        <v>00108-KCUP GREATER THAN 24 PACK</v>
      </c>
      <c r="F2274" t="s">
        <v>10323</v>
      </c>
      <c r="G2274" t="s">
        <v>5508</v>
      </c>
      <c r="H2274" t="s">
        <v>13482</v>
      </c>
      <c r="I2274" t="s">
        <v>13483</v>
      </c>
    </row>
    <row r="2275" spans="1:9" x14ac:dyDescent="0.25">
      <c r="A2275" t="s">
        <v>5709</v>
      </c>
      <c r="B2275" s="126">
        <v>4733</v>
      </c>
      <c r="C2275" t="s">
        <v>11018</v>
      </c>
      <c r="D2275" s="189" t="s">
        <v>11019</v>
      </c>
      <c r="E2275" t="str">
        <f t="shared" si="35"/>
        <v>00631-BREAD/MUFFIN MIX</v>
      </c>
      <c r="F2275" t="s">
        <v>6205</v>
      </c>
      <c r="G2275" t="s">
        <v>6204</v>
      </c>
      <c r="H2275" t="s">
        <v>5709</v>
      </c>
      <c r="I2275" t="s">
        <v>11023</v>
      </c>
    </row>
    <row r="2276" spans="1:9" x14ac:dyDescent="0.25">
      <c r="A2276" t="s">
        <v>10390</v>
      </c>
      <c r="B2276" s="126">
        <v>4735</v>
      </c>
      <c r="C2276" s="190" t="s">
        <v>10389</v>
      </c>
      <c r="D2276" s="189" t="s">
        <v>5003</v>
      </c>
      <c r="E2276" t="str">
        <f t="shared" si="35"/>
        <v>00665-AO 100% JUICE</v>
      </c>
      <c r="F2276" t="s">
        <v>10319</v>
      </c>
      <c r="G2276" t="s">
        <v>6028</v>
      </c>
      <c r="H2276" t="s">
        <v>10390</v>
      </c>
      <c r="I2276" t="s">
        <v>10391</v>
      </c>
    </row>
    <row r="2277" spans="1:9" x14ac:dyDescent="0.25">
      <c r="A2277" t="s">
        <v>11874</v>
      </c>
      <c r="B2277" s="126">
        <v>4736</v>
      </c>
      <c r="C2277" t="s">
        <v>11873</v>
      </c>
      <c r="D2277" s="189" t="s">
        <v>2058</v>
      </c>
      <c r="E2277" t="str">
        <f t="shared" si="35"/>
        <v>00021-CRANBURY JUICE</v>
      </c>
      <c r="F2277" t="s">
        <v>10319</v>
      </c>
      <c r="G2277" t="s">
        <v>6028</v>
      </c>
      <c r="H2277" t="s">
        <v>11874</v>
      </c>
      <c r="I2277" t="s">
        <v>11875</v>
      </c>
    </row>
    <row r="2278" spans="1:9" x14ac:dyDescent="0.25">
      <c r="A2278" t="s">
        <v>6039</v>
      </c>
      <c r="B2278" s="126">
        <v>4737</v>
      </c>
      <c r="C2278" t="s">
        <v>10310</v>
      </c>
      <c r="D2278" s="189" t="s">
        <v>7198</v>
      </c>
      <c r="E2278" t="str">
        <f t="shared" si="35"/>
        <v>00027-ALL OTHER JUICE</v>
      </c>
      <c r="F2278" t="s">
        <v>5331</v>
      </c>
      <c r="G2278" t="s">
        <v>6028</v>
      </c>
      <c r="H2278" t="s">
        <v>6039</v>
      </c>
      <c r="I2278" t="s">
        <v>10311</v>
      </c>
    </row>
    <row r="2279" spans="1:9" x14ac:dyDescent="0.25">
      <c r="A2279" t="s">
        <v>15892</v>
      </c>
      <c r="B2279" s="126">
        <v>4738</v>
      </c>
      <c r="C2279" t="s">
        <v>16713</v>
      </c>
      <c r="D2279" s="189" t="s">
        <v>2233</v>
      </c>
      <c r="E2279" t="str">
        <f t="shared" si="35"/>
        <v>00023-VEGETABLE JUICE</v>
      </c>
      <c r="F2279" t="s">
        <v>10319</v>
      </c>
      <c r="G2279" t="s">
        <v>6028</v>
      </c>
      <c r="H2279" t="s">
        <v>15892</v>
      </c>
      <c r="I2279" t="s">
        <v>16714</v>
      </c>
    </row>
    <row r="2280" spans="1:9" x14ac:dyDescent="0.25">
      <c r="A2280" t="s">
        <v>6001</v>
      </c>
      <c r="B2280" s="126">
        <v>4739</v>
      </c>
      <c r="C2280" t="s">
        <v>10310</v>
      </c>
      <c r="D2280" s="189" t="s">
        <v>7198</v>
      </c>
      <c r="E2280" t="str">
        <f t="shared" si="35"/>
        <v>00027-ALL OTHER JUICE</v>
      </c>
      <c r="F2280" t="s">
        <v>6015</v>
      </c>
      <c r="G2280" t="s">
        <v>6014</v>
      </c>
      <c r="H2280" t="s">
        <v>6001</v>
      </c>
      <c r="I2280" t="s">
        <v>10312</v>
      </c>
    </row>
    <row r="2281" spans="1:9" x14ac:dyDescent="0.25">
      <c r="A2281" t="s">
        <v>6016</v>
      </c>
      <c r="B2281" s="126">
        <v>4740</v>
      </c>
      <c r="C2281" t="s">
        <v>10310</v>
      </c>
      <c r="D2281" s="189" t="s">
        <v>7198</v>
      </c>
      <c r="E2281" t="str">
        <f t="shared" si="35"/>
        <v>00027-ALL OTHER JUICE</v>
      </c>
      <c r="F2281" t="s">
        <v>6015</v>
      </c>
      <c r="G2281" t="s">
        <v>6014</v>
      </c>
      <c r="H2281" t="s">
        <v>6016</v>
      </c>
      <c r="I2281" t="s">
        <v>10313</v>
      </c>
    </row>
    <row r="2282" spans="1:9" x14ac:dyDescent="0.25">
      <c r="A2282" t="s">
        <v>6018</v>
      </c>
      <c r="B2282" s="126">
        <v>4741</v>
      </c>
      <c r="C2282" t="s">
        <v>10310</v>
      </c>
      <c r="D2282" s="189" t="s">
        <v>7198</v>
      </c>
      <c r="E2282" t="str">
        <f t="shared" si="35"/>
        <v>00027-ALL OTHER JUICE</v>
      </c>
      <c r="F2282" t="s">
        <v>6015</v>
      </c>
      <c r="G2282" t="s">
        <v>6014</v>
      </c>
      <c r="H2282" t="s">
        <v>6018</v>
      </c>
      <c r="I2282" t="s">
        <v>10314</v>
      </c>
    </row>
    <row r="2283" spans="1:9" x14ac:dyDescent="0.25">
      <c r="A2283" t="s">
        <v>3289</v>
      </c>
      <c r="B2283" s="126">
        <v>4742</v>
      </c>
      <c r="C2283" t="s">
        <v>16713</v>
      </c>
      <c r="D2283" s="189" t="s">
        <v>2233</v>
      </c>
      <c r="E2283" t="str">
        <f t="shared" si="35"/>
        <v>00023-VEGETABLE JUICE</v>
      </c>
      <c r="F2283" t="s">
        <v>6015</v>
      </c>
      <c r="G2283" t="s">
        <v>6014</v>
      </c>
      <c r="H2283" t="s">
        <v>3289</v>
      </c>
      <c r="I2283" t="s">
        <v>16715</v>
      </c>
    </row>
    <row r="2284" spans="1:9" x14ac:dyDescent="0.25">
      <c r="A2284" t="s">
        <v>6024</v>
      </c>
      <c r="B2284" s="126">
        <v>4744</v>
      </c>
      <c r="C2284" t="s">
        <v>13443</v>
      </c>
      <c r="D2284" s="189" t="s">
        <v>2129</v>
      </c>
      <c r="E2284" t="str">
        <f t="shared" si="35"/>
        <v>00024-JUICE SH STABLE KIDS/DRINKS</v>
      </c>
      <c r="F2284" t="s">
        <v>6022</v>
      </c>
      <c r="G2284" t="s">
        <v>6021</v>
      </c>
      <c r="H2284" t="s">
        <v>6024</v>
      </c>
      <c r="I2284" t="s">
        <v>13448</v>
      </c>
    </row>
    <row r="2285" spans="1:9" x14ac:dyDescent="0.25">
      <c r="A2285" t="s">
        <v>10324</v>
      </c>
      <c r="B2285" s="126">
        <v>4745</v>
      </c>
      <c r="C2285" t="s">
        <v>10409</v>
      </c>
      <c r="D2285" s="189" t="s">
        <v>5069</v>
      </c>
      <c r="E2285" t="str">
        <f t="shared" si="35"/>
        <v>00031-ASEPTIC JUICE</v>
      </c>
      <c r="F2285" t="s">
        <v>10410</v>
      </c>
      <c r="G2285" t="s">
        <v>6021</v>
      </c>
      <c r="H2285" t="s">
        <v>10324</v>
      </c>
      <c r="I2285" t="s">
        <v>10411</v>
      </c>
    </row>
    <row r="2286" spans="1:9" x14ac:dyDescent="0.25">
      <c r="A2286" t="s">
        <v>6025</v>
      </c>
      <c r="B2286" s="126">
        <v>4746</v>
      </c>
      <c r="C2286" t="s">
        <v>13443</v>
      </c>
      <c r="D2286" s="189" t="s">
        <v>2129</v>
      </c>
      <c r="E2286" t="str">
        <f t="shared" si="35"/>
        <v>00024-JUICE SH STABLE KIDS/DRINKS</v>
      </c>
      <c r="F2286" t="s">
        <v>6022</v>
      </c>
      <c r="G2286" t="s">
        <v>6021</v>
      </c>
      <c r="H2286" t="s">
        <v>6025</v>
      </c>
      <c r="I2286" t="s">
        <v>13449</v>
      </c>
    </row>
    <row r="2287" spans="1:9" x14ac:dyDescent="0.25">
      <c r="A2287" t="s">
        <v>6026</v>
      </c>
      <c r="B2287" s="126">
        <v>4747</v>
      </c>
      <c r="C2287" t="s">
        <v>13443</v>
      </c>
      <c r="D2287" s="189" t="s">
        <v>2129</v>
      </c>
      <c r="E2287" t="str">
        <f t="shared" si="35"/>
        <v>00024-JUICE SH STABLE KIDS/DRINKS</v>
      </c>
      <c r="F2287" t="s">
        <v>6022</v>
      </c>
      <c r="G2287" t="s">
        <v>6021</v>
      </c>
      <c r="H2287" t="s">
        <v>6026</v>
      </c>
      <c r="I2287" t="s">
        <v>13450</v>
      </c>
    </row>
    <row r="2288" spans="1:9" x14ac:dyDescent="0.25">
      <c r="A2288" t="s">
        <v>6001</v>
      </c>
      <c r="B2288" s="126">
        <v>4748</v>
      </c>
      <c r="C2288" t="s">
        <v>10310</v>
      </c>
      <c r="D2288" s="189" t="s">
        <v>7198</v>
      </c>
      <c r="E2288" t="str">
        <f t="shared" si="35"/>
        <v>00027-ALL OTHER JUICE</v>
      </c>
      <c r="F2288" t="s">
        <v>2100</v>
      </c>
      <c r="G2288" t="s">
        <v>6040</v>
      </c>
      <c r="H2288" t="s">
        <v>6001</v>
      </c>
      <c r="I2288" t="s">
        <v>10315</v>
      </c>
    </row>
    <row r="2289" spans="1:9" x14ac:dyDescent="0.25">
      <c r="A2289" t="s">
        <v>6042</v>
      </c>
      <c r="B2289" s="126">
        <v>4749</v>
      </c>
      <c r="C2289" t="s">
        <v>13443</v>
      </c>
      <c r="D2289" s="189" t="s">
        <v>2129</v>
      </c>
      <c r="E2289" t="str">
        <f t="shared" si="35"/>
        <v>00024-JUICE SH STABLE KIDS/DRINKS</v>
      </c>
      <c r="F2289" t="s">
        <v>2100</v>
      </c>
      <c r="G2289" t="s">
        <v>6040</v>
      </c>
      <c r="H2289" t="s">
        <v>6042</v>
      </c>
      <c r="I2289" t="s">
        <v>13451</v>
      </c>
    </row>
    <row r="2290" spans="1:9" x14ac:dyDescent="0.25">
      <c r="A2290" t="s">
        <v>10324</v>
      </c>
      <c r="B2290" s="126">
        <v>4751</v>
      </c>
      <c r="C2290" t="s">
        <v>14412</v>
      </c>
      <c r="D2290" s="189" t="s">
        <v>14413</v>
      </c>
      <c r="E2290" t="str">
        <f t="shared" si="35"/>
        <v>00936-N/O JUICE SHELF STABLE</v>
      </c>
      <c r="F2290" t="s">
        <v>11650</v>
      </c>
      <c r="G2290" t="s">
        <v>6040</v>
      </c>
      <c r="H2290" t="s">
        <v>10324</v>
      </c>
      <c r="I2290" t="s">
        <v>14414</v>
      </c>
    </row>
    <row r="2291" spans="1:9" x14ac:dyDescent="0.25">
      <c r="A2291" t="s">
        <v>2962</v>
      </c>
      <c r="B2291" s="126">
        <v>4752</v>
      </c>
      <c r="C2291" t="s">
        <v>14500</v>
      </c>
      <c r="D2291" s="189" t="s">
        <v>3883</v>
      </c>
      <c r="E2291" t="str">
        <f t="shared" si="35"/>
        <v>00305-NATURAL/ORGANIC JUICE</v>
      </c>
      <c r="F2291" t="s">
        <v>2100</v>
      </c>
      <c r="G2291" t="s">
        <v>6040</v>
      </c>
      <c r="H2291" t="s">
        <v>2962</v>
      </c>
      <c r="I2291" t="s">
        <v>14501</v>
      </c>
    </row>
    <row r="2292" spans="1:9" x14ac:dyDescent="0.25">
      <c r="A2292" t="s">
        <v>6018</v>
      </c>
      <c r="B2292" s="126">
        <v>4758</v>
      </c>
      <c r="C2292" t="s">
        <v>10310</v>
      </c>
      <c r="D2292" s="189" t="s">
        <v>7198</v>
      </c>
      <c r="E2292" t="str">
        <f t="shared" si="35"/>
        <v>00027-ALL OTHER JUICE</v>
      </c>
      <c r="F2292" t="s">
        <v>2211</v>
      </c>
      <c r="G2292" t="s">
        <v>6051</v>
      </c>
      <c r="H2292" t="s">
        <v>6018</v>
      </c>
      <c r="I2292" t="s">
        <v>10316</v>
      </c>
    </row>
    <row r="2293" spans="1:9" x14ac:dyDescent="0.25">
      <c r="A2293" t="s">
        <v>6048</v>
      </c>
      <c r="B2293" s="126">
        <v>4760</v>
      </c>
      <c r="C2293" t="s">
        <v>13443</v>
      </c>
      <c r="D2293" s="189" t="s">
        <v>2129</v>
      </c>
      <c r="E2293" t="str">
        <f t="shared" si="35"/>
        <v>00024-JUICE SH STABLE KIDS/DRINKS</v>
      </c>
      <c r="F2293" t="s">
        <v>2321</v>
      </c>
      <c r="G2293" t="s">
        <v>6043</v>
      </c>
      <c r="H2293" t="s">
        <v>6048</v>
      </c>
      <c r="I2293" t="s">
        <v>13452</v>
      </c>
    </row>
    <row r="2294" spans="1:9" x14ac:dyDescent="0.25">
      <c r="A2294" t="s">
        <v>2934</v>
      </c>
      <c r="B2294" s="126">
        <v>4761</v>
      </c>
      <c r="C2294" t="s">
        <v>13443</v>
      </c>
      <c r="D2294" s="189" t="s">
        <v>2129</v>
      </c>
      <c r="E2294" t="str">
        <f t="shared" si="35"/>
        <v>00024-JUICE SH STABLE KIDS/DRINKS</v>
      </c>
      <c r="F2294" t="s">
        <v>6022</v>
      </c>
      <c r="G2294" t="s">
        <v>6021</v>
      </c>
      <c r="H2294" t="s">
        <v>2934</v>
      </c>
      <c r="I2294" t="s">
        <v>13453</v>
      </c>
    </row>
    <row r="2295" spans="1:9" x14ac:dyDescent="0.25">
      <c r="A2295" t="s">
        <v>2475</v>
      </c>
      <c r="B2295" s="126">
        <v>4764</v>
      </c>
      <c r="C2295" t="s">
        <v>12233</v>
      </c>
      <c r="D2295" s="189" t="s">
        <v>12234</v>
      </c>
      <c r="E2295" t="str">
        <f t="shared" si="35"/>
        <v>00547-ELF COSMETICS</v>
      </c>
      <c r="F2295" t="s">
        <v>2466</v>
      </c>
      <c r="G2295" t="s">
        <v>2465</v>
      </c>
      <c r="H2295" t="s">
        <v>2475</v>
      </c>
      <c r="I2295" t="s">
        <v>12239</v>
      </c>
    </row>
    <row r="2296" spans="1:9" x14ac:dyDescent="0.25">
      <c r="A2296" t="s">
        <v>3970</v>
      </c>
      <c r="B2296" s="126">
        <v>4765</v>
      </c>
      <c r="C2296" t="s">
        <v>15502</v>
      </c>
      <c r="D2296" s="189" t="s">
        <v>7550</v>
      </c>
      <c r="E2296" t="str">
        <f t="shared" si="35"/>
        <v>00647-READYWEAR</v>
      </c>
      <c r="F2296" t="s">
        <v>3966</v>
      </c>
      <c r="G2296" t="s">
        <v>3965</v>
      </c>
      <c r="H2296" t="s">
        <v>3970</v>
      </c>
      <c r="I2296" t="s">
        <v>15504</v>
      </c>
    </row>
    <row r="2297" spans="1:9" x14ac:dyDescent="0.25">
      <c r="A2297" t="s">
        <v>3967</v>
      </c>
      <c r="B2297" s="126">
        <v>4766</v>
      </c>
      <c r="C2297" t="s">
        <v>15502</v>
      </c>
      <c r="D2297" s="189" t="s">
        <v>7550</v>
      </c>
      <c r="E2297" t="str">
        <f t="shared" si="35"/>
        <v>00647-READYWEAR</v>
      </c>
      <c r="F2297" t="s">
        <v>3966</v>
      </c>
      <c r="G2297" t="s">
        <v>3965</v>
      </c>
      <c r="H2297" t="s">
        <v>3967</v>
      </c>
      <c r="I2297" t="s">
        <v>15505</v>
      </c>
    </row>
    <row r="2298" spans="1:9" x14ac:dyDescent="0.25">
      <c r="A2298" t="s">
        <v>3969</v>
      </c>
      <c r="B2298" s="126">
        <v>4767</v>
      </c>
      <c r="C2298" t="s">
        <v>16910</v>
      </c>
      <c r="D2298" s="189" t="s">
        <v>9351</v>
      </c>
      <c r="E2298" t="str">
        <f t="shared" si="35"/>
        <v>00830-WINTER HATS &amp; GLOVES</v>
      </c>
      <c r="F2298" t="s">
        <v>3966</v>
      </c>
      <c r="G2298" t="s">
        <v>3965</v>
      </c>
      <c r="H2298" t="s">
        <v>3969</v>
      </c>
      <c r="I2298" t="s">
        <v>16913</v>
      </c>
    </row>
    <row r="2299" spans="1:9" x14ac:dyDescent="0.25">
      <c r="A2299" t="s">
        <v>2629</v>
      </c>
      <c r="B2299" s="126">
        <v>4768</v>
      </c>
      <c r="C2299" t="s">
        <v>14485</v>
      </c>
      <c r="D2299" s="189" t="s">
        <v>7181</v>
      </c>
      <c r="E2299" t="str">
        <f t="shared" si="35"/>
        <v>00573-NATURAL SKIN CARE</v>
      </c>
      <c r="F2299" t="s">
        <v>2629</v>
      </c>
      <c r="G2299" t="s">
        <v>2628</v>
      </c>
      <c r="H2299" t="s">
        <v>2629</v>
      </c>
      <c r="I2299" t="s">
        <v>14488</v>
      </c>
    </row>
    <row r="2300" spans="1:9" x14ac:dyDescent="0.25">
      <c r="A2300" t="s">
        <v>13091</v>
      </c>
      <c r="B2300" s="126">
        <v>4769</v>
      </c>
      <c r="C2300" t="s">
        <v>2622</v>
      </c>
      <c r="D2300" s="189" t="s">
        <v>13034</v>
      </c>
      <c r="E2300" t="str">
        <f t="shared" si="35"/>
        <v>00567-HAND SANITIZER</v>
      </c>
      <c r="F2300" t="s">
        <v>13091</v>
      </c>
      <c r="G2300" t="s">
        <v>2623</v>
      </c>
      <c r="H2300" t="s">
        <v>13091</v>
      </c>
      <c r="I2300" t="s">
        <v>13092</v>
      </c>
    </row>
    <row r="2301" spans="1:9" x14ac:dyDescent="0.25">
      <c r="A2301" t="s">
        <v>2627</v>
      </c>
      <c r="B2301" s="126">
        <v>4770</v>
      </c>
      <c r="C2301" t="s">
        <v>15280</v>
      </c>
      <c r="D2301" s="189" t="s">
        <v>7153</v>
      </c>
      <c r="E2301" t="str">
        <f t="shared" si="35"/>
        <v>00575-POWDERS/SPRAYS</v>
      </c>
      <c r="F2301" t="s">
        <v>2627</v>
      </c>
      <c r="G2301" t="s">
        <v>2626</v>
      </c>
      <c r="H2301" t="s">
        <v>2627</v>
      </c>
      <c r="I2301" t="s">
        <v>15285</v>
      </c>
    </row>
    <row r="2302" spans="1:9" x14ac:dyDescent="0.25">
      <c r="A2302" t="s">
        <v>2698</v>
      </c>
      <c r="B2302" s="126">
        <v>4771</v>
      </c>
      <c r="C2302" t="s">
        <v>2697</v>
      </c>
      <c r="D2302" s="189" t="s">
        <v>10630</v>
      </c>
      <c r="E2302" t="str">
        <f t="shared" si="35"/>
        <v>00546-BAR SOAP</v>
      </c>
      <c r="F2302" t="s">
        <v>2697</v>
      </c>
      <c r="G2302" t="s">
        <v>2696</v>
      </c>
      <c r="H2302" t="s">
        <v>2698</v>
      </c>
      <c r="I2302" t="s">
        <v>10632</v>
      </c>
    </row>
    <row r="2303" spans="1:9" x14ac:dyDescent="0.25">
      <c r="A2303" t="s">
        <v>2700</v>
      </c>
      <c r="B2303" s="126">
        <v>4772</v>
      </c>
      <c r="C2303" t="s">
        <v>2697</v>
      </c>
      <c r="D2303" s="189" t="s">
        <v>10630</v>
      </c>
      <c r="E2303" t="str">
        <f t="shared" si="35"/>
        <v>00546-BAR SOAP</v>
      </c>
      <c r="F2303" t="s">
        <v>2697</v>
      </c>
      <c r="G2303" t="s">
        <v>2696</v>
      </c>
      <c r="H2303" t="s">
        <v>2700</v>
      </c>
      <c r="I2303" t="s">
        <v>10633</v>
      </c>
    </row>
    <row r="2304" spans="1:9" x14ac:dyDescent="0.25">
      <c r="A2304" t="s">
        <v>2712</v>
      </c>
      <c r="B2304" s="126">
        <v>4773</v>
      </c>
      <c r="C2304" t="s">
        <v>2715</v>
      </c>
      <c r="D2304" s="189" t="s">
        <v>3932</v>
      </c>
      <c r="E2304" t="str">
        <f t="shared" si="35"/>
        <v>00491-LIQUID HAND SOAP</v>
      </c>
      <c r="F2304" t="s">
        <v>2709</v>
      </c>
      <c r="G2304" t="s">
        <v>2708</v>
      </c>
      <c r="H2304" t="s">
        <v>2712</v>
      </c>
      <c r="I2304" t="s">
        <v>13790</v>
      </c>
    </row>
    <row r="2305" spans="1:9" x14ac:dyDescent="0.25">
      <c r="A2305" t="s">
        <v>13792</v>
      </c>
      <c r="B2305" s="126">
        <v>4774</v>
      </c>
      <c r="C2305" t="s">
        <v>2715</v>
      </c>
      <c r="D2305" s="189" t="s">
        <v>3932</v>
      </c>
      <c r="E2305" t="str">
        <f t="shared" si="35"/>
        <v>00491-LIQUID HAND SOAP</v>
      </c>
      <c r="F2305" t="s">
        <v>13791</v>
      </c>
      <c r="G2305" t="s">
        <v>2708</v>
      </c>
      <c r="H2305" t="s">
        <v>13792</v>
      </c>
      <c r="I2305" t="s">
        <v>13793</v>
      </c>
    </row>
    <row r="2306" spans="1:9" x14ac:dyDescent="0.25">
      <c r="A2306" t="s">
        <v>2710</v>
      </c>
      <c r="B2306" s="126">
        <v>4775</v>
      </c>
      <c r="C2306" t="s">
        <v>2715</v>
      </c>
      <c r="D2306" s="189" t="s">
        <v>3932</v>
      </c>
      <c r="E2306" t="str">
        <f t="shared" ref="E2306:E2369" si="36">_xlfn.CONCAT(D2306,"-",C2306)</f>
        <v>00491-LIQUID HAND SOAP</v>
      </c>
      <c r="F2306" t="s">
        <v>2709</v>
      </c>
      <c r="G2306" t="s">
        <v>2708</v>
      </c>
      <c r="H2306" t="s">
        <v>2710</v>
      </c>
      <c r="I2306" t="s">
        <v>13794</v>
      </c>
    </row>
    <row r="2307" spans="1:9" x14ac:dyDescent="0.25">
      <c r="A2307" t="s">
        <v>2890</v>
      </c>
      <c r="B2307" s="126">
        <v>4779</v>
      </c>
      <c r="C2307" t="s">
        <v>5107</v>
      </c>
      <c r="D2307" s="189" t="s">
        <v>3549</v>
      </c>
      <c r="E2307" t="str">
        <f t="shared" si="36"/>
        <v>00661-EGG SUBSTITUTE</v>
      </c>
      <c r="F2307" t="s">
        <v>2889</v>
      </c>
      <c r="G2307" t="s">
        <v>2888</v>
      </c>
      <c r="H2307" t="s">
        <v>2890</v>
      </c>
      <c r="I2307" t="s">
        <v>12228</v>
      </c>
    </row>
    <row r="2308" spans="1:9" x14ac:dyDescent="0.25">
      <c r="A2308" t="s">
        <v>7277</v>
      </c>
      <c r="B2308" s="126">
        <v>4785</v>
      </c>
      <c r="C2308" t="s">
        <v>13863</v>
      </c>
      <c r="D2308" s="189" t="s">
        <v>5157</v>
      </c>
      <c r="E2308" t="str">
        <f t="shared" si="36"/>
        <v>00335-LOWER GI</v>
      </c>
      <c r="F2308" t="s">
        <v>7271</v>
      </c>
      <c r="G2308" t="s">
        <v>7270</v>
      </c>
      <c r="H2308" t="s">
        <v>7277</v>
      </c>
      <c r="I2308" t="s">
        <v>13864</v>
      </c>
    </row>
    <row r="2309" spans="1:9" x14ac:dyDescent="0.25">
      <c r="A2309" t="s">
        <v>7407</v>
      </c>
      <c r="B2309" s="126">
        <v>4786</v>
      </c>
      <c r="C2309" t="s">
        <v>12810</v>
      </c>
      <c r="D2309" s="189" t="s">
        <v>3152</v>
      </c>
      <c r="E2309" t="str">
        <f t="shared" si="36"/>
        <v>00324-FUNCTIONAL NUTRITION BARS</v>
      </c>
      <c r="F2309" t="s">
        <v>7401</v>
      </c>
      <c r="G2309" t="s">
        <v>7400</v>
      </c>
      <c r="H2309" t="s">
        <v>7407</v>
      </c>
      <c r="I2309" t="s">
        <v>12814</v>
      </c>
    </row>
    <row r="2310" spans="1:9" x14ac:dyDescent="0.25">
      <c r="A2310" t="s">
        <v>3354</v>
      </c>
      <c r="B2310" s="126">
        <v>4789</v>
      </c>
      <c r="C2310" t="s">
        <v>16622</v>
      </c>
      <c r="D2310" s="189" t="s">
        <v>16589</v>
      </c>
      <c r="E2310" t="str">
        <f t="shared" si="36"/>
        <v>-1-Unknown category</v>
      </c>
      <c r="F2310" t="s">
        <v>3349</v>
      </c>
      <c r="G2310" t="s">
        <v>3350</v>
      </c>
      <c r="H2310" t="s">
        <v>3354</v>
      </c>
      <c r="I2310" t="s">
        <v>16625</v>
      </c>
    </row>
    <row r="2311" spans="1:9" x14ac:dyDescent="0.25">
      <c r="A2311" t="s">
        <v>3351</v>
      </c>
      <c r="B2311" s="126">
        <v>4790</v>
      </c>
      <c r="C2311" t="s">
        <v>16622</v>
      </c>
      <c r="D2311" s="189" t="s">
        <v>16589</v>
      </c>
      <c r="E2311" t="str">
        <f t="shared" si="36"/>
        <v>-1-Unknown category</v>
      </c>
      <c r="F2311" t="s">
        <v>3349</v>
      </c>
      <c r="G2311" t="s">
        <v>3350</v>
      </c>
      <c r="H2311" t="s">
        <v>3351</v>
      </c>
      <c r="I2311" t="s">
        <v>16626</v>
      </c>
    </row>
    <row r="2312" spans="1:9" x14ac:dyDescent="0.25">
      <c r="A2312" t="s">
        <v>3353</v>
      </c>
      <c r="B2312" s="126">
        <v>4791</v>
      </c>
      <c r="C2312" t="s">
        <v>16622</v>
      </c>
      <c r="D2312" s="189" t="s">
        <v>16589</v>
      </c>
      <c r="E2312" t="str">
        <f t="shared" si="36"/>
        <v>-1-Unknown category</v>
      </c>
      <c r="F2312" t="s">
        <v>3349</v>
      </c>
      <c r="G2312" t="s">
        <v>3350</v>
      </c>
      <c r="H2312" t="s">
        <v>3353</v>
      </c>
      <c r="I2312" t="s">
        <v>16627</v>
      </c>
    </row>
    <row r="2313" spans="1:9" x14ac:dyDescent="0.25">
      <c r="A2313" t="s">
        <v>8891</v>
      </c>
      <c r="B2313" s="126">
        <v>4792</v>
      </c>
      <c r="C2313" t="s">
        <v>15648</v>
      </c>
      <c r="D2313" s="189" t="s">
        <v>8378</v>
      </c>
      <c r="E2313" t="str">
        <f t="shared" si="36"/>
        <v>00370-SALAD BLENDS</v>
      </c>
      <c r="F2313" t="s">
        <v>8890</v>
      </c>
      <c r="G2313" t="s">
        <v>8889</v>
      </c>
      <c r="H2313" t="s">
        <v>8891</v>
      </c>
      <c r="I2313" t="s">
        <v>15650</v>
      </c>
    </row>
    <row r="2314" spans="1:9" x14ac:dyDescent="0.25">
      <c r="A2314" t="s">
        <v>16628</v>
      </c>
      <c r="B2314" s="126">
        <v>4794</v>
      </c>
      <c r="C2314" t="s">
        <v>16588</v>
      </c>
      <c r="D2314" s="189" t="s">
        <v>16589</v>
      </c>
      <c r="E2314" t="str">
        <f t="shared" si="36"/>
        <v>-1-Unknown Category</v>
      </c>
      <c r="F2314" t="s">
        <v>16597</v>
      </c>
      <c r="G2314" t="s">
        <v>14366</v>
      </c>
      <c r="H2314" t="s">
        <v>16628</v>
      </c>
      <c r="I2314" t="s">
        <v>16629</v>
      </c>
    </row>
    <row r="2315" spans="1:9" x14ac:dyDescent="0.25">
      <c r="A2315" t="s">
        <v>4540</v>
      </c>
      <c r="B2315" s="126">
        <v>4795</v>
      </c>
      <c r="C2315" t="s">
        <v>12617</v>
      </c>
      <c r="D2315" s="189" t="s">
        <v>10916</v>
      </c>
      <c r="E2315" t="str">
        <f t="shared" si="36"/>
        <v>00614-FRIED CHICKEN PIECES</v>
      </c>
      <c r="F2315" t="s">
        <v>4538</v>
      </c>
      <c r="G2315" t="s">
        <v>4537</v>
      </c>
      <c r="H2315" t="s">
        <v>4540</v>
      </c>
      <c r="I2315" t="s">
        <v>12618</v>
      </c>
    </row>
    <row r="2316" spans="1:9" x14ac:dyDescent="0.25">
      <c r="A2316" t="s">
        <v>4545</v>
      </c>
      <c r="B2316" s="126">
        <v>4796</v>
      </c>
      <c r="C2316" t="s">
        <v>15911</v>
      </c>
      <c r="D2316" s="189" t="s">
        <v>4210</v>
      </c>
      <c r="E2316" t="str">
        <f t="shared" si="36"/>
        <v>00759-SLICING CHICKEN</v>
      </c>
      <c r="F2316" t="s">
        <v>4544</v>
      </c>
      <c r="G2316" t="s">
        <v>4543</v>
      </c>
      <c r="H2316" t="s">
        <v>4545</v>
      </c>
      <c r="I2316" t="s">
        <v>15912</v>
      </c>
    </row>
    <row r="2317" spans="1:9" x14ac:dyDescent="0.25">
      <c r="A2317" t="s">
        <v>4332</v>
      </c>
      <c r="B2317" s="126">
        <v>4799</v>
      </c>
      <c r="C2317" t="s">
        <v>11605</v>
      </c>
      <c r="D2317" s="189" t="s">
        <v>3708</v>
      </c>
      <c r="E2317" t="str">
        <f t="shared" si="36"/>
        <v>00698-CLUB &amp; WEDGE SANDWICHES</v>
      </c>
      <c r="F2317" t="s">
        <v>4331</v>
      </c>
      <c r="G2317" t="s">
        <v>4330</v>
      </c>
      <c r="H2317" t="s">
        <v>4332</v>
      </c>
      <c r="I2317" t="s">
        <v>11609</v>
      </c>
    </row>
    <row r="2318" spans="1:9" x14ac:dyDescent="0.25">
      <c r="A2318" t="s">
        <v>4325</v>
      </c>
      <c r="B2318" s="126">
        <v>4800</v>
      </c>
      <c r="C2318" t="s">
        <v>11605</v>
      </c>
      <c r="D2318" s="189" t="s">
        <v>3708</v>
      </c>
      <c r="E2318" t="str">
        <f t="shared" si="36"/>
        <v>00698-CLUB &amp; WEDGE SANDWICHES</v>
      </c>
      <c r="F2318" t="s">
        <v>4324</v>
      </c>
      <c r="G2318" t="s">
        <v>4323</v>
      </c>
      <c r="H2318" t="s">
        <v>4325</v>
      </c>
      <c r="I2318" t="s">
        <v>11610</v>
      </c>
    </row>
    <row r="2319" spans="1:9" x14ac:dyDescent="0.25">
      <c r="A2319" t="s">
        <v>4417</v>
      </c>
      <c r="B2319" s="126">
        <v>4827</v>
      </c>
      <c r="C2319" t="s">
        <v>15572</v>
      </c>
      <c r="D2319" s="189" t="s">
        <v>11451</v>
      </c>
      <c r="E2319" t="str">
        <f t="shared" si="36"/>
        <v>00610-ROASTER DINNERS</v>
      </c>
      <c r="F2319" t="s">
        <v>4425</v>
      </c>
      <c r="G2319" t="s">
        <v>4424</v>
      </c>
      <c r="H2319" t="s">
        <v>4417</v>
      </c>
      <c r="I2319" t="s">
        <v>15573</v>
      </c>
    </row>
    <row r="2320" spans="1:9" x14ac:dyDescent="0.25">
      <c r="A2320" t="s">
        <v>15558</v>
      </c>
      <c r="B2320" s="126">
        <v>4833</v>
      </c>
      <c r="C2320" t="s">
        <v>15555</v>
      </c>
      <c r="D2320" s="189" t="s">
        <v>4572</v>
      </c>
      <c r="E2320" t="str">
        <f t="shared" si="36"/>
        <v>00182-RICE SIDES</v>
      </c>
      <c r="F2320" t="s">
        <v>15548</v>
      </c>
      <c r="G2320" t="s">
        <v>5729</v>
      </c>
      <c r="H2320" t="s">
        <v>15558</v>
      </c>
      <c r="I2320" t="s">
        <v>15559</v>
      </c>
    </row>
    <row r="2321" spans="1:9" x14ac:dyDescent="0.25">
      <c r="A2321" t="s">
        <v>4616</v>
      </c>
      <c r="B2321" s="126">
        <v>4836</v>
      </c>
      <c r="C2321" t="s">
        <v>13901</v>
      </c>
      <c r="D2321" s="189" t="s">
        <v>9225</v>
      </c>
      <c r="E2321" t="str">
        <f t="shared" si="36"/>
        <v>00805-MAINSTREAM FRUIT</v>
      </c>
      <c r="F2321" t="s">
        <v>4615</v>
      </c>
      <c r="G2321" t="s">
        <v>4614</v>
      </c>
      <c r="H2321" t="s">
        <v>4616</v>
      </c>
      <c r="I2321" t="s">
        <v>13904</v>
      </c>
    </row>
    <row r="2322" spans="1:9" x14ac:dyDescent="0.25">
      <c r="A2322" t="s">
        <v>4164</v>
      </c>
      <c r="B2322" s="126">
        <v>4838</v>
      </c>
      <c r="C2322" t="s">
        <v>14399</v>
      </c>
      <c r="D2322" s="189" t="s">
        <v>11055</v>
      </c>
      <c r="E2322" t="str">
        <f t="shared" si="36"/>
        <v>00565-N/O FROZEN VEGETABLES/FRUIT</v>
      </c>
      <c r="F2322" t="s">
        <v>4619</v>
      </c>
      <c r="G2322" t="s">
        <v>4618</v>
      </c>
      <c r="H2322" t="s">
        <v>4164</v>
      </c>
      <c r="I2322" t="s">
        <v>14403</v>
      </c>
    </row>
    <row r="2323" spans="1:9" x14ac:dyDescent="0.25">
      <c r="A2323" t="s">
        <v>13906</v>
      </c>
      <c r="B2323" s="126">
        <v>4839</v>
      </c>
      <c r="C2323" t="s">
        <v>13901</v>
      </c>
      <c r="D2323" s="189" t="s">
        <v>9225</v>
      </c>
      <c r="E2323" t="str">
        <f t="shared" si="36"/>
        <v>00805-MAINSTREAM FRUIT</v>
      </c>
      <c r="F2323" t="s">
        <v>13905</v>
      </c>
      <c r="G2323" t="s">
        <v>4618</v>
      </c>
      <c r="H2323" t="s">
        <v>13906</v>
      </c>
      <c r="I2323" t="s">
        <v>13907</v>
      </c>
    </row>
    <row r="2324" spans="1:9" x14ac:dyDescent="0.25">
      <c r="A2324" t="s">
        <v>4620</v>
      </c>
      <c r="B2324" s="126">
        <v>4840</v>
      </c>
      <c r="C2324" t="s">
        <v>12756</v>
      </c>
      <c r="D2324" s="189" t="s">
        <v>3698</v>
      </c>
      <c r="E2324" t="str">
        <f t="shared" si="36"/>
        <v>00230-FRUIT NOVELTIES</v>
      </c>
      <c r="F2324" t="s">
        <v>4619</v>
      </c>
      <c r="G2324" t="s">
        <v>4618</v>
      </c>
      <c r="H2324" t="s">
        <v>4620</v>
      </c>
      <c r="I2324" t="s">
        <v>12758</v>
      </c>
    </row>
    <row r="2325" spans="1:9" x14ac:dyDescent="0.25">
      <c r="A2325" t="s">
        <v>7641</v>
      </c>
      <c r="B2325" s="126">
        <v>4841</v>
      </c>
      <c r="C2325" t="s">
        <v>15844</v>
      </c>
      <c r="D2325" s="189" t="s">
        <v>3023</v>
      </c>
      <c r="E2325" t="str">
        <f t="shared" si="36"/>
        <v>00500-SINGLE PACK TISSUES</v>
      </c>
      <c r="F2325" t="s">
        <v>2097</v>
      </c>
      <c r="G2325" t="s">
        <v>7647</v>
      </c>
      <c r="H2325" t="s">
        <v>7641</v>
      </c>
      <c r="I2325" t="s">
        <v>15845</v>
      </c>
    </row>
    <row r="2326" spans="1:9" x14ac:dyDescent="0.25">
      <c r="A2326" t="s">
        <v>14314</v>
      </c>
      <c r="B2326" s="126">
        <v>4842</v>
      </c>
      <c r="C2326" t="s">
        <v>15844</v>
      </c>
      <c r="D2326" s="189" t="s">
        <v>3023</v>
      </c>
      <c r="E2326" t="str">
        <f t="shared" si="36"/>
        <v>00500-SINGLE PACK TISSUES</v>
      </c>
      <c r="F2326" t="s">
        <v>11109</v>
      </c>
      <c r="G2326" t="s">
        <v>7647</v>
      </c>
      <c r="H2326" t="s">
        <v>14314</v>
      </c>
      <c r="I2326" t="s">
        <v>15846</v>
      </c>
    </row>
    <row r="2327" spans="1:9" x14ac:dyDescent="0.25">
      <c r="A2327" t="s">
        <v>15847</v>
      </c>
      <c r="B2327" s="126">
        <v>4843</v>
      </c>
      <c r="C2327" t="s">
        <v>15844</v>
      </c>
      <c r="D2327" s="189" t="s">
        <v>3023</v>
      </c>
      <c r="E2327" t="str">
        <f t="shared" si="36"/>
        <v>00500-SINGLE PACK TISSUES</v>
      </c>
      <c r="F2327" t="s">
        <v>11109</v>
      </c>
      <c r="G2327" t="s">
        <v>7647</v>
      </c>
      <c r="H2327" t="s">
        <v>15847</v>
      </c>
      <c r="I2327" t="s">
        <v>15848</v>
      </c>
    </row>
    <row r="2328" spans="1:9" x14ac:dyDescent="0.25">
      <c r="A2328" t="s">
        <v>7641</v>
      </c>
      <c r="B2328" s="126">
        <v>4844</v>
      </c>
      <c r="C2328" t="s">
        <v>14311</v>
      </c>
      <c r="D2328" s="189" t="s">
        <v>3486</v>
      </c>
      <c r="E2328" t="str">
        <f t="shared" si="36"/>
        <v>00501-MULTI-PACK TISSUES</v>
      </c>
      <c r="F2328" t="s">
        <v>2154</v>
      </c>
      <c r="G2328" t="s">
        <v>7640</v>
      </c>
      <c r="H2328" t="s">
        <v>7641</v>
      </c>
      <c r="I2328" t="s">
        <v>14312</v>
      </c>
    </row>
    <row r="2329" spans="1:9" x14ac:dyDescent="0.25">
      <c r="A2329" t="s">
        <v>14314</v>
      </c>
      <c r="B2329" s="126">
        <v>4845</v>
      </c>
      <c r="C2329" t="s">
        <v>14311</v>
      </c>
      <c r="D2329" s="189" t="s">
        <v>3486</v>
      </c>
      <c r="E2329" t="str">
        <f t="shared" si="36"/>
        <v>00501-MULTI-PACK TISSUES</v>
      </c>
      <c r="F2329" t="s">
        <v>14313</v>
      </c>
      <c r="G2329" t="s">
        <v>7640</v>
      </c>
      <c r="H2329" t="s">
        <v>14314</v>
      </c>
      <c r="I2329" t="s">
        <v>14315</v>
      </c>
    </row>
    <row r="2330" spans="1:9" x14ac:dyDescent="0.25">
      <c r="A2330" t="s">
        <v>7645</v>
      </c>
      <c r="B2330" s="126">
        <v>4846</v>
      </c>
      <c r="C2330" t="s">
        <v>14311</v>
      </c>
      <c r="D2330" s="189" t="s">
        <v>3486</v>
      </c>
      <c r="E2330" t="str">
        <f t="shared" si="36"/>
        <v>00501-MULTI-PACK TISSUES</v>
      </c>
      <c r="F2330" t="s">
        <v>2154</v>
      </c>
      <c r="G2330" t="s">
        <v>7640</v>
      </c>
      <c r="H2330" t="s">
        <v>7645</v>
      </c>
      <c r="I2330" t="s">
        <v>14316</v>
      </c>
    </row>
    <row r="2331" spans="1:9" x14ac:dyDescent="0.25">
      <c r="A2331" t="s">
        <v>8061</v>
      </c>
      <c r="B2331" s="126">
        <v>4847</v>
      </c>
      <c r="C2331" t="s">
        <v>8060</v>
      </c>
      <c r="D2331" s="189" t="s">
        <v>4088</v>
      </c>
      <c r="E2331" t="str">
        <f t="shared" si="36"/>
        <v>00592-BIRD ACCESSORIES</v>
      </c>
      <c r="F2331" t="s">
        <v>8060</v>
      </c>
      <c r="G2331" t="s">
        <v>8059</v>
      </c>
      <c r="H2331" t="s">
        <v>8061</v>
      </c>
      <c r="I2331" t="s">
        <v>10791</v>
      </c>
    </row>
    <row r="2332" spans="1:9" x14ac:dyDescent="0.25">
      <c r="A2332" t="s">
        <v>8064</v>
      </c>
      <c r="B2332" s="126">
        <v>4848</v>
      </c>
      <c r="C2332" t="s">
        <v>8060</v>
      </c>
      <c r="D2332" s="189" t="s">
        <v>4088</v>
      </c>
      <c r="E2332" t="str">
        <f t="shared" si="36"/>
        <v>00592-BIRD ACCESSORIES</v>
      </c>
      <c r="F2332" t="s">
        <v>8063</v>
      </c>
      <c r="G2332" t="s">
        <v>8062</v>
      </c>
      <c r="H2332" t="s">
        <v>8064</v>
      </c>
      <c r="I2332" t="s">
        <v>10792</v>
      </c>
    </row>
    <row r="2333" spans="1:9" x14ac:dyDescent="0.25">
      <c r="A2333" t="s">
        <v>8066</v>
      </c>
      <c r="B2333" s="126">
        <v>4851</v>
      </c>
      <c r="C2333" t="s">
        <v>8060</v>
      </c>
      <c r="D2333" s="189" t="s">
        <v>4088</v>
      </c>
      <c r="E2333" t="str">
        <f t="shared" si="36"/>
        <v>00592-BIRD ACCESSORIES</v>
      </c>
      <c r="F2333" t="s">
        <v>8063</v>
      </c>
      <c r="G2333" t="s">
        <v>8062</v>
      </c>
      <c r="H2333" t="s">
        <v>8066</v>
      </c>
      <c r="I2333" t="s">
        <v>10793</v>
      </c>
    </row>
    <row r="2334" spans="1:9" x14ac:dyDescent="0.25">
      <c r="A2334" t="s">
        <v>8067</v>
      </c>
      <c r="B2334" s="126">
        <v>4852</v>
      </c>
      <c r="C2334" t="s">
        <v>8060</v>
      </c>
      <c r="D2334" s="189" t="s">
        <v>4088</v>
      </c>
      <c r="E2334" t="str">
        <f t="shared" si="36"/>
        <v>00592-BIRD ACCESSORIES</v>
      </c>
      <c r="F2334" t="s">
        <v>8063</v>
      </c>
      <c r="G2334" t="s">
        <v>8062</v>
      </c>
      <c r="H2334" t="s">
        <v>8067</v>
      </c>
      <c r="I2334" t="s">
        <v>10794</v>
      </c>
    </row>
    <row r="2335" spans="1:9" x14ac:dyDescent="0.25">
      <c r="A2335" t="s">
        <v>4401</v>
      </c>
      <c r="B2335" s="126">
        <v>4854</v>
      </c>
      <c r="C2335" t="s">
        <v>13391</v>
      </c>
      <c r="D2335" s="189" t="s">
        <v>2535</v>
      </c>
      <c r="E2335" t="str">
        <f t="shared" si="36"/>
        <v>00202-ITALIAN DINNERS</v>
      </c>
      <c r="F2335" t="s">
        <v>4397</v>
      </c>
      <c r="G2335" t="s">
        <v>4396</v>
      </c>
      <c r="H2335" t="s">
        <v>4401</v>
      </c>
      <c r="I2335" t="s">
        <v>13392</v>
      </c>
    </row>
    <row r="2336" spans="1:9" x14ac:dyDescent="0.25">
      <c r="A2336" t="s">
        <v>12385</v>
      </c>
      <c r="B2336" s="126">
        <v>4855</v>
      </c>
      <c r="C2336" t="s">
        <v>12383</v>
      </c>
      <c r="D2336" s="189" t="s">
        <v>4708</v>
      </c>
      <c r="E2336" t="str">
        <f t="shared" si="36"/>
        <v>00609-FAMILY DINNERS</v>
      </c>
      <c r="F2336" t="s">
        <v>12384</v>
      </c>
      <c r="G2336" t="s">
        <v>4396</v>
      </c>
      <c r="H2336" t="s">
        <v>12385</v>
      </c>
      <c r="I2336" t="s">
        <v>12386</v>
      </c>
    </row>
    <row r="2337" spans="1:9" x14ac:dyDescent="0.25">
      <c r="A2337" t="s">
        <v>4398</v>
      </c>
      <c r="B2337" s="126">
        <v>4856</v>
      </c>
      <c r="C2337" t="s">
        <v>13391</v>
      </c>
      <c r="D2337" s="189" t="s">
        <v>2535</v>
      </c>
      <c r="E2337" t="str">
        <f t="shared" si="36"/>
        <v>00202-ITALIAN DINNERS</v>
      </c>
      <c r="F2337" t="s">
        <v>4397</v>
      </c>
      <c r="G2337" t="s">
        <v>4396</v>
      </c>
      <c r="H2337" t="s">
        <v>4398</v>
      </c>
      <c r="I2337" t="s">
        <v>13393</v>
      </c>
    </row>
    <row r="2338" spans="1:9" x14ac:dyDescent="0.25">
      <c r="A2338" t="s">
        <v>4398</v>
      </c>
      <c r="B2338" s="126">
        <v>4858</v>
      </c>
      <c r="C2338" t="s">
        <v>12617</v>
      </c>
      <c r="D2338" s="189" t="s">
        <v>10916</v>
      </c>
      <c r="E2338" t="str">
        <f t="shared" si="36"/>
        <v>00614-FRIED CHICKEN PIECES</v>
      </c>
      <c r="F2338" t="s">
        <v>4538</v>
      </c>
      <c r="G2338" t="s">
        <v>4537</v>
      </c>
      <c r="H2338" t="s">
        <v>4398</v>
      </c>
      <c r="I2338" t="s">
        <v>12619</v>
      </c>
    </row>
    <row r="2339" spans="1:9" x14ac:dyDescent="0.25">
      <c r="A2339" t="s">
        <v>4548</v>
      </c>
      <c r="B2339" s="126">
        <v>4862</v>
      </c>
      <c r="C2339" t="s">
        <v>16883</v>
      </c>
      <c r="D2339" s="189" t="s">
        <v>6056</v>
      </c>
      <c r="E2339" t="str">
        <f t="shared" si="36"/>
        <v>00600-WHOLE CHICKEN HOT</v>
      </c>
      <c r="F2339" t="s">
        <v>4547</v>
      </c>
      <c r="G2339" t="s">
        <v>4546</v>
      </c>
      <c r="H2339" t="s">
        <v>4548</v>
      </c>
      <c r="I2339" t="s">
        <v>16884</v>
      </c>
    </row>
    <row r="2340" spans="1:9" x14ac:dyDescent="0.25">
      <c r="A2340" t="s">
        <v>4549</v>
      </c>
      <c r="B2340" s="126">
        <v>4863</v>
      </c>
      <c r="C2340" t="s">
        <v>16883</v>
      </c>
      <c r="D2340" s="189" t="s">
        <v>6056</v>
      </c>
      <c r="E2340" t="str">
        <f t="shared" si="36"/>
        <v>00600-WHOLE CHICKEN HOT</v>
      </c>
      <c r="F2340" t="s">
        <v>4547</v>
      </c>
      <c r="G2340" t="s">
        <v>4546</v>
      </c>
      <c r="H2340" t="s">
        <v>4549</v>
      </c>
      <c r="I2340" t="s">
        <v>16885</v>
      </c>
    </row>
    <row r="2341" spans="1:9" x14ac:dyDescent="0.25">
      <c r="A2341" t="s">
        <v>12015</v>
      </c>
      <c r="B2341" s="126">
        <v>4864</v>
      </c>
      <c r="C2341" t="s">
        <v>13275</v>
      </c>
      <c r="D2341" s="189" t="s">
        <v>7516</v>
      </c>
      <c r="E2341" t="str">
        <f t="shared" si="36"/>
        <v>00650-HOT BUFFET</v>
      </c>
      <c r="F2341" t="s">
        <v>12779</v>
      </c>
      <c r="G2341" t="s">
        <v>4487</v>
      </c>
      <c r="H2341" t="s">
        <v>12015</v>
      </c>
      <c r="I2341" t="s">
        <v>13276</v>
      </c>
    </row>
    <row r="2342" spans="1:9" x14ac:dyDescent="0.25">
      <c r="A2342" t="s">
        <v>4478</v>
      </c>
      <c r="B2342" s="126">
        <v>4865</v>
      </c>
      <c r="C2342" t="s">
        <v>12617</v>
      </c>
      <c r="D2342" s="189" t="s">
        <v>10916</v>
      </c>
      <c r="E2342" t="str">
        <f t="shared" si="36"/>
        <v>00614-FRIED CHICKEN PIECES</v>
      </c>
      <c r="F2342" t="s">
        <v>4538</v>
      </c>
      <c r="G2342" t="s">
        <v>4537</v>
      </c>
      <c r="H2342" t="s">
        <v>4478</v>
      </c>
      <c r="I2342" t="s">
        <v>12620</v>
      </c>
    </row>
    <row r="2343" spans="1:9" x14ac:dyDescent="0.25">
      <c r="A2343" t="s">
        <v>4417</v>
      </c>
      <c r="B2343" s="126">
        <v>4866</v>
      </c>
      <c r="C2343" t="s">
        <v>15572</v>
      </c>
      <c r="D2343" s="189" t="s">
        <v>11451</v>
      </c>
      <c r="E2343" t="str">
        <f t="shared" si="36"/>
        <v>00610-ROASTER DINNERS</v>
      </c>
      <c r="F2343" t="s">
        <v>4413</v>
      </c>
      <c r="G2343" t="s">
        <v>4412</v>
      </c>
      <c r="H2343" t="s">
        <v>4417</v>
      </c>
      <c r="I2343" t="s">
        <v>15574</v>
      </c>
    </row>
    <row r="2344" spans="1:9" x14ac:dyDescent="0.25">
      <c r="A2344" t="s">
        <v>4420</v>
      </c>
      <c r="B2344" s="126">
        <v>4867</v>
      </c>
      <c r="C2344" t="s">
        <v>15578</v>
      </c>
      <c r="D2344" s="189" t="s">
        <v>10811</v>
      </c>
      <c r="E2344" t="str">
        <f t="shared" si="36"/>
        <v>00602-ROASTER PLATES</v>
      </c>
      <c r="F2344" t="s">
        <v>4413</v>
      </c>
      <c r="G2344" t="s">
        <v>4412</v>
      </c>
      <c r="H2344" t="s">
        <v>4420</v>
      </c>
      <c r="I2344" t="s">
        <v>15579</v>
      </c>
    </row>
    <row r="2345" spans="1:9" x14ac:dyDescent="0.25">
      <c r="A2345" t="s">
        <v>4419</v>
      </c>
      <c r="B2345" s="126">
        <v>4868</v>
      </c>
      <c r="C2345" t="s">
        <v>15578</v>
      </c>
      <c r="D2345" s="189" t="s">
        <v>10811</v>
      </c>
      <c r="E2345" t="str">
        <f t="shared" si="36"/>
        <v>00602-ROASTER PLATES</v>
      </c>
      <c r="F2345" t="s">
        <v>4413</v>
      </c>
      <c r="G2345" t="s">
        <v>4412</v>
      </c>
      <c r="H2345" t="s">
        <v>4419</v>
      </c>
      <c r="I2345" t="s">
        <v>15580</v>
      </c>
    </row>
    <row r="2346" spans="1:9" x14ac:dyDescent="0.25">
      <c r="A2346" t="s">
        <v>2323</v>
      </c>
      <c r="B2346" s="126">
        <v>4869</v>
      </c>
      <c r="C2346" t="s">
        <v>15569</v>
      </c>
      <c r="D2346" s="189" t="s">
        <v>7716</v>
      </c>
      <c r="E2346" t="str">
        <f t="shared" si="36"/>
        <v>00300-ROASTED BUNDLES</v>
      </c>
      <c r="F2346" t="s">
        <v>4413</v>
      </c>
      <c r="G2346" t="s">
        <v>4412</v>
      </c>
      <c r="H2346" t="s">
        <v>2323</v>
      </c>
      <c r="I2346" t="s">
        <v>15571</v>
      </c>
    </row>
    <row r="2347" spans="1:9" x14ac:dyDescent="0.25">
      <c r="A2347" t="s">
        <v>11684</v>
      </c>
      <c r="B2347" s="126">
        <v>4870</v>
      </c>
      <c r="C2347" t="s">
        <v>13988</v>
      </c>
      <c r="D2347" s="189" t="s">
        <v>10881</v>
      </c>
      <c r="E2347" t="str">
        <f t="shared" si="36"/>
        <v>00070-MANUFACTURED SIDES</v>
      </c>
      <c r="F2347" t="s">
        <v>12387</v>
      </c>
      <c r="G2347" t="s">
        <v>4412</v>
      </c>
      <c r="H2347" t="s">
        <v>11684</v>
      </c>
      <c r="I2347" t="s">
        <v>13989</v>
      </c>
    </row>
    <row r="2348" spans="1:9" x14ac:dyDescent="0.25">
      <c r="A2348" t="s">
        <v>4423</v>
      </c>
      <c r="B2348" s="126">
        <v>4871</v>
      </c>
      <c r="C2348" t="s">
        <v>13302</v>
      </c>
      <c r="D2348" s="189" t="s">
        <v>4605</v>
      </c>
      <c r="E2348" t="str">
        <f t="shared" si="36"/>
        <v>00605-HOT SIDES</v>
      </c>
      <c r="F2348" t="s">
        <v>4413</v>
      </c>
      <c r="G2348" t="s">
        <v>4412</v>
      </c>
      <c r="H2348" t="s">
        <v>4423</v>
      </c>
      <c r="I2348" t="s">
        <v>13303</v>
      </c>
    </row>
    <row r="2349" spans="1:9" x14ac:dyDescent="0.25">
      <c r="A2349" t="s">
        <v>12388</v>
      </c>
      <c r="B2349" s="126">
        <v>4872</v>
      </c>
      <c r="C2349" t="s">
        <v>12383</v>
      </c>
      <c r="D2349" s="189" t="s">
        <v>4708</v>
      </c>
      <c r="E2349" t="str">
        <f t="shared" si="36"/>
        <v>00609-FAMILY DINNERS</v>
      </c>
      <c r="F2349" t="s">
        <v>12387</v>
      </c>
      <c r="G2349" t="s">
        <v>4412</v>
      </c>
      <c r="H2349" t="s">
        <v>12388</v>
      </c>
      <c r="I2349" t="s">
        <v>12389</v>
      </c>
    </row>
    <row r="2350" spans="1:9" x14ac:dyDescent="0.25">
      <c r="A2350" t="s">
        <v>10416</v>
      </c>
      <c r="B2350" s="126">
        <v>4873</v>
      </c>
      <c r="C2350" t="s">
        <v>12776</v>
      </c>
      <c r="D2350" s="189" t="s">
        <v>2739</v>
      </c>
      <c r="E2350" t="str">
        <f t="shared" si="36"/>
        <v>00200-FS ASIAN DINNERS</v>
      </c>
      <c r="F2350" t="s">
        <v>12387</v>
      </c>
      <c r="G2350" t="s">
        <v>4412</v>
      </c>
      <c r="H2350" t="s">
        <v>10416</v>
      </c>
      <c r="I2350" t="s">
        <v>12777</v>
      </c>
    </row>
    <row r="2351" spans="1:9" x14ac:dyDescent="0.25">
      <c r="A2351" t="s">
        <v>3118</v>
      </c>
      <c r="B2351" s="126">
        <v>4874</v>
      </c>
      <c r="C2351" t="s">
        <v>15578</v>
      </c>
      <c r="D2351" s="189" t="s">
        <v>10811</v>
      </c>
      <c r="E2351" t="str">
        <f t="shared" si="36"/>
        <v>00602-ROASTER PLATES</v>
      </c>
      <c r="F2351" t="s">
        <v>4413</v>
      </c>
      <c r="G2351" t="s">
        <v>4412</v>
      </c>
      <c r="H2351" t="s">
        <v>3118</v>
      </c>
      <c r="I2351" t="s">
        <v>15581</v>
      </c>
    </row>
    <row r="2352" spans="1:9" x14ac:dyDescent="0.25">
      <c r="A2352" t="s">
        <v>4409</v>
      </c>
      <c r="B2352" s="126">
        <v>4875</v>
      </c>
      <c r="C2352" t="s">
        <v>13870</v>
      </c>
      <c r="D2352" s="189" t="s">
        <v>3538</v>
      </c>
      <c r="E2352" t="str">
        <f t="shared" si="36"/>
        <v>00204-MAC &amp; CHEESE</v>
      </c>
      <c r="F2352" t="s">
        <v>4307</v>
      </c>
      <c r="G2352" t="s">
        <v>4408</v>
      </c>
      <c r="H2352" t="s">
        <v>4409</v>
      </c>
      <c r="I2352" t="s">
        <v>13871</v>
      </c>
    </row>
    <row r="2353" spans="1:9" x14ac:dyDescent="0.25">
      <c r="A2353" t="s">
        <v>3131</v>
      </c>
      <c r="B2353" s="126">
        <v>4876</v>
      </c>
      <c r="C2353" t="s">
        <v>15572</v>
      </c>
      <c r="D2353" s="189" t="s">
        <v>11451</v>
      </c>
      <c r="E2353" t="str">
        <f t="shared" si="36"/>
        <v>00610-ROASTER DINNERS</v>
      </c>
      <c r="F2353" t="s">
        <v>4307</v>
      </c>
      <c r="G2353" t="s">
        <v>4408</v>
      </c>
      <c r="H2353" t="s">
        <v>3131</v>
      </c>
      <c r="I2353" t="s">
        <v>15575</v>
      </c>
    </row>
    <row r="2354" spans="1:9" x14ac:dyDescent="0.25">
      <c r="A2354" t="s">
        <v>14836</v>
      </c>
      <c r="B2354" s="126">
        <v>4877</v>
      </c>
      <c r="C2354" t="s">
        <v>15572</v>
      </c>
      <c r="D2354" s="189" t="s">
        <v>11451</v>
      </c>
      <c r="E2354" t="str">
        <f t="shared" si="36"/>
        <v>00610-ROASTER DINNERS</v>
      </c>
      <c r="F2354" t="s">
        <v>11734</v>
      </c>
      <c r="G2354" t="s">
        <v>4408</v>
      </c>
      <c r="H2354" t="s">
        <v>14836</v>
      </c>
      <c r="I2354" t="s">
        <v>15576</v>
      </c>
    </row>
    <row r="2355" spans="1:9" x14ac:dyDescent="0.25">
      <c r="A2355" t="s">
        <v>11619</v>
      </c>
      <c r="B2355" s="126">
        <v>4878</v>
      </c>
      <c r="C2355" t="s">
        <v>4317</v>
      </c>
      <c r="D2355" s="189" t="s">
        <v>9301</v>
      </c>
      <c r="E2355" t="str">
        <f t="shared" si="36"/>
        <v>00680-SEAFOOD SHACK</v>
      </c>
      <c r="F2355" t="s">
        <v>11734</v>
      </c>
      <c r="G2355" t="s">
        <v>4408</v>
      </c>
      <c r="H2355" t="s">
        <v>11619</v>
      </c>
      <c r="I2355" t="s">
        <v>15732</v>
      </c>
    </row>
    <row r="2356" spans="1:9" x14ac:dyDescent="0.25">
      <c r="A2356" t="s">
        <v>14059</v>
      </c>
      <c r="B2356" s="126">
        <v>4879</v>
      </c>
      <c r="C2356" t="s">
        <v>15964</v>
      </c>
      <c r="D2356" s="189" t="s">
        <v>5069</v>
      </c>
      <c r="E2356" t="str">
        <f t="shared" si="36"/>
        <v>00031-SMOKED RIBS</v>
      </c>
      <c r="F2356" t="s">
        <v>11734</v>
      </c>
      <c r="G2356" t="s">
        <v>4408</v>
      </c>
      <c r="H2356" t="s">
        <v>14059</v>
      </c>
      <c r="I2356" t="s">
        <v>15965</v>
      </c>
    </row>
    <row r="2357" spans="1:9" x14ac:dyDescent="0.25">
      <c r="A2357" t="s">
        <v>10682</v>
      </c>
      <c r="B2357" s="126">
        <v>4880</v>
      </c>
      <c r="C2357" t="s">
        <v>15572</v>
      </c>
      <c r="D2357" s="189" t="s">
        <v>11451</v>
      </c>
      <c r="E2357" t="str">
        <f t="shared" si="36"/>
        <v>00610-ROASTER DINNERS</v>
      </c>
      <c r="F2357" t="s">
        <v>11734</v>
      </c>
      <c r="G2357" t="s">
        <v>4408</v>
      </c>
      <c r="H2357" t="s">
        <v>10682</v>
      </c>
      <c r="I2357" t="s">
        <v>15577</v>
      </c>
    </row>
    <row r="2358" spans="1:9" x14ac:dyDescent="0.25">
      <c r="A2358" t="s">
        <v>4409</v>
      </c>
      <c r="B2358" s="126">
        <v>4881</v>
      </c>
      <c r="C2358" t="s">
        <v>13870</v>
      </c>
      <c r="D2358" s="189" t="s">
        <v>3538</v>
      </c>
      <c r="E2358" t="str">
        <f t="shared" si="36"/>
        <v>00204-MAC &amp; CHEESE</v>
      </c>
      <c r="F2358" t="s">
        <v>4308</v>
      </c>
      <c r="G2358" t="s">
        <v>4436</v>
      </c>
      <c r="H2358" t="s">
        <v>4409</v>
      </c>
      <c r="I2358" t="s">
        <v>13872</v>
      </c>
    </row>
    <row r="2359" spans="1:9" x14ac:dyDescent="0.25">
      <c r="A2359" t="s">
        <v>13304</v>
      </c>
      <c r="B2359" s="126">
        <v>4882</v>
      </c>
      <c r="C2359" t="s">
        <v>13302</v>
      </c>
      <c r="D2359" s="189" t="s">
        <v>4605</v>
      </c>
      <c r="E2359" t="str">
        <f t="shared" si="36"/>
        <v>00605-HOT SIDES</v>
      </c>
      <c r="F2359" t="s">
        <v>11683</v>
      </c>
      <c r="G2359" t="s">
        <v>4436</v>
      </c>
      <c r="H2359" t="s">
        <v>13304</v>
      </c>
      <c r="I2359" t="s">
        <v>13305</v>
      </c>
    </row>
    <row r="2360" spans="1:9" x14ac:dyDescent="0.25">
      <c r="A2360" t="s">
        <v>13306</v>
      </c>
      <c r="B2360" s="126">
        <v>4883</v>
      </c>
      <c r="C2360" t="s">
        <v>13302</v>
      </c>
      <c r="D2360" s="189" t="s">
        <v>4605</v>
      </c>
      <c r="E2360" t="str">
        <f t="shared" si="36"/>
        <v>00605-HOT SIDES</v>
      </c>
      <c r="F2360" t="s">
        <v>11683</v>
      </c>
      <c r="G2360" t="s">
        <v>4436</v>
      </c>
      <c r="H2360" t="s">
        <v>13306</v>
      </c>
      <c r="I2360" t="s">
        <v>13307</v>
      </c>
    </row>
    <row r="2361" spans="1:9" x14ac:dyDescent="0.25">
      <c r="A2361" t="s">
        <v>4438</v>
      </c>
      <c r="B2361" s="126">
        <v>4884</v>
      </c>
      <c r="C2361" t="s">
        <v>13302</v>
      </c>
      <c r="D2361" s="189" t="s">
        <v>4605</v>
      </c>
      <c r="E2361" t="str">
        <f t="shared" si="36"/>
        <v>00605-HOT SIDES</v>
      </c>
      <c r="F2361" t="s">
        <v>4308</v>
      </c>
      <c r="G2361" t="s">
        <v>4436</v>
      </c>
      <c r="H2361" t="s">
        <v>4438</v>
      </c>
      <c r="I2361" t="s">
        <v>13308</v>
      </c>
    </row>
    <row r="2362" spans="1:9" x14ac:dyDescent="0.25">
      <c r="A2362" t="s">
        <v>3176</v>
      </c>
      <c r="B2362" s="126">
        <v>4885</v>
      </c>
      <c r="C2362" t="s">
        <v>13302</v>
      </c>
      <c r="D2362" s="189" t="s">
        <v>4605</v>
      </c>
      <c r="E2362" t="str">
        <f t="shared" si="36"/>
        <v>00605-HOT SIDES</v>
      </c>
      <c r="F2362" t="s">
        <v>4308</v>
      </c>
      <c r="G2362" t="s">
        <v>4436</v>
      </c>
      <c r="H2362" t="s">
        <v>3176</v>
      </c>
      <c r="I2362" t="s">
        <v>13309</v>
      </c>
    </row>
    <row r="2363" spans="1:9" x14ac:dyDescent="0.25">
      <c r="A2363" t="s">
        <v>11684</v>
      </c>
      <c r="B2363" s="126">
        <v>4886</v>
      </c>
      <c r="C2363" t="s">
        <v>11682</v>
      </c>
      <c r="D2363" s="189" t="s">
        <v>7615</v>
      </c>
      <c r="E2363" t="str">
        <f t="shared" si="36"/>
        <v>00304-COLD SIDES</v>
      </c>
      <c r="F2363" t="s">
        <v>11683</v>
      </c>
      <c r="G2363" t="s">
        <v>4436</v>
      </c>
      <c r="H2363" t="s">
        <v>11684</v>
      </c>
      <c r="I2363" t="s">
        <v>11685</v>
      </c>
    </row>
    <row r="2364" spans="1:9" x14ac:dyDescent="0.25">
      <c r="A2364" t="s">
        <v>16202</v>
      </c>
      <c r="B2364" s="126">
        <v>4888</v>
      </c>
      <c r="C2364" t="s">
        <v>16201</v>
      </c>
      <c r="D2364" s="189" t="s">
        <v>5972</v>
      </c>
      <c r="E2364" t="str">
        <f t="shared" si="36"/>
        <v>00310-SPECIALTY POT PIES</v>
      </c>
      <c r="F2364" t="s">
        <v>12387</v>
      </c>
      <c r="G2364" t="s">
        <v>4412</v>
      </c>
      <c r="H2364" t="s">
        <v>16202</v>
      </c>
      <c r="I2364" t="s">
        <v>16203</v>
      </c>
    </row>
    <row r="2365" spans="1:9" x14ac:dyDescent="0.25">
      <c r="A2365" t="s">
        <v>2321</v>
      </c>
      <c r="B2365" s="126">
        <v>4889</v>
      </c>
      <c r="C2365" t="s">
        <v>16420</v>
      </c>
      <c r="D2365" s="189" t="s">
        <v>7690</v>
      </c>
      <c r="E2365" t="str">
        <f t="shared" si="36"/>
        <v>00068-TEA BAGS &amp; LOOSE</v>
      </c>
      <c r="F2365" t="s">
        <v>7020</v>
      </c>
      <c r="G2365" t="s">
        <v>7019</v>
      </c>
      <c r="H2365" t="s">
        <v>2321</v>
      </c>
      <c r="I2365" t="s">
        <v>16422</v>
      </c>
    </row>
    <row r="2366" spans="1:9" x14ac:dyDescent="0.25">
      <c r="A2366" t="s">
        <v>11474</v>
      </c>
      <c r="B2366" s="126">
        <v>4890</v>
      </c>
      <c r="C2366" t="s">
        <v>16420</v>
      </c>
      <c r="D2366" s="189" t="s">
        <v>7690</v>
      </c>
      <c r="E2366" t="str">
        <f t="shared" si="36"/>
        <v>00068-TEA BAGS &amp; LOOSE</v>
      </c>
      <c r="F2366" t="s">
        <v>16423</v>
      </c>
      <c r="G2366" t="s">
        <v>7019</v>
      </c>
      <c r="H2366" t="s">
        <v>11474</v>
      </c>
      <c r="I2366" t="s">
        <v>16424</v>
      </c>
    </row>
    <row r="2367" spans="1:9" x14ac:dyDescent="0.25">
      <c r="A2367" t="s">
        <v>2321</v>
      </c>
      <c r="B2367" s="126">
        <v>4892</v>
      </c>
      <c r="C2367" t="s">
        <v>16420</v>
      </c>
      <c r="D2367" s="189" t="s">
        <v>7690</v>
      </c>
      <c r="E2367" t="str">
        <f t="shared" si="36"/>
        <v>00068-TEA BAGS &amp; LOOSE</v>
      </c>
      <c r="F2367" t="s">
        <v>7022</v>
      </c>
      <c r="G2367" t="s">
        <v>7021</v>
      </c>
      <c r="H2367" t="s">
        <v>2321</v>
      </c>
      <c r="I2367" t="s">
        <v>16425</v>
      </c>
    </row>
    <row r="2368" spans="1:9" x14ac:dyDescent="0.25">
      <c r="A2368" t="s">
        <v>11474</v>
      </c>
      <c r="B2368" s="126">
        <v>4893</v>
      </c>
      <c r="C2368" t="s">
        <v>16216</v>
      </c>
      <c r="D2368" s="189" t="s">
        <v>2630</v>
      </c>
      <c r="E2368" t="str">
        <f t="shared" si="36"/>
        <v>00072-SPECIALTY TEAS - BAG &amp; LOOSE</v>
      </c>
      <c r="F2368" t="s">
        <v>16217</v>
      </c>
      <c r="G2368" t="s">
        <v>7021</v>
      </c>
      <c r="H2368" t="s">
        <v>11474</v>
      </c>
      <c r="I2368" t="s">
        <v>16218</v>
      </c>
    </row>
    <row r="2369" spans="1:9" x14ac:dyDescent="0.25">
      <c r="A2369" t="s">
        <v>7013</v>
      </c>
      <c r="B2369" s="126">
        <v>4894</v>
      </c>
      <c r="C2369" t="s">
        <v>16420</v>
      </c>
      <c r="D2369" s="189" t="s">
        <v>7690</v>
      </c>
      <c r="E2369" t="str">
        <f t="shared" si="36"/>
        <v>00068-TEA BAGS &amp; LOOSE</v>
      </c>
      <c r="F2369" t="s">
        <v>7022</v>
      </c>
      <c r="G2369" t="s">
        <v>7021</v>
      </c>
      <c r="H2369" t="s">
        <v>7013</v>
      </c>
      <c r="I2369" t="s">
        <v>16426</v>
      </c>
    </row>
    <row r="2370" spans="1:9" x14ac:dyDescent="0.25">
      <c r="A2370" t="s">
        <v>2321</v>
      </c>
      <c r="B2370" s="126">
        <v>4895</v>
      </c>
      <c r="C2370" t="s">
        <v>16420</v>
      </c>
      <c r="D2370" s="189" t="s">
        <v>7690</v>
      </c>
      <c r="E2370" t="str">
        <f t="shared" ref="E2370:E2433" si="37">_xlfn.CONCAT(D2370,"-",C2370)</f>
        <v>00068-TEA BAGS &amp; LOOSE</v>
      </c>
      <c r="F2370" t="s">
        <v>7024</v>
      </c>
      <c r="G2370" t="s">
        <v>7023</v>
      </c>
      <c r="H2370" t="s">
        <v>2321</v>
      </c>
      <c r="I2370" t="s">
        <v>16427</v>
      </c>
    </row>
    <row r="2371" spans="1:9" x14ac:dyDescent="0.25">
      <c r="A2371" t="s">
        <v>11474</v>
      </c>
      <c r="B2371" s="126">
        <v>4896</v>
      </c>
      <c r="C2371" t="s">
        <v>16429</v>
      </c>
      <c r="D2371" s="189" t="s">
        <v>3808</v>
      </c>
      <c r="E2371" t="str">
        <f t="shared" si="37"/>
        <v>00069-TEA HERBAL</v>
      </c>
      <c r="F2371" t="s">
        <v>16430</v>
      </c>
      <c r="G2371" t="s">
        <v>7023</v>
      </c>
      <c r="H2371" t="s">
        <v>11474</v>
      </c>
      <c r="I2371" t="s">
        <v>16431</v>
      </c>
    </row>
    <row r="2372" spans="1:9" x14ac:dyDescent="0.25">
      <c r="A2372" t="s">
        <v>7013</v>
      </c>
      <c r="B2372" s="126">
        <v>4897</v>
      </c>
      <c r="C2372" t="s">
        <v>16420</v>
      </c>
      <c r="D2372" s="189" t="s">
        <v>7690</v>
      </c>
      <c r="E2372" t="str">
        <f t="shared" si="37"/>
        <v>00068-TEA BAGS &amp; LOOSE</v>
      </c>
      <c r="F2372" t="s">
        <v>7024</v>
      </c>
      <c r="G2372" t="s">
        <v>7023</v>
      </c>
      <c r="H2372" t="s">
        <v>7013</v>
      </c>
      <c r="I2372" t="s">
        <v>16428</v>
      </c>
    </row>
    <row r="2373" spans="1:9" x14ac:dyDescent="0.25">
      <c r="A2373" t="s">
        <v>11474</v>
      </c>
      <c r="B2373" s="126">
        <v>4899</v>
      </c>
      <c r="C2373" t="s">
        <v>14460</v>
      </c>
      <c r="D2373" s="189" t="s">
        <v>8909</v>
      </c>
      <c r="E2373" t="str">
        <f t="shared" si="37"/>
        <v>00956-N/O TEAS</v>
      </c>
      <c r="F2373" t="s">
        <v>14462</v>
      </c>
      <c r="G2373" t="s">
        <v>7016</v>
      </c>
      <c r="H2373" t="s">
        <v>11474</v>
      </c>
      <c r="I2373" t="s">
        <v>14463</v>
      </c>
    </row>
    <row r="2374" spans="1:9" x14ac:dyDescent="0.25">
      <c r="A2374" t="s">
        <v>12015</v>
      </c>
      <c r="B2374" s="126">
        <v>4901</v>
      </c>
      <c r="C2374" t="s">
        <v>12805</v>
      </c>
      <c r="D2374" s="189" t="s">
        <v>12806</v>
      </c>
      <c r="E2374" t="str">
        <f t="shared" si="37"/>
        <v>00996-FS ROASTER INGREDIENTS</v>
      </c>
      <c r="F2374" t="s">
        <v>12015</v>
      </c>
      <c r="G2374" t="s">
        <v>4426</v>
      </c>
      <c r="H2374" t="s">
        <v>12015</v>
      </c>
      <c r="I2374" t="s">
        <v>12807</v>
      </c>
    </row>
    <row r="2375" spans="1:9" x14ac:dyDescent="0.25">
      <c r="A2375" t="s">
        <v>7012</v>
      </c>
      <c r="B2375" s="126">
        <v>4903</v>
      </c>
      <c r="C2375" t="s">
        <v>16216</v>
      </c>
      <c r="D2375" s="189" t="s">
        <v>2630</v>
      </c>
      <c r="E2375" t="str">
        <f t="shared" si="37"/>
        <v>00072-SPECIALTY TEAS - BAG &amp; LOOSE</v>
      </c>
      <c r="F2375" t="s">
        <v>7011</v>
      </c>
      <c r="G2375" t="s">
        <v>7010</v>
      </c>
      <c r="H2375" t="s">
        <v>7012</v>
      </c>
      <c r="I2375" t="s">
        <v>16219</v>
      </c>
    </row>
    <row r="2376" spans="1:9" x14ac:dyDescent="0.25">
      <c r="A2376" t="s">
        <v>3105</v>
      </c>
      <c r="B2376" s="126">
        <v>4906</v>
      </c>
      <c r="C2376" t="s">
        <v>12609</v>
      </c>
      <c r="D2376" s="189" t="s">
        <v>3152</v>
      </c>
      <c r="E2376" t="str">
        <f t="shared" si="37"/>
        <v>00324-FRIED APPETIZER</v>
      </c>
      <c r="F2376" t="s">
        <v>4353</v>
      </c>
      <c r="G2376" t="s">
        <v>4352</v>
      </c>
      <c r="H2376" t="s">
        <v>3105</v>
      </c>
      <c r="I2376" t="s">
        <v>12612</v>
      </c>
    </row>
    <row r="2377" spans="1:9" x14ac:dyDescent="0.25">
      <c r="A2377" t="s">
        <v>3333</v>
      </c>
      <c r="B2377" s="126">
        <v>4907</v>
      </c>
      <c r="C2377" t="s">
        <v>12609</v>
      </c>
      <c r="D2377" s="189" t="s">
        <v>3152</v>
      </c>
      <c r="E2377" t="str">
        <f t="shared" si="37"/>
        <v>00324-FRIED APPETIZER</v>
      </c>
      <c r="F2377" t="s">
        <v>4353</v>
      </c>
      <c r="G2377" t="s">
        <v>4352</v>
      </c>
      <c r="H2377" t="s">
        <v>3333</v>
      </c>
      <c r="I2377" t="s">
        <v>12613</v>
      </c>
    </row>
    <row r="2378" spans="1:9" x14ac:dyDescent="0.25">
      <c r="A2378" t="s">
        <v>2781</v>
      </c>
      <c r="B2378" s="126">
        <v>4909</v>
      </c>
      <c r="C2378" t="s">
        <v>12609</v>
      </c>
      <c r="D2378" s="189" t="s">
        <v>3152</v>
      </c>
      <c r="E2378" t="str">
        <f t="shared" si="37"/>
        <v>00324-FRIED APPETIZER</v>
      </c>
      <c r="F2378" t="s">
        <v>4353</v>
      </c>
      <c r="G2378" t="s">
        <v>4352</v>
      </c>
      <c r="H2378" t="s">
        <v>2781</v>
      </c>
      <c r="I2378" t="s">
        <v>12614</v>
      </c>
    </row>
    <row r="2379" spans="1:9" x14ac:dyDescent="0.25">
      <c r="A2379" t="s">
        <v>4351</v>
      </c>
      <c r="B2379" s="126">
        <v>4910</v>
      </c>
      <c r="C2379" t="s">
        <v>4362</v>
      </c>
      <c r="D2379" s="189" t="s">
        <v>11446</v>
      </c>
      <c r="E2379" t="str">
        <f t="shared" si="37"/>
        <v>00601-HOT WINGS</v>
      </c>
      <c r="F2379" t="s">
        <v>4347</v>
      </c>
      <c r="G2379" t="s">
        <v>4346</v>
      </c>
      <c r="H2379" t="s">
        <v>4351</v>
      </c>
      <c r="I2379" t="s">
        <v>13319</v>
      </c>
    </row>
    <row r="2380" spans="1:9" x14ac:dyDescent="0.25">
      <c r="A2380" t="s">
        <v>4350</v>
      </c>
      <c r="B2380" s="126">
        <v>4911</v>
      </c>
      <c r="C2380" t="s">
        <v>11482</v>
      </c>
      <c r="D2380" s="189" t="s">
        <v>2632</v>
      </c>
      <c r="E2380" t="str">
        <f t="shared" si="37"/>
        <v>00316-CHICKEN TENDERS</v>
      </c>
      <c r="F2380" t="s">
        <v>4347</v>
      </c>
      <c r="G2380" t="s">
        <v>4346</v>
      </c>
      <c r="H2380" t="s">
        <v>4350</v>
      </c>
      <c r="I2380" t="s">
        <v>11483</v>
      </c>
    </row>
    <row r="2381" spans="1:9" x14ac:dyDescent="0.25">
      <c r="A2381" t="s">
        <v>4348</v>
      </c>
      <c r="B2381" s="126">
        <v>4913</v>
      </c>
      <c r="C2381" t="s">
        <v>12617</v>
      </c>
      <c r="D2381" s="189" t="s">
        <v>10916</v>
      </c>
      <c r="E2381" t="str">
        <f t="shared" si="37"/>
        <v>00614-FRIED CHICKEN PIECES</v>
      </c>
      <c r="F2381" t="s">
        <v>4347</v>
      </c>
      <c r="G2381" t="s">
        <v>4346</v>
      </c>
      <c r="H2381" t="s">
        <v>4348</v>
      </c>
      <c r="I2381" t="s">
        <v>12621</v>
      </c>
    </row>
    <row r="2382" spans="1:9" x14ac:dyDescent="0.25">
      <c r="A2382" t="s">
        <v>2323</v>
      </c>
      <c r="B2382" s="126">
        <v>4914</v>
      </c>
      <c r="C2382" t="s">
        <v>12617</v>
      </c>
      <c r="D2382" s="189" t="s">
        <v>10916</v>
      </c>
      <c r="E2382" t="str">
        <f t="shared" si="37"/>
        <v>00614-FRIED CHICKEN PIECES</v>
      </c>
      <c r="F2382" t="s">
        <v>4347</v>
      </c>
      <c r="G2382" t="s">
        <v>4346</v>
      </c>
      <c r="H2382" t="s">
        <v>2323</v>
      </c>
      <c r="I2382" t="s">
        <v>12622</v>
      </c>
    </row>
    <row r="2383" spans="1:9" x14ac:dyDescent="0.25">
      <c r="A2383" t="s">
        <v>3124</v>
      </c>
      <c r="B2383" s="126">
        <v>4916</v>
      </c>
      <c r="C2383" t="s">
        <v>14264</v>
      </c>
      <c r="D2383" s="189" t="s">
        <v>8069</v>
      </c>
      <c r="E2383" t="str">
        <f t="shared" si="37"/>
        <v>00997-MTO SALADS/SALAD BAR</v>
      </c>
      <c r="F2383" t="s">
        <v>3124</v>
      </c>
      <c r="G2383" t="s">
        <v>4528</v>
      </c>
      <c r="H2383" t="s">
        <v>3124</v>
      </c>
      <c r="I2383" t="s">
        <v>14265</v>
      </c>
    </row>
    <row r="2384" spans="1:9" x14ac:dyDescent="0.25">
      <c r="A2384" t="s">
        <v>3124</v>
      </c>
      <c r="B2384" s="126">
        <v>4916</v>
      </c>
      <c r="C2384" t="s">
        <v>14264</v>
      </c>
      <c r="D2384" s="189" t="s">
        <v>8069</v>
      </c>
      <c r="E2384" t="str">
        <f t="shared" si="37"/>
        <v>00997-MTO SALADS/SALAD BAR</v>
      </c>
      <c r="F2384" t="s">
        <v>3124</v>
      </c>
      <c r="G2384" t="s">
        <v>4528</v>
      </c>
      <c r="H2384" t="s">
        <v>3124</v>
      </c>
      <c r="I2384" t="s">
        <v>14265</v>
      </c>
    </row>
    <row r="2385" spans="1:9" x14ac:dyDescent="0.25">
      <c r="A2385" t="s">
        <v>3163</v>
      </c>
      <c r="B2385" s="126">
        <v>4917</v>
      </c>
      <c r="C2385" t="s">
        <v>12796</v>
      </c>
      <c r="D2385" s="189" t="s">
        <v>11783</v>
      </c>
      <c r="E2385" t="str">
        <f t="shared" si="37"/>
        <v>00634-FS PACKAGED DRESSING</v>
      </c>
      <c r="F2385" t="s">
        <v>4526</v>
      </c>
      <c r="G2385" t="s">
        <v>4525</v>
      </c>
      <c r="H2385" t="s">
        <v>3163</v>
      </c>
      <c r="I2385" t="s">
        <v>12799</v>
      </c>
    </row>
    <row r="2386" spans="1:9" x14ac:dyDescent="0.25">
      <c r="A2386" t="s">
        <v>12803</v>
      </c>
      <c r="B2386" s="126">
        <v>4918</v>
      </c>
      <c r="C2386" t="s">
        <v>12800</v>
      </c>
      <c r="D2386" s="189" t="s">
        <v>12801</v>
      </c>
      <c r="E2386" t="str">
        <f t="shared" si="37"/>
        <v>00632-FS PACKAGED SALADS</v>
      </c>
      <c r="F2386" t="s">
        <v>12802</v>
      </c>
      <c r="G2386" t="s">
        <v>4525</v>
      </c>
      <c r="H2386" t="s">
        <v>12803</v>
      </c>
      <c r="I2386" t="s">
        <v>12804</v>
      </c>
    </row>
    <row r="2387" spans="1:9" x14ac:dyDescent="0.25">
      <c r="A2387" t="s">
        <v>4527</v>
      </c>
      <c r="B2387" s="126">
        <v>4919</v>
      </c>
      <c r="C2387" t="s">
        <v>12785</v>
      </c>
      <c r="D2387" s="189" t="s">
        <v>11575</v>
      </c>
      <c r="E2387" t="str">
        <f t="shared" si="37"/>
        <v>00890-FS HOMESTYLE SALADS</v>
      </c>
      <c r="F2387" t="s">
        <v>4526</v>
      </c>
      <c r="G2387" t="s">
        <v>4525</v>
      </c>
      <c r="H2387" t="s">
        <v>4527</v>
      </c>
      <c r="I2387" t="s">
        <v>12786</v>
      </c>
    </row>
    <row r="2388" spans="1:9" x14ac:dyDescent="0.25">
      <c r="A2388" t="s">
        <v>4398</v>
      </c>
      <c r="B2388" s="126">
        <v>4920</v>
      </c>
      <c r="C2388" t="s">
        <v>12785</v>
      </c>
      <c r="D2388" s="189" t="s">
        <v>11575</v>
      </c>
      <c r="E2388" t="str">
        <f t="shared" si="37"/>
        <v>00890-FS HOMESTYLE SALADS</v>
      </c>
      <c r="F2388" t="s">
        <v>4526</v>
      </c>
      <c r="G2388" t="s">
        <v>4525</v>
      </c>
      <c r="H2388" t="s">
        <v>4398</v>
      </c>
      <c r="I2388" t="s">
        <v>12787</v>
      </c>
    </row>
    <row r="2389" spans="1:9" x14ac:dyDescent="0.25">
      <c r="A2389" t="s">
        <v>12803</v>
      </c>
      <c r="B2389" s="126">
        <v>4922</v>
      </c>
      <c r="C2389" t="s">
        <v>13990</v>
      </c>
      <c r="D2389" s="189" t="s">
        <v>11019</v>
      </c>
      <c r="E2389" t="str">
        <f t="shared" si="37"/>
        <v>00631-MANUFACTURED SOUP</v>
      </c>
      <c r="F2389" t="s">
        <v>13991</v>
      </c>
      <c r="G2389" t="s">
        <v>4476</v>
      </c>
      <c r="H2389" t="s">
        <v>12803</v>
      </c>
      <c r="I2389" t="s">
        <v>13992</v>
      </c>
    </row>
    <row r="2390" spans="1:9" x14ac:dyDescent="0.25">
      <c r="A2390" t="s">
        <v>15407</v>
      </c>
      <c r="B2390" s="126">
        <v>4923</v>
      </c>
      <c r="C2390" t="s">
        <v>15406</v>
      </c>
      <c r="D2390" s="189" t="s">
        <v>14100</v>
      </c>
      <c r="E2390" t="str">
        <f t="shared" si="37"/>
        <v>00630-PRIVATE LABEL COLD SOUP</v>
      </c>
      <c r="F2390" t="s">
        <v>13991</v>
      </c>
      <c r="G2390" t="s">
        <v>4476</v>
      </c>
      <c r="H2390" t="s">
        <v>15407</v>
      </c>
      <c r="I2390" t="s">
        <v>15408</v>
      </c>
    </row>
    <row r="2391" spans="1:9" x14ac:dyDescent="0.25">
      <c r="A2391" t="s">
        <v>4482</v>
      </c>
      <c r="B2391" s="126">
        <v>4925</v>
      </c>
      <c r="C2391" t="s">
        <v>13310</v>
      </c>
      <c r="D2391" s="189" t="s">
        <v>13311</v>
      </c>
      <c r="E2391" t="str">
        <f t="shared" si="37"/>
        <v>00655-HOT SOUP</v>
      </c>
      <c r="F2391" t="s">
        <v>4480</v>
      </c>
      <c r="G2391" t="s">
        <v>4479</v>
      </c>
      <c r="H2391" t="s">
        <v>4482</v>
      </c>
      <c r="I2391" t="s">
        <v>13312</v>
      </c>
    </row>
    <row r="2392" spans="1:9" x14ac:dyDescent="0.25">
      <c r="A2392" t="s">
        <v>4478</v>
      </c>
      <c r="B2392" s="126">
        <v>4926</v>
      </c>
      <c r="C2392" t="s">
        <v>13310</v>
      </c>
      <c r="D2392" s="189" t="s">
        <v>13311</v>
      </c>
      <c r="E2392" t="str">
        <f t="shared" si="37"/>
        <v>00655-HOT SOUP</v>
      </c>
      <c r="F2392" t="s">
        <v>4480</v>
      </c>
      <c r="G2392" t="s">
        <v>4479</v>
      </c>
      <c r="H2392" t="s">
        <v>4478</v>
      </c>
      <c r="I2392" t="s">
        <v>13313</v>
      </c>
    </row>
    <row r="2393" spans="1:9" x14ac:dyDescent="0.25">
      <c r="A2393" t="s">
        <v>4398</v>
      </c>
      <c r="B2393" s="126">
        <v>4927</v>
      </c>
      <c r="C2393" t="s">
        <v>13310</v>
      </c>
      <c r="D2393" s="189" t="s">
        <v>13311</v>
      </c>
      <c r="E2393" t="str">
        <f t="shared" si="37"/>
        <v>00655-HOT SOUP</v>
      </c>
      <c r="F2393" t="s">
        <v>4480</v>
      </c>
      <c r="G2393" t="s">
        <v>4479</v>
      </c>
      <c r="H2393" t="s">
        <v>4398</v>
      </c>
      <c r="I2393" t="s">
        <v>13314</v>
      </c>
    </row>
    <row r="2394" spans="1:9" x14ac:dyDescent="0.25">
      <c r="A2394" t="s">
        <v>3124</v>
      </c>
      <c r="B2394" s="126">
        <v>4928</v>
      </c>
      <c r="C2394" t="s">
        <v>13310</v>
      </c>
      <c r="D2394" s="189" t="s">
        <v>13311</v>
      </c>
      <c r="E2394" t="str">
        <f t="shared" si="37"/>
        <v>00655-HOT SOUP</v>
      </c>
      <c r="F2394" t="s">
        <v>3124</v>
      </c>
      <c r="G2394" t="s">
        <v>4473</v>
      </c>
      <c r="H2394" t="s">
        <v>3124</v>
      </c>
      <c r="I2394" t="s">
        <v>13315</v>
      </c>
    </row>
    <row r="2395" spans="1:9" x14ac:dyDescent="0.25">
      <c r="A2395" t="s">
        <v>12015</v>
      </c>
      <c r="B2395" s="126">
        <v>4930</v>
      </c>
      <c r="C2395" t="s">
        <v>16278</v>
      </c>
      <c r="D2395" s="189" t="s">
        <v>3680</v>
      </c>
      <c r="E2395" t="str">
        <f t="shared" si="37"/>
        <v>00700-STARBUCKS INGREDIENTS</v>
      </c>
      <c r="F2395" t="s">
        <v>16279</v>
      </c>
      <c r="G2395" t="s">
        <v>4384</v>
      </c>
      <c r="H2395" t="s">
        <v>12015</v>
      </c>
      <c r="I2395" t="s">
        <v>16280</v>
      </c>
    </row>
    <row r="2396" spans="1:9" x14ac:dyDescent="0.25">
      <c r="A2396" t="s">
        <v>10575</v>
      </c>
      <c r="B2396" s="126">
        <v>4931</v>
      </c>
      <c r="C2396" t="s">
        <v>16286</v>
      </c>
      <c r="D2396" s="189" t="s">
        <v>3245</v>
      </c>
      <c r="E2396" t="str">
        <f t="shared" si="37"/>
        <v>00722-STARBUCKS PREPACKAGED FOODS</v>
      </c>
      <c r="F2396" t="s">
        <v>16279</v>
      </c>
      <c r="G2396" t="s">
        <v>4384</v>
      </c>
      <c r="H2396" t="s">
        <v>10575</v>
      </c>
      <c r="I2396" t="s">
        <v>16287</v>
      </c>
    </row>
    <row r="2397" spans="1:9" x14ac:dyDescent="0.25">
      <c r="A2397" t="s">
        <v>4371</v>
      </c>
      <c r="B2397" s="126">
        <v>4932</v>
      </c>
      <c r="C2397" t="s">
        <v>16271</v>
      </c>
      <c r="D2397" s="189" t="s">
        <v>5421</v>
      </c>
      <c r="E2397" t="str">
        <f t="shared" si="37"/>
        <v>00706-STARBUCKS BLENDED DRINKS</v>
      </c>
      <c r="F2397" t="s">
        <v>4385</v>
      </c>
      <c r="G2397" t="s">
        <v>4384</v>
      </c>
      <c r="H2397" t="s">
        <v>4371</v>
      </c>
      <c r="I2397" t="s">
        <v>16272</v>
      </c>
    </row>
    <row r="2398" spans="1:9" x14ac:dyDescent="0.25">
      <c r="A2398" t="s">
        <v>16289</v>
      </c>
      <c r="B2398" s="126">
        <v>4934</v>
      </c>
      <c r="C2398" t="s">
        <v>16288</v>
      </c>
      <c r="D2398" s="189" t="s">
        <v>3076</v>
      </c>
      <c r="E2398" t="str">
        <f t="shared" si="37"/>
        <v>00708-STARBUCKS TEA/OTHER BEVERAGES</v>
      </c>
      <c r="F2398" t="s">
        <v>16279</v>
      </c>
      <c r="G2398" t="s">
        <v>4384</v>
      </c>
      <c r="H2398" t="s">
        <v>16289</v>
      </c>
      <c r="I2398" t="s">
        <v>16290</v>
      </c>
    </row>
    <row r="2399" spans="1:9" x14ac:dyDescent="0.25">
      <c r="A2399" t="s">
        <v>13874</v>
      </c>
      <c r="B2399" s="126">
        <v>4936</v>
      </c>
      <c r="C2399" t="s">
        <v>16284</v>
      </c>
      <c r="D2399" s="189" t="s">
        <v>3253</v>
      </c>
      <c r="E2399" t="str">
        <f t="shared" si="37"/>
        <v>00724-STARBUCKS PASTRIES</v>
      </c>
      <c r="F2399" t="s">
        <v>16279</v>
      </c>
      <c r="G2399" t="s">
        <v>4384</v>
      </c>
      <c r="H2399" t="s">
        <v>13874</v>
      </c>
      <c r="I2399" t="s">
        <v>16285</v>
      </c>
    </row>
    <row r="2400" spans="1:9" x14ac:dyDescent="0.25">
      <c r="A2400" t="s">
        <v>4372</v>
      </c>
      <c r="B2400" s="126">
        <v>4937</v>
      </c>
      <c r="C2400" t="s">
        <v>16276</v>
      </c>
      <c r="D2400" s="189" t="s">
        <v>3682</v>
      </c>
      <c r="E2400" t="str">
        <f t="shared" si="37"/>
        <v>00702-STARBUCKS EXPRESSO BASED DRINKS</v>
      </c>
      <c r="F2400" t="s">
        <v>4385</v>
      </c>
      <c r="G2400" t="s">
        <v>4384</v>
      </c>
      <c r="H2400" t="s">
        <v>4372</v>
      </c>
      <c r="I2400" t="s">
        <v>16277</v>
      </c>
    </row>
    <row r="2401" spans="1:9" x14ac:dyDescent="0.25">
      <c r="A2401" t="s">
        <v>2781</v>
      </c>
      <c r="B2401" s="126">
        <v>4938</v>
      </c>
      <c r="C2401" t="s">
        <v>16288</v>
      </c>
      <c r="D2401" s="189" t="s">
        <v>3076</v>
      </c>
      <c r="E2401" t="str">
        <f t="shared" si="37"/>
        <v>00708-STARBUCKS TEA/OTHER BEVERAGES</v>
      </c>
      <c r="F2401" t="s">
        <v>4385</v>
      </c>
      <c r="G2401" t="s">
        <v>4384</v>
      </c>
      <c r="H2401" t="s">
        <v>2781</v>
      </c>
      <c r="I2401" t="s">
        <v>16291</v>
      </c>
    </row>
    <row r="2402" spans="1:9" x14ac:dyDescent="0.25">
      <c r="A2402" t="s">
        <v>16282</v>
      </c>
      <c r="B2402" s="126">
        <v>4939</v>
      </c>
      <c r="C2402" t="s">
        <v>16281</v>
      </c>
      <c r="D2402" s="189" t="s">
        <v>4449</v>
      </c>
      <c r="E2402" t="str">
        <f t="shared" si="37"/>
        <v>00726-STARBUCKS MERCHANDISE</v>
      </c>
      <c r="F2402" t="s">
        <v>16279</v>
      </c>
      <c r="G2402" t="s">
        <v>4384</v>
      </c>
      <c r="H2402" t="s">
        <v>16282</v>
      </c>
      <c r="I2402" t="s">
        <v>16283</v>
      </c>
    </row>
    <row r="2403" spans="1:9" x14ac:dyDescent="0.25">
      <c r="A2403" t="s">
        <v>16293</v>
      </c>
      <c r="B2403" s="126">
        <v>4940</v>
      </c>
      <c r="C2403" t="s">
        <v>16292</v>
      </c>
      <c r="D2403" s="189" t="s">
        <v>3242</v>
      </c>
      <c r="E2403" t="str">
        <f t="shared" si="37"/>
        <v>00720-STARBUCKS WHOLE BEAN</v>
      </c>
      <c r="F2403" t="s">
        <v>16279</v>
      </c>
      <c r="G2403" t="s">
        <v>4384</v>
      </c>
      <c r="H2403" t="s">
        <v>16293</v>
      </c>
      <c r="I2403" t="s">
        <v>16294</v>
      </c>
    </row>
    <row r="2404" spans="1:9" x14ac:dyDescent="0.25">
      <c r="A2404" t="s">
        <v>4382</v>
      </c>
      <c r="B2404" s="126">
        <v>4943</v>
      </c>
      <c r="C2404" t="s">
        <v>16118</v>
      </c>
      <c r="D2404" s="189" t="s">
        <v>3707</v>
      </c>
      <c r="E2404" t="str">
        <f t="shared" si="37"/>
        <v>00696-SPECIALTY BEVERAGES</v>
      </c>
      <c r="F2404" t="s">
        <v>4387</v>
      </c>
      <c r="G2404" t="s">
        <v>4386</v>
      </c>
      <c r="H2404" t="s">
        <v>4382</v>
      </c>
      <c r="I2404" t="s">
        <v>16119</v>
      </c>
    </row>
    <row r="2405" spans="1:9" x14ac:dyDescent="0.25">
      <c r="A2405" t="s">
        <v>3893</v>
      </c>
      <c r="B2405" s="126">
        <v>4944</v>
      </c>
      <c r="C2405" t="s">
        <v>16118</v>
      </c>
      <c r="D2405" s="189" t="s">
        <v>3707</v>
      </c>
      <c r="E2405" t="str">
        <f t="shared" si="37"/>
        <v>00696-SPECIALTY BEVERAGES</v>
      </c>
      <c r="F2405" t="s">
        <v>4387</v>
      </c>
      <c r="G2405" t="s">
        <v>4386</v>
      </c>
      <c r="H2405" t="s">
        <v>3893</v>
      </c>
      <c r="I2405" t="s">
        <v>16120</v>
      </c>
    </row>
    <row r="2406" spans="1:9" x14ac:dyDescent="0.25">
      <c r="A2406" t="s">
        <v>3124</v>
      </c>
      <c r="B2406" s="126">
        <v>4945</v>
      </c>
      <c r="C2406" t="s">
        <v>16118</v>
      </c>
      <c r="D2406" s="189" t="s">
        <v>3707</v>
      </c>
      <c r="E2406" t="str">
        <f t="shared" si="37"/>
        <v>00696-SPECIALTY BEVERAGES</v>
      </c>
      <c r="F2406" t="s">
        <v>4389</v>
      </c>
      <c r="G2406" t="s">
        <v>4388</v>
      </c>
      <c r="H2406" t="s">
        <v>3124</v>
      </c>
      <c r="I2406" t="s">
        <v>16121</v>
      </c>
    </row>
    <row r="2407" spans="1:9" x14ac:dyDescent="0.25">
      <c r="A2407" t="s">
        <v>2421</v>
      </c>
      <c r="B2407" s="126">
        <v>4946</v>
      </c>
      <c r="C2407" t="s">
        <v>16118</v>
      </c>
      <c r="D2407" s="189" t="s">
        <v>3707</v>
      </c>
      <c r="E2407" t="str">
        <f t="shared" si="37"/>
        <v>00696-SPECIALTY BEVERAGES</v>
      </c>
      <c r="F2407" t="s">
        <v>4389</v>
      </c>
      <c r="G2407" t="s">
        <v>4388</v>
      </c>
      <c r="H2407" t="s">
        <v>2421</v>
      </c>
      <c r="I2407" t="s">
        <v>16122</v>
      </c>
    </row>
    <row r="2408" spans="1:9" x14ac:dyDescent="0.25">
      <c r="A2408" t="s">
        <v>4392</v>
      </c>
      <c r="B2408" s="126">
        <v>4947</v>
      </c>
      <c r="C2408" t="s">
        <v>16118</v>
      </c>
      <c r="D2408" s="189" t="s">
        <v>3707</v>
      </c>
      <c r="E2408" t="str">
        <f t="shared" si="37"/>
        <v>00696-SPECIALTY BEVERAGES</v>
      </c>
      <c r="F2408" t="s">
        <v>4389</v>
      </c>
      <c r="G2408" t="s">
        <v>4388</v>
      </c>
      <c r="H2408" t="s">
        <v>4392</v>
      </c>
      <c r="I2408" t="s">
        <v>16123</v>
      </c>
    </row>
    <row r="2409" spans="1:9" x14ac:dyDescent="0.25">
      <c r="A2409" t="s">
        <v>4391</v>
      </c>
      <c r="B2409" s="126">
        <v>4948</v>
      </c>
      <c r="C2409" t="s">
        <v>16118</v>
      </c>
      <c r="D2409" s="189" t="s">
        <v>3707</v>
      </c>
      <c r="E2409" t="str">
        <f t="shared" si="37"/>
        <v>00696-SPECIALTY BEVERAGES</v>
      </c>
      <c r="F2409" t="s">
        <v>4389</v>
      </c>
      <c r="G2409" t="s">
        <v>4388</v>
      </c>
      <c r="H2409" t="s">
        <v>4391</v>
      </c>
      <c r="I2409" t="s">
        <v>16124</v>
      </c>
    </row>
    <row r="2410" spans="1:9" x14ac:dyDescent="0.25">
      <c r="A2410" t="s">
        <v>4393</v>
      </c>
      <c r="B2410" s="126">
        <v>4949</v>
      </c>
      <c r="C2410" t="s">
        <v>16118</v>
      </c>
      <c r="D2410" s="189" t="s">
        <v>3707</v>
      </c>
      <c r="E2410" t="str">
        <f t="shared" si="37"/>
        <v>00696-SPECIALTY BEVERAGES</v>
      </c>
      <c r="F2410" t="s">
        <v>4389</v>
      </c>
      <c r="G2410" t="s">
        <v>4388</v>
      </c>
      <c r="H2410" t="s">
        <v>4393</v>
      </c>
      <c r="I2410" t="s">
        <v>16125</v>
      </c>
    </row>
    <row r="2411" spans="1:9" x14ac:dyDescent="0.25">
      <c r="A2411" t="s">
        <v>4379</v>
      </c>
      <c r="B2411" s="126">
        <v>4950</v>
      </c>
      <c r="C2411" t="s">
        <v>16118</v>
      </c>
      <c r="D2411" s="189" t="s">
        <v>3707</v>
      </c>
      <c r="E2411" t="str">
        <f t="shared" si="37"/>
        <v>00696-SPECIALTY BEVERAGES</v>
      </c>
      <c r="F2411" t="s">
        <v>4378</v>
      </c>
      <c r="G2411" t="s">
        <v>4377</v>
      </c>
      <c r="H2411" t="s">
        <v>4379</v>
      </c>
      <c r="I2411" t="s">
        <v>16126</v>
      </c>
    </row>
    <row r="2412" spans="1:9" x14ac:dyDescent="0.25">
      <c r="A2412" t="s">
        <v>3124</v>
      </c>
      <c r="B2412" s="126">
        <v>4951</v>
      </c>
      <c r="C2412" t="s">
        <v>16118</v>
      </c>
      <c r="D2412" s="189" t="s">
        <v>3707</v>
      </c>
      <c r="E2412" t="str">
        <f t="shared" si="37"/>
        <v>00696-SPECIALTY BEVERAGES</v>
      </c>
      <c r="F2412" t="s">
        <v>4376</v>
      </c>
      <c r="G2412" t="s">
        <v>4381</v>
      </c>
      <c r="H2412" t="s">
        <v>3124</v>
      </c>
      <c r="I2412" t="s">
        <v>16127</v>
      </c>
    </row>
    <row r="2413" spans="1:9" x14ac:dyDescent="0.25">
      <c r="A2413" t="s">
        <v>4382</v>
      </c>
      <c r="B2413" s="126">
        <v>4952</v>
      </c>
      <c r="C2413" t="s">
        <v>16118</v>
      </c>
      <c r="D2413" s="189" t="s">
        <v>3707</v>
      </c>
      <c r="E2413" t="str">
        <f t="shared" si="37"/>
        <v>00696-SPECIALTY BEVERAGES</v>
      </c>
      <c r="F2413" t="s">
        <v>4376</v>
      </c>
      <c r="G2413" t="s">
        <v>4381</v>
      </c>
      <c r="H2413" t="s">
        <v>4382</v>
      </c>
      <c r="I2413" t="s">
        <v>16128</v>
      </c>
    </row>
    <row r="2414" spans="1:9" x14ac:dyDescent="0.25">
      <c r="A2414" t="s">
        <v>2421</v>
      </c>
      <c r="B2414" s="126">
        <v>4953</v>
      </c>
      <c r="C2414" t="s">
        <v>16118</v>
      </c>
      <c r="D2414" s="189" t="s">
        <v>3707</v>
      </c>
      <c r="E2414" t="str">
        <f t="shared" si="37"/>
        <v>00696-SPECIALTY BEVERAGES</v>
      </c>
      <c r="F2414" t="s">
        <v>4376</v>
      </c>
      <c r="G2414" t="s">
        <v>4381</v>
      </c>
      <c r="H2414" t="s">
        <v>2421</v>
      </c>
      <c r="I2414" t="s">
        <v>16129</v>
      </c>
    </row>
    <row r="2415" spans="1:9" x14ac:dyDescent="0.25">
      <c r="A2415" t="s">
        <v>16332</v>
      </c>
      <c r="B2415" s="126">
        <v>4962</v>
      </c>
      <c r="C2415" t="s">
        <v>16331</v>
      </c>
      <c r="D2415" s="189" t="s">
        <v>7550</v>
      </c>
      <c r="E2415" t="str">
        <f t="shared" si="37"/>
        <v>00647-STROMBOLI/CALZONES</v>
      </c>
      <c r="F2415" t="s">
        <v>15712</v>
      </c>
      <c r="G2415" t="s">
        <v>4456</v>
      </c>
      <c r="H2415" t="s">
        <v>16332</v>
      </c>
      <c r="I2415" t="s">
        <v>16333</v>
      </c>
    </row>
    <row r="2416" spans="1:9" x14ac:dyDescent="0.25">
      <c r="A2416" t="s">
        <v>4445</v>
      </c>
      <c r="B2416" s="126">
        <v>4963</v>
      </c>
      <c r="C2416" t="s">
        <v>15149</v>
      </c>
      <c r="D2416" s="189" t="s">
        <v>7522</v>
      </c>
      <c r="E2416" t="str">
        <f t="shared" si="37"/>
        <v>00644-PIZZA MEALS &amp; BUNDLES</v>
      </c>
      <c r="F2416" t="s">
        <v>4442</v>
      </c>
      <c r="G2416" t="s">
        <v>4441</v>
      </c>
      <c r="H2416" t="s">
        <v>4445</v>
      </c>
      <c r="I2416" t="s">
        <v>15151</v>
      </c>
    </row>
    <row r="2417" spans="1:9" x14ac:dyDescent="0.25">
      <c r="A2417" t="s">
        <v>4443</v>
      </c>
      <c r="B2417" s="126">
        <v>4964</v>
      </c>
      <c r="C2417" t="s">
        <v>15149</v>
      </c>
      <c r="D2417" s="189" t="s">
        <v>7522</v>
      </c>
      <c r="E2417" t="str">
        <f t="shared" si="37"/>
        <v>00644-PIZZA MEALS &amp; BUNDLES</v>
      </c>
      <c r="F2417" t="s">
        <v>4442</v>
      </c>
      <c r="G2417" t="s">
        <v>4441</v>
      </c>
      <c r="H2417" t="s">
        <v>4443</v>
      </c>
      <c r="I2417" t="s">
        <v>15152</v>
      </c>
    </row>
    <row r="2418" spans="1:9" x14ac:dyDescent="0.25">
      <c r="A2418" t="s">
        <v>4446</v>
      </c>
      <c r="B2418" s="126">
        <v>4965</v>
      </c>
      <c r="C2418" t="s">
        <v>15149</v>
      </c>
      <c r="D2418" s="189" t="s">
        <v>7522</v>
      </c>
      <c r="E2418" t="str">
        <f t="shared" si="37"/>
        <v>00644-PIZZA MEALS &amp; BUNDLES</v>
      </c>
      <c r="F2418" t="s">
        <v>4442</v>
      </c>
      <c r="G2418" t="s">
        <v>4441</v>
      </c>
      <c r="H2418" t="s">
        <v>4446</v>
      </c>
      <c r="I2418" t="s">
        <v>15153</v>
      </c>
    </row>
    <row r="2419" spans="1:9" x14ac:dyDescent="0.25">
      <c r="A2419" t="s">
        <v>4464</v>
      </c>
      <c r="B2419" s="126">
        <v>4966</v>
      </c>
      <c r="C2419" t="s">
        <v>15164</v>
      </c>
      <c r="D2419" s="189" t="s">
        <v>12647</v>
      </c>
      <c r="E2419" t="str">
        <f t="shared" si="37"/>
        <v>00638-PIZZA SLICES</v>
      </c>
      <c r="F2419" t="s">
        <v>4463</v>
      </c>
      <c r="G2419" t="s">
        <v>4462</v>
      </c>
      <c r="H2419" t="s">
        <v>4464</v>
      </c>
      <c r="I2419" t="s">
        <v>15168</v>
      </c>
    </row>
    <row r="2420" spans="1:9" x14ac:dyDescent="0.25">
      <c r="A2420" t="s">
        <v>4467</v>
      </c>
      <c r="B2420" s="126">
        <v>4969</v>
      </c>
      <c r="C2420" t="s">
        <v>15164</v>
      </c>
      <c r="D2420" s="189" t="s">
        <v>12647</v>
      </c>
      <c r="E2420" t="str">
        <f t="shared" si="37"/>
        <v>00638-PIZZA SLICES</v>
      </c>
      <c r="F2420" t="s">
        <v>4463</v>
      </c>
      <c r="G2420" t="s">
        <v>4462</v>
      </c>
      <c r="H2420" t="s">
        <v>4467</v>
      </c>
      <c r="I2420" t="s">
        <v>15169</v>
      </c>
    </row>
    <row r="2421" spans="1:9" x14ac:dyDescent="0.25">
      <c r="A2421" t="s">
        <v>4529</v>
      </c>
      <c r="B2421" s="126">
        <v>4970</v>
      </c>
      <c r="C2421" t="s">
        <v>14264</v>
      </c>
      <c r="D2421" s="189" t="s">
        <v>8069</v>
      </c>
      <c r="E2421" t="str">
        <f t="shared" si="37"/>
        <v>00997-MTO SALADS/SALAD BAR</v>
      </c>
      <c r="F2421" t="s">
        <v>3124</v>
      </c>
      <c r="G2421" t="s">
        <v>4528</v>
      </c>
      <c r="H2421" t="s">
        <v>4529</v>
      </c>
      <c r="I2421" t="s">
        <v>14266</v>
      </c>
    </row>
    <row r="2422" spans="1:9" x14ac:dyDescent="0.25">
      <c r="A2422" t="s">
        <v>16841</v>
      </c>
      <c r="B2422" s="126">
        <v>4971</v>
      </c>
      <c r="C2422" t="s">
        <v>16840</v>
      </c>
      <c r="D2422" s="189" t="s">
        <v>6184</v>
      </c>
      <c r="E2422" t="str">
        <f t="shared" si="37"/>
        <v>00452-WEIGHT MANAGEMENT OTHER</v>
      </c>
      <c r="F2422" t="s">
        <v>16837</v>
      </c>
      <c r="G2422" t="s">
        <v>7408</v>
      </c>
      <c r="H2422" t="s">
        <v>16841</v>
      </c>
      <c r="I2422" t="s">
        <v>16842</v>
      </c>
    </row>
    <row r="2423" spans="1:9" x14ac:dyDescent="0.25">
      <c r="A2423" t="s">
        <v>4373</v>
      </c>
      <c r="B2423" s="126">
        <v>4972</v>
      </c>
      <c r="C2423" t="s">
        <v>16118</v>
      </c>
      <c r="D2423" s="189" t="s">
        <v>3707</v>
      </c>
      <c r="E2423" t="str">
        <f t="shared" si="37"/>
        <v>00696-SPECIALTY BEVERAGES</v>
      </c>
      <c r="F2423" t="s">
        <v>4387</v>
      </c>
      <c r="G2423" t="s">
        <v>4386</v>
      </c>
      <c r="H2423" t="s">
        <v>4373</v>
      </c>
      <c r="I2423" t="s">
        <v>16130</v>
      </c>
    </row>
    <row r="2424" spans="1:9" x14ac:dyDescent="0.25">
      <c r="A2424" t="s">
        <v>4390</v>
      </c>
      <c r="B2424" s="126">
        <v>4973</v>
      </c>
      <c r="C2424" t="s">
        <v>16118</v>
      </c>
      <c r="D2424" s="189" t="s">
        <v>3707</v>
      </c>
      <c r="E2424" t="str">
        <f t="shared" si="37"/>
        <v>00696-SPECIALTY BEVERAGES</v>
      </c>
      <c r="F2424" t="s">
        <v>4389</v>
      </c>
      <c r="G2424" t="s">
        <v>4388</v>
      </c>
      <c r="H2424" t="s">
        <v>4390</v>
      </c>
      <c r="I2424" t="s">
        <v>16131</v>
      </c>
    </row>
    <row r="2425" spans="1:9" x14ac:dyDescent="0.25">
      <c r="A2425" t="s">
        <v>2166</v>
      </c>
      <c r="B2425" s="126">
        <v>4982</v>
      </c>
      <c r="C2425" t="s">
        <v>11993</v>
      </c>
      <c r="D2425" s="189" t="s">
        <v>5892</v>
      </c>
      <c r="E2425" t="str">
        <f t="shared" si="37"/>
        <v>00434-DIAPERS DISPOSABLE/CLOTH</v>
      </c>
      <c r="F2425" t="s">
        <v>2201</v>
      </c>
      <c r="G2425" t="s">
        <v>2200</v>
      </c>
      <c r="H2425" t="s">
        <v>2166</v>
      </c>
      <c r="I2425" t="s">
        <v>12007</v>
      </c>
    </row>
    <row r="2426" spans="1:9" x14ac:dyDescent="0.25">
      <c r="A2426" t="s">
        <v>3535</v>
      </c>
      <c r="B2426" s="126">
        <v>4994</v>
      </c>
      <c r="C2426" t="s">
        <v>3525</v>
      </c>
      <c r="D2426" s="189" t="s">
        <v>7397</v>
      </c>
      <c r="E2426" t="str">
        <f t="shared" si="37"/>
        <v>00853-CHARCOAL</v>
      </c>
      <c r="F2426" t="s">
        <v>3534</v>
      </c>
      <c r="G2426" t="s">
        <v>3533</v>
      </c>
      <c r="H2426" t="s">
        <v>3535</v>
      </c>
      <c r="I2426" t="s">
        <v>11418</v>
      </c>
    </row>
    <row r="2427" spans="1:9" x14ac:dyDescent="0.25">
      <c r="A2427" t="s">
        <v>13631</v>
      </c>
      <c r="B2427" s="126">
        <v>4996</v>
      </c>
      <c r="C2427" t="s">
        <v>16491</v>
      </c>
      <c r="D2427" s="189" t="s">
        <v>6488</v>
      </c>
      <c r="E2427" t="str">
        <f t="shared" si="37"/>
        <v>00423-TODDLER MEALS</v>
      </c>
      <c r="F2427" t="s">
        <v>16492</v>
      </c>
      <c r="G2427" t="s">
        <v>2119</v>
      </c>
      <c r="H2427" t="s">
        <v>13631</v>
      </c>
      <c r="I2427" t="s">
        <v>16493</v>
      </c>
    </row>
    <row r="2428" spans="1:9" x14ac:dyDescent="0.25">
      <c r="A2428" t="s">
        <v>2123</v>
      </c>
      <c r="B2428" s="126">
        <v>4997</v>
      </c>
      <c r="C2428" t="s">
        <v>15264</v>
      </c>
      <c r="D2428" s="189" t="s">
        <v>7825</v>
      </c>
      <c r="E2428" t="str">
        <f t="shared" si="37"/>
        <v>00422-POUCH-ORGANIC</v>
      </c>
      <c r="F2428" t="s">
        <v>2120</v>
      </c>
      <c r="G2428" t="s">
        <v>2119</v>
      </c>
      <c r="H2428" t="s">
        <v>2123</v>
      </c>
      <c r="I2428" t="s">
        <v>15266</v>
      </c>
    </row>
    <row r="2429" spans="1:9" x14ac:dyDescent="0.25">
      <c r="A2429" t="s">
        <v>2570</v>
      </c>
      <c r="B2429" s="126">
        <v>4998</v>
      </c>
      <c r="C2429" t="s">
        <v>12073</v>
      </c>
      <c r="D2429" s="189" t="s">
        <v>2730</v>
      </c>
      <c r="E2429" t="str">
        <f t="shared" si="37"/>
        <v>00529-DISH LIQUID</v>
      </c>
      <c r="F2429" t="s">
        <v>7632</v>
      </c>
      <c r="G2429" t="s">
        <v>7631</v>
      </c>
      <c r="H2429" t="s">
        <v>2570</v>
      </c>
      <c r="I2429" t="s">
        <v>12074</v>
      </c>
    </row>
    <row r="2430" spans="1:9" x14ac:dyDescent="0.25">
      <c r="A2430" t="s">
        <v>10702</v>
      </c>
      <c r="B2430" s="126">
        <v>4999</v>
      </c>
      <c r="C2430" t="s">
        <v>12073</v>
      </c>
      <c r="D2430" s="189" t="s">
        <v>2730</v>
      </c>
      <c r="E2430" t="str">
        <f t="shared" si="37"/>
        <v>00529-DISH LIQUID</v>
      </c>
      <c r="F2430" t="s">
        <v>12075</v>
      </c>
      <c r="G2430" t="s">
        <v>7631</v>
      </c>
      <c r="H2430" t="s">
        <v>10702</v>
      </c>
      <c r="I2430" t="s">
        <v>12076</v>
      </c>
    </row>
    <row r="2431" spans="1:9" x14ac:dyDescent="0.25">
      <c r="A2431" t="s">
        <v>14320</v>
      </c>
      <c r="B2431" s="126">
        <v>5000</v>
      </c>
      <c r="C2431" t="s">
        <v>14317</v>
      </c>
      <c r="D2431" s="189" t="s">
        <v>9304</v>
      </c>
      <c r="E2431" t="str">
        <f t="shared" si="37"/>
        <v>00482-MUNICIPAL TRASH BAGS</v>
      </c>
      <c r="F2431" t="s">
        <v>14319</v>
      </c>
      <c r="G2431" t="s">
        <v>7815</v>
      </c>
      <c r="H2431" t="s">
        <v>14320</v>
      </c>
      <c r="I2431" t="s">
        <v>14321</v>
      </c>
    </row>
    <row r="2432" spans="1:9" x14ac:dyDescent="0.25">
      <c r="A2432" t="s">
        <v>15296</v>
      </c>
      <c r="B2432" s="126">
        <v>5002</v>
      </c>
      <c r="C2432" t="s">
        <v>15294</v>
      </c>
      <c r="D2432" s="189" t="s">
        <v>7106</v>
      </c>
      <c r="E2432" t="str">
        <f t="shared" si="37"/>
        <v>00530-PREGNANCY TEST KIT</v>
      </c>
      <c r="F2432" t="s">
        <v>15295</v>
      </c>
      <c r="G2432" t="s">
        <v>7313</v>
      </c>
      <c r="H2432" t="s">
        <v>15296</v>
      </c>
      <c r="I2432" t="s">
        <v>15297</v>
      </c>
    </row>
    <row r="2433" spans="1:9" x14ac:dyDescent="0.25">
      <c r="A2433" t="s">
        <v>4084</v>
      </c>
      <c r="B2433" s="126">
        <v>5003</v>
      </c>
      <c r="C2433" t="s">
        <v>3689</v>
      </c>
      <c r="D2433" s="189" t="s">
        <v>3023</v>
      </c>
      <c r="E2433" t="str">
        <f t="shared" si="37"/>
        <v>00500-BALLOONS</v>
      </c>
      <c r="F2433" t="s">
        <v>4081</v>
      </c>
      <c r="G2433" t="s">
        <v>4080</v>
      </c>
      <c r="H2433" t="s">
        <v>4084</v>
      </c>
      <c r="I2433" t="s">
        <v>10609</v>
      </c>
    </row>
    <row r="2434" spans="1:9" x14ac:dyDescent="0.25">
      <c r="A2434" t="s">
        <v>2097</v>
      </c>
      <c r="B2434" s="126">
        <v>5004</v>
      </c>
      <c r="C2434" t="s">
        <v>3689</v>
      </c>
      <c r="D2434" s="189" t="s">
        <v>3023</v>
      </c>
      <c r="E2434" t="str">
        <f t="shared" ref="E2434:E2497" si="38">_xlfn.CONCAT(D2434,"-",C2434)</f>
        <v>00500-BALLOONS</v>
      </c>
      <c r="F2434" t="s">
        <v>4086</v>
      </c>
      <c r="G2434" t="s">
        <v>4085</v>
      </c>
      <c r="H2434" t="s">
        <v>2097</v>
      </c>
      <c r="I2434" t="s">
        <v>10610</v>
      </c>
    </row>
    <row r="2435" spans="1:9" x14ac:dyDescent="0.25">
      <c r="A2435" t="s">
        <v>2765</v>
      </c>
      <c r="B2435" s="126">
        <v>5005</v>
      </c>
      <c r="C2435" t="s">
        <v>14000</v>
      </c>
      <c r="D2435" s="189" t="s">
        <v>11851</v>
      </c>
      <c r="E2435" t="str">
        <f t="shared" si="38"/>
        <v>00624-MARGARINE TUBS</v>
      </c>
      <c r="F2435" t="s">
        <v>2764</v>
      </c>
      <c r="G2435" t="s">
        <v>2763</v>
      </c>
      <c r="H2435" t="s">
        <v>2765</v>
      </c>
      <c r="I2435" t="s">
        <v>14002</v>
      </c>
    </row>
    <row r="2436" spans="1:9" x14ac:dyDescent="0.25">
      <c r="A2436" t="s">
        <v>2771</v>
      </c>
      <c r="B2436" s="126">
        <v>5007</v>
      </c>
      <c r="C2436" t="s">
        <v>16255</v>
      </c>
      <c r="D2436" s="189" t="s">
        <v>7057</v>
      </c>
      <c r="E2436" t="str">
        <f t="shared" si="38"/>
        <v>00625-SPREAD TUBS</v>
      </c>
      <c r="F2436" t="s">
        <v>2764</v>
      </c>
      <c r="G2436" t="s">
        <v>2763</v>
      </c>
      <c r="H2436" t="s">
        <v>2771</v>
      </c>
      <c r="I2436" t="s">
        <v>16256</v>
      </c>
    </row>
    <row r="2437" spans="1:9" x14ac:dyDescent="0.25">
      <c r="A2437" t="s">
        <v>2570</v>
      </c>
      <c r="B2437" s="126">
        <v>5010</v>
      </c>
      <c r="C2437" t="s">
        <v>15794</v>
      </c>
      <c r="D2437" s="189" t="s">
        <v>7105</v>
      </c>
      <c r="E2437" t="str">
        <f t="shared" si="38"/>
        <v>00512-SHAMPOO/CONDITIONER</v>
      </c>
      <c r="F2437" t="s">
        <v>2562</v>
      </c>
      <c r="G2437" t="s">
        <v>2561</v>
      </c>
      <c r="H2437" t="s">
        <v>2570</v>
      </c>
      <c r="I2437" t="s">
        <v>15799</v>
      </c>
    </row>
    <row r="2438" spans="1:9" x14ac:dyDescent="0.25">
      <c r="A2438" t="s">
        <v>2565</v>
      </c>
      <c r="B2438" s="126">
        <v>5011</v>
      </c>
      <c r="C2438" t="s">
        <v>15794</v>
      </c>
      <c r="D2438" s="189" t="s">
        <v>7105</v>
      </c>
      <c r="E2438" t="str">
        <f t="shared" si="38"/>
        <v>00512-SHAMPOO/CONDITIONER</v>
      </c>
      <c r="F2438" t="s">
        <v>2562</v>
      </c>
      <c r="G2438" t="s">
        <v>2561</v>
      </c>
      <c r="H2438" t="s">
        <v>2565</v>
      </c>
      <c r="I2438" t="s">
        <v>15800</v>
      </c>
    </row>
    <row r="2439" spans="1:9" x14ac:dyDescent="0.25">
      <c r="A2439" t="s">
        <v>2567</v>
      </c>
      <c r="B2439" s="126">
        <v>5012</v>
      </c>
      <c r="C2439" t="s">
        <v>14101</v>
      </c>
      <c r="D2439" s="189" t="s">
        <v>5703</v>
      </c>
      <c r="E2439" t="str">
        <f t="shared" si="38"/>
        <v>00516-MENS HAIR CARE</v>
      </c>
      <c r="F2439" t="s">
        <v>2562</v>
      </c>
      <c r="G2439" t="s">
        <v>2561</v>
      </c>
      <c r="H2439" t="s">
        <v>2567</v>
      </c>
      <c r="I2439" t="s">
        <v>14102</v>
      </c>
    </row>
    <row r="2440" spans="1:9" x14ac:dyDescent="0.25">
      <c r="A2440" t="s">
        <v>10702</v>
      </c>
      <c r="B2440" s="126">
        <v>5013</v>
      </c>
      <c r="C2440" t="s">
        <v>15794</v>
      </c>
      <c r="D2440" s="189" t="s">
        <v>7105</v>
      </c>
      <c r="E2440" t="str">
        <f t="shared" si="38"/>
        <v>00512-SHAMPOO/CONDITIONER</v>
      </c>
      <c r="F2440" t="s">
        <v>12169</v>
      </c>
      <c r="G2440" t="s">
        <v>2588</v>
      </c>
      <c r="H2440" t="s">
        <v>10702</v>
      </c>
      <c r="I2440" t="s">
        <v>15801</v>
      </c>
    </row>
    <row r="2441" spans="1:9" x14ac:dyDescent="0.25">
      <c r="A2441" t="s">
        <v>2569</v>
      </c>
      <c r="B2441" s="126">
        <v>5014</v>
      </c>
      <c r="C2441" t="s">
        <v>12169</v>
      </c>
      <c r="D2441" s="189" t="s">
        <v>2588</v>
      </c>
      <c r="E2441" t="str">
        <f t="shared" si="38"/>
        <v xml:space="preserve">00489-SHAMPOO </v>
      </c>
      <c r="F2441" t="s">
        <v>2589</v>
      </c>
      <c r="G2441" t="s">
        <v>2588</v>
      </c>
      <c r="H2441" t="s">
        <v>2569</v>
      </c>
      <c r="I2441" t="s">
        <v>15793</v>
      </c>
    </row>
    <row r="2442" spans="1:9" x14ac:dyDescent="0.25">
      <c r="A2442" t="s">
        <v>10719</v>
      </c>
      <c r="B2442" s="126">
        <v>5015</v>
      </c>
      <c r="C2442" t="s">
        <v>15794</v>
      </c>
      <c r="D2442" s="189" t="s">
        <v>7105</v>
      </c>
      <c r="E2442" t="str">
        <f t="shared" si="38"/>
        <v>00512-SHAMPOO/CONDITIONER</v>
      </c>
      <c r="F2442" t="s">
        <v>12169</v>
      </c>
      <c r="G2442" t="s">
        <v>2588</v>
      </c>
      <c r="H2442" t="s">
        <v>10719</v>
      </c>
      <c r="I2442" t="s">
        <v>15802</v>
      </c>
    </row>
    <row r="2443" spans="1:9" x14ac:dyDescent="0.25">
      <c r="A2443" t="s">
        <v>2569</v>
      </c>
      <c r="B2443" s="126">
        <v>5018</v>
      </c>
      <c r="C2443" t="s">
        <v>15794</v>
      </c>
      <c r="D2443" s="189" t="s">
        <v>7105</v>
      </c>
      <c r="E2443" t="str">
        <f t="shared" si="38"/>
        <v>00512-SHAMPOO/CONDITIONER</v>
      </c>
      <c r="F2443" t="s">
        <v>2562</v>
      </c>
      <c r="G2443" t="s">
        <v>2561</v>
      </c>
      <c r="H2443" t="s">
        <v>2569</v>
      </c>
      <c r="I2443" t="s">
        <v>15803</v>
      </c>
    </row>
    <row r="2444" spans="1:9" x14ac:dyDescent="0.25">
      <c r="A2444" t="s">
        <v>2569</v>
      </c>
      <c r="B2444" s="126">
        <v>5019</v>
      </c>
      <c r="C2444" t="s">
        <v>15794</v>
      </c>
      <c r="D2444" s="189" t="s">
        <v>7105</v>
      </c>
      <c r="E2444" t="str">
        <f t="shared" si="38"/>
        <v>00512-SHAMPOO/CONDITIONER</v>
      </c>
      <c r="F2444" t="s">
        <v>2589</v>
      </c>
      <c r="G2444" t="s">
        <v>2588</v>
      </c>
      <c r="H2444" t="s">
        <v>2569</v>
      </c>
      <c r="I2444" t="s">
        <v>15804</v>
      </c>
    </row>
    <row r="2445" spans="1:9" x14ac:dyDescent="0.25">
      <c r="A2445" t="s">
        <v>15255</v>
      </c>
      <c r="B2445" s="126">
        <v>5020</v>
      </c>
      <c r="C2445" t="s">
        <v>16255</v>
      </c>
      <c r="D2445" s="189" t="s">
        <v>7057</v>
      </c>
      <c r="E2445" t="str">
        <f t="shared" si="38"/>
        <v>00625-SPREAD TUBS</v>
      </c>
      <c r="F2445" t="s">
        <v>11151</v>
      </c>
      <c r="G2445" t="s">
        <v>2763</v>
      </c>
      <c r="H2445" t="s">
        <v>15255</v>
      </c>
      <c r="I2445" t="s">
        <v>16257</v>
      </c>
    </row>
    <row r="2446" spans="1:9" x14ac:dyDescent="0.25">
      <c r="A2446" t="s">
        <v>10333</v>
      </c>
      <c r="B2446" s="126">
        <v>5021</v>
      </c>
      <c r="C2446" t="s">
        <v>14000</v>
      </c>
      <c r="D2446" s="189" t="s">
        <v>11851</v>
      </c>
      <c r="E2446" t="str">
        <f t="shared" si="38"/>
        <v>00624-MARGARINE TUBS</v>
      </c>
      <c r="F2446" t="s">
        <v>11151</v>
      </c>
      <c r="G2446" t="s">
        <v>2763</v>
      </c>
      <c r="H2446" t="s">
        <v>10333</v>
      </c>
      <c r="I2446" t="s">
        <v>14003</v>
      </c>
    </row>
    <row r="2447" spans="1:9" x14ac:dyDescent="0.25">
      <c r="A2447" t="s">
        <v>10702</v>
      </c>
      <c r="B2447" s="126">
        <v>5023</v>
      </c>
      <c r="C2447" t="s">
        <v>14478</v>
      </c>
      <c r="D2447" s="189" t="s">
        <v>5006</v>
      </c>
      <c r="E2447" t="str">
        <f t="shared" si="38"/>
        <v>00660-NATURAL HAIR CARE</v>
      </c>
      <c r="F2447" t="s">
        <v>14480</v>
      </c>
      <c r="G2447" t="s">
        <v>2561</v>
      </c>
      <c r="H2447" t="s">
        <v>10702</v>
      </c>
      <c r="I2447" t="s">
        <v>14481</v>
      </c>
    </row>
    <row r="2448" spans="1:9" x14ac:dyDescent="0.25">
      <c r="A2448" t="s">
        <v>8406</v>
      </c>
      <c r="B2448" s="126">
        <v>5024</v>
      </c>
      <c r="C2448" t="s">
        <v>8434</v>
      </c>
      <c r="D2448" s="189" t="s">
        <v>8030</v>
      </c>
      <c r="E2448" t="str">
        <f t="shared" si="38"/>
        <v>00270-VARIETY BERRIES</v>
      </c>
      <c r="F2448" t="s">
        <v>8422</v>
      </c>
      <c r="G2448" t="s">
        <v>8421</v>
      </c>
      <c r="H2448" t="s">
        <v>8406</v>
      </c>
      <c r="I2448" t="s">
        <v>16656</v>
      </c>
    </row>
    <row r="2449" spans="1:9" x14ac:dyDescent="0.25">
      <c r="A2449" t="s">
        <v>2259</v>
      </c>
      <c r="B2449" s="126">
        <v>5025</v>
      </c>
      <c r="C2449" t="s">
        <v>14640</v>
      </c>
      <c r="D2449" s="189" t="s">
        <v>2411</v>
      </c>
      <c r="E2449" t="str">
        <f t="shared" si="38"/>
        <v>00193-ORGANIC BERRIES</v>
      </c>
      <c r="F2449" t="s">
        <v>8422</v>
      </c>
      <c r="G2449" t="s">
        <v>8421</v>
      </c>
      <c r="H2449" t="s">
        <v>2259</v>
      </c>
      <c r="I2449" t="s">
        <v>14641</v>
      </c>
    </row>
    <row r="2450" spans="1:9" x14ac:dyDescent="0.25">
      <c r="A2450" t="s">
        <v>10442</v>
      </c>
      <c r="B2450" s="126">
        <v>5026</v>
      </c>
      <c r="C2450" t="s">
        <v>8434</v>
      </c>
      <c r="D2450" s="189" t="s">
        <v>8030</v>
      </c>
      <c r="E2450" t="str">
        <f t="shared" si="38"/>
        <v>00270-VARIETY BERRIES</v>
      </c>
      <c r="F2450" t="s">
        <v>14642</v>
      </c>
      <c r="G2450" t="s">
        <v>8424</v>
      </c>
      <c r="H2450" t="s">
        <v>10442</v>
      </c>
      <c r="I2450" t="s">
        <v>16657</v>
      </c>
    </row>
    <row r="2451" spans="1:9" x14ac:dyDescent="0.25">
      <c r="A2451" t="s">
        <v>14190</v>
      </c>
      <c r="B2451" s="126">
        <v>5027</v>
      </c>
      <c r="C2451" t="s">
        <v>14640</v>
      </c>
      <c r="D2451" s="189" t="s">
        <v>2411</v>
      </c>
      <c r="E2451" t="str">
        <f t="shared" si="38"/>
        <v>00193-ORGANIC BERRIES</v>
      </c>
      <c r="F2451" t="s">
        <v>14642</v>
      </c>
      <c r="G2451" t="s">
        <v>8424</v>
      </c>
      <c r="H2451" t="s">
        <v>14190</v>
      </c>
      <c r="I2451" t="s">
        <v>14643</v>
      </c>
    </row>
    <row r="2452" spans="1:9" x14ac:dyDescent="0.25">
      <c r="A2452" t="s">
        <v>8406</v>
      </c>
      <c r="B2452" s="126">
        <v>5028</v>
      </c>
      <c r="C2452" t="s">
        <v>8434</v>
      </c>
      <c r="D2452" s="189" t="s">
        <v>8030</v>
      </c>
      <c r="E2452" t="str">
        <f t="shared" si="38"/>
        <v>00270-VARIETY BERRIES</v>
      </c>
      <c r="F2452" t="s">
        <v>8427</v>
      </c>
      <c r="G2452" t="s">
        <v>8426</v>
      </c>
      <c r="H2452" t="s">
        <v>8406</v>
      </c>
      <c r="I2452" t="s">
        <v>16658</v>
      </c>
    </row>
    <row r="2453" spans="1:9" x14ac:dyDescent="0.25">
      <c r="A2453" t="s">
        <v>2259</v>
      </c>
      <c r="B2453" s="126">
        <v>5029</v>
      </c>
      <c r="C2453" t="s">
        <v>14640</v>
      </c>
      <c r="D2453" s="189" t="s">
        <v>2411</v>
      </c>
      <c r="E2453" t="str">
        <f t="shared" si="38"/>
        <v>00193-ORGANIC BERRIES</v>
      </c>
      <c r="F2453" t="s">
        <v>8427</v>
      </c>
      <c r="G2453" t="s">
        <v>8426</v>
      </c>
      <c r="H2453" t="s">
        <v>2259</v>
      </c>
      <c r="I2453" t="s">
        <v>14644</v>
      </c>
    </row>
    <row r="2454" spans="1:9" x14ac:dyDescent="0.25">
      <c r="A2454" t="s">
        <v>8406</v>
      </c>
      <c r="B2454" s="126">
        <v>5030</v>
      </c>
      <c r="C2454" t="s">
        <v>8434</v>
      </c>
      <c r="D2454" s="189" t="s">
        <v>8030</v>
      </c>
      <c r="E2454" t="str">
        <f t="shared" si="38"/>
        <v>00270-VARIETY BERRIES</v>
      </c>
      <c r="F2454" t="s">
        <v>8430</v>
      </c>
      <c r="G2454" t="s">
        <v>8429</v>
      </c>
      <c r="H2454" t="s">
        <v>8406</v>
      </c>
      <c r="I2454" t="s">
        <v>16659</v>
      </c>
    </row>
    <row r="2455" spans="1:9" x14ac:dyDescent="0.25">
      <c r="A2455" t="s">
        <v>2259</v>
      </c>
      <c r="B2455" s="126">
        <v>5031</v>
      </c>
      <c r="C2455" t="s">
        <v>14640</v>
      </c>
      <c r="D2455" s="189" t="s">
        <v>2411</v>
      </c>
      <c r="E2455" t="str">
        <f t="shared" si="38"/>
        <v>00193-ORGANIC BERRIES</v>
      </c>
      <c r="F2455" t="s">
        <v>8430</v>
      </c>
      <c r="G2455" t="s">
        <v>8429</v>
      </c>
      <c r="H2455" t="s">
        <v>2259</v>
      </c>
      <c r="I2455" t="s">
        <v>14645</v>
      </c>
    </row>
    <row r="2456" spans="1:9" x14ac:dyDescent="0.25">
      <c r="A2456" t="s">
        <v>10442</v>
      </c>
      <c r="B2456" s="126">
        <v>5032</v>
      </c>
      <c r="C2456" t="s">
        <v>8432</v>
      </c>
      <c r="D2456" s="189" t="s">
        <v>4192</v>
      </c>
      <c r="E2456" t="str">
        <f t="shared" si="38"/>
        <v>00272-STRAWBERRIES</v>
      </c>
      <c r="F2456" t="s">
        <v>11518</v>
      </c>
      <c r="G2456" t="s">
        <v>8431</v>
      </c>
      <c r="H2456" t="s">
        <v>10442</v>
      </c>
      <c r="I2456" t="s">
        <v>16321</v>
      </c>
    </row>
    <row r="2457" spans="1:9" x14ac:dyDescent="0.25">
      <c r="A2457" t="s">
        <v>2259</v>
      </c>
      <c r="B2457" s="126">
        <v>5033</v>
      </c>
      <c r="C2457" t="s">
        <v>14640</v>
      </c>
      <c r="D2457" s="189" t="s">
        <v>2411</v>
      </c>
      <c r="E2457" t="str">
        <f t="shared" si="38"/>
        <v>00193-ORGANIC BERRIES</v>
      </c>
      <c r="F2457" t="s">
        <v>8432</v>
      </c>
      <c r="G2457" t="s">
        <v>8431</v>
      </c>
      <c r="H2457" t="s">
        <v>2259</v>
      </c>
      <c r="I2457" t="s">
        <v>14646</v>
      </c>
    </row>
    <row r="2458" spans="1:9" x14ac:dyDescent="0.25">
      <c r="A2458" t="s">
        <v>8406</v>
      </c>
      <c r="B2458" s="126">
        <v>5034</v>
      </c>
      <c r="C2458" t="s">
        <v>8434</v>
      </c>
      <c r="D2458" s="189" t="s">
        <v>8030</v>
      </c>
      <c r="E2458" t="str">
        <f t="shared" si="38"/>
        <v>00270-VARIETY BERRIES</v>
      </c>
      <c r="F2458" t="s">
        <v>8434</v>
      </c>
      <c r="G2458" t="s">
        <v>8433</v>
      </c>
      <c r="H2458" t="s">
        <v>8406</v>
      </c>
      <c r="I2458" t="s">
        <v>16660</v>
      </c>
    </row>
    <row r="2459" spans="1:9" x14ac:dyDescent="0.25">
      <c r="A2459" t="s">
        <v>16083</v>
      </c>
      <c r="B2459" s="126">
        <v>5036</v>
      </c>
      <c r="C2459" t="s">
        <v>16081</v>
      </c>
      <c r="D2459" s="189" t="s">
        <v>2367</v>
      </c>
      <c r="E2459" t="str">
        <f t="shared" si="38"/>
        <v>00170-SOUP CONDENSED</v>
      </c>
      <c r="F2459" t="s">
        <v>16082</v>
      </c>
      <c r="G2459" t="s">
        <v>6857</v>
      </c>
      <c r="H2459" t="s">
        <v>16083</v>
      </c>
      <c r="I2459" t="s">
        <v>16084</v>
      </c>
    </row>
    <row r="2460" spans="1:9" x14ac:dyDescent="0.25">
      <c r="A2460" t="s">
        <v>16099</v>
      </c>
      <c r="B2460" s="126">
        <v>5037</v>
      </c>
      <c r="C2460" t="s">
        <v>16097</v>
      </c>
      <c r="D2460" s="189" t="s">
        <v>2376</v>
      </c>
      <c r="E2460" t="str">
        <f t="shared" si="38"/>
        <v>00171-SOUP READY-TO-SERVE</v>
      </c>
      <c r="F2460" t="s">
        <v>16082</v>
      </c>
      <c r="G2460" t="s">
        <v>6857</v>
      </c>
      <c r="H2460" t="s">
        <v>16099</v>
      </c>
      <c r="I2460" t="s">
        <v>16100</v>
      </c>
    </row>
    <row r="2461" spans="1:9" x14ac:dyDescent="0.25">
      <c r="A2461" t="s">
        <v>3409</v>
      </c>
      <c r="B2461" s="126">
        <v>5038</v>
      </c>
      <c r="C2461" t="s">
        <v>3267</v>
      </c>
      <c r="D2461" s="189" t="s">
        <v>3688</v>
      </c>
      <c r="E2461" t="str">
        <f t="shared" si="38"/>
        <v>00412-HONEY</v>
      </c>
      <c r="F2461" t="s">
        <v>3267</v>
      </c>
      <c r="G2461" t="s">
        <v>5942</v>
      </c>
      <c r="H2461" t="s">
        <v>3409</v>
      </c>
      <c r="I2461" t="s">
        <v>13264</v>
      </c>
    </row>
    <row r="2462" spans="1:9" x14ac:dyDescent="0.25">
      <c r="A2462" t="s">
        <v>12692</v>
      </c>
      <c r="B2462" s="126">
        <v>5039</v>
      </c>
      <c r="C2462" t="s">
        <v>3267</v>
      </c>
      <c r="D2462" s="189" t="s">
        <v>3688</v>
      </c>
      <c r="E2462" t="str">
        <f t="shared" si="38"/>
        <v>00412-HONEY</v>
      </c>
      <c r="F2462" t="s">
        <v>13265</v>
      </c>
      <c r="G2462" t="s">
        <v>5942</v>
      </c>
      <c r="H2462" t="s">
        <v>12692</v>
      </c>
      <c r="I2462" t="s">
        <v>13266</v>
      </c>
    </row>
    <row r="2463" spans="1:9" x14ac:dyDescent="0.25">
      <c r="A2463" t="s">
        <v>182</v>
      </c>
      <c r="B2463" s="126">
        <v>5040</v>
      </c>
      <c r="C2463" t="s">
        <v>16086</v>
      </c>
      <c r="D2463" s="189" t="s">
        <v>3528</v>
      </c>
      <c r="E2463" t="str">
        <f t="shared" si="38"/>
        <v>00173-SOUP DRY MIX</v>
      </c>
      <c r="F2463" t="s">
        <v>6870</v>
      </c>
      <c r="G2463" t="s">
        <v>6869</v>
      </c>
      <c r="H2463" t="s">
        <v>182</v>
      </c>
      <c r="I2463" t="s">
        <v>16091</v>
      </c>
    </row>
    <row r="2464" spans="1:9" x14ac:dyDescent="0.25">
      <c r="A2464" t="s">
        <v>6850</v>
      </c>
      <c r="B2464" s="126">
        <v>5041</v>
      </c>
      <c r="C2464" t="s">
        <v>16086</v>
      </c>
      <c r="D2464" s="189" t="s">
        <v>3528</v>
      </c>
      <c r="E2464" t="str">
        <f t="shared" si="38"/>
        <v>00173-SOUP DRY MIX</v>
      </c>
      <c r="F2464" t="s">
        <v>6870</v>
      </c>
      <c r="G2464" t="s">
        <v>6869</v>
      </c>
      <c r="H2464" t="s">
        <v>6850</v>
      </c>
      <c r="I2464" t="s">
        <v>16092</v>
      </c>
    </row>
    <row r="2465" spans="1:9" x14ac:dyDescent="0.25">
      <c r="A2465" t="s">
        <v>3103</v>
      </c>
      <c r="B2465" s="126">
        <v>5043</v>
      </c>
      <c r="C2465" t="s">
        <v>16074</v>
      </c>
      <c r="D2465" s="189" t="s">
        <v>3864</v>
      </c>
      <c r="E2465" t="str">
        <f t="shared" si="38"/>
        <v>00172-SOUP BROTH/BOUILLON</v>
      </c>
      <c r="F2465" t="s">
        <v>6847</v>
      </c>
      <c r="G2465" t="s">
        <v>6846</v>
      </c>
      <c r="H2465" t="s">
        <v>3103</v>
      </c>
      <c r="I2465" t="s">
        <v>16079</v>
      </c>
    </row>
    <row r="2466" spans="1:9" x14ac:dyDescent="0.25">
      <c r="A2466" t="s">
        <v>3104</v>
      </c>
      <c r="B2466" s="126">
        <v>5044</v>
      </c>
      <c r="C2466" t="s">
        <v>16074</v>
      </c>
      <c r="D2466" s="189" t="s">
        <v>3864</v>
      </c>
      <c r="E2466" t="str">
        <f t="shared" si="38"/>
        <v>00172-SOUP BROTH/BOUILLON</v>
      </c>
      <c r="F2466" t="s">
        <v>6847</v>
      </c>
      <c r="G2466" t="s">
        <v>6846</v>
      </c>
      <c r="H2466" t="s">
        <v>3104</v>
      </c>
      <c r="I2466" t="s">
        <v>16080</v>
      </c>
    </row>
    <row r="2467" spans="1:9" x14ac:dyDescent="0.25">
      <c r="A2467" t="s">
        <v>2781</v>
      </c>
      <c r="B2467" s="126">
        <v>5045</v>
      </c>
      <c r="C2467" t="s">
        <v>14755</v>
      </c>
      <c r="D2467" s="189" t="s">
        <v>11567</v>
      </c>
      <c r="E2467" t="str">
        <f t="shared" si="38"/>
        <v>00141-OTHER COOKIES</v>
      </c>
      <c r="F2467" t="s">
        <v>6847</v>
      </c>
      <c r="G2467" t="s">
        <v>6846</v>
      </c>
      <c r="H2467" t="s">
        <v>2781</v>
      </c>
      <c r="I2467" t="s">
        <v>14757</v>
      </c>
    </row>
    <row r="2468" spans="1:9" x14ac:dyDescent="0.25">
      <c r="A2468" t="s">
        <v>5252</v>
      </c>
      <c r="B2468" s="126">
        <v>5046</v>
      </c>
      <c r="C2468" t="s">
        <v>5251</v>
      </c>
      <c r="D2468" s="189" t="s">
        <v>3915</v>
      </c>
      <c r="E2468" t="str">
        <f t="shared" si="38"/>
        <v>00195-MULTI SERVE SPARKLING WATER</v>
      </c>
      <c r="F2468" t="s">
        <v>5249</v>
      </c>
      <c r="G2468" t="s">
        <v>5248</v>
      </c>
      <c r="H2468" t="s">
        <v>5252</v>
      </c>
      <c r="I2468" t="s">
        <v>14301</v>
      </c>
    </row>
    <row r="2469" spans="1:9" x14ac:dyDescent="0.25">
      <c r="A2469" t="s">
        <v>2781</v>
      </c>
      <c r="B2469" s="126">
        <v>5047</v>
      </c>
      <c r="C2469" t="s">
        <v>6891</v>
      </c>
      <c r="D2469" s="189" t="s">
        <v>7735</v>
      </c>
      <c r="E2469" t="str">
        <f t="shared" si="38"/>
        <v>00360-EXTRACTS</v>
      </c>
      <c r="F2469" t="s">
        <v>6891</v>
      </c>
      <c r="G2469" t="s">
        <v>2339</v>
      </c>
      <c r="H2469" t="s">
        <v>2781</v>
      </c>
      <c r="I2469" t="s">
        <v>12300</v>
      </c>
    </row>
    <row r="2470" spans="1:9" x14ac:dyDescent="0.25">
      <c r="A2470" t="s">
        <v>2854</v>
      </c>
      <c r="B2470" s="126">
        <v>5049</v>
      </c>
      <c r="C2470" t="s">
        <v>16143</v>
      </c>
      <c r="D2470" s="189" t="s">
        <v>14100</v>
      </c>
      <c r="E2470" t="str">
        <f t="shared" si="38"/>
        <v>00630-SPECIALTY FLOUR</v>
      </c>
      <c r="F2470" t="s">
        <v>2211</v>
      </c>
      <c r="G2470" t="s">
        <v>5886</v>
      </c>
      <c r="H2470" t="s">
        <v>2854</v>
      </c>
      <c r="I2470" t="s">
        <v>16145</v>
      </c>
    </row>
    <row r="2471" spans="1:9" x14ac:dyDescent="0.25">
      <c r="A2471" t="s">
        <v>2858</v>
      </c>
      <c r="B2471" s="126">
        <v>5050</v>
      </c>
      <c r="C2471" t="s">
        <v>16143</v>
      </c>
      <c r="D2471" s="189" t="s">
        <v>14100</v>
      </c>
      <c r="E2471" t="str">
        <f t="shared" si="38"/>
        <v>00630-SPECIALTY FLOUR</v>
      </c>
      <c r="F2471" t="s">
        <v>2211</v>
      </c>
      <c r="G2471" t="s">
        <v>5886</v>
      </c>
      <c r="H2471" t="s">
        <v>2858</v>
      </c>
      <c r="I2471" t="s">
        <v>16146</v>
      </c>
    </row>
    <row r="2472" spans="1:9" x14ac:dyDescent="0.25">
      <c r="A2472" t="s">
        <v>5888</v>
      </c>
      <c r="B2472" s="126">
        <v>5051</v>
      </c>
      <c r="C2472" t="s">
        <v>16143</v>
      </c>
      <c r="D2472" s="189" t="s">
        <v>14100</v>
      </c>
      <c r="E2472" t="str">
        <f t="shared" si="38"/>
        <v>00630-SPECIALTY FLOUR</v>
      </c>
      <c r="F2472" t="s">
        <v>2211</v>
      </c>
      <c r="G2472" t="s">
        <v>5886</v>
      </c>
      <c r="H2472" t="s">
        <v>5888</v>
      </c>
      <c r="I2472" t="s">
        <v>16147</v>
      </c>
    </row>
    <row r="2473" spans="1:9" x14ac:dyDescent="0.25">
      <c r="A2473" t="s">
        <v>5890</v>
      </c>
      <c r="B2473" s="126">
        <v>5052</v>
      </c>
      <c r="C2473" t="s">
        <v>16143</v>
      </c>
      <c r="D2473" s="189" t="s">
        <v>14100</v>
      </c>
      <c r="E2473" t="str">
        <f t="shared" si="38"/>
        <v>00630-SPECIALTY FLOUR</v>
      </c>
      <c r="F2473" t="s">
        <v>2211</v>
      </c>
      <c r="G2473" t="s">
        <v>5886</v>
      </c>
      <c r="H2473" t="s">
        <v>5890</v>
      </c>
      <c r="I2473" t="s">
        <v>16148</v>
      </c>
    </row>
    <row r="2474" spans="1:9" x14ac:dyDescent="0.25">
      <c r="A2474" t="s">
        <v>5891</v>
      </c>
      <c r="B2474" s="126">
        <v>5053</v>
      </c>
      <c r="C2474" t="s">
        <v>16143</v>
      </c>
      <c r="D2474" s="189" t="s">
        <v>14100</v>
      </c>
      <c r="E2474" t="str">
        <f t="shared" si="38"/>
        <v>00630-SPECIALTY FLOUR</v>
      </c>
      <c r="F2474" t="s">
        <v>2211</v>
      </c>
      <c r="G2474" t="s">
        <v>5886</v>
      </c>
      <c r="H2474" t="s">
        <v>5891</v>
      </c>
      <c r="I2474" t="s">
        <v>16149</v>
      </c>
    </row>
    <row r="2475" spans="1:9" x14ac:dyDescent="0.25">
      <c r="A2475" t="s">
        <v>6901</v>
      </c>
      <c r="B2475" s="126">
        <v>5054</v>
      </c>
      <c r="C2475" t="s">
        <v>16222</v>
      </c>
      <c r="D2475" s="189" t="s">
        <v>7345</v>
      </c>
      <c r="E2475" t="str">
        <f t="shared" si="38"/>
        <v>00641-SPICE BLENDS</v>
      </c>
      <c r="F2475" t="s">
        <v>6900</v>
      </c>
      <c r="G2475" t="s">
        <v>6899</v>
      </c>
      <c r="H2475" t="s">
        <v>6901</v>
      </c>
      <c r="I2475" t="s">
        <v>16228</v>
      </c>
    </row>
    <row r="2476" spans="1:9" x14ac:dyDescent="0.25">
      <c r="A2476" t="s">
        <v>6902</v>
      </c>
      <c r="B2476" s="126">
        <v>5055</v>
      </c>
      <c r="C2476" t="s">
        <v>6891</v>
      </c>
      <c r="D2476" s="189" t="s">
        <v>7735</v>
      </c>
      <c r="E2476" t="str">
        <f t="shared" si="38"/>
        <v>00360-EXTRACTS</v>
      </c>
      <c r="F2476" t="s">
        <v>6900</v>
      </c>
      <c r="G2476" t="s">
        <v>6899</v>
      </c>
      <c r="H2476" t="s">
        <v>6902</v>
      </c>
      <c r="I2476" t="s">
        <v>12301</v>
      </c>
    </row>
    <row r="2477" spans="1:9" x14ac:dyDescent="0.25">
      <c r="A2477" t="s">
        <v>6904</v>
      </c>
      <c r="B2477" s="126">
        <v>5058</v>
      </c>
      <c r="C2477" t="s">
        <v>6891</v>
      </c>
      <c r="D2477" s="189" t="s">
        <v>7735</v>
      </c>
      <c r="E2477" t="str">
        <f t="shared" si="38"/>
        <v>00360-EXTRACTS</v>
      </c>
      <c r="F2477" t="s">
        <v>6900</v>
      </c>
      <c r="G2477" t="s">
        <v>6899</v>
      </c>
      <c r="H2477" t="s">
        <v>6904</v>
      </c>
      <c r="I2477" t="s">
        <v>12302</v>
      </c>
    </row>
    <row r="2478" spans="1:9" x14ac:dyDescent="0.25">
      <c r="A2478" t="s">
        <v>6905</v>
      </c>
      <c r="B2478" s="126">
        <v>5059</v>
      </c>
      <c r="C2478" t="s">
        <v>6891</v>
      </c>
      <c r="D2478" s="189" t="s">
        <v>7735</v>
      </c>
      <c r="E2478" t="str">
        <f t="shared" si="38"/>
        <v>00360-EXTRACTS</v>
      </c>
      <c r="F2478" t="s">
        <v>6900</v>
      </c>
      <c r="G2478" t="s">
        <v>6899</v>
      </c>
      <c r="H2478" t="s">
        <v>6905</v>
      </c>
      <c r="I2478" t="s">
        <v>12303</v>
      </c>
    </row>
    <row r="2479" spans="1:9" x14ac:dyDescent="0.25">
      <c r="A2479" t="s">
        <v>6906</v>
      </c>
      <c r="B2479" s="126">
        <v>5060</v>
      </c>
      <c r="C2479" t="s">
        <v>6891</v>
      </c>
      <c r="D2479" s="189" t="s">
        <v>7735</v>
      </c>
      <c r="E2479" t="str">
        <f t="shared" si="38"/>
        <v>00360-EXTRACTS</v>
      </c>
      <c r="F2479" t="s">
        <v>6900</v>
      </c>
      <c r="G2479" t="s">
        <v>6899</v>
      </c>
      <c r="H2479" t="s">
        <v>6906</v>
      </c>
      <c r="I2479" t="s">
        <v>12304</v>
      </c>
    </row>
    <row r="2480" spans="1:9" x14ac:dyDescent="0.25">
      <c r="A2480" t="s">
        <v>6909</v>
      </c>
      <c r="B2480" s="126">
        <v>5062</v>
      </c>
      <c r="C2480" t="s">
        <v>6891</v>
      </c>
      <c r="D2480" s="189" t="s">
        <v>7735</v>
      </c>
      <c r="E2480" t="str">
        <f t="shared" si="38"/>
        <v>00360-EXTRACTS</v>
      </c>
      <c r="F2480" t="s">
        <v>6900</v>
      </c>
      <c r="G2480" t="s">
        <v>6899</v>
      </c>
      <c r="H2480" t="s">
        <v>6909</v>
      </c>
      <c r="I2480" t="s">
        <v>12305</v>
      </c>
    </row>
    <row r="2481" spans="1:9" x14ac:dyDescent="0.25">
      <c r="A2481" t="s">
        <v>6910</v>
      </c>
      <c r="B2481" s="126">
        <v>5063</v>
      </c>
      <c r="C2481" t="s">
        <v>6891</v>
      </c>
      <c r="D2481" s="189" t="s">
        <v>7735</v>
      </c>
      <c r="E2481" t="str">
        <f t="shared" si="38"/>
        <v>00360-EXTRACTS</v>
      </c>
      <c r="F2481" t="s">
        <v>6900</v>
      </c>
      <c r="G2481" t="s">
        <v>6899</v>
      </c>
      <c r="H2481" t="s">
        <v>6910</v>
      </c>
      <c r="I2481" t="s">
        <v>12306</v>
      </c>
    </row>
    <row r="2482" spans="1:9" x14ac:dyDescent="0.25">
      <c r="A2482" t="s">
        <v>6911</v>
      </c>
      <c r="B2482" s="126">
        <v>5064</v>
      </c>
      <c r="C2482" t="s">
        <v>6891</v>
      </c>
      <c r="D2482" s="189" t="s">
        <v>7735</v>
      </c>
      <c r="E2482" t="str">
        <f t="shared" si="38"/>
        <v>00360-EXTRACTS</v>
      </c>
      <c r="F2482" t="s">
        <v>6900</v>
      </c>
      <c r="G2482" t="s">
        <v>6899</v>
      </c>
      <c r="H2482" t="s">
        <v>6911</v>
      </c>
      <c r="I2482" t="s">
        <v>12307</v>
      </c>
    </row>
    <row r="2483" spans="1:9" x14ac:dyDescent="0.25">
      <c r="A2483" t="s">
        <v>6553</v>
      </c>
      <c r="B2483" s="126">
        <v>5065</v>
      </c>
      <c r="C2483" t="s">
        <v>6891</v>
      </c>
      <c r="D2483" s="189" t="s">
        <v>7735</v>
      </c>
      <c r="E2483" t="str">
        <f t="shared" si="38"/>
        <v>00360-EXTRACTS</v>
      </c>
      <c r="F2483" t="s">
        <v>6900</v>
      </c>
      <c r="G2483" t="s">
        <v>6899</v>
      </c>
      <c r="H2483" t="s">
        <v>6553</v>
      </c>
      <c r="I2483" t="s">
        <v>12308</v>
      </c>
    </row>
    <row r="2484" spans="1:9" x14ac:dyDescent="0.25">
      <c r="A2484" t="s">
        <v>6912</v>
      </c>
      <c r="B2484" s="126">
        <v>5066</v>
      </c>
      <c r="C2484" t="s">
        <v>6891</v>
      </c>
      <c r="D2484" s="189" t="s">
        <v>7735</v>
      </c>
      <c r="E2484" t="str">
        <f t="shared" si="38"/>
        <v>00360-EXTRACTS</v>
      </c>
      <c r="F2484" t="s">
        <v>6900</v>
      </c>
      <c r="G2484" t="s">
        <v>6899</v>
      </c>
      <c r="H2484" t="s">
        <v>6912</v>
      </c>
      <c r="I2484" t="s">
        <v>12309</v>
      </c>
    </row>
    <row r="2485" spans="1:9" x14ac:dyDescent="0.25">
      <c r="A2485" t="s">
        <v>6913</v>
      </c>
      <c r="B2485" s="126">
        <v>5067</v>
      </c>
      <c r="C2485" t="s">
        <v>6891</v>
      </c>
      <c r="D2485" s="189" t="s">
        <v>7735</v>
      </c>
      <c r="E2485" t="str">
        <f t="shared" si="38"/>
        <v>00360-EXTRACTS</v>
      </c>
      <c r="F2485" t="s">
        <v>6900</v>
      </c>
      <c r="G2485" t="s">
        <v>6899</v>
      </c>
      <c r="H2485" t="s">
        <v>6913</v>
      </c>
      <c r="I2485" t="s">
        <v>12310</v>
      </c>
    </row>
    <row r="2486" spans="1:9" x14ac:dyDescent="0.25">
      <c r="A2486" t="s">
        <v>6914</v>
      </c>
      <c r="B2486" s="126">
        <v>5068</v>
      </c>
      <c r="C2486" t="s">
        <v>6891</v>
      </c>
      <c r="D2486" s="189" t="s">
        <v>7735</v>
      </c>
      <c r="E2486" t="str">
        <f t="shared" si="38"/>
        <v>00360-EXTRACTS</v>
      </c>
      <c r="F2486" t="s">
        <v>6900</v>
      </c>
      <c r="G2486" t="s">
        <v>6899</v>
      </c>
      <c r="H2486" t="s">
        <v>6914</v>
      </c>
      <c r="I2486" t="s">
        <v>12311</v>
      </c>
    </row>
    <row r="2487" spans="1:9" x14ac:dyDescent="0.25">
      <c r="A2487" t="s">
        <v>6915</v>
      </c>
      <c r="B2487" s="126">
        <v>5069</v>
      </c>
      <c r="C2487" t="s">
        <v>6891</v>
      </c>
      <c r="D2487" s="189" t="s">
        <v>7735</v>
      </c>
      <c r="E2487" t="str">
        <f t="shared" si="38"/>
        <v>00360-EXTRACTS</v>
      </c>
      <c r="F2487" t="s">
        <v>6900</v>
      </c>
      <c r="G2487" t="s">
        <v>6899</v>
      </c>
      <c r="H2487" t="s">
        <v>6915</v>
      </c>
      <c r="I2487" t="s">
        <v>12312</v>
      </c>
    </row>
    <row r="2488" spans="1:9" x14ac:dyDescent="0.25">
      <c r="A2488" t="s">
        <v>6917</v>
      </c>
      <c r="B2488" s="126">
        <v>5070</v>
      </c>
      <c r="C2488" t="s">
        <v>6891</v>
      </c>
      <c r="D2488" s="189" t="s">
        <v>7735</v>
      </c>
      <c r="E2488" t="str">
        <f t="shared" si="38"/>
        <v>00360-EXTRACTS</v>
      </c>
      <c r="F2488" t="s">
        <v>6900</v>
      </c>
      <c r="G2488" t="s">
        <v>6899</v>
      </c>
      <c r="H2488" t="s">
        <v>6917</v>
      </c>
      <c r="I2488" t="s">
        <v>12313</v>
      </c>
    </row>
    <row r="2489" spans="1:9" x14ac:dyDescent="0.25">
      <c r="A2489" t="s">
        <v>6918</v>
      </c>
      <c r="B2489" s="126">
        <v>5072</v>
      </c>
      <c r="C2489" t="s">
        <v>6891</v>
      </c>
      <c r="D2489" s="189" t="s">
        <v>7735</v>
      </c>
      <c r="E2489" t="str">
        <f t="shared" si="38"/>
        <v>00360-EXTRACTS</v>
      </c>
      <c r="F2489" t="s">
        <v>6900</v>
      </c>
      <c r="G2489" t="s">
        <v>6899</v>
      </c>
      <c r="H2489" t="s">
        <v>6918</v>
      </c>
      <c r="I2489" t="s">
        <v>12314</v>
      </c>
    </row>
    <row r="2490" spans="1:9" x14ac:dyDescent="0.25">
      <c r="A2490" t="s">
        <v>6920</v>
      </c>
      <c r="B2490" s="126">
        <v>5073</v>
      </c>
      <c r="C2490" t="s">
        <v>6891</v>
      </c>
      <c r="D2490" s="189" t="s">
        <v>7735</v>
      </c>
      <c r="E2490" t="str">
        <f t="shared" si="38"/>
        <v>00360-EXTRACTS</v>
      </c>
      <c r="F2490" t="s">
        <v>6900</v>
      </c>
      <c r="G2490" t="s">
        <v>6899</v>
      </c>
      <c r="H2490" t="s">
        <v>6920</v>
      </c>
      <c r="I2490" t="s">
        <v>12315</v>
      </c>
    </row>
    <row r="2491" spans="1:9" x14ac:dyDescent="0.25">
      <c r="A2491" t="s">
        <v>6925</v>
      </c>
      <c r="B2491" s="126">
        <v>5079</v>
      </c>
      <c r="C2491" t="s">
        <v>16222</v>
      </c>
      <c r="D2491" s="189" t="s">
        <v>7345</v>
      </c>
      <c r="E2491" t="str">
        <f t="shared" si="38"/>
        <v>00641-SPICE BLENDS</v>
      </c>
      <c r="F2491" t="s">
        <v>6900</v>
      </c>
      <c r="G2491" t="s">
        <v>6899</v>
      </c>
      <c r="H2491" t="s">
        <v>6925</v>
      </c>
      <c r="I2491" t="s">
        <v>16229</v>
      </c>
    </row>
    <row r="2492" spans="1:9" x14ac:dyDescent="0.25">
      <c r="A2492" t="s">
        <v>6926</v>
      </c>
      <c r="B2492" s="126">
        <v>5080</v>
      </c>
      <c r="C2492" t="s">
        <v>6891</v>
      </c>
      <c r="D2492" s="189" t="s">
        <v>7735</v>
      </c>
      <c r="E2492" t="str">
        <f t="shared" si="38"/>
        <v>00360-EXTRACTS</v>
      </c>
      <c r="F2492" t="s">
        <v>6900</v>
      </c>
      <c r="G2492" t="s">
        <v>6899</v>
      </c>
      <c r="H2492" t="s">
        <v>6926</v>
      </c>
      <c r="I2492" t="s">
        <v>12316</v>
      </c>
    </row>
    <row r="2493" spans="1:9" x14ac:dyDescent="0.25">
      <c r="A2493" t="s">
        <v>3024</v>
      </c>
      <c r="B2493" s="126">
        <v>5083</v>
      </c>
      <c r="C2493" t="s">
        <v>6891</v>
      </c>
      <c r="D2493" s="189" t="s">
        <v>7735</v>
      </c>
      <c r="E2493" t="str">
        <f t="shared" si="38"/>
        <v>00360-EXTRACTS</v>
      </c>
      <c r="F2493" t="s">
        <v>6900</v>
      </c>
      <c r="G2493" t="s">
        <v>6899</v>
      </c>
      <c r="H2493" t="s">
        <v>3024</v>
      </c>
      <c r="I2493" t="s">
        <v>12317</v>
      </c>
    </row>
    <row r="2494" spans="1:9" x14ac:dyDescent="0.25">
      <c r="A2494" t="s">
        <v>6928</v>
      </c>
      <c r="B2494" s="126">
        <v>5084</v>
      </c>
      <c r="C2494" t="s">
        <v>6891</v>
      </c>
      <c r="D2494" s="189" t="s">
        <v>7735</v>
      </c>
      <c r="E2494" t="str">
        <f t="shared" si="38"/>
        <v>00360-EXTRACTS</v>
      </c>
      <c r="F2494" t="s">
        <v>6900</v>
      </c>
      <c r="G2494" t="s">
        <v>6899</v>
      </c>
      <c r="H2494" t="s">
        <v>6928</v>
      </c>
      <c r="I2494" t="s">
        <v>12318</v>
      </c>
    </row>
    <row r="2495" spans="1:9" x14ac:dyDescent="0.25">
      <c r="A2495" t="s">
        <v>6929</v>
      </c>
      <c r="B2495" s="126">
        <v>5085</v>
      </c>
      <c r="C2495" t="s">
        <v>6891</v>
      </c>
      <c r="D2495" s="189" t="s">
        <v>7735</v>
      </c>
      <c r="E2495" t="str">
        <f t="shared" si="38"/>
        <v>00360-EXTRACTS</v>
      </c>
      <c r="F2495" t="s">
        <v>6900</v>
      </c>
      <c r="G2495" t="s">
        <v>6899</v>
      </c>
      <c r="H2495" t="s">
        <v>6929</v>
      </c>
      <c r="I2495" t="s">
        <v>12319</v>
      </c>
    </row>
    <row r="2496" spans="1:9" x14ac:dyDescent="0.25">
      <c r="A2496" t="s">
        <v>6931</v>
      </c>
      <c r="B2496" s="126">
        <v>5086</v>
      </c>
      <c r="C2496" t="s">
        <v>6891</v>
      </c>
      <c r="D2496" s="189" t="s">
        <v>7735</v>
      </c>
      <c r="E2496" t="str">
        <f t="shared" si="38"/>
        <v>00360-EXTRACTS</v>
      </c>
      <c r="F2496" t="s">
        <v>6900</v>
      </c>
      <c r="G2496" t="s">
        <v>6899</v>
      </c>
      <c r="H2496" t="s">
        <v>6931</v>
      </c>
      <c r="I2496" t="s">
        <v>12320</v>
      </c>
    </row>
    <row r="2497" spans="1:9" x14ac:dyDescent="0.25">
      <c r="A2497" t="s">
        <v>6932</v>
      </c>
      <c r="B2497" s="126">
        <v>5087</v>
      </c>
      <c r="C2497" t="s">
        <v>6891</v>
      </c>
      <c r="D2497" s="189" t="s">
        <v>7735</v>
      </c>
      <c r="E2497" t="str">
        <f t="shared" si="38"/>
        <v>00360-EXTRACTS</v>
      </c>
      <c r="F2497" t="s">
        <v>6900</v>
      </c>
      <c r="G2497" t="s">
        <v>6899</v>
      </c>
      <c r="H2497" t="s">
        <v>6932</v>
      </c>
      <c r="I2497" t="s">
        <v>12321</v>
      </c>
    </row>
    <row r="2498" spans="1:9" x14ac:dyDescent="0.25">
      <c r="A2498" t="s">
        <v>6933</v>
      </c>
      <c r="B2498" s="126">
        <v>5088</v>
      </c>
      <c r="C2498" t="s">
        <v>6891</v>
      </c>
      <c r="D2498" s="189" t="s">
        <v>7735</v>
      </c>
      <c r="E2498" t="str">
        <f t="shared" ref="E2498:E2561" si="39">_xlfn.CONCAT(D2498,"-",C2498)</f>
        <v>00360-EXTRACTS</v>
      </c>
      <c r="F2498" t="s">
        <v>6900</v>
      </c>
      <c r="G2498" t="s">
        <v>6899</v>
      </c>
      <c r="H2498" t="s">
        <v>6933</v>
      </c>
      <c r="I2498" t="s">
        <v>12322</v>
      </c>
    </row>
    <row r="2499" spans="1:9" x14ac:dyDescent="0.25">
      <c r="A2499" t="s">
        <v>6936</v>
      </c>
      <c r="B2499" s="126">
        <v>5089</v>
      </c>
      <c r="C2499" t="s">
        <v>6891</v>
      </c>
      <c r="D2499" s="189" t="s">
        <v>7735</v>
      </c>
      <c r="E2499" t="str">
        <f t="shared" si="39"/>
        <v>00360-EXTRACTS</v>
      </c>
      <c r="F2499" t="s">
        <v>6900</v>
      </c>
      <c r="G2499" t="s">
        <v>6899</v>
      </c>
      <c r="H2499" t="s">
        <v>6936</v>
      </c>
      <c r="I2499" t="s">
        <v>12323</v>
      </c>
    </row>
    <row r="2500" spans="1:9" x14ac:dyDescent="0.25">
      <c r="A2500" t="s">
        <v>6938</v>
      </c>
      <c r="B2500" s="126">
        <v>5091</v>
      </c>
      <c r="C2500" t="s">
        <v>6891</v>
      </c>
      <c r="D2500" s="189" t="s">
        <v>7735</v>
      </c>
      <c r="E2500" t="str">
        <f t="shared" si="39"/>
        <v>00360-EXTRACTS</v>
      </c>
      <c r="F2500" t="s">
        <v>6900</v>
      </c>
      <c r="G2500" t="s">
        <v>6899</v>
      </c>
      <c r="H2500" t="s">
        <v>6938</v>
      </c>
      <c r="I2500" t="s">
        <v>12324</v>
      </c>
    </row>
    <row r="2501" spans="1:9" x14ac:dyDescent="0.25">
      <c r="A2501" t="s">
        <v>6940</v>
      </c>
      <c r="B2501" s="126">
        <v>5093</v>
      </c>
      <c r="C2501" t="s">
        <v>6891</v>
      </c>
      <c r="D2501" s="189" t="s">
        <v>7735</v>
      </c>
      <c r="E2501" t="str">
        <f t="shared" si="39"/>
        <v>00360-EXTRACTS</v>
      </c>
      <c r="F2501" t="s">
        <v>6900</v>
      </c>
      <c r="G2501" t="s">
        <v>6899</v>
      </c>
      <c r="H2501" t="s">
        <v>6940</v>
      </c>
      <c r="I2501" t="s">
        <v>12325</v>
      </c>
    </row>
    <row r="2502" spans="1:9" x14ac:dyDescent="0.25">
      <c r="A2502" t="s">
        <v>6941</v>
      </c>
      <c r="B2502" s="126">
        <v>5094</v>
      </c>
      <c r="C2502" t="s">
        <v>6891</v>
      </c>
      <c r="D2502" s="189" t="s">
        <v>7735</v>
      </c>
      <c r="E2502" t="str">
        <f t="shared" si="39"/>
        <v>00360-EXTRACTS</v>
      </c>
      <c r="F2502" t="s">
        <v>6900</v>
      </c>
      <c r="G2502" t="s">
        <v>6899</v>
      </c>
      <c r="H2502" t="s">
        <v>6941</v>
      </c>
      <c r="I2502" t="s">
        <v>12326</v>
      </c>
    </row>
    <row r="2503" spans="1:9" x14ac:dyDescent="0.25">
      <c r="A2503" t="s">
        <v>6942</v>
      </c>
      <c r="B2503" s="126">
        <v>5095</v>
      </c>
      <c r="C2503" t="s">
        <v>12941</v>
      </c>
      <c r="D2503" s="189" t="s">
        <v>11821</v>
      </c>
      <c r="E2503" t="str">
        <f t="shared" si="39"/>
        <v>00640-GOURMET SPICES</v>
      </c>
      <c r="F2503" t="s">
        <v>6900</v>
      </c>
      <c r="G2503" t="s">
        <v>6899</v>
      </c>
      <c r="H2503" t="s">
        <v>6942</v>
      </c>
      <c r="I2503" t="s">
        <v>12946</v>
      </c>
    </row>
    <row r="2504" spans="1:9" x14ac:dyDescent="0.25">
      <c r="A2504" t="s">
        <v>5889</v>
      </c>
      <c r="B2504" s="126">
        <v>5096</v>
      </c>
      <c r="C2504" t="s">
        <v>16143</v>
      </c>
      <c r="D2504" s="189" t="s">
        <v>14100</v>
      </c>
      <c r="E2504" t="str">
        <f t="shared" si="39"/>
        <v>00630-SPECIALTY FLOUR</v>
      </c>
      <c r="F2504" t="s">
        <v>2211</v>
      </c>
      <c r="G2504" t="s">
        <v>5886</v>
      </c>
      <c r="H2504" t="s">
        <v>5889</v>
      </c>
      <c r="I2504" t="s">
        <v>16150</v>
      </c>
    </row>
    <row r="2505" spans="1:9" x14ac:dyDescent="0.25">
      <c r="A2505" t="s">
        <v>2108</v>
      </c>
      <c r="B2505" s="126">
        <v>5097</v>
      </c>
      <c r="C2505" t="s">
        <v>15264</v>
      </c>
      <c r="D2505" s="189" t="s">
        <v>7825</v>
      </c>
      <c r="E2505" t="str">
        <f t="shared" si="39"/>
        <v>00422-POUCH-ORGANIC</v>
      </c>
      <c r="F2505" t="s">
        <v>2120</v>
      </c>
      <c r="G2505" t="s">
        <v>2119</v>
      </c>
      <c r="H2505" t="s">
        <v>2108</v>
      </c>
      <c r="I2505" t="s">
        <v>15267</v>
      </c>
    </row>
    <row r="2506" spans="1:9" x14ac:dyDescent="0.25">
      <c r="A2506" t="s">
        <v>2201</v>
      </c>
      <c r="B2506" s="126">
        <v>5098</v>
      </c>
      <c r="C2506" t="s">
        <v>10541</v>
      </c>
      <c r="D2506" s="189" t="s">
        <v>4629</v>
      </c>
      <c r="E2506" t="str">
        <f t="shared" si="39"/>
        <v>00240-BAGGED APPLES</v>
      </c>
      <c r="F2506" t="s">
        <v>5467</v>
      </c>
      <c r="G2506" t="s">
        <v>8395</v>
      </c>
      <c r="H2506" t="s">
        <v>2201</v>
      </c>
      <c r="I2506" t="s">
        <v>10542</v>
      </c>
    </row>
    <row r="2507" spans="1:9" x14ac:dyDescent="0.25">
      <c r="A2507" t="s">
        <v>10544</v>
      </c>
      <c r="B2507" s="126">
        <v>5099</v>
      </c>
      <c r="C2507" t="s">
        <v>10541</v>
      </c>
      <c r="D2507" s="189" t="s">
        <v>4629</v>
      </c>
      <c r="E2507" t="str">
        <f t="shared" si="39"/>
        <v>00240-BAGGED APPLES</v>
      </c>
      <c r="F2507" t="s">
        <v>10543</v>
      </c>
      <c r="G2507" t="s">
        <v>8395</v>
      </c>
      <c r="H2507" t="s">
        <v>10544</v>
      </c>
      <c r="I2507" t="s">
        <v>10545</v>
      </c>
    </row>
    <row r="2508" spans="1:9" x14ac:dyDescent="0.25">
      <c r="A2508" t="s">
        <v>10544</v>
      </c>
      <c r="B2508" s="126">
        <v>5102</v>
      </c>
      <c r="C2508" t="s">
        <v>16544</v>
      </c>
      <c r="D2508" s="189" t="s">
        <v>7815</v>
      </c>
      <c r="E2508" t="str">
        <f t="shared" si="39"/>
        <v>00242-TOTE APPLES</v>
      </c>
      <c r="F2508" t="s">
        <v>16545</v>
      </c>
      <c r="G2508" t="s">
        <v>8402</v>
      </c>
      <c r="H2508" t="s">
        <v>10544</v>
      </c>
      <c r="I2508" t="s">
        <v>16546</v>
      </c>
    </row>
    <row r="2509" spans="1:9" x14ac:dyDescent="0.25">
      <c r="A2509" t="s">
        <v>14289</v>
      </c>
      <c r="B2509" s="126">
        <v>5103</v>
      </c>
      <c r="C2509" t="s">
        <v>5250</v>
      </c>
      <c r="D2509" s="189" t="s">
        <v>5287</v>
      </c>
      <c r="E2509" t="str">
        <f t="shared" si="39"/>
        <v>00194-MULTI PACK SPARKLING WATER</v>
      </c>
      <c r="F2509" t="s">
        <v>14288</v>
      </c>
      <c r="G2509" t="s">
        <v>5248</v>
      </c>
      <c r="H2509" t="s">
        <v>14289</v>
      </c>
      <c r="I2509" t="s">
        <v>14290</v>
      </c>
    </row>
    <row r="2510" spans="1:9" x14ac:dyDescent="0.25">
      <c r="A2510" t="s">
        <v>5251</v>
      </c>
      <c r="B2510" s="126">
        <v>5104</v>
      </c>
      <c r="C2510" t="s">
        <v>5251</v>
      </c>
      <c r="D2510" s="189" t="s">
        <v>3915</v>
      </c>
      <c r="E2510" t="str">
        <f t="shared" si="39"/>
        <v>00195-MULTI SERVE SPARKLING WATER</v>
      </c>
      <c r="F2510" t="s">
        <v>5249</v>
      </c>
      <c r="G2510" t="s">
        <v>5248</v>
      </c>
      <c r="H2510" t="s">
        <v>5251</v>
      </c>
      <c r="I2510" t="s">
        <v>14302</v>
      </c>
    </row>
    <row r="2511" spans="1:9" x14ac:dyDescent="0.25">
      <c r="A2511" t="s">
        <v>8381</v>
      </c>
      <c r="B2511" s="126">
        <v>5105</v>
      </c>
      <c r="C2511" t="s">
        <v>14524</v>
      </c>
      <c r="D2511" s="189" t="s">
        <v>4555</v>
      </c>
      <c r="E2511" t="str">
        <f t="shared" si="39"/>
        <v>00140-NON DAIRY CHEESE</v>
      </c>
      <c r="F2511" t="s">
        <v>3064</v>
      </c>
      <c r="G2511" t="s">
        <v>8380</v>
      </c>
      <c r="H2511" t="s">
        <v>8381</v>
      </c>
      <c r="I2511" t="s">
        <v>14525</v>
      </c>
    </row>
    <row r="2512" spans="1:9" x14ac:dyDescent="0.25">
      <c r="A2512" t="s">
        <v>14526</v>
      </c>
      <c r="B2512" s="126">
        <v>5106</v>
      </c>
      <c r="C2512" t="s">
        <v>14524</v>
      </c>
      <c r="D2512" s="189" t="s">
        <v>4555</v>
      </c>
      <c r="E2512" t="str">
        <f t="shared" si="39"/>
        <v>00140-NON DAIRY CHEESE</v>
      </c>
      <c r="F2512" t="s">
        <v>10340</v>
      </c>
      <c r="G2512" t="s">
        <v>8380</v>
      </c>
      <c r="H2512" t="s">
        <v>14526</v>
      </c>
      <c r="I2512" t="s">
        <v>14527</v>
      </c>
    </row>
    <row r="2513" spans="1:9" x14ac:dyDescent="0.25">
      <c r="A2513" t="s">
        <v>8382</v>
      </c>
      <c r="B2513" s="126">
        <v>5107</v>
      </c>
      <c r="C2513" t="s">
        <v>14808</v>
      </c>
      <c r="D2513" s="189" t="s">
        <v>2637</v>
      </c>
      <c r="E2513" t="str">
        <f t="shared" si="39"/>
        <v>00139-OTHER MEATLESS</v>
      </c>
      <c r="F2513" t="s">
        <v>3064</v>
      </c>
      <c r="G2513" t="s">
        <v>8380</v>
      </c>
      <c r="H2513" t="s">
        <v>8382</v>
      </c>
      <c r="I2513" t="s">
        <v>14809</v>
      </c>
    </row>
    <row r="2514" spans="1:9" x14ac:dyDescent="0.25">
      <c r="A2514" t="s">
        <v>3103</v>
      </c>
      <c r="B2514" s="126">
        <v>5108</v>
      </c>
      <c r="C2514" t="s">
        <v>14808</v>
      </c>
      <c r="D2514" s="189" t="s">
        <v>2637</v>
      </c>
      <c r="E2514" t="str">
        <f t="shared" si="39"/>
        <v>00139-OTHER MEATLESS</v>
      </c>
      <c r="F2514" t="s">
        <v>8384</v>
      </c>
      <c r="G2514" t="s">
        <v>8383</v>
      </c>
      <c r="H2514" t="s">
        <v>3103</v>
      </c>
      <c r="I2514" t="s">
        <v>14810</v>
      </c>
    </row>
    <row r="2515" spans="1:9" x14ac:dyDescent="0.25">
      <c r="A2515" t="s">
        <v>3104</v>
      </c>
      <c r="B2515" s="126">
        <v>5109</v>
      </c>
      <c r="C2515" t="s">
        <v>14808</v>
      </c>
      <c r="D2515" s="189" t="s">
        <v>2637</v>
      </c>
      <c r="E2515" t="str">
        <f t="shared" si="39"/>
        <v>00139-OTHER MEATLESS</v>
      </c>
      <c r="F2515" t="s">
        <v>8384</v>
      </c>
      <c r="G2515" t="s">
        <v>8383</v>
      </c>
      <c r="H2515" t="s">
        <v>3104</v>
      </c>
      <c r="I2515" t="s">
        <v>14811</v>
      </c>
    </row>
    <row r="2516" spans="1:9" x14ac:dyDescent="0.25">
      <c r="A2516" t="s">
        <v>8385</v>
      </c>
      <c r="B2516" s="126">
        <v>5110</v>
      </c>
      <c r="C2516" t="s">
        <v>14808</v>
      </c>
      <c r="D2516" s="189" t="s">
        <v>2637</v>
      </c>
      <c r="E2516" t="str">
        <f t="shared" si="39"/>
        <v>00139-OTHER MEATLESS</v>
      </c>
      <c r="F2516" t="s">
        <v>8384</v>
      </c>
      <c r="G2516" t="s">
        <v>8383</v>
      </c>
      <c r="H2516" t="s">
        <v>8385</v>
      </c>
      <c r="I2516" t="s">
        <v>14812</v>
      </c>
    </row>
    <row r="2517" spans="1:9" x14ac:dyDescent="0.25">
      <c r="A2517" t="s">
        <v>8386</v>
      </c>
      <c r="B2517" s="126">
        <v>5111</v>
      </c>
      <c r="C2517" t="s">
        <v>14808</v>
      </c>
      <c r="D2517" s="189" t="s">
        <v>2637</v>
      </c>
      <c r="E2517" t="str">
        <f t="shared" si="39"/>
        <v>00139-OTHER MEATLESS</v>
      </c>
      <c r="F2517" t="s">
        <v>8384</v>
      </c>
      <c r="G2517" t="s">
        <v>8383</v>
      </c>
      <c r="H2517" t="s">
        <v>8386</v>
      </c>
      <c r="I2517" t="s">
        <v>14813</v>
      </c>
    </row>
    <row r="2518" spans="1:9" x14ac:dyDescent="0.25">
      <c r="A2518" t="s">
        <v>10355</v>
      </c>
      <c r="B2518" s="126">
        <v>5112</v>
      </c>
      <c r="C2518" t="s">
        <v>16716</v>
      </c>
      <c r="D2518" s="189" t="s">
        <v>2124</v>
      </c>
      <c r="E2518" t="str">
        <f t="shared" si="39"/>
        <v>00144-VEGETABLE PROTEIN</v>
      </c>
      <c r="F2518" t="s">
        <v>16717</v>
      </c>
      <c r="G2518" t="s">
        <v>8383</v>
      </c>
      <c r="H2518" t="s">
        <v>10355</v>
      </c>
      <c r="I2518" t="s">
        <v>16718</v>
      </c>
    </row>
    <row r="2519" spans="1:9" x14ac:dyDescent="0.25">
      <c r="A2519" t="s">
        <v>4798</v>
      </c>
      <c r="B2519" s="126">
        <v>5113</v>
      </c>
      <c r="C2519" t="s">
        <v>14808</v>
      </c>
      <c r="D2519" s="189" t="s">
        <v>2637</v>
      </c>
      <c r="E2519" t="str">
        <f t="shared" si="39"/>
        <v>00139-OTHER MEATLESS</v>
      </c>
      <c r="F2519" t="s">
        <v>8384</v>
      </c>
      <c r="G2519" t="s">
        <v>8383</v>
      </c>
      <c r="H2519" t="s">
        <v>4798</v>
      </c>
      <c r="I2519" t="s">
        <v>14814</v>
      </c>
    </row>
    <row r="2520" spans="1:9" x14ac:dyDescent="0.25">
      <c r="A2520" t="s">
        <v>8387</v>
      </c>
      <c r="B2520" s="126">
        <v>5114</v>
      </c>
      <c r="C2520" t="s">
        <v>8389</v>
      </c>
      <c r="D2520" s="189" t="s">
        <v>6683</v>
      </c>
      <c r="E2520" t="str">
        <f t="shared" si="39"/>
        <v>00143-TOFU</v>
      </c>
      <c r="F2520" t="s">
        <v>8384</v>
      </c>
      <c r="G2520" t="s">
        <v>8383</v>
      </c>
      <c r="H2520" t="s">
        <v>8387</v>
      </c>
      <c r="I2520" t="s">
        <v>16494</v>
      </c>
    </row>
    <row r="2521" spans="1:9" x14ac:dyDescent="0.25">
      <c r="A2521" t="s">
        <v>16496</v>
      </c>
      <c r="B2521" s="126">
        <v>5115</v>
      </c>
      <c r="C2521" t="s">
        <v>8389</v>
      </c>
      <c r="D2521" s="189" t="s">
        <v>6683</v>
      </c>
      <c r="E2521" t="str">
        <f t="shared" si="39"/>
        <v>00143-TOFU</v>
      </c>
      <c r="F2521" t="s">
        <v>16495</v>
      </c>
      <c r="G2521" t="s">
        <v>8388</v>
      </c>
      <c r="H2521" t="s">
        <v>16496</v>
      </c>
      <c r="I2521" t="s">
        <v>16497</v>
      </c>
    </row>
    <row r="2522" spans="1:9" x14ac:dyDescent="0.25">
      <c r="A2522" t="s">
        <v>6304</v>
      </c>
      <c r="B2522" s="126">
        <v>5116</v>
      </c>
      <c r="C2522" t="s">
        <v>8389</v>
      </c>
      <c r="D2522" s="189" t="s">
        <v>6683</v>
      </c>
      <c r="E2522" t="str">
        <f t="shared" si="39"/>
        <v>00143-TOFU</v>
      </c>
      <c r="F2522" t="s">
        <v>8389</v>
      </c>
      <c r="G2522" t="s">
        <v>8388</v>
      </c>
      <c r="H2522" t="s">
        <v>6304</v>
      </c>
      <c r="I2522" t="s">
        <v>16498</v>
      </c>
    </row>
    <row r="2523" spans="1:9" x14ac:dyDescent="0.25">
      <c r="A2523" t="s">
        <v>4308</v>
      </c>
      <c r="B2523" s="126">
        <v>5117</v>
      </c>
      <c r="C2523" t="s">
        <v>8389</v>
      </c>
      <c r="D2523" s="189" t="s">
        <v>6683</v>
      </c>
      <c r="E2523" t="str">
        <f t="shared" si="39"/>
        <v>00143-TOFU</v>
      </c>
      <c r="F2523" t="s">
        <v>8389</v>
      </c>
      <c r="G2523" t="s">
        <v>8388</v>
      </c>
      <c r="H2523" t="s">
        <v>4308</v>
      </c>
      <c r="I2523" t="s">
        <v>16499</v>
      </c>
    </row>
    <row r="2524" spans="1:9" x14ac:dyDescent="0.25">
      <c r="A2524" t="s">
        <v>8392</v>
      </c>
      <c r="B2524" s="126">
        <v>5118</v>
      </c>
      <c r="C2524" t="s">
        <v>14808</v>
      </c>
      <c r="D2524" s="189" t="s">
        <v>2637</v>
      </c>
      <c r="E2524" t="str">
        <f t="shared" si="39"/>
        <v>00139-OTHER MEATLESS</v>
      </c>
      <c r="F2524" t="s">
        <v>8382</v>
      </c>
      <c r="G2524" t="s">
        <v>8391</v>
      </c>
      <c r="H2524" t="s">
        <v>8392</v>
      </c>
      <c r="I2524" t="s">
        <v>14815</v>
      </c>
    </row>
    <row r="2525" spans="1:9" x14ac:dyDescent="0.25">
      <c r="A2525" t="s">
        <v>5054</v>
      </c>
      <c r="B2525" s="126">
        <v>5119</v>
      </c>
      <c r="C2525" t="s">
        <v>14808</v>
      </c>
      <c r="D2525" s="189" t="s">
        <v>2637</v>
      </c>
      <c r="E2525" t="str">
        <f t="shared" si="39"/>
        <v>00139-OTHER MEATLESS</v>
      </c>
      <c r="F2525" t="s">
        <v>8382</v>
      </c>
      <c r="G2525" t="s">
        <v>8391</v>
      </c>
      <c r="H2525" t="s">
        <v>5054</v>
      </c>
      <c r="I2525" t="s">
        <v>14816</v>
      </c>
    </row>
    <row r="2526" spans="1:9" x14ac:dyDescent="0.25">
      <c r="A2526" t="s">
        <v>5721</v>
      </c>
      <c r="B2526" s="126">
        <v>5120</v>
      </c>
      <c r="C2526" t="s">
        <v>14808</v>
      </c>
      <c r="D2526" s="189" t="s">
        <v>2637</v>
      </c>
      <c r="E2526" t="str">
        <f t="shared" si="39"/>
        <v>00139-OTHER MEATLESS</v>
      </c>
      <c r="F2526" t="s">
        <v>8382</v>
      </c>
      <c r="G2526" t="s">
        <v>8391</v>
      </c>
      <c r="H2526" t="s">
        <v>5721</v>
      </c>
      <c r="I2526" t="s">
        <v>14817</v>
      </c>
    </row>
    <row r="2527" spans="1:9" x14ac:dyDescent="0.25">
      <c r="A2527" t="s">
        <v>8393</v>
      </c>
      <c r="B2527" s="126">
        <v>5121</v>
      </c>
      <c r="C2527" t="s">
        <v>14808</v>
      </c>
      <c r="D2527" s="189" t="s">
        <v>2637</v>
      </c>
      <c r="E2527" t="str">
        <f t="shared" si="39"/>
        <v>00139-OTHER MEATLESS</v>
      </c>
      <c r="F2527" t="s">
        <v>8382</v>
      </c>
      <c r="G2527" t="s">
        <v>8391</v>
      </c>
      <c r="H2527" t="s">
        <v>8393</v>
      </c>
      <c r="I2527" t="s">
        <v>14818</v>
      </c>
    </row>
    <row r="2528" spans="1:9" x14ac:dyDescent="0.25">
      <c r="A2528" t="s">
        <v>3192</v>
      </c>
      <c r="B2528" s="126">
        <v>5122</v>
      </c>
      <c r="C2528" t="s">
        <v>3192</v>
      </c>
      <c r="D2528" s="189" t="s">
        <v>2424</v>
      </c>
      <c r="E2528" t="str">
        <f t="shared" si="39"/>
        <v>00145-WRAPS</v>
      </c>
      <c r="F2528" t="s">
        <v>8382</v>
      </c>
      <c r="G2528" t="s">
        <v>8391</v>
      </c>
      <c r="H2528" t="s">
        <v>3192</v>
      </c>
      <c r="I2528" t="s">
        <v>16940</v>
      </c>
    </row>
    <row r="2529" spans="1:9" x14ac:dyDescent="0.25">
      <c r="A2529" t="s">
        <v>8406</v>
      </c>
      <c r="B2529" s="126">
        <v>5123</v>
      </c>
      <c r="C2529" t="s">
        <v>10472</v>
      </c>
      <c r="D2529" s="189" t="s">
        <v>6437</v>
      </c>
      <c r="E2529" t="str">
        <f t="shared" si="39"/>
        <v>00088-AVOCADOS</v>
      </c>
      <c r="F2529" t="s">
        <v>7012</v>
      </c>
      <c r="G2529" t="s">
        <v>8405</v>
      </c>
      <c r="H2529" t="s">
        <v>8406</v>
      </c>
      <c r="I2529" t="s">
        <v>10473</v>
      </c>
    </row>
    <row r="2530" spans="1:9" x14ac:dyDescent="0.25">
      <c r="A2530" t="s">
        <v>8406</v>
      </c>
      <c r="B2530" s="126">
        <v>5125</v>
      </c>
      <c r="C2530" t="s">
        <v>10472</v>
      </c>
      <c r="D2530" s="189" t="s">
        <v>6437</v>
      </c>
      <c r="E2530" t="str">
        <f t="shared" si="39"/>
        <v>00088-AVOCADOS</v>
      </c>
      <c r="F2530" t="s">
        <v>8409</v>
      </c>
      <c r="G2530" t="s">
        <v>8408</v>
      </c>
      <c r="H2530" t="s">
        <v>8406</v>
      </c>
      <c r="I2530" t="s">
        <v>10474</v>
      </c>
    </row>
    <row r="2531" spans="1:9" x14ac:dyDescent="0.25">
      <c r="A2531" t="s">
        <v>10442</v>
      </c>
      <c r="B2531" s="126">
        <v>5127</v>
      </c>
      <c r="C2531" t="s">
        <v>10472</v>
      </c>
      <c r="D2531" s="189" t="s">
        <v>6437</v>
      </c>
      <c r="E2531" t="str">
        <f t="shared" si="39"/>
        <v>00088-AVOCADOS</v>
      </c>
      <c r="F2531" t="s">
        <v>10475</v>
      </c>
      <c r="G2531" t="s">
        <v>8410</v>
      </c>
      <c r="H2531" t="s">
        <v>10442</v>
      </c>
      <c r="I2531" t="s">
        <v>10476</v>
      </c>
    </row>
    <row r="2532" spans="1:9" x14ac:dyDescent="0.25">
      <c r="A2532" t="s">
        <v>2259</v>
      </c>
      <c r="B2532" s="126">
        <v>5128</v>
      </c>
      <c r="C2532" t="s">
        <v>14668</v>
      </c>
      <c r="D2532" s="189" t="s">
        <v>8417</v>
      </c>
      <c r="E2532" t="str">
        <f t="shared" si="39"/>
        <v>00196-ORGANIC FRUIT</v>
      </c>
      <c r="F2532" t="s">
        <v>8411</v>
      </c>
      <c r="G2532" t="s">
        <v>8410</v>
      </c>
      <c r="H2532" t="s">
        <v>2259</v>
      </c>
      <c r="I2532" t="s">
        <v>14669</v>
      </c>
    </row>
    <row r="2533" spans="1:9" x14ac:dyDescent="0.25">
      <c r="A2533" t="s">
        <v>8470</v>
      </c>
      <c r="B2533" s="126">
        <v>5129</v>
      </c>
      <c r="C2533" t="s">
        <v>15868</v>
      </c>
      <c r="D2533" s="189" t="s">
        <v>4344</v>
      </c>
      <c r="E2533" t="str">
        <f t="shared" si="39"/>
        <v>00315-SINGLE SERVE SALAD</v>
      </c>
      <c r="F2533" t="s">
        <v>8469</v>
      </c>
      <c r="G2533" t="s">
        <v>8468</v>
      </c>
      <c r="H2533" t="s">
        <v>8470</v>
      </c>
      <c r="I2533" t="s">
        <v>15869</v>
      </c>
    </row>
    <row r="2534" spans="1:9" x14ac:dyDescent="0.25">
      <c r="A2534" t="s">
        <v>8473</v>
      </c>
      <c r="B2534" s="126">
        <v>5131</v>
      </c>
      <c r="C2534" t="s">
        <v>15380</v>
      </c>
      <c r="D2534" s="189" t="s">
        <v>6539</v>
      </c>
      <c r="E2534" t="str">
        <f t="shared" si="39"/>
        <v>00520-PREPARED VEG</v>
      </c>
      <c r="F2534" t="s">
        <v>8469</v>
      </c>
      <c r="G2534" t="s">
        <v>8468</v>
      </c>
      <c r="H2534" t="s">
        <v>8473</v>
      </c>
      <c r="I2534" t="s">
        <v>15381</v>
      </c>
    </row>
    <row r="2535" spans="1:9" x14ac:dyDescent="0.25">
      <c r="A2535" t="s">
        <v>8474</v>
      </c>
      <c r="B2535" s="126">
        <v>5132</v>
      </c>
      <c r="C2535" t="s">
        <v>15380</v>
      </c>
      <c r="D2535" s="189" t="s">
        <v>6539</v>
      </c>
      <c r="E2535" t="str">
        <f t="shared" si="39"/>
        <v>00520-PREPARED VEG</v>
      </c>
      <c r="F2535" t="s">
        <v>8469</v>
      </c>
      <c r="G2535" t="s">
        <v>8468</v>
      </c>
      <c r="H2535" t="s">
        <v>8474</v>
      </c>
      <c r="I2535" t="s">
        <v>15382</v>
      </c>
    </row>
    <row r="2536" spans="1:9" x14ac:dyDescent="0.25">
      <c r="A2536" t="s">
        <v>12016</v>
      </c>
      <c r="B2536" s="126">
        <v>5133</v>
      </c>
      <c r="C2536" t="s">
        <v>12014</v>
      </c>
      <c r="D2536" s="189" t="s">
        <v>4047</v>
      </c>
      <c r="E2536" t="str">
        <f t="shared" si="39"/>
        <v>00515-DICED VEG</v>
      </c>
      <c r="F2536" t="s">
        <v>12015</v>
      </c>
      <c r="G2536" t="s">
        <v>8475</v>
      </c>
      <c r="H2536" t="s">
        <v>12016</v>
      </c>
      <c r="I2536" t="s">
        <v>12017</v>
      </c>
    </row>
    <row r="2537" spans="1:9" x14ac:dyDescent="0.25">
      <c r="A2537" t="s">
        <v>3230</v>
      </c>
      <c r="B2537" s="126">
        <v>5134</v>
      </c>
      <c r="C2537" t="s">
        <v>15380</v>
      </c>
      <c r="D2537" s="189" t="s">
        <v>6539</v>
      </c>
      <c r="E2537" t="str">
        <f t="shared" si="39"/>
        <v>00520-PREPARED VEG</v>
      </c>
      <c r="F2537" t="s">
        <v>3124</v>
      </c>
      <c r="G2537" t="s">
        <v>8475</v>
      </c>
      <c r="H2537" t="s">
        <v>3230</v>
      </c>
      <c r="I2537" t="s">
        <v>15383</v>
      </c>
    </row>
    <row r="2538" spans="1:9" x14ac:dyDescent="0.25">
      <c r="A2538" t="s">
        <v>7089</v>
      </c>
      <c r="B2538" s="126">
        <v>5135</v>
      </c>
      <c r="C2538" t="s">
        <v>8741</v>
      </c>
      <c r="D2538" s="189" t="s">
        <v>7824</v>
      </c>
      <c r="E2538" t="str">
        <f t="shared" si="39"/>
        <v>00371-SALAD KITS</v>
      </c>
      <c r="F2538" t="s">
        <v>3117</v>
      </c>
      <c r="G2538" t="s">
        <v>8476</v>
      </c>
      <c r="H2538" t="s">
        <v>7089</v>
      </c>
      <c r="I2538" t="s">
        <v>15671</v>
      </c>
    </row>
    <row r="2539" spans="1:9" x14ac:dyDescent="0.25">
      <c r="A2539" t="s">
        <v>8381</v>
      </c>
      <c r="B2539" s="126">
        <v>5136</v>
      </c>
      <c r="C2539" t="s">
        <v>15648</v>
      </c>
      <c r="D2539" s="189" t="s">
        <v>8378</v>
      </c>
      <c r="E2539" t="str">
        <f t="shared" si="39"/>
        <v>00370-SALAD BLENDS</v>
      </c>
      <c r="F2539" t="s">
        <v>3117</v>
      </c>
      <c r="G2539" t="s">
        <v>8476</v>
      </c>
      <c r="H2539" t="s">
        <v>8381</v>
      </c>
      <c r="I2539" t="s">
        <v>15651</v>
      </c>
    </row>
    <row r="2540" spans="1:9" x14ac:dyDescent="0.25">
      <c r="A2540" t="s">
        <v>8477</v>
      </c>
      <c r="B2540" s="126">
        <v>5137</v>
      </c>
      <c r="C2540" t="s">
        <v>10447</v>
      </c>
      <c r="D2540" s="189" t="s">
        <v>10448</v>
      </c>
      <c r="E2540" t="str">
        <f t="shared" si="39"/>
        <v>00369-ASSORTED VARIETY SALADS</v>
      </c>
      <c r="F2540" t="s">
        <v>3117</v>
      </c>
      <c r="G2540" t="s">
        <v>8476</v>
      </c>
      <c r="H2540" t="s">
        <v>8477</v>
      </c>
      <c r="I2540" t="s">
        <v>10451</v>
      </c>
    </row>
    <row r="2541" spans="1:9" x14ac:dyDescent="0.25">
      <c r="A2541" t="s">
        <v>10672</v>
      </c>
      <c r="B2541" s="126">
        <v>5138</v>
      </c>
      <c r="C2541" t="s">
        <v>15380</v>
      </c>
      <c r="D2541" s="189" t="s">
        <v>6539</v>
      </c>
      <c r="E2541" t="str">
        <f t="shared" si="39"/>
        <v>00520-PREPARED VEG</v>
      </c>
      <c r="F2541" t="s">
        <v>11683</v>
      </c>
      <c r="G2541" t="s">
        <v>8478</v>
      </c>
      <c r="H2541" t="s">
        <v>10672</v>
      </c>
      <c r="I2541" t="s">
        <v>15384</v>
      </c>
    </row>
    <row r="2542" spans="1:9" x14ac:dyDescent="0.25">
      <c r="A2542" t="s">
        <v>8479</v>
      </c>
      <c r="B2542" s="126">
        <v>5139</v>
      </c>
      <c r="C2542" t="s">
        <v>16262</v>
      </c>
      <c r="D2542" s="189" t="s">
        <v>6510</v>
      </c>
      <c r="E2542" t="str">
        <f t="shared" si="39"/>
        <v>00089-SPROUTS</v>
      </c>
      <c r="F2542" t="s">
        <v>4308</v>
      </c>
      <c r="G2542" t="s">
        <v>8478</v>
      </c>
      <c r="H2542" t="s">
        <v>8479</v>
      </c>
      <c r="I2542" t="s">
        <v>16263</v>
      </c>
    </row>
    <row r="2543" spans="1:9" x14ac:dyDescent="0.25">
      <c r="A2543" t="s">
        <v>8481</v>
      </c>
      <c r="B2543" s="126">
        <v>5140</v>
      </c>
      <c r="C2543" t="s">
        <v>15380</v>
      </c>
      <c r="D2543" s="189" t="s">
        <v>6539</v>
      </c>
      <c r="E2543" t="str">
        <f t="shared" si="39"/>
        <v>00520-PREPARED VEG</v>
      </c>
      <c r="F2543" t="s">
        <v>4308</v>
      </c>
      <c r="G2543" t="s">
        <v>8478</v>
      </c>
      <c r="H2543" t="s">
        <v>8481</v>
      </c>
      <c r="I2543" t="s">
        <v>15385</v>
      </c>
    </row>
    <row r="2544" spans="1:9" x14ac:dyDescent="0.25">
      <c r="A2544" t="s">
        <v>8482</v>
      </c>
      <c r="B2544" s="126">
        <v>5141</v>
      </c>
      <c r="C2544" t="s">
        <v>15380</v>
      </c>
      <c r="D2544" s="189" t="s">
        <v>6539</v>
      </c>
      <c r="E2544" t="str">
        <f t="shared" si="39"/>
        <v>00520-PREPARED VEG</v>
      </c>
      <c r="F2544" t="s">
        <v>4308</v>
      </c>
      <c r="G2544" t="s">
        <v>8478</v>
      </c>
      <c r="H2544" t="s">
        <v>8482</v>
      </c>
      <c r="I2544" t="s">
        <v>15386</v>
      </c>
    </row>
    <row r="2545" spans="1:9" x14ac:dyDescent="0.25">
      <c r="A2545" t="s">
        <v>14819</v>
      </c>
      <c r="B2545" s="126">
        <v>5142</v>
      </c>
      <c r="C2545" t="s">
        <v>14808</v>
      </c>
      <c r="D2545" s="189" t="s">
        <v>2637</v>
      </c>
      <c r="E2545" t="str">
        <f t="shared" si="39"/>
        <v>00139-OTHER MEATLESS</v>
      </c>
      <c r="F2545" t="s">
        <v>11683</v>
      </c>
      <c r="G2545" t="s">
        <v>8478</v>
      </c>
      <c r="H2545" t="s">
        <v>14819</v>
      </c>
      <c r="I2545" t="s">
        <v>14820</v>
      </c>
    </row>
    <row r="2546" spans="1:9" x14ac:dyDescent="0.25">
      <c r="A2546" t="s">
        <v>10439</v>
      </c>
      <c r="B2546" s="126">
        <v>5143</v>
      </c>
      <c r="C2546" t="s">
        <v>16704</v>
      </c>
      <c r="D2546" s="189" t="s">
        <v>5703</v>
      </c>
      <c r="E2546" t="str">
        <f t="shared" si="39"/>
        <v>00516-VEG NOODLES</v>
      </c>
      <c r="F2546" t="s">
        <v>11683</v>
      </c>
      <c r="G2546" t="s">
        <v>8478</v>
      </c>
      <c r="H2546" t="s">
        <v>10439</v>
      </c>
      <c r="I2546" t="s">
        <v>16705</v>
      </c>
    </row>
    <row r="2547" spans="1:9" x14ac:dyDescent="0.25">
      <c r="A2547" t="s">
        <v>3164</v>
      </c>
      <c r="B2547" s="126">
        <v>5144</v>
      </c>
      <c r="C2547" t="s">
        <v>13837</v>
      </c>
      <c r="D2547" s="189" t="s">
        <v>3218</v>
      </c>
      <c r="E2547" t="str">
        <f t="shared" si="39"/>
        <v>00152-LOOSE POTATOES</v>
      </c>
      <c r="F2547" t="s">
        <v>4308</v>
      </c>
      <c r="G2547" t="s">
        <v>8478</v>
      </c>
      <c r="H2547" t="s">
        <v>3164</v>
      </c>
      <c r="I2547" t="s">
        <v>13838</v>
      </c>
    </row>
    <row r="2548" spans="1:9" x14ac:dyDescent="0.25">
      <c r="A2548" t="s">
        <v>16711</v>
      </c>
      <c r="B2548" s="126">
        <v>5145</v>
      </c>
      <c r="C2548" t="s">
        <v>16710</v>
      </c>
      <c r="D2548" s="189" t="s">
        <v>10911</v>
      </c>
      <c r="E2548" t="str">
        <f t="shared" si="39"/>
        <v>00560-VEG STICKS</v>
      </c>
      <c r="F2548" t="s">
        <v>11683</v>
      </c>
      <c r="G2548" t="s">
        <v>8478</v>
      </c>
      <c r="H2548" t="s">
        <v>16711</v>
      </c>
      <c r="I2548" t="s">
        <v>16712</v>
      </c>
    </row>
    <row r="2549" spans="1:9" x14ac:dyDescent="0.25">
      <c r="A2549" t="s">
        <v>8406</v>
      </c>
      <c r="B2549" s="126">
        <v>5146</v>
      </c>
      <c r="C2549" t="s">
        <v>14142</v>
      </c>
      <c r="D2549" s="189" t="s">
        <v>9322</v>
      </c>
      <c r="E2549" t="str">
        <f t="shared" si="39"/>
        <v>00111-MISC COOKING VEG</v>
      </c>
      <c r="F2549" t="s">
        <v>8486</v>
      </c>
      <c r="G2549" t="s">
        <v>8485</v>
      </c>
      <c r="H2549" t="s">
        <v>8406</v>
      </c>
      <c r="I2549" t="s">
        <v>14143</v>
      </c>
    </row>
    <row r="2550" spans="1:9" x14ac:dyDescent="0.25">
      <c r="A2550" t="s">
        <v>2259</v>
      </c>
      <c r="B2550" s="126">
        <v>5147</v>
      </c>
      <c r="C2550" t="s">
        <v>14181</v>
      </c>
      <c r="D2550" s="189" t="s">
        <v>7398</v>
      </c>
      <c r="E2550" t="str">
        <f t="shared" si="39"/>
        <v>00197-MISC ORGANIC VEG</v>
      </c>
      <c r="F2550" t="s">
        <v>8486</v>
      </c>
      <c r="G2550" t="s">
        <v>8485</v>
      </c>
      <c r="H2550" t="s">
        <v>2259</v>
      </c>
      <c r="I2550" t="s">
        <v>14182</v>
      </c>
    </row>
    <row r="2551" spans="1:9" x14ac:dyDescent="0.25">
      <c r="A2551" t="s">
        <v>8382</v>
      </c>
      <c r="B2551" s="126">
        <v>5148</v>
      </c>
      <c r="C2551" t="s">
        <v>14142</v>
      </c>
      <c r="D2551" s="189" t="s">
        <v>9322</v>
      </c>
      <c r="E2551" t="str">
        <f t="shared" si="39"/>
        <v>00111-MISC COOKING VEG</v>
      </c>
      <c r="F2551" t="s">
        <v>8486</v>
      </c>
      <c r="G2551" t="s">
        <v>8485</v>
      </c>
      <c r="H2551" t="s">
        <v>8382</v>
      </c>
      <c r="I2551" t="s">
        <v>14144</v>
      </c>
    </row>
    <row r="2552" spans="1:9" x14ac:dyDescent="0.25">
      <c r="A2552" t="s">
        <v>10442</v>
      </c>
      <c r="B2552" s="126">
        <v>5149</v>
      </c>
      <c r="C2552" t="s">
        <v>7088</v>
      </c>
      <c r="D2552" s="189" t="s">
        <v>10440</v>
      </c>
      <c r="E2552" t="str">
        <f t="shared" si="39"/>
        <v>00495-ASPARAGUS</v>
      </c>
      <c r="F2552" t="s">
        <v>10441</v>
      </c>
      <c r="G2552" t="s">
        <v>8489</v>
      </c>
      <c r="H2552" t="s">
        <v>10442</v>
      </c>
      <c r="I2552" t="s">
        <v>10443</v>
      </c>
    </row>
    <row r="2553" spans="1:9" x14ac:dyDescent="0.25">
      <c r="A2553" t="s">
        <v>2259</v>
      </c>
      <c r="B2553" s="126">
        <v>5150</v>
      </c>
      <c r="C2553" t="s">
        <v>14181</v>
      </c>
      <c r="D2553" s="189" t="s">
        <v>7398</v>
      </c>
      <c r="E2553" t="str">
        <f t="shared" si="39"/>
        <v>00197-MISC ORGANIC VEG</v>
      </c>
      <c r="F2553" t="s">
        <v>7088</v>
      </c>
      <c r="G2553" t="s">
        <v>8489</v>
      </c>
      <c r="H2553" t="s">
        <v>2259</v>
      </c>
      <c r="I2553" t="s">
        <v>14183</v>
      </c>
    </row>
    <row r="2554" spans="1:9" x14ac:dyDescent="0.25">
      <c r="A2554" t="s">
        <v>8382</v>
      </c>
      <c r="B2554" s="126">
        <v>5151</v>
      </c>
      <c r="C2554" t="s">
        <v>7088</v>
      </c>
      <c r="D2554" s="189" t="s">
        <v>10440</v>
      </c>
      <c r="E2554" t="str">
        <f t="shared" si="39"/>
        <v>00495-ASPARAGUS</v>
      </c>
      <c r="F2554" t="s">
        <v>7088</v>
      </c>
      <c r="G2554" t="s">
        <v>8489</v>
      </c>
      <c r="H2554" t="s">
        <v>8382</v>
      </c>
      <c r="I2554" t="s">
        <v>10444</v>
      </c>
    </row>
    <row r="2555" spans="1:9" x14ac:dyDescent="0.25">
      <c r="A2555" t="s">
        <v>8406</v>
      </c>
      <c r="B2555" s="126">
        <v>5152</v>
      </c>
      <c r="C2555" t="s">
        <v>3167</v>
      </c>
      <c r="D2555" s="189" t="s">
        <v>3023</v>
      </c>
      <c r="E2555" t="str">
        <f t="shared" si="39"/>
        <v>00500-BEANS</v>
      </c>
      <c r="F2555" t="s">
        <v>3167</v>
      </c>
      <c r="G2555" t="s">
        <v>8490</v>
      </c>
      <c r="H2555" t="s">
        <v>8406</v>
      </c>
      <c r="I2555" t="s">
        <v>10670</v>
      </c>
    </row>
    <row r="2556" spans="1:9" x14ac:dyDescent="0.25">
      <c r="A2556" t="s">
        <v>2259</v>
      </c>
      <c r="B2556" s="126">
        <v>5154</v>
      </c>
      <c r="C2556" t="s">
        <v>14181</v>
      </c>
      <c r="D2556" s="189" t="s">
        <v>7398</v>
      </c>
      <c r="E2556" t="str">
        <f t="shared" si="39"/>
        <v>00197-MISC ORGANIC VEG</v>
      </c>
      <c r="F2556" t="s">
        <v>3167</v>
      </c>
      <c r="G2556" t="s">
        <v>8490</v>
      </c>
      <c r="H2556" t="s">
        <v>2259</v>
      </c>
      <c r="I2556" t="s">
        <v>14184</v>
      </c>
    </row>
    <row r="2557" spans="1:9" x14ac:dyDescent="0.25">
      <c r="A2557" t="s">
        <v>5745</v>
      </c>
      <c r="B2557" s="126">
        <v>5155</v>
      </c>
      <c r="C2557" t="s">
        <v>3167</v>
      </c>
      <c r="D2557" s="189" t="s">
        <v>3023</v>
      </c>
      <c r="E2557" t="str">
        <f t="shared" si="39"/>
        <v>00500-BEANS</v>
      </c>
      <c r="F2557" t="s">
        <v>3167</v>
      </c>
      <c r="G2557" t="s">
        <v>8490</v>
      </c>
      <c r="H2557" t="s">
        <v>5745</v>
      </c>
      <c r="I2557" t="s">
        <v>10671</v>
      </c>
    </row>
    <row r="2558" spans="1:9" x14ac:dyDescent="0.25">
      <c r="A2558" t="s">
        <v>10413</v>
      </c>
      <c r="B2558" s="126">
        <v>5156</v>
      </c>
      <c r="C2558" t="s">
        <v>3167</v>
      </c>
      <c r="D2558" s="189" t="s">
        <v>3023</v>
      </c>
      <c r="E2558" t="str">
        <f t="shared" si="39"/>
        <v>00500-BEANS</v>
      </c>
      <c r="F2558" t="s">
        <v>10672</v>
      </c>
      <c r="G2558" t="s">
        <v>8490</v>
      </c>
      <c r="H2558" t="s">
        <v>10413</v>
      </c>
      <c r="I2558" t="s">
        <v>10673</v>
      </c>
    </row>
    <row r="2559" spans="1:9" x14ac:dyDescent="0.25">
      <c r="A2559" t="s">
        <v>8406</v>
      </c>
      <c r="B2559" s="126">
        <v>5157</v>
      </c>
      <c r="C2559" t="s">
        <v>11089</v>
      </c>
      <c r="D2559" s="189" t="s">
        <v>5501</v>
      </c>
      <c r="E2559" t="str">
        <f t="shared" si="39"/>
        <v>00505-BROCCOLI/CAULIFLOWER</v>
      </c>
      <c r="F2559" t="s">
        <v>3169</v>
      </c>
      <c r="G2559" t="s">
        <v>8491</v>
      </c>
      <c r="H2559" t="s">
        <v>8406</v>
      </c>
      <c r="I2559" t="s">
        <v>11090</v>
      </c>
    </row>
    <row r="2560" spans="1:9" x14ac:dyDescent="0.25">
      <c r="A2560" t="s">
        <v>2259</v>
      </c>
      <c r="B2560" s="126">
        <v>5158</v>
      </c>
      <c r="C2560" t="s">
        <v>14181</v>
      </c>
      <c r="D2560" s="189" t="s">
        <v>7398</v>
      </c>
      <c r="E2560" t="str">
        <f t="shared" si="39"/>
        <v>00197-MISC ORGANIC VEG</v>
      </c>
      <c r="F2560" t="s">
        <v>3169</v>
      </c>
      <c r="G2560" t="s">
        <v>8491</v>
      </c>
      <c r="H2560" t="s">
        <v>2259</v>
      </c>
      <c r="I2560" t="s">
        <v>14185</v>
      </c>
    </row>
    <row r="2561" spans="1:9" x14ac:dyDescent="0.25">
      <c r="A2561" t="s">
        <v>8382</v>
      </c>
      <c r="B2561" s="126">
        <v>5159</v>
      </c>
      <c r="C2561" t="s">
        <v>11089</v>
      </c>
      <c r="D2561" s="189" t="s">
        <v>5501</v>
      </c>
      <c r="E2561" t="str">
        <f t="shared" si="39"/>
        <v>00505-BROCCOLI/CAULIFLOWER</v>
      </c>
      <c r="F2561" t="s">
        <v>3169</v>
      </c>
      <c r="G2561" t="s">
        <v>8491</v>
      </c>
      <c r="H2561" t="s">
        <v>8382</v>
      </c>
      <c r="I2561" t="s">
        <v>11091</v>
      </c>
    </row>
    <row r="2562" spans="1:9" x14ac:dyDescent="0.25">
      <c r="A2562" t="s">
        <v>3283</v>
      </c>
      <c r="B2562" s="126">
        <v>5160</v>
      </c>
      <c r="C2562" t="s">
        <v>16262</v>
      </c>
      <c r="D2562" s="189" t="s">
        <v>6510</v>
      </c>
      <c r="E2562" t="str">
        <f t="shared" ref="E2562:E2625" si="40">_xlfn.CONCAT(D2562,"-",C2562)</f>
        <v>00089-SPROUTS</v>
      </c>
      <c r="F2562" t="s">
        <v>8479</v>
      </c>
      <c r="G2562" t="s">
        <v>8492</v>
      </c>
      <c r="H2562" t="s">
        <v>3283</v>
      </c>
      <c r="I2562" t="s">
        <v>16264</v>
      </c>
    </row>
    <row r="2563" spans="1:9" x14ac:dyDescent="0.25">
      <c r="A2563" t="s">
        <v>2224</v>
      </c>
      <c r="B2563" s="126">
        <v>5162</v>
      </c>
      <c r="C2563" t="s">
        <v>16262</v>
      </c>
      <c r="D2563" s="189" t="s">
        <v>6510</v>
      </c>
      <c r="E2563" t="str">
        <f t="shared" si="40"/>
        <v>00089-SPROUTS</v>
      </c>
      <c r="F2563" t="s">
        <v>8479</v>
      </c>
      <c r="G2563" t="s">
        <v>8492</v>
      </c>
      <c r="H2563" t="s">
        <v>2224</v>
      </c>
      <c r="I2563" t="s">
        <v>16265</v>
      </c>
    </row>
    <row r="2564" spans="1:9" x14ac:dyDescent="0.25">
      <c r="A2564" t="s">
        <v>4414</v>
      </c>
      <c r="B2564" s="126">
        <v>5163</v>
      </c>
      <c r="C2564" t="s">
        <v>7091</v>
      </c>
      <c r="D2564" s="189" t="s">
        <v>7185</v>
      </c>
      <c r="E2564" t="str">
        <f t="shared" si="40"/>
        <v>00109-CABBAGE</v>
      </c>
      <c r="F2564" t="s">
        <v>7091</v>
      </c>
      <c r="G2564" t="s">
        <v>8493</v>
      </c>
      <c r="H2564" t="s">
        <v>4414</v>
      </c>
      <c r="I2564" t="s">
        <v>11154</v>
      </c>
    </row>
    <row r="2565" spans="1:9" x14ac:dyDescent="0.25">
      <c r="A2565" t="s">
        <v>8406</v>
      </c>
      <c r="B2565" s="126">
        <v>5164</v>
      </c>
      <c r="C2565" t="s">
        <v>7091</v>
      </c>
      <c r="D2565" s="189" t="s">
        <v>7185</v>
      </c>
      <c r="E2565" t="str">
        <f t="shared" si="40"/>
        <v>00109-CABBAGE</v>
      </c>
      <c r="F2565" t="s">
        <v>7091</v>
      </c>
      <c r="G2565" t="s">
        <v>8493</v>
      </c>
      <c r="H2565" t="s">
        <v>8406</v>
      </c>
      <c r="I2565" t="s">
        <v>11155</v>
      </c>
    </row>
    <row r="2566" spans="1:9" x14ac:dyDescent="0.25">
      <c r="A2566" t="s">
        <v>2259</v>
      </c>
      <c r="B2566" s="126">
        <v>5165</v>
      </c>
      <c r="C2566" t="s">
        <v>14181</v>
      </c>
      <c r="D2566" s="189" t="s">
        <v>7398</v>
      </c>
      <c r="E2566" t="str">
        <f t="shared" si="40"/>
        <v>00197-MISC ORGANIC VEG</v>
      </c>
      <c r="F2566" t="s">
        <v>7091</v>
      </c>
      <c r="G2566" t="s">
        <v>8493</v>
      </c>
      <c r="H2566" t="s">
        <v>2259</v>
      </c>
      <c r="I2566" t="s">
        <v>14186</v>
      </c>
    </row>
    <row r="2567" spans="1:9" x14ac:dyDescent="0.25">
      <c r="A2567" t="s">
        <v>10413</v>
      </c>
      <c r="B2567" s="126">
        <v>5166</v>
      </c>
      <c r="C2567" t="s">
        <v>7091</v>
      </c>
      <c r="D2567" s="189" t="s">
        <v>7185</v>
      </c>
      <c r="E2567" t="str">
        <f t="shared" si="40"/>
        <v>00109-CABBAGE</v>
      </c>
      <c r="F2567" t="s">
        <v>11156</v>
      </c>
      <c r="G2567" t="s">
        <v>8493</v>
      </c>
      <c r="H2567" t="s">
        <v>10413</v>
      </c>
      <c r="I2567" t="s">
        <v>11157</v>
      </c>
    </row>
    <row r="2568" spans="1:9" x14ac:dyDescent="0.25">
      <c r="A2568" t="s">
        <v>8406</v>
      </c>
      <c r="B2568" s="126">
        <v>5167</v>
      </c>
      <c r="C2568" t="s">
        <v>11089</v>
      </c>
      <c r="D2568" s="189" t="s">
        <v>5501</v>
      </c>
      <c r="E2568" t="str">
        <f t="shared" si="40"/>
        <v>00505-BROCCOLI/CAULIFLOWER</v>
      </c>
      <c r="F2568" t="s">
        <v>8495</v>
      </c>
      <c r="G2568" t="s">
        <v>8494</v>
      </c>
      <c r="H2568" t="s">
        <v>8406</v>
      </c>
      <c r="I2568" t="s">
        <v>11092</v>
      </c>
    </row>
    <row r="2569" spans="1:9" x14ac:dyDescent="0.25">
      <c r="A2569" t="s">
        <v>2259</v>
      </c>
      <c r="B2569" s="126">
        <v>5168</v>
      </c>
      <c r="C2569" t="s">
        <v>14181</v>
      </c>
      <c r="D2569" s="189" t="s">
        <v>7398</v>
      </c>
      <c r="E2569" t="str">
        <f t="shared" si="40"/>
        <v>00197-MISC ORGANIC VEG</v>
      </c>
      <c r="F2569" t="s">
        <v>8495</v>
      </c>
      <c r="G2569" t="s">
        <v>8494</v>
      </c>
      <c r="H2569" t="s">
        <v>2259</v>
      </c>
      <c r="I2569" t="s">
        <v>14187</v>
      </c>
    </row>
    <row r="2570" spans="1:9" x14ac:dyDescent="0.25">
      <c r="A2570" t="s">
        <v>10413</v>
      </c>
      <c r="B2570" s="126">
        <v>5169</v>
      </c>
      <c r="C2570" t="s">
        <v>11089</v>
      </c>
      <c r="D2570" s="189" t="s">
        <v>5501</v>
      </c>
      <c r="E2570" t="str">
        <f t="shared" si="40"/>
        <v>00505-BROCCOLI/CAULIFLOWER</v>
      </c>
      <c r="F2570" t="s">
        <v>11093</v>
      </c>
      <c r="G2570" t="s">
        <v>8494</v>
      </c>
      <c r="H2570" t="s">
        <v>10413</v>
      </c>
      <c r="I2570" t="s">
        <v>11094</v>
      </c>
    </row>
    <row r="2571" spans="1:9" x14ac:dyDescent="0.25">
      <c r="A2571" t="s">
        <v>8406</v>
      </c>
      <c r="B2571" s="126">
        <v>5170</v>
      </c>
      <c r="C2571" t="s">
        <v>3173</v>
      </c>
      <c r="D2571" s="189" t="s">
        <v>7138</v>
      </c>
      <c r="E2571" t="str">
        <f t="shared" si="40"/>
        <v>00108-EGGPLANT</v>
      </c>
      <c r="F2571" t="s">
        <v>3173</v>
      </c>
      <c r="G2571" t="s">
        <v>8496</v>
      </c>
      <c r="H2571" t="s">
        <v>8406</v>
      </c>
      <c r="I2571" t="s">
        <v>12230</v>
      </c>
    </row>
    <row r="2572" spans="1:9" x14ac:dyDescent="0.25">
      <c r="A2572" t="s">
        <v>2259</v>
      </c>
      <c r="B2572" s="126">
        <v>5171</v>
      </c>
      <c r="C2572" t="s">
        <v>14181</v>
      </c>
      <c r="D2572" s="189" t="s">
        <v>7398</v>
      </c>
      <c r="E2572" t="str">
        <f t="shared" si="40"/>
        <v>00197-MISC ORGANIC VEG</v>
      </c>
      <c r="F2572" t="s">
        <v>3173</v>
      </c>
      <c r="G2572" t="s">
        <v>8496</v>
      </c>
      <c r="H2572" t="s">
        <v>2259</v>
      </c>
      <c r="I2572" t="s">
        <v>14188</v>
      </c>
    </row>
    <row r="2573" spans="1:9" x14ac:dyDescent="0.25">
      <c r="A2573" t="s">
        <v>10413</v>
      </c>
      <c r="B2573" s="126">
        <v>5172</v>
      </c>
      <c r="C2573" t="s">
        <v>3173</v>
      </c>
      <c r="D2573" s="189" t="s">
        <v>7138</v>
      </c>
      <c r="E2573" t="str">
        <f t="shared" si="40"/>
        <v>00108-EGGPLANT</v>
      </c>
      <c r="F2573" t="s">
        <v>12231</v>
      </c>
      <c r="G2573" t="s">
        <v>8496</v>
      </c>
      <c r="H2573" t="s">
        <v>10413</v>
      </c>
      <c r="I2573" t="s">
        <v>12232</v>
      </c>
    </row>
    <row r="2574" spans="1:9" x14ac:dyDescent="0.25">
      <c r="A2574" t="s">
        <v>10442</v>
      </c>
      <c r="B2574" s="126">
        <v>5173</v>
      </c>
      <c r="C2574" t="s">
        <v>11780</v>
      </c>
      <c r="D2574" s="189" t="s">
        <v>6846</v>
      </c>
      <c r="E2574" t="str">
        <f t="shared" si="40"/>
        <v>00047-COOKING GREENS</v>
      </c>
      <c r="F2574" t="s">
        <v>10412</v>
      </c>
      <c r="G2574" t="s">
        <v>8497</v>
      </c>
      <c r="H2574" t="s">
        <v>10442</v>
      </c>
      <c r="I2574" t="s">
        <v>11781</v>
      </c>
    </row>
    <row r="2575" spans="1:9" x14ac:dyDescent="0.25">
      <c r="A2575" t="s">
        <v>14190</v>
      </c>
      <c r="B2575" s="126">
        <v>5174</v>
      </c>
      <c r="C2575" t="s">
        <v>14691</v>
      </c>
      <c r="D2575" s="189" t="s">
        <v>8614</v>
      </c>
      <c r="E2575" t="str">
        <f t="shared" si="40"/>
        <v>00205-ORGANIC GREENS</v>
      </c>
      <c r="F2575" t="s">
        <v>10412</v>
      </c>
      <c r="G2575" t="s">
        <v>8497</v>
      </c>
      <c r="H2575" t="s">
        <v>14190</v>
      </c>
      <c r="I2575" t="s">
        <v>14692</v>
      </c>
    </row>
    <row r="2576" spans="1:9" x14ac:dyDescent="0.25">
      <c r="A2576" t="s">
        <v>2224</v>
      </c>
      <c r="B2576" s="126">
        <v>5175</v>
      </c>
      <c r="C2576" t="s">
        <v>11780</v>
      </c>
      <c r="D2576" s="189" t="s">
        <v>6846</v>
      </c>
      <c r="E2576" t="str">
        <f t="shared" si="40"/>
        <v>00047-COOKING GREENS</v>
      </c>
      <c r="F2576" t="s">
        <v>7092</v>
      </c>
      <c r="G2576" t="s">
        <v>8497</v>
      </c>
      <c r="H2576" t="s">
        <v>2224</v>
      </c>
      <c r="I2576" t="s">
        <v>11782</v>
      </c>
    </row>
    <row r="2577" spans="1:9" x14ac:dyDescent="0.25">
      <c r="A2577" t="s">
        <v>10413</v>
      </c>
      <c r="B2577" s="126">
        <v>5176</v>
      </c>
      <c r="C2577" t="s">
        <v>4414</v>
      </c>
      <c r="D2577" s="189" t="s">
        <v>3543</v>
      </c>
      <c r="E2577" t="str">
        <f t="shared" si="40"/>
        <v>00148-ASIAN</v>
      </c>
      <c r="F2577" t="s">
        <v>10412</v>
      </c>
      <c r="G2577" t="s">
        <v>8497</v>
      </c>
      <c r="H2577" t="s">
        <v>10413</v>
      </c>
      <c r="I2577" t="s">
        <v>10414</v>
      </c>
    </row>
    <row r="2578" spans="1:9" x14ac:dyDescent="0.25">
      <c r="A2578" t="s">
        <v>10553</v>
      </c>
      <c r="B2578" s="126">
        <v>5177</v>
      </c>
      <c r="C2578" t="s">
        <v>8499</v>
      </c>
      <c r="D2578" s="189" t="s">
        <v>5089</v>
      </c>
      <c r="E2578" t="str">
        <f t="shared" si="40"/>
        <v>00112-ROOTS</v>
      </c>
      <c r="F2578" t="s">
        <v>15592</v>
      </c>
      <c r="G2578" t="s">
        <v>8498</v>
      </c>
      <c r="H2578" t="s">
        <v>10553</v>
      </c>
      <c r="I2578" t="s">
        <v>15593</v>
      </c>
    </row>
    <row r="2579" spans="1:9" x14ac:dyDescent="0.25">
      <c r="A2579" t="s">
        <v>8500</v>
      </c>
      <c r="B2579" s="126">
        <v>5178</v>
      </c>
      <c r="C2579" t="s">
        <v>8499</v>
      </c>
      <c r="D2579" s="189" t="s">
        <v>5089</v>
      </c>
      <c r="E2579" t="str">
        <f t="shared" si="40"/>
        <v>00112-ROOTS</v>
      </c>
      <c r="F2579" t="s">
        <v>8499</v>
      </c>
      <c r="G2579" t="s">
        <v>8498</v>
      </c>
      <c r="H2579" t="s">
        <v>8500</v>
      </c>
      <c r="I2579" t="s">
        <v>15594</v>
      </c>
    </row>
    <row r="2580" spans="1:9" x14ac:dyDescent="0.25">
      <c r="A2580" t="s">
        <v>2259</v>
      </c>
      <c r="B2580" s="126">
        <v>5179</v>
      </c>
      <c r="C2580" t="s">
        <v>14181</v>
      </c>
      <c r="D2580" s="189" t="s">
        <v>7398</v>
      </c>
      <c r="E2580" t="str">
        <f t="shared" si="40"/>
        <v>00197-MISC ORGANIC VEG</v>
      </c>
      <c r="F2580" t="s">
        <v>8499</v>
      </c>
      <c r="G2580" t="s">
        <v>8498</v>
      </c>
      <c r="H2580" t="s">
        <v>2259</v>
      </c>
      <c r="I2580" t="s">
        <v>14189</v>
      </c>
    </row>
    <row r="2581" spans="1:9" x14ac:dyDescent="0.25">
      <c r="A2581" t="s">
        <v>2224</v>
      </c>
      <c r="B2581" s="126">
        <v>5180</v>
      </c>
      <c r="C2581" t="s">
        <v>8499</v>
      </c>
      <c r="D2581" s="189" t="s">
        <v>5089</v>
      </c>
      <c r="E2581" t="str">
        <f t="shared" si="40"/>
        <v>00112-ROOTS</v>
      </c>
      <c r="F2581" t="s">
        <v>8499</v>
      </c>
      <c r="G2581" t="s">
        <v>8498</v>
      </c>
      <c r="H2581" t="s">
        <v>2224</v>
      </c>
      <c r="I2581" t="s">
        <v>15595</v>
      </c>
    </row>
    <row r="2582" spans="1:9" x14ac:dyDescent="0.25">
      <c r="A2582" t="s">
        <v>14190</v>
      </c>
      <c r="B2582" s="126">
        <v>5181</v>
      </c>
      <c r="C2582" t="s">
        <v>14181</v>
      </c>
      <c r="D2582" s="189" t="s">
        <v>7398</v>
      </c>
      <c r="E2582" t="str">
        <f t="shared" si="40"/>
        <v>00197-MISC ORGANIC VEG</v>
      </c>
      <c r="F2582" t="s">
        <v>13122</v>
      </c>
      <c r="G2582" t="s">
        <v>8501</v>
      </c>
      <c r="H2582" t="s">
        <v>14190</v>
      </c>
      <c r="I2582" t="s">
        <v>14191</v>
      </c>
    </row>
    <row r="2583" spans="1:9" x14ac:dyDescent="0.25">
      <c r="A2583" t="s">
        <v>11348</v>
      </c>
      <c r="B2583" s="126">
        <v>5182</v>
      </c>
      <c r="C2583" t="s">
        <v>16366</v>
      </c>
      <c r="D2583" s="189" t="s">
        <v>4231</v>
      </c>
      <c r="E2583" t="str">
        <f t="shared" si="40"/>
        <v>00279-SUMMER SQUASH</v>
      </c>
      <c r="F2583" t="s">
        <v>13122</v>
      </c>
      <c r="G2583" t="s">
        <v>8501</v>
      </c>
      <c r="H2583" t="s">
        <v>11348</v>
      </c>
      <c r="I2583" t="s">
        <v>16367</v>
      </c>
    </row>
    <row r="2584" spans="1:9" x14ac:dyDescent="0.25">
      <c r="A2584" t="s">
        <v>10413</v>
      </c>
      <c r="B2584" s="126">
        <v>5183</v>
      </c>
      <c r="C2584" t="s">
        <v>13121</v>
      </c>
      <c r="D2584" s="189" t="s">
        <v>4294</v>
      </c>
      <c r="E2584" t="str">
        <f t="shared" si="40"/>
        <v>00280-HARD SQUASH</v>
      </c>
      <c r="F2584" t="s">
        <v>13122</v>
      </c>
      <c r="G2584" t="s">
        <v>8501</v>
      </c>
      <c r="H2584" t="s">
        <v>10413</v>
      </c>
      <c r="I2584" t="s">
        <v>13123</v>
      </c>
    </row>
    <row r="2585" spans="1:9" x14ac:dyDescent="0.25">
      <c r="A2585" t="s">
        <v>13124</v>
      </c>
      <c r="B2585" s="126">
        <v>5184</v>
      </c>
      <c r="C2585" t="s">
        <v>13121</v>
      </c>
      <c r="D2585" s="189" t="s">
        <v>4294</v>
      </c>
      <c r="E2585" t="str">
        <f t="shared" si="40"/>
        <v>00280-HARD SQUASH</v>
      </c>
      <c r="F2585" t="s">
        <v>13122</v>
      </c>
      <c r="G2585" t="s">
        <v>8501</v>
      </c>
      <c r="H2585" t="s">
        <v>13124</v>
      </c>
      <c r="I2585" t="s">
        <v>13125</v>
      </c>
    </row>
    <row r="2586" spans="1:9" x14ac:dyDescent="0.25">
      <c r="A2586" t="s">
        <v>10442</v>
      </c>
      <c r="B2586" s="126">
        <v>5185</v>
      </c>
      <c r="C2586" t="s">
        <v>14721</v>
      </c>
      <c r="D2586" s="189" t="s">
        <v>2485</v>
      </c>
      <c r="E2586" t="str">
        <f t="shared" si="40"/>
        <v>00118-ORNAMENTAL</v>
      </c>
      <c r="F2586" t="s">
        <v>10413</v>
      </c>
      <c r="G2586" t="s">
        <v>8503</v>
      </c>
      <c r="H2586" t="s">
        <v>10442</v>
      </c>
      <c r="I2586" t="s">
        <v>14722</v>
      </c>
    </row>
    <row r="2587" spans="1:9" x14ac:dyDescent="0.25">
      <c r="A2587" t="s">
        <v>8423</v>
      </c>
      <c r="B2587" s="126">
        <v>5187</v>
      </c>
      <c r="C2587" t="s">
        <v>8434</v>
      </c>
      <c r="D2587" s="189" t="s">
        <v>8030</v>
      </c>
      <c r="E2587" t="str">
        <f t="shared" si="40"/>
        <v>00270-VARIETY BERRIES</v>
      </c>
      <c r="F2587" t="s">
        <v>8506</v>
      </c>
      <c r="G2587" t="s">
        <v>8505</v>
      </c>
      <c r="H2587" t="s">
        <v>8423</v>
      </c>
      <c r="I2587" t="s">
        <v>16661</v>
      </c>
    </row>
    <row r="2588" spans="1:9" x14ac:dyDescent="0.25">
      <c r="A2588" t="s">
        <v>16311</v>
      </c>
      <c r="B2588" s="126">
        <v>5188</v>
      </c>
      <c r="C2588" t="s">
        <v>16309</v>
      </c>
      <c r="D2588" s="189" t="s">
        <v>7763</v>
      </c>
      <c r="E2588" t="str">
        <f t="shared" si="40"/>
        <v>00364-STORE CUT FRUIT</v>
      </c>
      <c r="F2588" t="s">
        <v>16310</v>
      </c>
      <c r="G2588" t="s">
        <v>8505</v>
      </c>
      <c r="H2588" t="s">
        <v>16311</v>
      </c>
      <c r="I2588" t="s">
        <v>16312</v>
      </c>
    </row>
    <row r="2589" spans="1:9" x14ac:dyDescent="0.25">
      <c r="A2589" t="s">
        <v>5337</v>
      </c>
      <c r="B2589" s="126">
        <v>5189</v>
      </c>
      <c r="C2589" t="s">
        <v>8828</v>
      </c>
      <c r="D2589" s="189" t="s">
        <v>6576</v>
      </c>
      <c r="E2589" t="str">
        <f t="shared" si="40"/>
        <v>00208-PINEAPPLES</v>
      </c>
      <c r="F2589" t="s">
        <v>6770</v>
      </c>
      <c r="G2589" t="s">
        <v>8508</v>
      </c>
      <c r="H2589" t="s">
        <v>5337</v>
      </c>
      <c r="I2589" t="s">
        <v>15130</v>
      </c>
    </row>
    <row r="2590" spans="1:9" x14ac:dyDescent="0.25">
      <c r="A2590" t="s">
        <v>11518</v>
      </c>
      <c r="B2590" s="126">
        <v>5190</v>
      </c>
      <c r="C2590" t="s">
        <v>11516</v>
      </c>
      <c r="D2590" s="189" t="s">
        <v>8158</v>
      </c>
      <c r="E2590" t="str">
        <f t="shared" si="40"/>
        <v>00375-CHOCOLATE DIPPED PRODUCTS</v>
      </c>
      <c r="F2590" t="s">
        <v>11517</v>
      </c>
      <c r="G2590" t="s">
        <v>8508</v>
      </c>
      <c r="H2590" t="s">
        <v>11518</v>
      </c>
      <c r="I2590" t="s">
        <v>11519</v>
      </c>
    </row>
    <row r="2591" spans="1:9" x14ac:dyDescent="0.25">
      <c r="A2591" t="s">
        <v>8510</v>
      </c>
      <c r="B2591" s="126">
        <v>5191</v>
      </c>
      <c r="C2591" t="s">
        <v>14231</v>
      </c>
      <c r="D2591" s="189" t="s">
        <v>7676</v>
      </c>
      <c r="E2591" t="str">
        <f t="shared" si="40"/>
        <v>00359-MIXED CUT FRUIT</v>
      </c>
      <c r="F2591" t="s">
        <v>8510</v>
      </c>
      <c r="G2591" t="s">
        <v>8509</v>
      </c>
      <c r="H2591" t="s">
        <v>8510</v>
      </c>
      <c r="I2591" t="s">
        <v>14232</v>
      </c>
    </row>
    <row r="2592" spans="1:9" x14ac:dyDescent="0.25">
      <c r="A2592" t="s">
        <v>8511</v>
      </c>
      <c r="B2592" s="126">
        <v>5192</v>
      </c>
      <c r="C2592" t="s">
        <v>16309</v>
      </c>
      <c r="D2592" s="189" t="s">
        <v>7763</v>
      </c>
      <c r="E2592" t="str">
        <f t="shared" si="40"/>
        <v>00364-STORE CUT FRUIT</v>
      </c>
      <c r="F2592" t="s">
        <v>8510</v>
      </c>
      <c r="G2592" t="s">
        <v>8509</v>
      </c>
      <c r="H2592" t="s">
        <v>8511</v>
      </c>
      <c r="I2592" t="s">
        <v>16313</v>
      </c>
    </row>
    <row r="2593" spans="1:9" x14ac:dyDescent="0.25">
      <c r="A2593" t="s">
        <v>8514</v>
      </c>
      <c r="B2593" s="126">
        <v>5193</v>
      </c>
      <c r="C2593" t="s">
        <v>11377</v>
      </c>
      <c r="D2593" s="189" t="s">
        <v>7735</v>
      </c>
      <c r="E2593" t="str">
        <f t="shared" si="40"/>
        <v>00360-CANTALOUPE CUT FRUIT</v>
      </c>
      <c r="F2593" t="s">
        <v>8513</v>
      </c>
      <c r="G2593" t="s">
        <v>8512</v>
      </c>
      <c r="H2593" t="s">
        <v>8514</v>
      </c>
      <c r="I2593" t="s">
        <v>11378</v>
      </c>
    </row>
    <row r="2594" spans="1:9" x14ac:dyDescent="0.25">
      <c r="A2594" t="s">
        <v>8382</v>
      </c>
      <c r="B2594" s="126">
        <v>5194</v>
      </c>
      <c r="C2594" t="s">
        <v>14231</v>
      </c>
      <c r="D2594" s="189" t="s">
        <v>7676</v>
      </c>
      <c r="E2594" t="str">
        <f t="shared" si="40"/>
        <v>00359-MIXED CUT FRUIT</v>
      </c>
      <c r="F2594" t="s">
        <v>8513</v>
      </c>
      <c r="G2594" t="s">
        <v>8512</v>
      </c>
      <c r="H2594" t="s">
        <v>8382</v>
      </c>
      <c r="I2594" t="s">
        <v>14233</v>
      </c>
    </row>
    <row r="2595" spans="1:9" x14ac:dyDescent="0.25">
      <c r="A2595" t="s">
        <v>16316</v>
      </c>
      <c r="B2595" s="126">
        <v>5195</v>
      </c>
      <c r="C2595" t="s">
        <v>16314</v>
      </c>
      <c r="D2595" s="189" t="s">
        <v>10223</v>
      </c>
      <c r="E2595" t="str">
        <f t="shared" si="40"/>
        <v>00353-STORE CUT WATERMELON</v>
      </c>
      <c r="F2595" t="s">
        <v>16315</v>
      </c>
      <c r="G2595" t="s">
        <v>8512</v>
      </c>
      <c r="H2595" t="s">
        <v>16316</v>
      </c>
      <c r="I2595" t="s">
        <v>16317</v>
      </c>
    </row>
    <row r="2596" spans="1:9" x14ac:dyDescent="0.25">
      <c r="A2596" t="s">
        <v>8514</v>
      </c>
      <c r="B2596" s="126">
        <v>5196</v>
      </c>
      <c r="C2596" t="s">
        <v>11377</v>
      </c>
      <c r="D2596" s="189" t="s">
        <v>7735</v>
      </c>
      <c r="E2596" t="str">
        <f t="shared" si="40"/>
        <v>00360-CANTALOUPE CUT FRUIT</v>
      </c>
      <c r="F2596" t="s">
        <v>8338</v>
      </c>
      <c r="G2596" t="s">
        <v>8516</v>
      </c>
      <c r="H2596" t="s">
        <v>8514</v>
      </c>
      <c r="I2596" t="s">
        <v>11379</v>
      </c>
    </row>
    <row r="2597" spans="1:9" x14ac:dyDescent="0.25">
      <c r="A2597" t="s">
        <v>8382</v>
      </c>
      <c r="B2597" s="126">
        <v>5197</v>
      </c>
      <c r="C2597" t="s">
        <v>14231</v>
      </c>
      <c r="D2597" s="189" t="s">
        <v>7676</v>
      </c>
      <c r="E2597" t="str">
        <f t="shared" si="40"/>
        <v>00359-MIXED CUT FRUIT</v>
      </c>
      <c r="F2597" t="s">
        <v>8338</v>
      </c>
      <c r="G2597" t="s">
        <v>8516</v>
      </c>
      <c r="H2597" t="s">
        <v>8382</v>
      </c>
      <c r="I2597" t="s">
        <v>14234</v>
      </c>
    </row>
    <row r="2598" spans="1:9" x14ac:dyDescent="0.25">
      <c r="A2598" t="s">
        <v>8515</v>
      </c>
      <c r="B2598" s="126">
        <v>5198</v>
      </c>
      <c r="C2598" t="s">
        <v>16822</v>
      </c>
      <c r="D2598" s="189" t="s">
        <v>12353</v>
      </c>
      <c r="E2598" t="str">
        <f t="shared" si="40"/>
        <v>00362-WATERMELON CUT FRUIT</v>
      </c>
      <c r="F2598" t="s">
        <v>8338</v>
      </c>
      <c r="G2598" t="s">
        <v>8516</v>
      </c>
      <c r="H2598" t="s">
        <v>8515</v>
      </c>
      <c r="I2598" t="s">
        <v>16823</v>
      </c>
    </row>
    <row r="2599" spans="1:9" x14ac:dyDescent="0.25">
      <c r="A2599" t="s">
        <v>10413</v>
      </c>
      <c r="B2599" s="126">
        <v>5199</v>
      </c>
      <c r="C2599" t="s">
        <v>14231</v>
      </c>
      <c r="D2599" s="189" t="s">
        <v>7676</v>
      </c>
      <c r="E2599" t="str">
        <f t="shared" si="40"/>
        <v>00359-MIXED CUT FRUIT</v>
      </c>
      <c r="F2599" t="s">
        <v>10413</v>
      </c>
      <c r="G2599" t="s">
        <v>8517</v>
      </c>
      <c r="H2599" t="s">
        <v>10413</v>
      </c>
      <c r="I2599" t="s">
        <v>14235</v>
      </c>
    </row>
    <row r="2600" spans="1:9" x14ac:dyDescent="0.25">
      <c r="A2600" t="s">
        <v>10442</v>
      </c>
      <c r="B2600" s="126">
        <v>5200</v>
      </c>
      <c r="C2600" t="s">
        <v>8444</v>
      </c>
      <c r="D2600" s="189" t="s">
        <v>7173</v>
      </c>
      <c r="E2600" t="str">
        <f t="shared" si="40"/>
        <v>00580-WHOLE CARROTS</v>
      </c>
      <c r="F2600" t="s">
        <v>16880</v>
      </c>
      <c r="G2600" t="s">
        <v>8441</v>
      </c>
      <c r="H2600" t="s">
        <v>10442</v>
      </c>
      <c r="I2600" t="s">
        <v>16881</v>
      </c>
    </row>
    <row r="2601" spans="1:9" x14ac:dyDescent="0.25">
      <c r="A2601" t="s">
        <v>2259</v>
      </c>
      <c r="B2601" s="126">
        <v>5201</v>
      </c>
      <c r="C2601" t="s">
        <v>8440</v>
      </c>
      <c r="D2601" s="189" t="s">
        <v>5025</v>
      </c>
      <c r="E2601" t="str">
        <f t="shared" si="40"/>
        <v>00201-ORGANIC CARROTS</v>
      </c>
      <c r="F2601" t="s">
        <v>8442</v>
      </c>
      <c r="G2601" t="s">
        <v>8441</v>
      </c>
      <c r="H2601" t="s">
        <v>2259</v>
      </c>
      <c r="I2601" t="s">
        <v>14649</v>
      </c>
    </row>
    <row r="2602" spans="1:9" x14ac:dyDescent="0.25">
      <c r="A2602" t="s">
        <v>8406</v>
      </c>
      <c r="B2602" s="126">
        <v>5202</v>
      </c>
      <c r="C2602" t="s">
        <v>8444</v>
      </c>
      <c r="D2602" s="189" t="s">
        <v>7173</v>
      </c>
      <c r="E2602" t="str">
        <f t="shared" si="40"/>
        <v>00580-WHOLE CARROTS</v>
      </c>
      <c r="F2602" t="s">
        <v>8444</v>
      </c>
      <c r="G2602" t="s">
        <v>8443</v>
      </c>
      <c r="H2602" t="s">
        <v>8406</v>
      </c>
      <c r="I2602" t="s">
        <v>16882</v>
      </c>
    </row>
    <row r="2603" spans="1:9" x14ac:dyDescent="0.25">
      <c r="A2603" t="s">
        <v>14190</v>
      </c>
      <c r="B2603" s="126">
        <v>5203</v>
      </c>
      <c r="C2603" t="s">
        <v>8440</v>
      </c>
      <c r="D2603" s="189" t="s">
        <v>5025</v>
      </c>
      <c r="E2603" t="str">
        <f t="shared" si="40"/>
        <v>00201-ORGANIC CARROTS</v>
      </c>
      <c r="F2603" t="s">
        <v>14650</v>
      </c>
      <c r="G2603" t="s">
        <v>8443</v>
      </c>
      <c r="H2603" t="s">
        <v>14190</v>
      </c>
      <c r="I2603" t="s">
        <v>14651</v>
      </c>
    </row>
    <row r="2604" spans="1:9" x14ac:dyDescent="0.25">
      <c r="A2604" t="s">
        <v>5272</v>
      </c>
      <c r="B2604" s="126">
        <v>5204</v>
      </c>
      <c r="C2604" t="s">
        <v>8241</v>
      </c>
      <c r="D2604" s="189" t="s">
        <v>3150</v>
      </c>
      <c r="E2604" t="str">
        <f t="shared" si="40"/>
        <v>00365-SIDE DISHES</v>
      </c>
      <c r="F2604" t="s">
        <v>5272</v>
      </c>
      <c r="G2604" t="s">
        <v>8556</v>
      </c>
      <c r="H2604" t="s">
        <v>5272</v>
      </c>
      <c r="I2604" t="s">
        <v>15832</v>
      </c>
    </row>
    <row r="2605" spans="1:9" x14ac:dyDescent="0.25">
      <c r="A2605" t="s">
        <v>8560</v>
      </c>
      <c r="B2605" s="126">
        <v>5205</v>
      </c>
      <c r="C2605" t="s">
        <v>12144</v>
      </c>
      <c r="D2605" s="189" t="s">
        <v>6728</v>
      </c>
      <c r="E2605" t="str">
        <f t="shared" si="40"/>
        <v>00098-DRIED HERBS</v>
      </c>
      <c r="F2605" t="s">
        <v>8559</v>
      </c>
      <c r="G2605" t="s">
        <v>8558</v>
      </c>
      <c r="H2605" t="s">
        <v>8560</v>
      </c>
      <c r="I2605" t="s">
        <v>12145</v>
      </c>
    </row>
    <row r="2606" spans="1:9" x14ac:dyDescent="0.25">
      <c r="A2606" t="s">
        <v>14209</v>
      </c>
      <c r="B2606" s="126">
        <v>5206</v>
      </c>
      <c r="C2606" t="s">
        <v>14207</v>
      </c>
      <c r="D2606" s="189" t="s">
        <v>6502</v>
      </c>
      <c r="E2606" t="str">
        <f t="shared" si="40"/>
        <v>00385-MISC SPECIALTY VEG</v>
      </c>
      <c r="F2606" t="s">
        <v>14208</v>
      </c>
      <c r="G2606" t="s">
        <v>8558</v>
      </c>
      <c r="H2606" t="s">
        <v>14209</v>
      </c>
      <c r="I2606" t="s">
        <v>14210</v>
      </c>
    </row>
    <row r="2607" spans="1:9" x14ac:dyDescent="0.25">
      <c r="A2607" t="s">
        <v>8561</v>
      </c>
      <c r="B2607" s="126">
        <v>5207</v>
      </c>
      <c r="C2607" t="s">
        <v>14142</v>
      </c>
      <c r="D2607" s="189" t="s">
        <v>9322</v>
      </c>
      <c r="E2607" t="str">
        <f t="shared" si="40"/>
        <v>00111-MISC COOKING VEG</v>
      </c>
      <c r="F2607" t="s">
        <v>8559</v>
      </c>
      <c r="G2607" t="s">
        <v>8558</v>
      </c>
      <c r="H2607" t="s">
        <v>8561</v>
      </c>
      <c r="I2607" t="s">
        <v>14145</v>
      </c>
    </row>
    <row r="2608" spans="1:9" x14ac:dyDescent="0.25">
      <c r="A2608" t="s">
        <v>8562</v>
      </c>
      <c r="B2608" s="126">
        <v>5208</v>
      </c>
      <c r="C2608" t="s">
        <v>14142</v>
      </c>
      <c r="D2608" s="189" t="s">
        <v>9322</v>
      </c>
      <c r="E2608" t="str">
        <f t="shared" si="40"/>
        <v>00111-MISC COOKING VEG</v>
      </c>
      <c r="F2608" t="s">
        <v>8559</v>
      </c>
      <c r="G2608" t="s">
        <v>8558</v>
      </c>
      <c r="H2608" t="s">
        <v>8562</v>
      </c>
      <c r="I2608" t="s">
        <v>14146</v>
      </c>
    </row>
    <row r="2609" spans="1:9" x14ac:dyDescent="0.25">
      <c r="A2609" t="s">
        <v>8564</v>
      </c>
      <c r="B2609" s="126">
        <v>5209</v>
      </c>
      <c r="C2609" t="s">
        <v>15596</v>
      </c>
      <c r="D2609" s="189" t="s">
        <v>3458</v>
      </c>
      <c r="E2609" t="str">
        <f t="shared" si="40"/>
        <v>00039-ROOTS- EXOTIC</v>
      </c>
      <c r="F2609" t="s">
        <v>8564</v>
      </c>
      <c r="G2609" t="s">
        <v>8563</v>
      </c>
      <c r="H2609" t="s">
        <v>8564</v>
      </c>
      <c r="I2609" t="s">
        <v>15597</v>
      </c>
    </row>
    <row r="2610" spans="1:9" x14ac:dyDescent="0.25">
      <c r="A2610" t="s">
        <v>14147</v>
      </c>
      <c r="B2610" s="126">
        <v>5210</v>
      </c>
      <c r="C2610" t="s">
        <v>14142</v>
      </c>
      <c r="D2610" s="189" t="s">
        <v>9322</v>
      </c>
      <c r="E2610" t="str">
        <f t="shared" si="40"/>
        <v>00111-MISC COOKING VEG</v>
      </c>
      <c r="F2610" t="s">
        <v>14147</v>
      </c>
      <c r="G2610" t="s">
        <v>8565</v>
      </c>
      <c r="H2610" t="s">
        <v>14147</v>
      </c>
      <c r="I2610" t="s">
        <v>14148</v>
      </c>
    </row>
    <row r="2611" spans="1:9" x14ac:dyDescent="0.25">
      <c r="A2611" t="s">
        <v>8568</v>
      </c>
      <c r="B2611" s="126">
        <v>5211</v>
      </c>
      <c r="C2611" t="s">
        <v>12272</v>
      </c>
      <c r="D2611" s="189" t="s">
        <v>2634</v>
      </c>
      <c r="E2611" t="str">
        <f t="shared" si="40"/>
        <v>00206-EXOTIC FRUITS</v>
      </c>
      <c r="F2611" t="s">
        <v>8557</v>
      </c>
      <c r="G2611" t="s">
        <v>8567</v>
      </c>
      <c r="H2611" t="s">
        <v>8568</v>
      </c>
      <c r="I2611" t="s">
        <v>12273</v>
      </c>
    </row>
    <row r="2612" spans="1:9" x14ac:dyDescent="0.25">
      <c r="A2612" t="s">
        <v>8569</v>
      </c>
      <c r="B2612" s="126">
        <v>5212</v>
      </c>
      <c r="C2612" t="s">
        <v>14142</v>
      </c>
      <c r="D2612" s="189" t="s">
        <v>9322</v>
      </c>
      <c r="E2612" t="str">
        <f t="shared" si="40"/>
        <v>00111-MISC COOKING VEG</v>
      </c>
      <c r="F2612" t="s">
        <v>8557</v>
      </c>
      <c r="G2612" t="s">
        <v>8567</v>
      </c>
      <c r="H2612" t="s">
        <v>8569</v>
      </c>
      <c r="I2612" t="s">
        <v>14149</v>
      </c>
    </row>
    <row r="2613" spans="1:9" x14ac:dyDescent="0.25">
      <c r="A2613" t="s">
        <v>14190</v>
      </c>
      <c r="B2613" s="126">
        <v>5215</v>
      </c>
      <c r="C2613" t="s">
        <v>14637</v>
      </c>
      <c r="D2613" s="189" t="s">
        <v>5035</v>
      </c>
      <c r="E2613" t="str">
        <f t="shared" si="40"/>
        <v>00190-ORGANIC APPLES</v>
      </c>
      <c r="F2613" t="s">
        <v>10543</v>
      </c>
      <c r="G2613" t="s">
        <v>8395</v>
      </c>
      <c r="H2613" t="s">
        <v>14190</v>
      </c>
      <c r="I2613" t="s">
        <v>14638</v>
      </c>
    </row>
    <row r="2614" spans="1:9" x14ac:dyDescent="0.25">
      <c r="A2614" t="s">
        <v>10544</v>
      </c>
      <c r="B2614" s="126">
        <v>5216</v>
      </c>
      <c r="C2614" t="s">
        <v>12198</v>
      </c>
      <c r="D2614" s="189" t="s">
        <v>6711</v>
      </c>
      <c r="E2614" t="str">
        <f t="shared" si="40"/>
        <v>00243-EASTERN LOOSE APPLES</v>
      </c>
      <c r="F2614" t="s">
        <v>10553</v>
      </c>
      <c r="G2614" t="s">
        <v>8397</v>
      </c>
      <c r="H2614" t="s">
        <v>10544</v>
      </c>
      <c r="I2614" t="s">
        <v>12199</v>
      </c>
    </row>
    <row r="2615" spans="1:9" x14ac:dyDescent="0.25">
      <c r="A2615" t="s">
        <v>2259</v>
      </c>
      <c r="B2615" s="126">
        <v>5217</v>
      </c>
      <c r="C2615" t="s">
        <v>14637</v>
      </c>
      <c r="D2615" s="189" t="s">
        <v>5035</v>
      </c>
      <c r="E2615" t="str">
        <f t="shared" si="40"/>
        <v>00190-ORGANIC APPLES</v>
      </c>
      <c r="F2615" t="s">
        <v>3283</v>
      </c>
      <c r="G2615" t="s">
        <v>8397</v>
      </c>
      <c r="H2615" t="s">
        <v>2259</v>
      </c>
      <c r="I2615" t="s">
        <v>14639</v>
      </c>
    </row>
    <row r="2616" spans="1:9" x14ac:dyDescent="0.25">
      <c r="A2616" t="s">
        <v>10702</v>
      </c>
      <c r="B2616" s="126">
        <v>5218</v>
      </c>
      <c r="C2616" t="s">
        <v>16845</v>
      </c>
      <c r="D2616" s="189" t="s">
        <v>4066</v>
      </c>
      <c r="E2616" t="str">
        <f t="shared" si="40"/>
        <v>00244-WESTERN LOOSE APPLES</v>
      </c>
      <c r="F2616" t="s">
        <v>10553</v>
      </c>
      <c r="G2616" t="s">
        <v>8397</v>
      </c>
      <c r="H2616" t="s">
        <v>10702</v>
      </c>
      <c r="I2616" t="s">
        <v>16846</v>
      </c>
    </row>
    <row r="2617" spans="1:9" x14ac:dyDescent="0.25">
      <c r="A2617" t="s">
        <v>8401</v>
      </c>
      <c r="B2617" s="126">
        <v>5221</v>
      </c>
      <c r="C2617" t="s">
        <v>16544</v>
      </c>
      <c r="D2617" s="189" t="s">
        <v>7815</v>
      </c>
      <c r="E2617" t="str">
        <f t="shared" si="40"/>
        <v>00242-TOTE APPLES</v>
      </c>
      <c r="F2617" t="s">
        <v>8400</v>
      </c>
      <c r="G2617" t="s">
        <v>8399</v>
      </c>
      <c r="H2617" t="s">
        <v>8401</v>
      </c>
      <c r="I2617" t="s">
        <v>16547</v>
      </c>
    </row>
    <row r="2618" spans="1:9" x14ac:dyDescent="0.25">
      <c r="A2618" t="s">
        <v>8406</v>
      </c>
      <c r="B2618" s="126">
        <v>5225</v>
      </c>
      <c r="C2618" t="s">
        <v>10615</v>
      </c>
      <c r="D2618" s="189" t="s">
        <v>6411</v>
      </c>
      <c r="E2618" t="str">
        <f t="shared" si="40"/>
        <v>00207-BANANA-PLANTAINS</v>
      </c>
      <c r="F2618" t="s">
        <v>8415</v>
      </c>
      <c r="G2618" t="s">
        <v>8414</v>
      </c>
      <c r="H2618" t="s">
        <v>8406</v>
      </c>
      <c r="I2618" t="s">
        <v>10616</v>
      </c>
    </row>
    <row r="2619" spans="1:9" x14ac:dyDescent="0.25">
      <c r="A2619" t="s">
        <v>2259</v>
      </c>
      <c r="B2619" s="126">
        <v>5226</v>
      </c>
      <c r="C2619" t="s">
        <v>14668</v>
      </c>
      <c r="D2619" s="189" t="s">
        <v>8417</v>
      </c>
      <c r="E2619" t="str">
        <f t="shared" si="40"/>
        <v>00196-ORGANIC FRUIT</v>
      </c>
      <c r="F2619" t="s">
        <v>8415</v>
      </c>
      <c r="G2619" t="s">
        <v>8414</v>
      </c>
      <c r="H2619" t="s">
        <v>2259</v>
      </c>
      <c r="I2619" t="s">
        <v>14670</v>
      </c>
    </row>
    <row r="2620" spans="1:9" x14ac:dyDescent="0.25">
      <c r="A2620" t="s">
        <v>10355</v>
      </c>
      <c r="B2620" s="126">
        <v>5227</v>
      </c>
      <c r="C2620" t="s">
        <v>10615</v>
      </c>
      <c r="D2620" s="189" t="s">
        <v>6411</v>
      </c>
      <c r="E2620" t="str">
        <f t="shared" si="40"/>
        <v>00207-BANANA-PLANTAINS</v>
      </c>
      <c r="F2620" t="s">
        <v>10413</v>
      </c>
      <c r="G2620" t="s">
        <v>8418</v>
      </c>
      <c r="H2620" t="s">
        <v>10355</v>
      </c>
      <c r="I2620" t="s">
        <v>10617</v>
      </c>
    </row>
    <row r="2621" spans="1:9" x14ac:dyDescent="0.25">
      <c r="A2621" t="s">
        <v>8419</v>
      </c>
      <c r="B2621" s="126">
        <v>5228</v>
      </c>
      <c r="C2621" t="s">
        <v>10615</v>
      </c>
      <c r="D2621" s="189" t="s">
        <v>6411</v>
      </c>
      <c r="E2621" t="str">
        <f t="shared" si="40"/>
        <v>00207-BANANA-PLANTAINS</v>
      </c>
      <c r="F2621" t="s">
        <v>8382</v>
      </c>
      <c r="G2621" t="s">
        <v>8418</v>
      </c>
      <c r="H2621" t="s">
        <v>8419</v>
      </c>
      <c r="I2621" t="s">
        <v>10618</v>
      </c>
    </row>
    <row r="2622" spans="1:9" x14ac:dyDescent="0.25">
      <c r="A2622" t="s">
        <v>11474</v>
      </c>
      <c r="B2622" s="126">
        <v>5229</v>
      </c>
      <c r="C2622" t="s">
        <v>5906</v>
      </c>
      <c r="D2622" s="189" t="s">
        <v>3348</v>
      </c>
      <c r="E2622" t="str">
        <f t="shared" si="40"/>
        <v>00341-CHERRIES</v>
      </c>
      <c r="F2622" t="s">
        <v>11473</v>
      </c>
      <c r="G2622" t="s">
        <v>8447</v>
      </c>
      <c r="H2622" t="s">
        <v>11474</v>
      </c>
      <c r="I2622" t="s">
        <v>11475</v>
      </c>
    </row>
    <row r="2623" spans="1:9" x14ac:dyDescent="0.25">
      <c r="A2623" t="s">
        <v>8449</v>
      </c>
      <c r="B2623" s="126">
        <v>5230</v>
      </c>
      <c r="C2623" t="s">
        <v>5906</v>
      </c>
      <c r="D2623" s="189" t="s">
        <v>3348</v>
      </c>
      <c r="E2623" t="str">
        <f t="shared" si="40"/>
        <v>00341-CHERRIES</v>
      </c>
      <c r="F2623" t="s">
        <v>8448</v>
      </c>
      <c r="G2623" t="s">
        <v>8447</v>
      </c>
      <c r="H2623" t="s">
        <v>8449</v>
      </c>
      <c r="I2623" t="s">
        <v>11476</v>
      </c>
    </row>
    <row r="2624" spans="1:9" x14ac:dyDescent="0.25">
      <c r="A2624" t="s">
        <v>7012</v>
      </c>
      <c r="B2624" s="126">
        <v>5232</v>
      </c>
      <c r="C2624" t="s">
        <v>5906</v>
      </c>
      <c r="D2624" s="189" t="s">
        <v>3348</v>
      </c>
      <c r="E2624" t="str">
        <f t="shared" si="40"/>
        <v>00341-CHERRIES</v>
      </c>
      <c r="F2624" t="s">
        <v>8451</v>
      </c>
      <c r="G2624" t="s">
        <v>8450</v>
      </c>
      <c r="H2624" t="s">
        <v>7012</v>
      </c>
      <c r="I2624" t="s">
        <v>11477</v>
      </c>
    </row>
    <row r="2625" spans="1:9" x14ac:dyDescent="0.25">
      <c r="A2625" t="s">
        <v>8449</v>
      </c>
      <c r="B2625" s="126">
        <v>5233</v>
      </c>
      <c r="C2625" t="s">
        <v>5906</v>
      </c>
      <c r="D2625" s="189" t="s">
        <v>3348</v>
      </c>
      <c r="E2625" t="str">
        <f t="shared" si="40"/>
        <v>00341-CHERRIES</v>
      </c>
      <c r="F2625" t="s">
        <v>8451</v>
      </c>
      <c r="G2625" t="s">
        <v>8450</v>
      </c>
      <c r="H2625" t="s">
        <v>8449</v>
      </c>
      <c r="I2625" t="s">
        <v>11478</v>
      </c>
    </row>
    <row r="2626" spans="1:9" x14ac:dyDescent="0.25">
      <c r="A2626" t="s">
        <v>3283</v>
      </c>
      <c r="B2626" s="126">
        <v>5236</v>
      </c>
      <c r="C2626" t="s">
        <v>6036</v>
      </c>
      <c r="D2626" s="189" t="s">
        <v>12986</v>
      </c>
      <c r="E2626" t="str">
        <f t="shared" ref="E2626:E2689" si="41">_xlfn.CONCAT(D2626,"-",C2626)</f>
        <v>00220-GRAPEFRUIT</v>
      </c>
      <c r="F2626" t="s">
        <v>6036</v>
      </c>
      <c r="G2626" t="s">
        <v>8454</v>
      </c>
      <c r="H2626" t="s">
        <v>3283</v>
      </c>
      <c r="I2626" t="s">
        <v>12987</v>
      </c>
    </row>
    <row r="2627" spans="1:9" x14ac:dyDescent="0.25">
      <c r="A2627" t="s">
        <v>2259</v>
      </c>
      <c r="B2627" s="126">
        <v>5237</v>
      </c>
      <c r="C2627" t="s">
        <v>14654</v>
      </c>
      <c r="D2627" s="189" t="s">
        <v>5281</v>
      </c>
      <c r="E2627" t="str">
        <f t="shared" si="41"/>
        <v>00192-ORGANIC CITRUS</v>
      </c>
      <c r="F2627" t="s">
        <v>6036</v>
      </c>
      <c r="G2627" t="s">
        <v>8454</v>
      </c>
      <c r="H2627" t="s">
        <v>2259</v>
      </c>
      <c r="I2627" t="s">
        <v>14655</v>
      </c>
    </row>
    <row r="2628" spans="1:9" x14ac:dyDescent="0.25">
      <c r="A2628" t="s">
        <v>7012</v>
      </c>
      <c r="B2628" s="126">
        <v>5238</v>
      </c>
      <c r="C2628" t="s">
        <v>13756</v>
      </c>
      <c r="D2628" s="189" t="s">
        <v>13757</v>
      </c>
      <c r="E2628" t="str">
        <f t="shared" si="41"/>
        <v>00218-LEMON/LIME</v>
      </c>
      <c r="F2628" t="s">
        <v>8458</v>
      </c>
      <c r="G2628" t="s">
        <v>8457</v>
      </c>
      <c r="H2628" t="s">
        <v>7012</v>
      </c>
      <c r="I2628" t="s">
        <v>13758</v>
      </c>
    </row>
    <row r="2629" spans="1:9" x14ac:dyDescent="0.25">
      <c r="A2629" t="s">
        <v>3283</v>
      </c>
      <c r="B2629" s="126">
        <v>5239</v>
      </c>
      <c r="C2629" t="s">
        <v>13756</v>
      </c>
      <c r="D2629" s="189" t="s">
        <v>13757</v>
      </c>
      <c r="E2629" t="str">
        <f t="shared" si="41"/>
        <v>00218-LEMON/LIME</v>
      </c>
      <c r="F2629" t="s">
        <v>8458</v>
      </c>
      <c r="G2629" t="s">
        <v>8457</v>
      </c>
      <c r="H2629" t="s">
        <v>3283</v>
      </c>
      <c r="I2629" t="s">
        <v>13759</v>
      </c>
    </row>
    <row r="2630" spans="1:9" x14ac:dyDescent="0.25">
      <c r="A2630" t="s">
        <v>2259</v>
      </c>
      <c r="B2630" s="126">
        <v>5240</v>
      </c>
      <c r="C2630" t="s">
        <v>14654</v>
      </c>
      <c r="D2630" s="189" t="s">
        <v>5281</v>
      </c>
      <c r="E2630" t="str">
        <f t="shared" si="41"/>
        <v>00192-ORGANIC CITRUS</v>
      </c>
      <c r="F2630" t="s">
        <v>8458</v>
      </c>
      <c r="G2630" t="s">
        <v>8457</v>
      </c>
      <c r="H2630" t="s">
        <v>2259</v>
      </c>
      <c r="I2630" t="s">
        <v>14656</v>
      </c>
    </row>
    <row r="2631" spans="1:9" x14ac:dyDescent="0.25">
      <c r="A2631" t="s">
        <v>7012</v>
      </c>
      <c r="B2631" s="126">
        <v>5241</v>
      </c>
      <c r="C2631" t="s">
        <v>13756</v>
      </c>
      <c r="D2631" s="189" t="s">
        <v>13757</v>
      </c>
      <c r="E2631" t="str">
        <f t="shared" si="41"/>
        <v>00218-LEMON/LIME</v>
      </c>
      <c r="F2631" t="s">
        <v>8460</v>
      </c>
      <c r="G2631" t="s">
        <v>8459</v>
      </c>
      <c r="H2631" t="s">
        <v>7012</v>
      </c>
      <c r="I2631" t="s">
        <v>13760</v>
      </c>
    </row>
    <row r="2632" spans="1:9" x14ac:dyDescent="0.25">
      <c r="A2632" t="s">
        <v>3283</v>
      </c>
      <c r="B2632" s="126">
        <v>5242</v>
      </c>
      <c r="C2632" t="s">
        <v>13756</v>
      </c>
      <c r="D2632" s="189" t="s">
        <v>13757</v>
      </c>
      <c r="E2632" t="str">
        <f t="shared" si="41"/>
        <v>00218-LEMON/LIME</v>
      </c>
      <c r="F2632" t="s">
        <v>8460</v>
      </c>
      <c r="G2632" t="s">
        <v>8459</v>
      </c>
      <c r="H2632" t="s">
        <v>3283</v>
      </c>
      <c r="I2632" t="s">
        <v>13761</v>
      </c>
    </row>
    <row r="2633" spans="1:9" x14ac:dyDescent="0.25">
      <c r="A2633" t="s">
        <v>2259</v>
      </c>
      <c r="B2633" s="126">
        <v>5243</v>
      </c>
      <c r="C2633" t="s">
        <v>14654</v>
      </c>
      <c r="D2633" s="189" t="s">
        <v>5281</v>
      </c>
      <c r="E2633" t="str">
        <f t="shared" si="41"/>
        <v>00192-ORGANIC CITRUS</v>
      </c>
      <c r="F2633" t="s">
        <v>8460</v>
      </c>
      <c r="G2633" t="s">
        <v>8459</v>
      </c>
      <c r="H2633" t="s">
        <v>2259</v>
      </c>
      <c r="I2633" t="s">
        <v>14657</v>
      </c>
    </row>
    <row r="2634" spans="1:9" x14ac:dyDescent="0.25">
      <c r="A2634" t="s">
        <v>11593</v>
      </c>
      <c r="B2634" s="126">
        <v>5244</v>
      </c>
      <c r="C2634" t="s">
        <v>11591</v>
      </c>
      <c r="D2634" s="189" t="s">
        <v>5265</v>
      </c>
      <c r="E2634" t="str">
        <f t="shared" si="41"/>
        <v>00217-CLEMENTINES</v>
      </c>
      <c r="F2634" t="s">
        <v>11592</v>
      </c>
      <c r="G2634" t="s">
        <v>8461</v>
      </c>
      <c r="H2634" t="s">
        <v>11593</v>
      </c>
      <c r="I2634" t="s">
        <v>11594</v>
      </c>
    </row>
    <row r="2635" spans="1:9" x14ac:dyDescent="0.25">
      <c r="A2635" t="s">
        <v>3283</v>
      </c>
      <c r="B2635" s="126">
        <v>5245</v>
      </c>
      <c r="C2635" t="s">
        <v>5356</v>
      </c>
      <c r="D2635" s="189" t="s">
        <v>2413</v>
      </c>
      <c r="E2635" t="str">
        <f t="shared" si="41"/>
        <v>00219-ORANGES</v>
      </c>
      <c r="F2635" t="s">
        <v>8462</v>
      </c>
      <c r="G2635" t="s">
        <v>8461</v>
      </c>
      <c r="H2635" t="s">
        <v>3283</v>
      </c>
      <c r="I2635" t="s">
        <v>14627</v>
      </c>
    </row>
    <row r="2636" spans="1:9" x14ac:dyDescent="0.25">
      <c r="A2636" t="s">
        <v>2259</v>
      </c>
      <c r="B2636" s="126">
        <v>5246</v>
      </c>
      <c r="C2636" t="s">
        <v>14654</v>
      </c>
      <c r="D2636" s="189" t="s">
        <v>5281</v>
      </c>
      <c r="E2636" t="str">
        <f t="shared" si="41"/>
        <v>00192-ORGANIC CITRUS</v>
      </c>
      <c r="F2636" t="s">
        <v>8462</v>
      </c>
      <c r="G2636" t="s">
        <v>8461</v>
      </c>
      <c r="H2636" t="s">
        <v>2259</v>
      </c>
      <c r="I2636" t="s">
        <v>14658</v>
      </c>
    </row>
    <row r="2637" spans="1:9" x14ac:dyDescent="0.25">
      <c r="A2637" t="s">
        <v>7012</v>
      </c>
      <c r="B2637" s="126">
        <v>5247</v>
      </c>
      <c r="C2637" t="s">
        <v>5356</v>
      </c>
      <c r="D2637" s="189" t="s">
        <v>2413</v>
      </c>
      <c r="E2637" t="str">
        <f t="shared" si="41"/>
        <v>00219-ORANGES</v>
      </c>
      <c r="F2637" t="s">
        <v>8464</v>
      </c>
      <c r="G2637" t="s">
        <v>8463</v>
      </c>
      <c r="H2637" t="s">
        <v>7012</v>
      </c>
      <c r="I2637" t="s">
        <v>14628</v>
      </c>
    </row>
    <row r="2638" spans="1:9" x14ac:dyDescent="0.25">
      <c r="A2638" t="s">
        <v>10553</v>
      </c>
      <c r="B2638" s="126">
        <v>5248</v>
      </c>
      <c r="C2638" t="s">
        <v>14654</v>
      </c>
      <c r="D2638" s="189" t="s">
        <v>5281</v>
      </c>
      <c r="E2638" t="str">
        <f t="shared" si="41"/>
        <v>00192-ORGANIC CITRUS</v>
      </c>
      <c r="F2638" t="s">
        <v>14659</v>
      </c>
      <c r="G2638" t="s">
        <v>8463</v>
      </c>
      <c r="H2638" t="s">
        <v>10553</v>
      </c>
      <c r="I2638" t="s">
        <v>14660</v>
      </c>
    </row>
    <row r="2639" spans="1:9" x14ac:dyDescent="0.25">
      <c r="A2639" t="s">
        <v>2259</v>
      </c>
      <c r="B2639" s="126">
        <v>5249</v>
      </c>
      <c r="C2639" t="s">
        <v>14654</v>
      </c>
      <c r="D2639" s="189" t="s">
        <v>5281</v>
      </c>
      <c r="E2639" t="str">
        <f t="shared" si="41"/>
        <v>00192-ORGANIC CITRUS</v>
      </c>
      <c r="F2639" t="s">
        <v>8464</v>
      </c>
      <c r="G2639" t="s">
        <v>8463</v>
      </c>
      <c r="H2639" t="s">
        <v>2259</v>
      </c>
      <c r="I2639" t="s">
        <v>14661</v>
      </c>
    </row>
    <row r="2640" spans="1:9" x14ac:dyDescent="0.25">
      <c r="A2640" t="s">
        <v>11474</v>
      </c>
      <c r="B2640" s="126">
        <v>5250</v>
      </c>
      <c r="C2640" t="s">
        <v>13756</v>
      </c>
      <c r="D2640" s="189" t="s">
        <v>13757</v>
      </c>
      <c r="E2640" t="str">
        <f t="shared" si="41"/>
        <v>00218-LEMON/LIME</v>
      </c>
      <c r="F2640" t="s">
        <v>13762</v>
      </c>
      <c r="G2640" t="s">
        <v>8465</v>
      </c>
      <c r="H2640" t="s">
        <v>11474</v>
      </c>
      <c r="I2640" t="s">
        <v>13763</v>
      </c>
    </row>
    <row r="2641" spans="1:9" x14ac:dyDescent="0.25">
      <c r="A2641" t="s">
        <v>10553</v>
      </c>
      <c r="B2641" s="126">
        <v>5251</v>
      </c>
      <c r="C2641" t="s">
        <v>5356</v>
      </c>
      <c r="D2641" s="189" t="s">
        <v>2413</v>
      </c>
      <c r="E2641" t="str">
        <f t="shared" si="41"/>
        <v>00219-ORANGES</v>
      </c>
      <c r="F2641" t="s">
        <v>13762</v>
      </c>
      <c r="G2641" t="s">
        <v>8465</v>
      </c>
      <c r="H2641" t="s">
        <v>10553</v>
      </c>
      <c r="I2641" t="s">
        <v>14629</v>
      </c>
    </row>
    <row r="2642" spans="1:9" x14ac:dyDescent="0.25">
      <c r="A2642" t="s">
        <v>2259</v>
      </c>
      <c r="B2642" s="126">
        <v>5252</v>
      </c>
      <c r="C2642" t="s">
        <v>14654</v>
      </c>
      <c r="D2642" s="189" t="s">
        <v>5281</v>
      </c>
      <c r="E2642" t="str">
        <f t="shared" si="41"/>
        <v>00192-ORGANIC CITRUS</v>
      </c>
      <c r="F2642" t="s">
        <v>8466</v>
      </c>
      <c r="G2642" t="s">
        <v>8465</v>
      </c>
      <c r="H2642" t="s">
        <v>2259</v>
      </c>
      <c r="I2642" t="s">
        <v>14662</v>
      </c>
    </row>
    <row r="2643" spans="1:9" x14ac:dyDescent="0.25">
      <c r="A2643" t="s">
        <v>2983</v>
      </c>
      <c r="B2643" s="126">
        <v>5253</v>
      </c>
      <c r="C2643" t="s">
        <v>12751</v>
      </c>
      <c r="D2643" s="189" t="s">
        <v>11715</v>
      </c>
      <c r="E2643" t="str">
        <f t="shared" si="41"/>
        <v>00545-FRUIT DIP</v>
      </c>
      <c r="F2643" t="s">
        <v>6029</v>
      </c>
      <c r="G2643" t="s">
        <v>8519</v>
      </c>
      <c r="H2643" t="s">
        <v>2983</v>
      </c>
      <c r="I2643" t="s">
        <v>12752</v>
      </c>
    </row>
    <row r="2644" spans="1:9" x14ac:dyDescent="0.25">
      <c r="A2644" t="s">
        <v>2321</v>
      </c>
      <c r="B2644" s="126">
        <v>5254</v>
      </c>
      <c r="C2644" t="s">
        <v>12751</v>
      </c>
      <c r="D2644" s="189" t="s">
        <v>11715</v>
      </c>
      <c r="E2644" t="str">
        <f t="shared" si="41"/>
        <v>00545-FRUIT DIP</v>
      </c>
      <c r="F2644" t="s">
        <v>6029</v>
      </c>
      <c r="G2644" t="s">
        <v>8519</v>
      </c>
      <c r="H2644" t="s">
        <v>2321</v>
      </c>
      <c r="I2644" t="s">
        <v>12753</v>
      </c>
    </row>
    <row r="2645" spans="1:9" x14ac:dyDescent="0.25">
      <c r="A2645" t="s">
        <v>10396</v>
      </c>
      <c r="B2645" s="126">
        <v>5256</v>
      </c>
      <c r="C2645" t="s">
        <v>3211</v>
      </c>
      <c r="D2645" s="189" t="s">
        <v>6260</v>
      </c>
      <c r="E2645" t="str">
        <f t="shared" si="41"/>
        <v>00311-GUACAMOLE</v>
      </c>
      <c r="F2645" t="s">
        <v>13046</v>
      </c>
      <c r="G2645" t="s">
        <v>8520</v>
      </c>
      <c r="H2645" t="s">
        <v>10396</v>
      </c>
      <c r="I2645" t="s">
        <v>13047</v>
      </c>
    </row>
    <row r="2646" spans="1:9" x14ac:dyDescent="0.25">
      <c r="A2646" t="s">
        <v>2321</v>
      </c>
      <c r="B2646" s="126">
        <v>5257</v>
      </c>
      <c r="C2646" t="s">
        <v>16769</v>
      </c>
      <c r="D2646" s="189" t="s">
        <v>12101</v>
      </c>
      <c r="E2646" t="str">
        <f t="shared" si="41"/>
        <v>00312-VEGGIE DIPS</v>
      </c>
      <c r="F2646" t="s">
        <v>3211</v>
      </c>
      <c r="G2646" t="s">
        <v>8520</v>
      </c>
      <c r="H2646" t="s">
        <v>2321</v>
      </c>
      <c r="I2646" t="s">
        <v>16770</v>
      </c>
    </row>
    <row r="2647" spans="1:9" x14ac:dyDescent="0.25">
      <c r="A2647" t="s">
        <v>2983</v>
      </c>
      <c r="B2647" s="126">
        <v>5258</v>
      </c>
      <c r="C2647" t="s">
        <v>16769</v>
      </c>
      <c r="D2647" s="189" t="s">
        <v>12101</v>
      </c>
      <c r="E2647" t="str">
        <f t="shared" si="41"/>
        <v>00312-VEGGIE DIPS</v>
      </c>
      <c r="F2647" t="s">
        <v>8522</v>
      </c>
      <c r="G2647" t="s">
        <v>8521</v>
      </c>
      <c r="H2647" t="s">
        <v>2983</v>
      </c>
      <c r="I2647" t="s">
        <v>16771</v>
      </c>
    </row>
    <row r="2648" spans="1:9" x14ac:dyDescent="0.25">
      <c r="A2648" t="s">
        <v>2321</v>
      </c>
      <c r="B2648" s="126">
        <v>5259</v>
      </c>
      <c r="C2648" t="s">
        <v>12751</v>
      </c>
      <c r="D2648" s="189" t="s">
        <v>11715</v>
      </c>
      <c r="E2648" t="str">
        <f t="shared" si="41"/>
        <v>00545-FRUIT DIP</v>
      </c>
      <c r="F2648" t="s">
        <v>8522</v>
      </c>
      <c r="G2648" t="s">
        <v>8521</v>
      </c>
      <c r="H2648" t="s">
        <v>2321</v>
      </c>
      <c r="I2648" t="s">
        <v>12754</v>
      </c>
    </row>
    <row r="2649" spans="1:9" x14ac:dyDescent="0.25">
      <c r="A2649" t="s">
        <v>15685</v>
      </c>
      <c r="B2649" s="126">
        <v>5260</v>
      </c>
      <c r="C2649" t="s">
        <v>3206</v>
      </c>
      <c r="D2649" s="189" t="s">
        <v>5972</v>
      </c>
      <c r="E2649" t="str">
        <f t="shared" si="41"/>
        <v>00310-SALSA</v>
      </c>
      <c r="F2649" t="s">
        <v>15684</v>
      </c>
      <c r="G2649" t="s">
        <v>8523</v>
      </c>
      <c r="H2649" t="s">
        <v>15685</v>
      </c>
      <c r="I2649" t="s">
        <v>15686</v>
      </c>
    </row>
    <row r="2650" spans="1:9" x14ac:dyDescent="0.25">
      <c r="A2650" t="s">
        <v>8525</v>
      </c>
      <c r="B2650" s="126">
        <v>5261</v>
      </c>
      <c r="C2650" t="s">
        <v>16769</v>
      </c>
      <c r="D2650" s="189" t="s">
        <v>12101</v>
      </c>
      <c r="E2650" t="str">
        <f t="shared" si="41"/>
        <v>00312-VEGGIE DIPS</v>
      </c>
      <c r="F2650" t="s">
        <v>3206</v>
      </c>
      <c r="G2650" t="s">
        <v>8523</v>
      </c>
      <c r="H2650" t="s">
        <v>8525</v>
      </c>
      <c r="I2650" t="s">
        <v>16772</v>
      </c>
    </row>
    <row r="2651" spans="1:9" x14ac:dyDescent="0.25">
      <c r="A2651" t="s">
        <v>10396</v>
      </c>
      <c r="B2651" s="126">
        <v>5262</v>
      </c>
      <c r="C2651" t="s">
        <v>16769</v>
      </c>
      <c r="D2651" s="189" t="s">
        <v>12101</v>
      </c>
      <c r="E2651" t="str">
        <f t="shared" si="41"/>
        <v>00312-VEGGIE DIPS</v>
      </c>
      <c r="F2651" t="s">
        <v>15892</v>
      </c>
      <c r="G2651" t="s">
        <v>8526</v>
      </c>
      <c r="H2651" t="s">
        <v>10396</v>
      </c>
      <c r="I2651" t="s">
        <v>16773</v>
      </c>
    </row>
    <row r="2652" spans="1:9" x14ac:dyDescent="0.25">
      <c r="A2652" t="s">
        <v>8527</v>
      </c>
      <c r="B2652" s="126">
        <v>5263</v>
      </c>
      <c r="C2652" t="s">
        <v>16769</v>
      </c>
      <c r="D2652" s="189" t="s">
        <v>12101</v>
      </c>
      <c r="E2652" t="str">
        <f t="shared" si="41"/>
        <v>00312-VEGGIE DIPS</v>
      </c>
      <c r="F2652" t="s">
        <v>3289</v>
      </c>
      <c r="G2652" t="s">
        <v>8526</v>
      </c>
      <c r="H2652" t="s">
        <v>8527</v>
      </c>
      <c r="I2652" t="s">
        <v>16774</v>
      </c>
    </row>
    <row r="2653" spans="1:9" x14ac:dyDescent="0.25">
      <c r="A2653" t="s">
        <v>2321</v>
      </c>
      <c r="B2653" s="126">
        <v>5264</v>
      </c>
      <c r="C2653" t="s">
        <v>16769</v>
      </c>
      <c r="D2653" s="189" t="s">
        <v>12101</v>
      </c>
      <c r="E2653" t="str">
        <f t="shared" si="41"/>
        <v>00312-VEGGIE DIPS</v>
      </c>
      <c r="F2653" t="s">
        <v>3289</v>
      </c>
      <c r="G2653" t="s">
        <v>8526</v>
      </c>
      <c r="H2653" t="s">
        <v>2321</v>
      </c>
      <c r="I2653" t="s">
        <v>16775</v>
      </c>
    </row>
    <row r="2654" spans="1:9" x14ac:dyDescent="0.25">
      <c r="A2654" t="s">
        <v>8406</v>
      </c>
      <c r="B2654" s="126">
        <v>5265</v>
      </c>
      <c r="C2654" t="s">
        <v>8591</v>
      </c>
      <c r="D2654" s="189" t="s">
        <v>5217</v>
      </c>
      <c r="E2654" t="str">
        <f t="shared" si="41"/>
        <v>00334-BLACK GRAPES</v>
      </c>
      <c r="F2654" t="s">
        <v>8591</v>
      </c>
      <c r="G2654" t="s">
        <v>8590</v>
      </c>
      <c r="H2654" t="s">
        <v>8406</v>
      </c>
      <c r="I2654" t="s">
        <v>10798</v>
      </c>
    </row>
    <row r="2655" spans="1:9" x14ac:dyDescent="0.25">
      <c r="A2655" t="s">
        <v>2259</v>
      </c>
      <c r="B2655" s="126">
        <v>5266</v>
      </c>
      <c r="C2655" t="s">
        <v>8597</v>
      </c>
      <c r="D2655" s="189" t="s">
        <v>8398</v>
      </c>
      <c r="E2655" t="str">
        <f t="shared" si="41"/>
        <v>00191-ORGANIC GRAPES</v>
      </c>
      <c r="F2655" t="s">
        <v>8591</v>
      </c>
      <c r="G2655" t="s">
        <v>8590</v>
      </c>
      <c r="H2655" t="s">
        <v>2259</v>
      </c>
      <c r="I2655" t="s">
        <v>14686</v>
      </c>
    </row>
    <row r="2656" spans="1:9" x14ac:dyDescent="0.25">
      <c r="A2656" t="s">
        <v>8406</v>
      </c>
      <c r="B2656" s="126">
        <v>5267</v>
      </c>
      <c r="C2656" t="s">
        <v>8595</v>
      </c>
      <c r="D2656" s="189" t="s">
        <v>5157</v>
      </c>
      <c r="E2656" t="str">
        <f t="shared" si="41"/>
        <v>00335-GREEN GRAPES</v>
      </c>
      <c r="F2656" t="s">
        <v>8595</v>
      </c>
      <c r="G2656" t="s">
        <v>8594</v>
      </c>
      <c r="H2656" t="s">
        <v>8406</v>
      </c>
      <c r="I2656" t="s">
        <v>13012</v>
      </c>
    </row>
    <row r="2657" spans="1:9" x14ac:dyDescent="0.25">
      <c r="A2657" t="s">
        <v>2259</v>
      </c>
      <c r="B2657" s="126">
        <v>5268</v>
      </c>
      <c r="C2657" t="s">
        <v>8597</v>
      </c>
      <c r="D2657" s="189" t="s">
        <v>8398</v>
      </c>
      <c r="E2657" t="str">
        <f t="shared" si="41"/>
        <v>00191-ORGANIC GRAPES</v>
      </c>
      <c r="F2657" t="s">
        <v>8595</v>
      </c>
      <c r="G2657" t="s">
        <v>8594</v>
      </c>
      <c r="H2657" t="s">
        <v>2259</v>
      </c>
      <c r="I2657" t="s">
        <v>14687</v>
      </c>
    </row>
    <row r="2658" spans="1:9" x14ac:dyDescent="0.25">
      <c r="A2658" t="s">
        <v>8406</v>
      </c>
      <c r="B2658" s="126">
        <v>5269</v>
      </c>
      <c r="C2658" t="s">
        <v>8599</v>
      </c>
      <c r="D2658" s="189" t="s">
        <v>5154</v>
      </c>
      <c r="E2658" t="str">
        <f t="shared" si="41"/>
        <v>00336-RED GRAPES</v>
      </c>
      <c r="F2658" t="s">
        <v>8599</v>
      </c>
      <c r="G2658" t="s">
        <v>8598</v>
      </c>
      <c r="H2658" t="s">
        <v>8406</v>
      </c>
      <c r="I2658" t="s">
        <v>15509</v>
      </c>
    </row>
    <row r="2659" spans="1:9" x14ac:dyDescent="0.25">
      <c r="A2659" t="s">
        <v>14190</v>
      </c>
      <c r="B2659" s="126">
        <v>5270</v>
      </c>
      <c r="C2659" t="s">
        <v>8597</v>
      </c>
      <c r="D2659" s="189" t="s">
        <v>8398</v>
      </c>
      <c r="E2659" t="str">
        <f t="shared" si="41"/>
        <v>00191-ORGANIC GRAPES</v>
      </c>
      <c r="F2659" t="s">
        <v>14688</v>
      </c>
      <c r="G2659" t="s">
        <v>8598</v>
      </c>
      <c r="H2659" t="s">
        <v>14190</v>
      </c>
      <c r="I2659" t="s">
        <v>14689</v>
      </c>
    </row>
    <row r="2660" spans="1:9" x14ac:dyDescent="0.25">
      <c r="A2660" t="s">
        <v>10442</v>
      </c>
      <c r="B2660" s="126">
        <v>5271</v>
      </c>
      <c r="C2660" t="s">
        <v>8602</v>
      </c>
      <c r="D2660" s="189" t="s">
        <v>2787</v>
      </c>
      <c r="E2660" t="str">
        <f t="shared" si="41"/>
        <v>00333-VARIETY GRAPES</v>
      </c>
      <c r="F2660" t="s">
        <v>16662</v>
      </c>
      <c r="G2660" t="s">
        <v>8601</v>
      </c>
      <c r="H2660" t="s">
        <v>10442</v>
      </c>
      <c r="I2660" t="s">
        <v>16663</v>
      </c>
    </row>
    <row r="2661" spans="1:9" x14ac:dyDescent="0.25">
      <c r="A2661" t="s">
        <v>2259</v>
      </c>
      <c r="B2661" s="126">
        <v>5272</v>
      </c>
      <c r="C2661" t="s">
        <v>8597</v>
      </c>
      <c r="D2661" s="189" t="s">
        <v>8398</v>
      </c>
      <c r="E2661" t="str">
        <f t="shared" si="41"/>
        <v>00191-ORGANIC GRAPES</v>
      </c>
      <c r="F2661" t="s">
        <v>8602</v>
      </c>
      <c r="G2661" t="s">
        <v>8601</v>
      </c>
      <c r="H2661" t="s">
        <v>2259</v>
      </c>
      <c r="I2661" t="s">
        <v>14690</v>
      </c>
    </row>
    <row r="2662" spans="1:9" x14ac:dyDescent="0.25">
      <c r="A2662" t="s">
        <v>3283</v>
      </c>
      <c r="B2662" s="126">
        <v>5273</v>
      </c>
      <c r="C2662" t="s">
        <v>15658</v>
      </c>
      <c r="D2662" s="189" t="s">
        <v>8187</v>
      </c>
      <c r="E2662" t="str">
        <f t="shared" si="41"/>
        <v>00038-SALAD GREENS/LETTUCES</v>
      </c>
      <c r="F2662" t="s">
        <v>8659</v>
      </c>
      <c r="G2662" t="s">
        <v>8658</v>
      </c>
      <c r="H2662" t="s">
        <v>3283</v>
      </c>
      <c r="I2662" t="s">
        <v>15659</v>
      </c>
    </row>
    <row r="2663" spans="1:9" x14ac:dyDescent="0.25">
      <c r="A2663" t="s">
        <v>2259</v>
      </c>
      <c r="B2663" s="126">
        <v>5274</v>
      </c>
      <c r="C2663" t="s">
        <v>14698</v>
      </c>
      <c r="D2663" s="189" t="s">
        <v>7190</v>
      </c>
      <c r="E2663" t="str">
        <f t="shared" si="41"/>
        <v>00198-ORGANIC LETTUCE</v>
      </c>
      <c r="F2663" t="s">
        <v>8659</v>
      </c>
      <c r="G2663" t="s">
        <v>8658</v>
      </c>
      <c r="H2663" t="s">
        <v>2259</v>
      </c>
      <c r="I2663" t="s">
        <v>14699</v>
      </c>
    </row>
    <row r="2664" spans="1:9" x14ac:dyDescent="0.25">
      <c r="A2664" t="s">
        <v>2224</v>
      </c>
      <c r="B2664" s="126">
        <v>5275</v>
      </c>
      <c r="C2664" t="s">
        <v>15658</v>
      </c>
      <c r="D2664" s="189" t="s">
        <v>8187</v>
      </c>
      <c r="E2664" t="str">
        <f t="shared" si="41"/>
        <v>00038-SALAD GREENS/LETTUCES</v>
      </c>
      <c r="F2664" t="s">
        <v>8659</v>
      </c>
      <c r="G2664" t="s">
        <v>8658</v>
      </c>
      <c r="H2664" t="s">
        <v>2224</v>
      </c>
      <c r="I2664" t="s">
        <v>15660</v>
      </c>
    </row>
    <row r="2665" spans="1:9" x14ac:dyDescent="0.25">
      <c r="A2665" t="s">
        <v>8663</v>
      </c>
      <c r="B2665" s="126">
        <v>5276</v>
      </c>
      <c r="C2665" t="s">
        <v>15658</v>
      </c>
      <c r="D2665" s="189" t="s">
        <v>8187</v>
      </c>
      <c r="E2665" t="str">
        <f t="shared" si="41"/>
        <v>00038-SALAD GREENS/LETTUCES</v>
      </c>
      <c r="F2665" t="s">
        <v>8662</v>
      </c>
      <c r="G2665" t="s">
        <v>8661</v>
      </c>
      <c r="H2665" t="s">
        <v>8663</v>
      </c>
      <c r="I2665" t="s">
        <v>15661</v>
      </c>
    </row>
    <row r="2666" spans="1:9" x14ac:dyDescent="0.25">
      <c r="A2666" t="s">
        <v>2259</v>
      </c>
      <c r="B2666" s="126">
        <v>5277</v>
      </c>
      <c r="C2666" t="s">
        <v>14698</v>
      </c>
      <c r="D2666" s="189" t="s">
        <v>7190</v>
      </c>
      <c r="E2666" t="str">
        <f t="shared" si="41"/>
        <v>00198-ORGANIC LETTUCE</v>
      </c>
      <c r="F2666" t="s">
        <v>8662</v>
      </c>
      <c r="G2666" t="s">
        <v>8661</v>
      </c>
      <c r="H2666" t="s">
        <v>2259</v>
      </c>
      <c r="I2666" t="s">
        <v>14700</v>
      </c>
    </row>
    <row r="2667" spans="1:9" x14ac:dyDescent="0.25">
      <c r="A2667" t="s">
        <v>3283</v>
      </c>
      <c r="B2667" s="126">
        <v>5279</v>
      </c>
      <c r="C2667" t="s">
        <v>15658</v>
      </c>
      <c r="D2667" s="189" t="s">
        <v>8187</v>
      </c>
      <c r="E2667" t="str">
        <f t="shared" si="41"/>
        <v>00038-SALAD GREENS/LETTUCES</v>
      </c>
      <c r="F2667" t="s">
        <v>8665</v>
      </c>
      <c r="G2667" t="s">
        <v>8664</v>
      </c>
      <c r="H2667" t="s">
        <v>3283</v>
      </c>
      <c r="I2667" t="s">
        <v>15662</v>
      </c>
    </row>
    <row r="2668" spans="1:9" x14ac:dyDescent="0.25">
      <c r="A2668" t="s">
        <v>2259</v>
      </c>
      <c r="B2668" s="126">
        <v>5280</v>
      </c>
      <c r="C2668" t="s">
        <v>14698</v>
      </c>
      <c r="D2668" s="189" t="s">
        <v>7190</v>
      </c>
      <c r="E2668" t="str">
        <f t="shared" si="41"/>
        <v>00198-ORGANIC LETTUCE</v>
      </c>
      <c r="F2668" t="s">
        <v>8665</v>
      </c>
      <c r="G2668" t="s">
        <v>8664</v>
      </c>
      <c r="H2668" t="s">
        <v>2259</v>
      </c>
      <c r="I2668" t="s">
        <v>14701</v>
      </c>
    </row>
    <row r="2669" spans="1:9" x14ac:dyDescent="0.25">
      <c r="A2669" t="s">
        <v>2224</v>
      </c>
      <c r="B2669" s="126">
        <v>5281</v>
      </c>
      <c r="C2669" t="s">
        <v>15658</v>
      </c>
      <c r="D2669" s="189" t="s">
        <v>8187</v>
      </c>
      <c r="E2669" t="str">
        <f t="shared" si="41"/>
        <v>00038-SALAD GREENS/LETTUCES</v>
      </c>
      <c r="F2669" t="s">
        <v>8665</v>
      </c>
      <c r="G2669" t="s">
        <v>8664</v>
      </c>
      <c r="H2669" t="s">
        <v>2224</v>
      </c>
      <c r="I2669" t="s">
        <v>15663</v>
      </c>
    </row>
    <row r="2670" spans="1:9" x14ac:dyDescent="0.25">
      <c r="A2670" t="s">
        <v>3283</v>
      </c>
      <c r="B2670" s="126">
        <v>5282</v>
      </c>
      <c r="C2670" t="s">
        <v>8667</v>
      </c>
      <c r="D2670" s="189" t="s">
        <v>15589</v>
      </c>
      <c r="E2670" t="str">
        <f t="shared" si="41"/>
        <v>00042-ROMAINE</v>
      </c>
      <c r="F2670" t="s">
        <v>8667</v>
      </c>
      <c r="G2670" t="s">
        <v>8666</v>
      </c>
      <c r="H2670" t="s">
        <v>3283</v>
      </c>
      <c r="I2670" t="s">
        <v>15590</v>
      </c>
    </row>
    <row r="2671" spans="1:9" x14ac:dyDescent="0.25">
      <c r="A2671" t="s">
        <v>14190</v>
      </c>
      <c r="B2671" s="126">
        <v>5283</v>
      </c>
      <c r="C2671" t="s">
        <v>14698</v>
      </c>
      <c r="D2671" s="189" t="s">
        <v>7190</v>
      </c>
      <c r="E2671" t="str">
        <f t="shared" si="41"/>
        <v>00198-ORGANIC LETTUCE</v>
      </c>
      <c r="F2671" t="s">
        <v>14702</v>
      </c>
      <c r="G2671" t="s">
        <v>8666</v>
      </c>
      <c r="H2671" t="s">
        <v>14190</v>
      </c>
      <c r="I2671" t="s">
        <v>14703</v>
      </c>
    </row>
    <row r="2672" spans="1:9" x14ac:dyDescent="0.25">
      <c r="A2672" t="s">
        <v>10654</v>
      </c>
      <c r="B2672" s="126">
        <v>5284</v>
      </c>
      <c r="C2672" t="s">
        <v>8667</v>
      </c>
      <c r="D2672" s="189" t="s">
        <v>15589</v>
      </c>
      <c r="E2672" t="str">
        <f t="shared" si="41"/>
        <v>00042-ROMAINE</v>
      </c>
      <c r="F2672" t="s">
        <v>14702</v>
      </c>
      <c r="G2672" t="s">
        <v>8666</v>
      </c>
      <c r="H2672" t="s">
        <v>10654</v>
      </c>
      <c r="I2672" t="s">
        <v>15591</v>
      </c>
    </row>
    <row r="2673" spans="1:9" x14ac:dyDescent="0.25">
      <c r="A2673" t="s">
        <v>10442</v>
      </c>
      <c r="B2673" s="126">
        <v>5285</v>
      </c>
      <c r="C2673" t="s">
        <v>15658</v>
      </c>
      <c r="D2673" s="189" t="s">
        <v>8187</v>
      </c>
      <c r="E2673" t="str">
        <f t="shared" si="41"/>
        <v>00038-SALAD GREENS/LETTUCES</v>
      </c>
      <c r="F2673" t="s">
        <v>10413</v>
      </c>
      <c r="G2673" t="s">
        <v>8668</v>
      </c>
      <c r="H2673" t="s">
        <v>10442</v>
      </c>
      <c r="I2673" t="s">
        <v>15664</v>
      </c>
    </row>
    <row r="2674" spans="1:9" x14ac:dyDescent="0.25">
      <c r="A2674" t="s">
        <v>2259</v>
      </c>
      <c r="B2674" s="126">
        <v>5286</v>
      </c>
      <c r="C2674" t="s">
        <v>14698</v>
      </c>
      <c r="D2674" s="189" t="s">
        <v>7190</v>
      </c>
      <c r="E2674" t="str">
        <f t="shared" si="41"/>
        <v>00198-ORGANIC LETTUCE</v>
      </c>
      <c r="F2674" t="s">
        <v>8382</v>
      </c>
      <c r="G2674" t="s">
        <v>8668</v>
      </c>
      <c r="H2674" t="s">
        <v>2259</v>
      </c>
      <c r="I2674" t="s">
        <v>14704</v>
      </c>
    </row>
    <row r="2675" spans="1:9" x14ac:dyDescent="0.25">
      <c r="A2675" t="s">
        <v>8671</v>
      </c>
      <c r="B2675" s="126">
        <v>5287</v>
      </c>
      <c r="C2675" t="s">
        <v>13853</v>
      </c>
      <c r="D2675" s="189" t="s">
        <v>12838</v>
      </c>
      <c r="E2675" t="str">
        <f t="shared" si="41"/>
        <v>00354-LOPES-HONEYDEWS</v>
      </c>
      <c r="F2675" t="s">
        <v>8673</v>
      </c>
      <c r="G2675" t="s">
        <v>8672</v>
      </c>
      <c r="H2675" t="s">
        <v>8671</v>
      </c>
      <c r="I2675" t="s">
        <v>13854</v>
      </c>
    </row>
    <row r="2676" spans="1:9" x14ac:dyDescent="0.25">
      <c r="A2676" t="s">
        <v>8674</v>
      </c>
      <c r="B2676" s="126">
        <v>5288</v>
      </c>
      <c r="C2676" t="s">
        <v>13853</v>
      </c>
      <c r="D2676" s="189" t="s">
        <v>12838</v>
      </c>
      <c r="E2676" t="str">
        <f t="shared" si="41"/>
        <v>00354-LOPES-HONEYDEWS</v>
      </c>
      <c r="F2676" t="s">
        <v>8673</v>
      </c>
      <c r="G2676" t="s">
        <v>8672</v>
      </c>
      <c r="H2676" t="s">
        <v>8674</v>
      </c>
      <c r="I2676" t="s">
        <v>13855</v>
      </c>
    </row>
    <row r="2677" spans="1:9" x14ac:dyDescent="0.25">
      <c r="A2677" t="s">
        <v>2259</v>
      </c>
      <c r="B2677" s="126">
        <v>5289</v>
      </c>
      <c r="C2677" t="s">
        <v>14668</v>
      </c>
      <c r="D2677" s="189" t="s">
        <v>8417</v>
      </c>
      <c r="E2677" t="str">
        <f t="shared" si="41"/>
        <v>00196-ORGANIC FRUIT</v>
      </c>
      <c r="F2677" t="s">
        <v>8673</v>
      </c>
      <c r="G2677" t="s">
        <v>8672</v>
      </c>
      <c r="H2677" t="s">
        <v>2259</v>
      </c>
      <c r="I2677" t="s">
        <v>14671</v>
      </c>
    </row>
    <row r="2678" spans="1:9" x14ac:dyDescent="0.25">
      <c r="A2678" t="s">
        <v>8675</v>
      </c>
      <c r="B2678" s="126">
        <v>5290</v>
      </c>
      <c r="C2678" t="s">
        <v>16824</v>
      </c>
      <c r="D2678" s="189" t="s">
        <v>5593</v>
      </c>
      <c r="E2678" t="str">
        <f t="shared" si="41"/>
        <v>00355-WATERMELONS (WHOLE)</v>
      </c>
      <c r="F2678" t="s">
        <v>8673</v>
      </c>
      <c r="G2678" t="s">
        <v>8672</v>
      </c>
      <c r="H2678" t="s">
        <v>8675</v>
      </c>
      <c r="I2678" t="s">
        <v>16825</v>
      </c>
    </row>
    <row r="2679" spans="1:9" x14ac:dyDescent="0.25">
      <c r="A2679" t="s">
        <v>13857</v>
      </c>
      <c r="B2679" s="126">
        <v>5291</v>
      </c>
      <c r="C2679" t="s">
        <v>13853</v>
      </c>
      <c r="D2679" s="189" t="s">
        <v>12838</v>
      </c>
      <c r="E2679" t="str">
        <f t="shared" si="41"/>
        <v>00354-LOPES-HONEYDEWS</v>
      </c>
      <c r="F2679" t="s">
        <v>13856</v>
      </c>
      <c r="G2679" t="s">
        <v>8672</v>
      </c>
      <c r="H2679" t="s">
        <v>13857</v>
      </c>
      <c r="I2679" t="s">
        <v>13858</v>
      </c>
    </row>
    <row r="2680" spans="1:9" x14ac:dyDescent="0.25">
      <c r="A2680" t="s">
        <v>2259</v>
      </c>
      <c r="B2680" s="126">
        <v>5292</v>
      </c>
      <c r="C2680" t="s">
        <v>14668</v>
      </c>
      <c r="D2680" s="189" t="s">
        <v>8417</v>
      </c>
      <c r="E2680" t="str">
        <f t="shared" si="41"/>
        <v>00196-ORGANIC FRUIT</v>
      </c>
      <c r="F2680" t="s">
        <v>8678</v>
      </c>
      <c r="G2680" t="s">
        <v>8677</v>
      </c>
      <c r="H2680" t="s">
        <v>2259</v>
      </c>
      <c r="I2680" t="s">
        <v>14672</v>
      </c>
    </row>
    <row r="2681" spans="1:9" x14ac:dyDescent="0.25">
      <c r="A2681" t="s">
        <v>8679</v>
      </c>
      <c r="B2681" s="126">
        <v>5293</v>
      </c>
      <c r="C2681" t="s">
        <v>16824</v>
      </c>
      <c r="D2681" s="189" t="s">
        <v>5593</v>
      </c>
      <c r="E2681" t="str">
        <f t="shared" si="41"/>
        <v>00355-WATERMELONS (WHOLE)</v>
      </c>
      <c r="F2681" t="s">
        <v>8678</v>
      </c>
      <c r="G2681" t="s">
        <v>8677</v>
      </c>
      <c r="H2681" t="s">
        <v>8679</v>
      </c>
      <c r="I2681" t="s">
        <v>16826</v>
      </c>
    </row>
    <row r="2682" spans="1:9" x14ac:dyDescent="0.25">
      <c r="A2682" t="s">
        <v>16828</v>
      </c>
      <c r="B2682" s="126">
        <v>5294</v>
      </c>
      <c r="C2682" t="s">
        <v>16824</v>
      </c>
      <c r="D2682" s="189" t="s">
        <v>5593</v>
      </c>
      <c r="E2682" t="str">
        <f t="shared" si="41"/>
        <v>00355-WATERMELONS (WHOLE)</v>
      </c>
      <c r="F2682" t="s">
        <v>16827</v>
      </c>
      <c r="G2682" t="s">
        <v>8677</v>
      </c>
      <c r="H2682" t="s">
        <v>16828</v>
      </c>
      <c r="I2682" t="s">
        <v>16829</v>
      </c>
    </row>
    <row r="2683" spans="1:9" x14ac:dyDescent="0.25">
      <c r="A2683" t="s">
        <v>2259</v>
      </c>
      <c r="B2683" s="126">
        <v>5295</v>
      </c>
      <c r="C2683" t="s">
        <v>14181</v>
      </c>
      <c r="D2683" s="189" t="s">
        <v>7398</v>
      </c>
      <c r="E2683" t="str">
        <f t="shared" si="41"/>
        <v>00197-MISC ORGANIC VEG</v>
      </c>
      <c r="F2683" t="s">
        <v>8684</v>
      </c>
      <c r="G2683" t="s">
        <v>8683</v>
      </c>
      <c r="H2683" t="s">
        <v>2259</v>
      </c>
      <c r="I2683" t="s">
        <v>14192</v>
      </c>
    </row>
    <row r="2684" spans="1:9" x14ac:dyDescent="0.25">
      <c r="A2684" t="s">
        <v>3230</v>
      </c>
      <c r="B2684" s="126">
        <v>5296</v>
      </c>
      <c r="C2684" t="s">
        <v>7074</v>
      </c>
      <c r="D2684" s="189" t="s">
        <v>11567</v>
      </c>
      <c r="E2684" t="str">
        <f t="shared" si="41"/>
        <v>00141-MUSHROOMS</v>
      </c>
      <c r="F2684" t="s">
        <v>8684</v>
      </c>
      <c r="G2684" t="s">
        <v>8683</v>
      </c>
      <c r="H2684" t="s">
        <v>3230</v>
      </c>
      <c r="I2684" t="s">
        <v>14323</v>
      </c>
    </row>
    <row r="2685" spans="1:9" x14ac:dyDescent="0.25">
      <c r="A2685" t="s">
        <v>4986</v>
      </c>
      <c r="B2685" s="126">
        <v>5297</v>
      </c>
      <c r="C2685" t="s">
        <v>7074</v>
      </c>
      <c r="D2685" s="189" t="s">
        <v>11567</v>
      </c>
      <c r="E2685" t="str">
        <f t="shared" si="41"/>
        <v>00141-MUSHROOMS</v>
      </c>
      <c r="F2685" t="s">
        <v>8684</v>
      </c>
      <c r="G2685" t="s">
        <v>8683</v>
      </c>
      <c r="H2685" t="s">
        <v>4986</v>
      </c>
      <c r="I2685" t="s">
        <v>14324</v>
      </c>
    </row>
    <row r="2686" spans="1:9" x14ac:dyDescent="0.25">
      <c r="A2686" t="s">
        <v>5937</v>
      </c>
      <c r="B2686" s="126">
        <v>5298</v>
      </c>
      <c r="C2686" t="s">
        <v>7074</v>
      </c>
      <c r="D2686" s="189" t="s">
        <v>11567</v>
      </c>
      <c r="E2686" t="str">
        <f t="shared" si="41"/>
        <v>00141-MUSHROOMS</v>
      </c>
      <c r="F2686" t="s">
        <v>8623</v>
      </c>
      <c r="G2686" t="s">
        <v>8685</v>
      </c>
      <c r="H2686" t="s">
        <v>5937</v>
      </c>
      <c r="I2686" t="s">
        <v>14325</v>
      </c>
    </row>
    <row r="2687" spans="1:9" x14ac:dyDescent="0.25">
      <c r="A2687" t="s">
        <v>8382</v>
      </c>
      <c r="B2687" s="126">
        <v>5300</v>
      </c>
      <c r="C2687" t="s">
        <v>7074</v>
      </c>
      <c r="D2687" s="189" t="s">
        <v>11567</v>
      </c>
      <c r="E2687" t="str">
        <f t="shared" si="41"/>
        <v>00141-MUSHROOMS</v>
      </c>
      <c r="F2687" t="s">
        <v>8623</v>
      </c>
      <c r="G2687" t="s">
        <v>8685</v>
      </c>
      <c r="H2687" t="s">
        <v>8382</v>
      </c>
      <c r="I2687" t="s">
        <v>14326</v>
      </c>
    </row>
    <row r="2688" spans="1:9" x14ac:dyDescent="0.25">
      <c r="A2688" t="s">
        <v>2259</v>
      </c>
      <c r="B2688" s="126">
        <v>5301</v>
      </c>
      <c r="C2688" t="s">
        <v>14181</v>
      </c>
      <c r="D2688" s="189" t="s">
        <v>7398</v>
      </c>
      <c r="E2688" t="str">
        <f t="shared" si="41"/>
        <v>00197-MISC ORGANIC VEG</v>
      </c>
      <c r="F2688" t="s">
        <v>8689</v>
      </c>
      <c r="G2688" t="s">
        <v>8688</v>
      </c>
      <c r="H2688" t="s">
        <v>2259</v>
      </c>
      <c r="I2688" t="s">
        <v>14193</v>
      </c>
    </row>
    <row r="2689" spans="1:9" x14ac:dyDescent="0.25">
      <c r="A2689" t="s">
        <v>3230</v>
      </c>
      <c r="B2689" s="126">
        <v>5302</v>
      </c>
      <c r="C2689" t="s">
        <v>7074</v>
      </c>
      <c r="D2689" s="189" t="s">
        <v>11567</v>
      </c>
      <c r="E2689" t="str">
        <f t="shared" si="41"/>
        <v>00141-MUSHROOMS</v>
      </c>
      <c r="F2689" t="s">
        <v>8689</v>
      </c>
      <c r="G2689" t="s">
        <v>8688</v>
      </c>
      <c r="H2689" t="s">
        <v>3230</v>
      </c>
      <c r="I2689" t="s">
        <v>14327</v>
      </c>
    </row>
    <row r="2690" spans="1:9" x14ac:dyDescent="0.25">
      <c r="A2690" t="s">
        <v>4986</v>
      </c>
      <c r="B2690" s="126">
        <v>5303</v>
      </c>
      <c r="C2690" t="s">
        <v>7074</v>
      </c>
      <c r="D2690" s="189" t="s">
        <v>11567</v>
      </c>
      <c r="E2690" t="str">
        <f t="shared" ref="E2690:E2753" si="42">_xlfn.CONCAT(D2690,"-",C2690)</f>
        <v>00141-MUSHROOMS</v>
      </c>
      <c r="F2690" t="s">
        <v>8689</v>
      </c>
      <c r="G2690" t="s">
        <v>8688</v>
      </c>
      <c r="H2690" t="s">
        <v>4986</v>
      </c>
      <c r="I2690" t="s">
        <v>14328</v>
      </c>
    </row>
    <row r="2691" spans="1:9" x14ac:dyDescent="0.25">
      <c r="A2691" t="s">
        <v>10355</v>
      </c>
      <c r="B2691" s="126">
        <v>5304</v>
      </c>
      <c r="C2691" t="s">
        <v>7074</v>
      </c>
      <c r="D2691" s="189" t="s">
        <v>11567</v>
      </c>
      <c r="E2691" t="str">
        <f t="shared" si="42"/>
        <v>00141-MUSHROOMS</v>
      </c>
      <c r="F2691" t="s">
        <v>11124</v>
      </c>
      <c r="G2691" t="s">
        <v>8692</v>
      </c>
      <c r="H2691" t="s">
        <v>10355</v>
      </c>
      <c r="I2691" t="s">
        <v>14329</v>
      </c>
    </row>
    <row r="2692" spans="1:9" x14ac:dyDescent="0.25">
      <c r="A2692" t="s">
        <v>5683</v>
      </c>
      <c r="B2692" s="126">
        <v>5305</v>
      </c>
      <c r="C2692" t="s">
        <v>7074</v>
      </c>
      <c r="D2692" s="189" t="s">
        <v>11567</v>
      </c>
      <c r="E2692" t="str">
        <f t="shared" si="42"/>
        <v>00141-MUSHROOMS</v>
      </c>
      <c r="F2692" t="s">
        <v>8693</v>
      </c>
      <c r="G2692" t="s">
        <v>8692</v>
      </c>
      <c r="H2692" t="s">
        <v>5683</v>
      </c>
      <c r="I2692" t="s">
        <v>14330</v>
      </c>
    </row>
    <row r="2693" spans="1:9" x14ac:dyDescent="0.25">
      <c r="A2693" t="s">
        <v>11125</v>
      </c>
      <c r="B2693" s="126">
        <v>5306</v>
      </c>
      <c r="C2693" t="s">
        <v>11123</v>
      </c>
      <c r="D2693" s="189" t="s">
        <v>2811</v>
      </c>
      <c r="E2693" t="str">
        <f t="shared" si="42"/>
        <v>00510-BULK MUSHROOMS</v>
      </c>
      <c r="F2693" t="s">
        <v>11124</v>
      </c>
      <c r="G2693" t="s">
        <v>8692</v>
      </c>
      <c r="H2693" t="s">
        <v>11125</v>
      </c>
      <c r="I2693" t="s">
        <v>11126</v>
      </c>
    </row>
    <row r="2694" spans="1:9" x14ac:dyDescent="0.25">
      <c r="A2694" t="s">
        <v>2259</v>
      </c>
      <c r="B2694" s="126">
        <v>5307</v>
      </c>
      <c r="C2694" t="s">
        <v>14181</v>
      </c>
      <c r="D2694" s="189" t="s">
        <v>7398</v>
      </c>
      <c r="E2694" t="str">
        <f t="shared" si="42"/>
        <v>00197-MISC ORGANIC VEG</v>
      </c>
      <c r="F2694" t="s">
        <v>8696</v>
      </c>
      <c r="G2694" t="s">
        <v>8695</v>
      </c>
      <c r="H2694" t="s">
        <v>2259</v>
      </c>
      <c r="I2694" t="s">
        <v>14194</v>
      </c>
    </row>
    <row r="2695" spans="1:9" x14ac:dyDescent="0.25">
      <c r="A2695" t="s">
        <v>3230</v>
      </c>
      <c r="B2695" s="126">
        <v>5308</v>
      </c>
      <c r="C2695" t="s">
        <v>7074</v>
      </c>
      <c r="D2695" s="189" t="s">
        <v>11567</v>
      </c>
      <c r="E2695" t="str">
        <f t="shared" si="42"/>
        <v>00141-MUSHROOMS</v>
      </c>
      <c r="F2695" t="s">
        <v>8696</v>
      </c>
      <c r="G2695" t="s">
        <v>8695</v>
      </c>
      <c r="H2695" t="s">
        <v>3230</v>
      </c>
      <c r="I2695" t="s">
        <v>14331</v>
      </c>
    </row>
    <row r="2696" spans="1:9" x14ac:dyDescent="0.25">
      <c r="A2696" t="s">
        <v>4986</v>
      </c>
      <c r="B2696" s="126">
        <v>5309</v>
      </c>
      <c r="C2696" t="s">
        <v>7074</v>
      </c>
      <c r="D2696" s="189" t="s">
        <v>11567</v>
      </c>
      <c r="E2696" t="str">
        <f t="shared" si="42"/>
        <v>00141-MUSHROOMS</v>
      </c>
      <c r="F2696" t="s">
        <v>8696</v>
      </c>
      <c r="G2696" t="s">
        <v>8695</v>
      </c>
      <c r="H2696" t="s">
        <v>4986</v>
      </c>
      <c r="I2696" t="s">
        <v>14332</v>
      </c>
    </row>
    <row r="2697" spans="1:9" x14ac:dyDescent="0.25">
      <c r="A2697" t="s">
        <v>8700</v>
      </c>
      <c r="B2697" s="126">
        <v>5310</v>
      </c>
      <c r="C2697" t="s">
        <v>13359</v>
      </c>
      <c r="D2697" s="189" t="s">
        <v>6488</v>
      </c>
      <c r="E2697" t="str">
        <f t="shared" si="42"/>
        <v>00423-IN-SHELL NUTS</v>
      </c>
      <c r="F2697" t="s">
        <v>5112</v>
      </c>
      <c r="G2697" t="s">
        <v>8699</v>
      </c>
      <c r="H2697" t="s">
        <v>8700</v>
      </c>
      <c r="I2697" t="s">
        <v>13360</v>
      </c>
    </row>
    <row r="2698" spans="1:9" x14ac:dyDescent="0.25">
      <c r="A2698" t="s">
        <v>16572</v>
      </c>
      <c r="B2698" s="126">
        <v>5312</v>
      </c>
      <c r="C2698" t="s">
        <v>2980</v>
      </c>
      <c r="D2698" s="189" t="s">
        <v>10839</v>
      </c>
      <c r="E2698" t="str">
        <f t="shared" si="42"/>
        <v>00490-TUBS</v>
      </c>
      <c r="F2698" t="s">
        <v>14551</v>
      </c>
      <c r="G2698" t="s">
        <v>8699</v>
      </c>
      <c r="H2698" t="s">
        <v>16572</v>
      </c>
      <c r="I2698" t="s">
        <v>16573</v>
      </c>
    </row>
    <row r="2699" spans="1:9" x14ac:dyDescent="0.25">
      <c r="A2699" t="s">
        <v>8701</v>
      </c>
      <c r="B2699" s="126">
        <v>5315</v>
      </c>
      <c r="C2699" t="s">
        <v>15138</v>
      </c>
      <c r="D2699" s="189" t="s">
        <v>5505</v>
      </c>
      <c r="E2699" t="str">
        <f t="shared" si="42"/>
        <v>00302-PISTACHIO-CASHEW NUTS-TRAYS</v>
      </c>
      <c r="F2699" t="s">
        <v>6788</v>
      </c>
      <c r="G2699" t="s">
        <v>8702</v>
      </c>
      <c r="H2699" t="s">
        <v>8701</v>
      </c>
      <c r="I2699" t="s">
        <v>15139</v>
      </c>
    </row>
    <row r="2700" spans="1:9" x14ac:dyDescent="0.25">
      <c r="A2700" t="s">
        <v>13362</v>
      </c>
      <c r="B2700" s="126">
        <v>5316</v>
      </c>
      <c r="C2700" t="s">
        <v>6792</v>
      </c>
      <c r="D2700" s="189" t="s">
        <v>7825</v>
      </c>
      <c r="E2700" t="str">
        <f t="shared" si="42"/>
        <v>00422-PEANUTS</v>
      </c>
      <c r="F2700" t="s">
        <v>15022</v>
      </c>
      <c r="G2700" t="s">
        <v>8703</v>
      </c>
      <c r="H2700" t="s">
        <v>13362</v>
      </c>
      <c r="I2700" t="s">
        <v>15023</v>
      </c>
    </row>
    <row r="2701" spans="1:9" x14ac:dyDescent="0.25">
      <c r="A2701" t="s">
        <v>8701</v>
      </c>
      <c r="B2701" s="126">
        <v>5318</v>
      </c>
      <c r="C2701" t="s">
        <v>16558</v>
      </c>
      <c r="D2701" s="189" t="s">
        <v>3563</v>
      </c>
      <c r="E2701" t="str">
        <f t="shared" si="42"/>
        <v>00424-TRAIL MIXES</v>
      </c>
      <c r="F2701" t="s">
        <v>6792</v>
      </c>
      <c r="G2701" t="s">
        <v>8703</v>
      </c>
      <c r="H2701" t="s">
        <v>8701</v>
      </c>
      <c r="I2701" t="s">
        <v>16559</v>
      </c>
    </row>
    <row r="2702" spans="1:9" x14ac:dyDescent="0.25">
      <c r="A2702" t="s">
        <v>8700</v>
      </c>
      <c r="B2702" s="126">
        <v>5319</v>
      </c>
      <c r="C2702" t="s">
        <v>13359</v>
      </c>
      <c r="D2702" s="189" t="s">
        <v>6488</v>
      </c>
      <c r="E2702" t="str">
        <f t="shared" si="42"/>
        <v>00423-IN-SHELL NUTS</v>
      </c>
      <c r="F2702" t="s">
        <v>5115</v>
      </c>
      <c r="G2702" t="s">
        <v>8704</v>
      </c>
      <c r="H2702" t="s">
        <v>8700</v>
      </c>
      <c r="I2702" t="s">
        <v>13361</v>
      </c>
    </row>
    <row r="2703" spans="1:9" x14ac:dyDescent="0.25">
      <c r="A2703" t="s">
        <v>8701</v>
      </c>
      <c r="B2703" s="126">
        <v>5321</v>
      </c>
      <c r="C2703" t="s">
        <v>16558</v>
      </c>
      <c r="D2703" s="189" t="s">
        <v>3563</v>
      </c>
      <c r="E2703" t="str">
        <f t="shared" si="42"/>
        <v>00424-TRAIL MIXES</v>
      </c>
      <c r="F2703" t="s">
        <v>5115</v>
      </c>
      <c r="G2703" t="s">
        <v>8704</v>
      </c>
      <c r="H2703" t="s">
        <v>8701</v>
      </c>
      <c r="I2703" t="s">
        <v>16560</v>
      </c>
    </row>
    <row r="2704" spans="1:9" x14ac:dyDescent="0.25">
      <c r="A2704" t="s">
        <v>13362</v>
      </c>
      <c r="B2704" s="126">
        <v>5322</v>
      </c>
      <c r="C2704" t="s">
        <v>15138</v>
      </c>
      <c r="D2704" s="189" t="s">
        <v>5505</v>
      </c>
      <c r="E2704" t="str">
        <f t="shared" si="42"/>
        <v>00302-PISTACHIO-CASHEW NUTS-TRAYS</v>
      </c>
      <c r="F2704" t="s">
        <v>15140</v>
      </c>
      <c r="G2704" t="s">
        <v>8705</v>
      </c>
      <c r="H2704" t="s">
        <v>13362</v>
      </c>
      <c r="I2704" t="s">
        <v>15141</v>
      </c>
    </row>
    <row r="2705" spans="1:9" x14ac:dyDescent="0.25">
      <c r="A2705" t="s">
        <v>8701</v>
      </c>
      <c r="B2705" s="126">
        <v>5324</v>
      </c>
      <c r="C2705" t="s">
        <v>15138</v>
      </c>
      <c r="D2705" s="189" t="s">
        <v>5505</v>
      </c>
      <c r="E2705" t="str">
        <f t="shared" si="42"/>
        <v>00302-PISTACHIO-CASHEW NUTS-TRAYS</v>
      </c>
      <c r="F2705" t="s">
        <v>6793</v>
      </c>
      <c r="G2705" t="s">
        <v>8705</v>
      </c>
      <c r="H2705" t="s">
        <v>8701</v>
      </c>
      <c r="I2705" t="s">
        <v>15142</v>
      </c>
    </row>
    <row r="2706" spans="1:9" x14ac:dyDescent="0.25">
      <c r="A2706" t="s">
        <v>10442</v>
      </c>
      <c r="B2706" s="126">
        <v>5325</v>
      </c>
      <c r="C2706" t="s">
        <v>16558</v>
      </c>
      <c r="D2706" s="189" t="s">
        <v>3563</v>
      </c>
      <c r="E2706" t="str">
        <f t="shared" si="42"/>
        <v>00424-TRAIL MIXES</v>
      </c>
      <c r="F2706" t="s">
        <v>16561</v>
      </c>
      <c r="G2706" t="s">
        <v>8706</v>
      </c>
      <c r="H2706" t="s">
        <v>10442</v>
      </c>
      <c r="I2706" t="s">
        <v>16562</v>
      </c>
    </row>
    <row r="2707" spans="1:9" x14ac:dyDescent="0.25">
      <c r="A2707" t="s">
        <v>13362</v>
      </c>
      <c r="B2707" s="126">
        <v>5327</v>
      </c>
      <c r="C2707" t="s">
        <v>13359</v>
      </c>
      <c r="D2707" s="189" t="s">
        <v>6488</v>
      </c>
      <c r="E2707" t="str">
        <f t="shared" si="42"/>
        <v>00423-IN-SHELL NUTS</v>
      </c>
      <c r="F2707" t="s">
        <v>10413</v>
      </c>
      <c r="G2707" t="s">
        <v>8707</v>
      </c>
      <c r="H2707" t="s">
        <v>13362</v>
      </c>
      <c r="I2707" t="s">
        <v>13363</v>
      </c>
    </row>
    <row r="2708" spans="1:9" x14ac:dyDescent="0.25">
      <c r="A2708" t="s">
        <v>8701</v>
      </c>
      <c r="B2708" s="126">
        <v>5329</v>
      </c>
      <c r="C2708" t="s">
        <v>16558</v>
      </c>
      <c r="D2708" s="189" t="s">
        <v>3563</v>
      </c>
      <c r="E2708" t="str">
        <f t="shared" si="42"/>
        <v>00424-TRAIL MIXES</v>
      </c>
      <c r="F2708" t="s">
        <v>8382</v>
      </c>
      <c r="G2708" t="s">
        <v>8707</v>
      </c>
      <c r="H2708" t="s">
        <v>8701</v>
      </c>
      <c r="I2708" t="s">
        <v>16563</v>
      </c>
    </row>
    <row r="2709" spans="1:9" x14ac:dyDescent="0.25">
      <c r="A2709" t="s">
        <v>8700</v>
      </c>
      <c r="B2709" s="126">
        <v>5330</v>
      </c>
      <c r="C2709" t="s">
        <v>13359</v>
      </c>
      <c r="D2709" s="189" t="s">
        <v>6488</v>
      </c>
      <c r="E2709" t="str">
        <f t="shared" si="42"/>
        <v>00423-IN-SHELL NUTS</v>
      </c>
      <c r="F2709" t="s">
        <v>5116</v>
      </c>
      <c r="G2709" t="s">
        <v>8708</v>
      </c>
      <c r="H2709" t="s">
        <v>8700</v>
      </c>
      <c r="I2709" t="s">
        <v>13364</v>
      </c>
    </row>
    <row r="2710" spans="1:9" x14ac:dyDescent="0.25">
      <c r="A2710" t="s">
        <v>8701</v>
      </c>
      <c r="B2710" s="126">
        <v>5332</v>
      </c>
      <c r="C2710" t="s">
        <v>16558</v>
      </c>
      <c r="D2710" s="189" t="s">
        <v>3563</v>
      </c>
      <c r="E2710" t="str">
        <f t="shared" si="42"/>
        <v>00424-TRAIL MIXES</v>
      </c>
      <c r="F2710" t="s">
        <v>5116</v>
      </c>
      <c r="G2710" t="s">
        <v>8708</v>
      </c>
      <c r="H2710" t="s">
        <v>8701</v>
      </c>
      <c r="I2710" t="s">
        <v>16564</v>
      </c>
    </row>
    <row r="2711" spans="1:9" x14ac:dyDescent="0.25">
      <c r="A2711" t="s">
        <v>3283</v>
      </c>
      <c r="B2711" s="126">
        <v>5333</v>
      </c>
      <c r="C2711" t="s">
        <v>12828</v>
      </c>
      <c r="D2711" s="189" t="s">
        <v>5879</v>
      </c>
      <c r="E2711" t="str">
        <f t="shared" si="42"/>
        <v>00185-GARLIC-SHALLOTS</v>
      </c>
      <c r="F2711" t="s">
        <v>8713</v>
      </c>
      <c r="G2711" t="s">
        <v>8712</v>
      </c>
      <c r="H2711" t="s">
        <v>3283</v>
      </c>
      <c r="I2711" t="s">
        <v>12829</v>
      </c>
    </row>
    <row r="2712" spans="1:9" x14ac:dyDescent="0.25">
      <c r="A2712" t="s">
        <v>2259</v>
      </c>
      <c r="B2712" s="126">
        <v>5334</v>
      </c>
      <c r="C2712" t="s">
        <v>8711</v>
      </c>
      <c r="D2712" s="189" t="s">
        <v>2694</v>
      </c>
      <c r="E2712" t="str">
        <f t="shared" si="42"/>
        <v>00175-BAGGED ONIONS</v>
      </c>
      <c r="F2712" t="s">
        <v>8713</v>
      </c>
      <c r="G2712" t="s">
        <v>8712</v>
      </c>
      <c r="H2712" t="s">
        <v>2259</v>
      </c>
      <c r="I2712" t="s">
        <v>10550</v>
      </c>
    </row>
    <row r="2713" spans="1:9" x14ac:dyDescent="0.25">
      <c r="A2713" t="s">
        <v>2224</v>
      </c>
      <c r="B2713" s="126">
        <v>5335</v>
      </c>
      <c r="C2713" t="s">
        <v>8711</v>
      </c>
      <c r="D2713" s="189" t="s">
        <v>2694</v>
      </c>
      <c r="E2713" t="str">
        <f t="shared" si="42"/>
        <v>00175-BAGGED ONIONS</v>
      </c>
      <c r="F2713" t="s">
        <v>8713</v>
      </c>
      <c r="G2713" t="s">
        <v>8712</v>
      </c>
      <c r="H2713" t="s">
        <v>2224</v>
      </c>
      <c r="I2713" t="s">
        <v>10551</v>
      </c>
    </row>
    <row r="2714" spans="1:9" x14ac:dyDescent="0.25">
      <c r="A2714" t="s">
        <v>8718</v>
      </c>
      <c r="B2714" s="126">
        <v>5336</v>
      </c>
      <c r="C2714" t="s">
        <v>12828</v>
      </c>
      <c r="D2714" s="189" t="s">
        <v>5879</v>
      </c>
      <c r="E2714" t="str">
        <f t="shared" si="42"/>
        <v>00185-GARLIC-SHALLOTS</v>
      </c>
      <c r="F2714" t="s">
        <v>8717</v>
      </c>
      <c r="G2714" t="s">
        <v>8716</v>
      </c>
      <c r="H2714" t="s">
        <v>8718</v>
      </c>
      <c r="I2714" t="s">
        <v>12830</v>
      </c>
    </row>
    <row r="2715" spans="1:9" x14ac:dyDescent="0.25">
      <c r="A2715" t="s">
        <v>12832</v>
      </c>
      <c r="B2715" s="126">
        <v>5337</v>
      </c>
      <c r="C2715" t="s">
        <v>12828</v>
      </c>
      <c r="D2715" s="189" t="s">
        <v>5879</v>
      </c>
      <c r="E2715" t="str">
        <f t="shared" si="42"/>
        <v>00185-GARLIC-SHALLOTS</v>
      </c>
      <c r="F2715" t="s">
        <v>12831</v>
      </c>
      <c r="G2715" t="s">
        <v>8716</v>
      </c>
      <c r="H2715" t="s">
        <v>12832</v>
      </c>
      <c r="I2715" t="s">
        <v>12833</v>
      </c>
    </row>
    <row r="2716" spans="1:9" x14ac:dyDescent="0.25">
      <c r="A2716" t="s">
        <v>8720</v>
      </c>
      <c r="B2716" s="126">
        <v>5338</v>
      </c>
      <c r="C2716" t="s">
        <v>12828</v>
      </c>
      <c r="D2716" s="189" t="s">
        <v>5879</v>
      </c>
      <c r="E2716" t="str">
        <f t="shared" si="42"/>
        <v>00185-GARLIC-SHALLOTS</v>
      </c>
      <c r="F2716" t="s">
        <v>8717</v>
      </c>
      <c r="G2716" t="s">
        <v>8716</v>
      </c>
      <c r="H2716" t="s">
        <v>8720</v>
      </c>
      <c r="I2716" t="s">
        <v>12834</v>
      </c>
    </row>
    <row r="2717" spans="1:9" x14ac:dyDescent="0.25">
      <c r="A2717" t="s">
        <v>2259</v>
      </c>
      <c r="B2717" s="126">
        <v>5339</v>
      </c>
      <c r="C2717" t="s">
        <v>12828</v>
      </c>
      <c r="D2717" s="189" t="s">
        <v>5879</v>
      </c>
      <c r="E2717" t="str">
        <f t="shared" si="42"/>
        <v>00185-GARLIC-SHALLOTS</v>
      </c>
      <c r="F2717" t="s">
        <v>8717</v>
      </c>
      <c r="G2717" t="s">
        <v>8716</v>
      </c>
      <c r="H2717" t="s">
        <v>2259</v>
      </c>
      <c r="I2717" t="s">
        <v>12835</v>
      </c>
    </row>
    <row r="2718" spans="1:9" x14ac:dyDescent="0.25">
      <c r="A2718" t="s">
        <v>10452</v>
      </c>
      <c r="B2718" s="126">
        <v>5340</v>
      </c>
      <c r="C2718" t="s">
        <v>13412</v>
      </c>
      <c r="D2718" s="189" t="s">
        <v>3915</v>
      </c>
      <c r="E2718" t="str">
        <f t="shared" si="42"/>
        <v>00195-JAR GARLIC</v>
      </c>
      <c r="F2718" t="s">
        <v>13413</v>
      </c>
      <c r="G2718" t="s">
        <v>8721</v>
      </c>
      <c r="H2718" t="s">
        <v>10452</v>
      </c>
      <c r="I2718" t="s">
        <v>13414</v>
      </c>
    </row>
    <row r="2719" spans="1:9" x14ac:dyDescent="0.25">
      <c r="A2719" t="s">
        <v>2259</v>
      </c>
      <c r="B2719" s="126">
        <v>5341</v>
      </c>
      <c r="C2719" t="s">
        <v>13412</v>
      </c>
      <c r="D2719" s="189" t="s">
        <v>3915</v>
      </c>
      <c r="E2719" t="str">
        <f t="shared" si="42"/>
        <v>00195-JAR GARLIC</v>
      </c>
      <c r="F2719" t="s">
        <v>8722</v>
      </c>
      <c r="G2719" t="s">
        <v>8721</v>
      </c>
      <c r="H2719" t="s">
        <v>2259</v>
      </c>
      <c r="I2719" t="s">
        <v>13415</v>
      </c>
    </row>
    <row r="2720" spans="1:9" x14ac:dyDescent="0.25">
      <c r="A2720" t="s">
        <v>8382</v>
      </c>
      <c r="B2720" s="126">
        <v>5342</v>
      </c>
      <c r="C2720" t="s">
        <v>13412</v>
      </c>
      <c r="D2720" s="189" t="s">
        <v>3915</v>
      </c>
      <c r="E2720" t="str">
        <f t="shared" si="42"/>
        <v>00195-JAR GARLIC</v>
      </c>
      <c r="F2720" t="s">
        <v>8722</v>
      </c>
      <c r="G2720" t="s">
        <v>8721</v>
      </c>
      <c r="H2720" t="s">
        <v>8382</v>
      </c>
      <c r="I2720" t="s">
        <v>13416</v>
      </c>
    </row>
    <row r="2721" spans="1:9" x14ac:dyDescent="0.25">
      <c r="A2721" t="s">
        <v>10553</v>
      </c>
      <c r="B2721" s="126">
        <v>5343</v>
      </c>
      <c r="C2721" t="s">
        <v>8711</v>
      </c>
      <c r="D2721" s="189" t="s">
        <v>2694</v>
      </c>
      <c r="E2721" t="str">
        <f t="shared" si="42"/>
        <v>00175-BAGGED ONIONS</v>
      </c>
      <c r="F2721" t="s">
        <v>10552</v>
      </c>
      <c r="G2721" t="s">
        <v>8723</v>
      </c>
      <c r="H2721" t="s">
        <v>10553</v>
      </c>
      <c r="I2721" t="s">
        <v>10554</v>
      </c>
    </row>
    <row r="2722" spans="1:9" x14ac:dyDescent="0.25">
      <c r="A2722" t="s">
        <v>2224</v>
      </c>
      <c r="B2722" s="126">
        <v>5345</v>
      </c>
      <c r="C2722" t="s">
        <v>8711</v>
      </c>
      <c r="D2722" s="189" t="s">
        <v>2694</v>
      </c>
      <c r="E2722" t="str">
        <f t="shared" si="42"/>
        <v>00175-BAGGED ONIONS</v>
      </c>
      <c r="F2722" t="s">
        <v>8724</v>
      </c>
      <c r="G2722" t="s">
        <v>8723</v>
      </c>
      <c r="H2722" t="s">
        <v>2224</v>
      </c>
      <c r="I2722" t="s">
        <v>10555</v>
      </c>
    </row>
    <row r="2723" spans="1:9" x14ac:dyDescent="0.25">
      <c r="A2723" t="s">
        <v>2259</v>
      </c>
      <c r="B2723" s="126">
        <v>5347</v>
      </c>
      <c r="C2723" t="s">
        <v>8711</v>
      </c>
      <c r="D2723" s="189" t="s">
        <v>2694</v>
      </c>
      <c r="E2723" t="str">
        <f t="shared" si="42"/>
        <v>00175-BAGGED ONIONS</v>
      </c>
      <c r="F2723" t="s">
        <v>8730</v>
      </c>
      <c r="G2723" t="s">
        <v>8729</v>
      </c>
      <c r="H2723" t="s">
        <v>2259</v>
      </c>
      <c r="I2723" t="s">
        <v>10556</v>
      </c>
    </row>
    <row r="2724" spans="1:9" x14ac:dyDescent="0.25">
      <c r="A2724" t="s">
        <v>2224</v>
      </c>
      <c r="B2724" s="126">
        <v>5348</v>
      </c>
      <c r="C2724" t="s">
        <v>8711</v>
      </c>
      <c r="D2724" s="189" t="s">
        <v>2694</v>
      </c>
      <c r="E2724" t="str">
        <f t="shared" si="42"/>
        <v>00175-BAGGED ONIONS</v>
      </c>
      <c r="F2724" t="s">
        <v>8730</v>
      </c>
      <c r="G2724" t="s">
        <v>8729</v>
      </c>
      <c r="H2724" t="s">
        <v>2224</v>
      </c>
      <c r="I2724" t="s">
        <v>10557</v>
      </c>
    </row>
    <row r="2725" spans="1:9" x14ac:dyDescent="0.25">
      <c r="A2725" t="s">
        <v>10553</v>
      </c>
      <c r="B2725" s="126">
        <v>5349</v>
      </c>
      <c r="C2725" t="s">
        <v>13831</v>
      </c>
      <c r="D2725" s="189" t="s">
        <v>3355</v>
      </c>
      <c r="E2725" t="str">
        <f t="shared" si="42"/>
        <v>00174-LOOSE ONIONS</v>
      </c>
      <c r="F2725" t="s">
        <v>13832</v>
      </c>
      <c r="G2725" t="s">
        <v>8731</v>
      </c>
      <c r="H2725" t="s">
        <v>10553</v>
      </c>
      <c r="I2725" t="s">
        <v>13833</v>
      </c>
    </row>
    <row r="2726" spans="1:9" x14ac:dyDescent="0.25">
      <c r="A2726" t="s">
        <v>2259</v>
      </c>
      <c r="B2726" s="126">
        <v>5350</v>
      </c>
      <c r="C2726" t="s">
        <v>8711</v>
      </c>
      <c r="D2726" s="189" t="s">
        <v>2694</v>
      </c>
      <c r="E2726" t="str">
        <f t="shared" si="42"/>
        <v>00175-BAGGED ONIONS</v>
      </c>
      <c r="F2726" t="s">
        <v>8732</v>
      </c>
      <c r="G2726" t="s">
        <v>8731</v>
      </c>
      <c r="H2726" t="s">
        <v>2259</v>
      </c>
      <c r="I2726" t="s">
        <v>10558</v>
      </c>
    </row>
    <row r="2727" spans="1:9" x14ac:dyDescent="0.25">
      <c r="A2727" t="s">
        <v>2224</v>
      </c>
      <c r="B2727" s="126">
        <v>5351</v>
      </c>
      <c r="C2727" t="s">
        <v>8711</v>
      </c>
      <c r="D2727" s="189" t="s">
        <v>2694</v>
      </c>
      <c r="E2727" t="str">
        <f t="shared" si="42"/>
        <v>00175-BAGGED ONIONS</v>
      </c>
      <c r="F2727" t="s">
        <v>8732</v>
      </c>
      <c r="G2727" t="s">
        <v>8731</v>
      </c>
      <c r="H2727" t="s">
        <v>2224</v>
      </c>
      <c r="I2727" t="s">
        <v>10559</v>
      </c>
    </row>
    <row r="2728" spans="1:9" x14ac:dyDescent="0.25">
      <c r="A2728" t="s">
        <v>3283</v>
      </c>
      <c r="B2728" s="126">
        <v>5352</v>
      </c>
      <c r="C2728" t="s">
        <v>12828</v>
      </c>
      <c r="D2728" s="189" t="s">
        <v>5879</v>
      </c>
      <c r="E2728" t="str">
        <f t="shared" si="42"/>
        <v>00185-GARLIC-SHALLOTS</v>
      </c>
      <c r="F2728" t="s">
        <v>5286</v>
      </c>
      <c r="G2728" t="s">
        <v>8733</v>
      </c>
      <c r="H2728" t="s">
        <v>3283</v>
      </c>
      <c r="I2728" t="s">
        <v>12836</v>
      </c>
    </row>
    <row r="2729" spans="1:9" x14ac:dyDescent="0.25">
      <c r="A2729" t="s">
        <v>2259</v>
      </c>
      <c r="B2729" s="126">
        <v>5353</v>
      </c>
      <c r="C2729" t="s">
        <v>8711</v>
      </c>
      <c r="D2729" s="189" t="s">
        <v>2694</v>
      </c>
      <c r="E2729" t="str">
        <f t="shared" si="42"/>
        <v>00175-BAGGED ONIONS</v>
      </c>
      <c r="F2729" t="s">
        <v>5286</v>
      </c>
      <c r="G2729" t="s">
        <v>8733</v>
      </c>
      <c r="H2729" t="s">
        <v>2259</v>
      </c>
      <c r="I2729" t="s">
        <v>10560</v>
      </c>
    </row>
    <row r="2730" spans="1:9" x14ac:dyDescent="0.25">
      <c r="A2730" t="s">
        <v>2224</v>
      </c>
      <c r="B2730" s="126">
        <v>5354</v>
      </c>
      <c r="C2730" t="s">
        <v>8711</v>
      </c>
      <c r="D2730" s="189" t="s">
        <v>2694</v>
      </c>
      <c r="E2730" t="str">
        <f t="shared" si="42"/>
        <v>00175-BAGGED ONIONS</v>
      </c>
      <c r="F2730" t="s">
        <v>5286</v>
      </c>
      <c r="G2730" t="s">
        <v>8733</v>
      </c>
      <c r="H2730" t="s">
        <v>2224</v>
      </c>
      <c r="I2730" t="s">
        <v>10561</v>
      </c>
    </row>
    <row r="2731" spans="1:9" x14ac:dyDescent="0.25">
      <c r="A2731" t="s">
        <v>14190</v>
      </c>
      <c r="B2731" s="126">
        <v>5356</v>
      </c>
      <c r="C2731" t="s">
        <v>8740</v>
      </c>
      <c r="D2731" s="189" t="s">
        <v>6895</v>
      </c>
      <c r="E2731" t="str">
        <f t="shared" si="42"/>
        <v>00373-ORGANIC SALADS</v>
      </c>
      <c r="F2731" t="s">
        <v>10452</v>
      </c>
      <c r="G2731" t="s">
        <v>8735</v>
      </c>
      <c r="H2731" t="s">
        <v>14190</v>
      </c>
      <c r="I2731" t="s">
        <v>14713</v>
      </c>
    </row>
    <row r="2732" spans="1:9" x14ac:dyDescent="0.25">
      <c r="A2732" t="s">
        <v>8739</v>
      </c>
      <c r="B2732" s="126">
        <v>5357</v>
      </c>
      <c r="C2732" t="s">
        <v>15648</v>
      </c>
      <c r="D2732" s="189" t="s">
        <v>8378</v>
      </c>
      <c r="E2732" t="str">
        <f t="shared" si="42"/>
        <v>00370-SALAD BLENDS</v>
      </c>
      <c r="F2732" t="s">
        <v>5937</v>
      </c>
      <c r="G2732" t="s">
        <v>8735</v>
      </c>
      <c r="H2732" t="s">
        <v>8739</v>
      </c>
      <c r="I2732" t="s">
        <v>15652</v>
      </c>
    </row>
    <row r="2733" spans="1:9" x14ac:dyDescent="0.25">
      <c r="A2733" t="s">
        <v>8739</v>
      </c>
      <c r="B2733" s="126">
        <v>5357</v>
      </c>
      <c r="C2733" t="s">
        <v>15648</v>
      </c>
      <c r="D2733" s="189" t="s">
        <v>8378</v>
      </c>
      <c r="E2733" t="str">
        <f t="shared" si="42"/>
        <v>00370-SALAD BLENDS</v>
      </c>
      <c r="F2733" t="s">
        <v>5937</v>
      </c>
      <c r="G2733" t="s">
        <v>8735</v>
      </c>
      <c r="H2733" t="s">
        <v>8739</v>
      </c>
      <c r="I2733" t="s">
        <v>15652</v>
      </c>
    </row>
    <row r="2734" spans="1:9" x14ac:dyDescent="0.25">
      <c r="A2734" t="s">
        <v>2259</v>
      </c>
      <c r="B2734" s="126">
        <v>5358</v>
      </c>
      <c r="C2734" t="s">
        <v>8740</v>
      </c>
      <c r="D2734" s="189" t="s">
        <v>6895</v>
      </c>
      <c r="E2734" t="str">
        <f t="shared" si="42"/>
        <v>00373-ORGANIC SALADS</v>
      </c>
      <c r="F2734" t="s">
        <v>8743</v>
      </c>
      <c r="G2734" t="s">
        <v>8742</v>
      </c>
      <c r="H2734" t="s">
        <v>2259</v>
      </c>
      <c r="I2734" t="s">
        <v>14714</v>
      </c>
    </row>
    <row r="2735" spans="1:9" x14ac:dyDescent="0.25">
      <c r="A2735" t="s">
        <v>2259</v>
      </c>
      <c r="B2735" s="126">
        <v>5363</v>
      </c>
      <c r="C2735" t="s">
        <v>8740</v>
      </c>
      <c r="D2735" s="189" t="s">
        <v>6895</v>
      </c>
      <c r="E2735" t="str">
        <f t="shared" si="42"/>
        <v>00373-ORGANIC SALADS</v>
      </c>
      <c r="F2735" t="s">
        <v>6228</v>
      </c>
      <c r="G2735" t="s">
        <v>8746</v>
      </c>
      <c r="H2735" t="s">
        <v>2259</v>
      </c>
      <c r="I2735" t="s">
        <v>14715</v>
      </c>
    </row>
    <row r="2736" spans="1:9" x14ac:dyDescent="0.25">
      <c r="A2736" t="s">
        <v>8396</v>
      </c>
      <c r="B2736" s="126">
        <v>5366</v>
      </c>
      <c r="C2736" t="s">
        <v>10562</v>
      </c>
      <c r="D2736" s="189" t="s">
        <v>5497</v>
      </c>
      <c r="E2736" t="str">
        <f t="shared" si="42"/>
        <v>00258-BAGGED PEARS</v>
      </c>
      <c r="F2736" t="s">
        <v>5467</v>
      </c>
      <c r="G2736" t="s">
        <v>8760</v>
      </c>
      <c r="H2736" t="s">
        <v>8396</v>
      </c>
      <c r="I2736" t="s">
        <v>10563</v>
      </c>
    </row>
    <row r="2737" spans="1:9" x14ac:dyDescent="0.25">
      <c r="A2737" t="s">
        <v>2259</v>
      </c>
      <c r="B2737" s="126">
        <v>5367</v>
      </c>
      <c r="C2737" t="s">
        <v>14668</v>
      </c>
      <c r="D2737" s="189" t="s">
        <v>8417</v>
      </c>
      <c r="E2737" t="str">
        <f t="shared" si="42"/>
        <v>00196-ORGANIC FRUIT</v>
      </c>
      <c r="F2737" t="s">
        <v>5467</v>
      </c>
      <c r="G2737" t="s">
        <v>8760</v>
      </c>
      <c r="H2737" t="s">
        <v>2259</v>
      </c>
      <c r="I2737" t="s">
        <v>14673</v>
      </c>
    </row>
    <row r="2738" spans="1:9" x14ac:dyDescent="0.25">
      <c r="A2738" t="s">
        <v>10544</v>
      </c>
      <c r="B2738" s="126">
        <v>5369</v>
      </c>
      <c r="C2738" t="s">
        <v>13834</v>
      </c>
      <c r="D2738" s="189" t="s">
        <v>2612</v>
      </c>
      <c r="E2738" t="str">
        <f t="shared" si="42"/>
        <v>00259-LOOSE PEARS</v>
      </c>
      <c r="F2738" t="s">
        <v>10553</v>
      </c>
      <c r="G2738" t="s">
        <v>8761</v>
      </c>
      <c r="H2738" t="s">
        <v>10544</v>
      </c>
      <c r="I2738" t="s">
        <v>13835</v>
      </c>
    </row>
    <row r="2739" spans="1:9" x14ac:dyDescent="0.25">
      <c r="A2739" t="s">
        <v>14190</v>
      </c>
      <c r="B2739" s="126">
        <v>5370</v>
      </c>
      <c r="C2739" t="s">
        <v>14668</v>
      </c>
      <c r="D2739" s="189" t="s">
        <v>8417</v>
      </c>
      <c r="E2739" t="str">
        <f t="shared" si="42"/>
        <v>00196-ORGANIC FRUIT</v>
      </c>
      <c r="F2739" t="s">
        <v>10553</v>
      </c>
      <c r="G2739" t="s">
        <v>8761</v>
      </c>
      <c r="H2739" t="s">
        <v>14190</v>
      </c>
      <c r="I2739" t="s">
        <v>14674</v>
      </c>
    </row>
    <row r="2740" spans="1:9" x14ac:dyDescent="0.25">
      <c r="A2740" t="s">
        <v>8382</v>
      </c>
      <c r="B2740" s="126">
        <v>5371</v>
      </c>
      <c r="C2740" t="s">
        <v>10562</v>
      </c>
      <c r="D2740" s="189" t="s">
        <v>5497</v>
      </c>
      <c r="E2740" t="str">
        <f t="shared" si="42"/>
        <v>00258-BAGGED PEARS</v>
      </c>
      <c r="F2740" t="s">
        <v>3283</v>
      </c>
      <c r="G2740" t="s">
        <v>8761</v>
      </c>
      <c r="H2740" t="s">
        <v>8382</v>
      </c>
      <c r="I2740" t="s">
        <v>10564</v>
      </c>
    </row>
    <row r="2741" spans="1:9" x14ac:dyDescent="0.25">
      <c r="A2741" t="s">
        <v>8396</v>
      </c>
      <c r="B2741" s="126">
        <v>5372</v>
      </c>
      <c r="C2741" t="s">
        <v>13834</v>
      </c>
      <c r="D2741" s="189" t="s">
        <v>2612</v>
      </c>
      <c r="E2741" t="str">
        <f t="shared" si="42"/>
        <v>00259-LOOSE PEARS</v>
      </c>
      <c r="F2741" t="s">
        <v>8403</v>
      </c>
      <c r="G2741" t="s">
        <v>8764</v>
      </c>
      <c r="H2741" t="s">
        <v>8396</v>
      </c>
      <c r="I2741" t="s">
        <v>13836</v>
      </c>
    </row>
    <row r="2742" spans="1:9" x14ac:dyDescent="0.25">
      <c r="A2742" t="s">
        <v>3283</v>
      </c>
      <c r="B2742" s="126">
        <v>5375</v>
      </c>
      <c r="C2742" t="s">
        <v>13837</v>
      </c>
      <c r="D2742" s="189" t="s">
        <v>3218</v>
      </c>
      <c r="E2742" t="str">
        <f t="shared" si="42"/>
        <v>00152-LOOSE POTATOES</v>
      </c>
      <c r="F2742" t="s">
        <v>5937</v>
      </c>
      <c r="G2742" t="s">
        <v>8777</v>
      </c>
      <c r="H2742" t="s">
        <v>3283</v>
      </c>
      <c r="I2742" t="s">
        <v>13839</v>
      </c>
    </row>
    <row r="2743" spans="1:9" x14ac:dyDescent="0.25">
      <c r="A2743" t="s">
        <v>12917</v>
      </c>
      <c r="B2743" s="126">
        <v>5376</v>
      </c>
      <c r="C2743" t="s">
        <v>12915</v>
      </c>
      <c r="D2743" s="189" t="s">
        <v>3280</v>
      </c>
      <c r="E2743" t="str">
        <f t="shared" si="42"/>
        <v>00153-GOURMET BAGGED POTATO</v>
      </c>
      <c r="F2743" t="s">
        <v>10452</v>
      </c>
      <c r="G2743" t="s">
        <v>8777</v>
      </c>
      <c r="H2743" t="s">
        <v>12917</v>
      </c>
      <c r="I2743" t="s">
        <v>12918</v>
      </c>
    </row>
    <row r="2744" spans="1:9" x14ac:dyDescent="0.25">
      <c r="A2744" t="s">
        <v>2259</v>
      </c>
      <c r="B2744" s="126">
        <v>5377</v>
      </c>
      <c r="C2744" t="s">
        <v>8781</v>
      </c>
      <c r="D2744" s="189" t="s">
        <v>2969</v>
      </c>
      <c r="E2744" t="str">
        <f t="shared" si="42"/>
        <v>00203-ORGANIC POTATOES</v>
      </c>
      <c r="F2744" t="s">
        <v>5937</v>
      </c>
      <c r="G2744" t="s">
        <v>8777</v>
      </c>
      <c r="H2744" t="s">
        <v>2259</v>
      </c>
      <c r="I2744" t="s">
        <v>14707</v>
      </c>
    </row>
    <row r="2745" spans="1:9" x14ac:dyDescent="0.25">
      <c r="A2745" t="s">
        <v>7012</v>
      </c>
      <c r="B2745" s="126">
        <v>5378</v>
      </c>
      <c r="C2745" t="s">
        <v>12915</v>
      </c>
      <c r="D2745" s="189" t="s">
        <v>3280</v>
      </c>
      <c r="E2745" t="str">
        <f t="shared" si="42"/>
        <v>00153-GOURMET BAGGED POTATO</v>
      </c>
      <c r="F2745" t="s">
        <v>8730</v>
      </c>
      <c r="G2745" t="s">
        <v>8782</v>
      </c>
      <c r="H2745" t="s">
        <v>7012</v>
      </c>
      <c r="I2745" t="s">
        <v>12919</v>
      </c>
    </row>
    <row r="2746" spans="1:9" x14ac:dyDescent="0.25">
      <c r="A2746" t="s">
        <v>3283</v>
      </c>
      <c r="B2746" s="126">
        <v>5379</v>
      </c>
      <c r="C2746" t="s">
        <v>13837</v>
      </c>
      <c r="D2746" s="189" t="s">
        <v>3218</v>
      </c>
      <c r="E2746" t="str">
        <f t="shared" si="42"/>
        <v>00152-LOOSE POTATOES</v>
      </c>
      <c r="F2746" t="s">
        <v>8730</v>
      </c>
      <c r="G2746" t="s">
        <v>8782</v>
      </c>
      <c r="H2746" t="s">
        <v>3283</v>
      </c>
      <c r="I2746" t="s">
        <v>13840</v>
      </c>
    </row>
    <row r="2747" spans="1:9" x14ac:dyDescent="0.25">
      <c r="A2747" t="s">
        <v>8778</v>
      </c>
      <c r="B2747" s="126">
        <v>5380</v>
      </c>
      <c r="C2747" t="s">
        <v>13837</v>
      </c>
      <c r="D2747" s="189" t="s">
        <v>3218</v>
      </c>
      <c r="E2747" t="str">
        <f t="shared" si="42"/>
        <v>00152-LOOSE POTATOES</v>
      </c>
      <c r="F2747" t="s">
        <v>8730</v>
      </c>
      <c r="G2747" t="s">
        <v>8782</v>
      </c>
      <c r="H2747" t="s">
        <v>8778</v>
      </c>
      <c r="I2747" t="s">
        <v>13841</v>
      </c>
    </row>
    <row r="2748" spans="1:9" x14ac:dyDescent="0.25">
      <c r="A2748" t="s">
        <v>2259</v>
      </c>
      <c r="B2748" s="126">
        <v>5381</v>
      </c>
      <c r="C2748" t="s">
        <v>8781</v>
      </c>
      <c r="D2748" s="189" t="s">
        <v>2969</v>
      </c>
      <c r="E2748" t="str">
        <f t="shared" si="42"/>
        <v>00203-ORGANIC POTATOES</v>
      </c>
      <c r="F2748" t="s">
        <v>8730</v>
      </c>
      <c r="G2748" t="s">
        <v>8782</v>
      </c>
      <c r="H2748" t="s">
        <v>2259</v>
      </c>
      <c r="I2748" t="s">
        <v>14708</v>
      </c>
    </row>
    <row r="2749" spans="1:9" x14ac:dyDescent="0.25">
      <c r="A2749" t="s">
        <v>7012</v>
      </c>
      <c r="B2749" s="126">
        <v>5382</v>
      </c>
      <c r="C2749" t="s">
        <v>12915</v>
      </c>
      <c r="D2749" s="189" t="s">
        <v>3280</v>
      </c>
      <c r="E2749" t="str">
        <f t="shared" si="42"/>
        <v>00153-GOURMET BAGGED POTATO</v>
      </c>
      <c r="F2749" t="s">
        <v>8784</v>
      </c>
      <c r="G2749" t="s">
        <v>8783</v>
      </c>
      <c r="H2749" t="s">
        <v>7012</v>
      </c>
      <c r="I2749" t="s">
        <v>12920</v>
      </c>
    </row>
    <row r="2750" spans="1:9" x14ac:dyDescent="0.25">
      <c r="A2750" t="s">
        <v>3283</v>
      </c>
      <c r="B2750" s="126">
        <v>5383</v>
      </c>
      <c r="C2750" t="s">
        <v>13837</v>
      </c>
      <c r="D2750" s="189" t="s">
        <v>3218</v>
      </c>
      <c r="E2750" t="str">
        <f t="shared" si="42"/>
        <v>00152-LOOSE POTATOES</v>
      </c>
      <c r="F2750" t="s">
        <v>8784</v>
      </c>
      <c r="G2750" t="s">
        <v>8783</v>
      </c>
      <c r="H2750" t="s">
        <v>3283</v>
      </c>
      <c r="I2750" t="s">
        <v>13842</v>
      </c>
    </row>
    <row r="2751" spans="1:9" x14ac:dyDescent="0.25">
      <c r="A2751" t="s">
        <v>8778</v>
      </c>
      <c r="B2751" s="126">
        <v>5384</v>
      </c>
      <c r="C2751" t="s">
        <v>13837</v>
      </c>
      <c r="D2751" s="189" t="s">
        <v>3218</v>
      </c>
      <c r="E2751" t="str">
        <f t="shared" si="42"/>
        <v>00152-LOOSE POTATOES</v>
      </c>
      <c r="F2751" t="s">
        <v>8784</v>
      </c>
      <c r="G2751" t="s">
        <v>8783</v>
      </c>
      <c r="H2751" t="s">
        <v>8778</v>
      </c>
      <c r="I2751" t="s">
        <v>13843</v>
      </c>
    </row>
    <row r="2752" spans="1:9" x14ac:dyDescent="0.25">
      <c r="A2752" t="s">
        <v>14190</v>
      </c>
      <c r="B2752" s="126">
        <v>5385</v>
      </c>
      <c r="C2752" t="s">
        <v>8781</v>
      </c>
      <c r="D2752" s="189" t="s">
        <v>2969</v>
      </c>
      <c r="E2752" t="str">
        <f t="shared" si="42"/>
        <v>00203-ORGANIC POTATOES</v>
      </c>
      <c r="F2752" t="s">
        <v>14709</v>
      </c>
      <c r="G2752" t="s">
        <v>8783</v>
      </c>
      <c r="H2752" t="s">
        <v>14190</v>
      </c>
      <c r="I2752" t="s">
        <v>14710</v>
      </c>
    </row>
    <row r="2753" spans="1:9" x14ac:dyDescent="0.25">
      <c r="A2753" t="s">
        <v>3185</v>
      </c>
      <c r="B2753" s="126">
        <v>5386</v>
      </c>
      <c r="C2753" t="s">
        <v>13837</v>
      </c>
      <c r="D2753" s="189" t="s">
        <v>3218</v>
      </c>
      <c r="E2753" t="str">
        <f t="shared" si="42"/>
        <v>00152-LOOSE POTATOES</v>
      </c>
      <c r="F2753" t="s">
        <v>4308</v>
      </c>
      <c r="G2753" t="s">
        <v>8785</v>
      </c>
      <c r="H2753" t="s">
        <v>3185</v>
      </c>
      <c r="I2753" t="s">
        <v>13844</v>
      </c>
    </row>
    <row r="2754" spans="1:9" x14ac:dyDescent="0.25">
      <c r="A2754" t="s">
        <v>8786</v>
      </c>
      <c r="B2754" s="126">
        <v>5388</v>
      </c>
      <c r="C2754" t="s">
        <v>13837</v>
      </c>
      <c r="D2754" s="189" t="s">
        <v>3218</v>
      </c>
      <c r="E2754" t="str">
        <f t="shared" ref="E2754:E2817" si="43">_xlfn.CONCAT(D2754,"-",C2754)</f>
        <v>00152-LOOSE POTATOES</v>
      </c>
      <c r="F2754" t="s">
        <v>4308</v>
      </c>
      <c r="G2754" t="s">
        <v>8785</v>
      </c>
      <c r="H2754" t="s">
        <v>8786</v>
      </c>
      <c r="I2754" t="s">
        <v>13845</v>
      </c>
    </row>
    <row r="2755" spans="1:9" x14ac:dyDescent="0.25">
      <c r="A2755" t="s">
        <v>7012</v>
      </c>
      <c r="B2755" s="126">
        <v>5389</v>
      </c>
      <c r="C2755" t="s">
        <v>12915</v>
      </c>
      <c r="D2755" s="189" t="s">
        <v>3280</v>
      </c>
      <c r="E2755" t="str">
        <f t="shared" si="43"/>
        <v>00153-GOURMET BAGGED POTATO</v>
      </c>
      <c r="F2755" t="s">
        <v>8788</v>
      </c>
      <c r="G2755" t="s">
        <v>8787</v>
      </c>
      <c r="H2755" t="s">
        <v>7012</v>
      </c>
      <c r="I2755" t="s">
        <v>12921</v>
      </c>
    </row>
    <row r="2756" spans="1:9" x14ac:dyDescent="0.25">
      <c r="A2756" t="s">
        <v>10553</v>
      </c>
      <c r="B2756" s="126">
        <v>5390</v>
      </c>
      <c r="C2756" t="s">
        <v>13837</v>
      </c>
      <c r="D2756" s="189" t="s">
        <v>3218</v>
      </c>
      <c r="E2756" t="str">
        <f t="shared" si="43"/>
        <v>00152-LOOSE POTATOES</v>
      </c>
      <c r="F2756" t="s">
        <v>13846</v>
      </c>
      <c r="G2756" t="s">
        <v>8787</v>
      </c>
      <c r="H2756" t="s">
        <v>10553</v>
      </c>
      <c r="I2756" t="s">
        <v>13847</v>
      </c>
    </row>
    <row r="2757" spans="1:9" x14ac:dyDescent="0.25">
      <c r="A2757" t="s">
        <v>8778</v>
      </c>
      <c r="B2757" s="126">
        <v>5391</v>
      </c>
      <c r="C2757" t="s">
        <v>13837</v>
      </c>
      <c r="D2757" s="189" t="s">
        <v>3218</v>
      </c>
      <c r="E2757" t="str">
        <f t="shared" si="43"/>
        <v>00152-LOOSE POTATOES</v>
      </c>
      <c r="F2757" t="s">
        <v>8788</v>
      </c>
      <c r="G2757" t="s">
        <v>8787</v>
      </c>
      <c r="H2757" t="s">
        <v>8778</v>
      </c>
      <c r="I2757" t="s">
        <v>13848</v>
      </c>
    </row>
    <row r="2758" spans="1:9" x14ac:dyDescent="0.25">
      <c r="A2758" t="s">
        <v>2259</v>
      </c>
      <c r="B2758" s="126">
        <v>5392</v>
      </c>
      <c r="C2758" t="s">
        <v>8781</v>
      </c>
      <c r="D2758" s="189" t="s">
        <v>2969</v>
      </c>
      <c r="E2758" t="str">
        <f t="shared" si="43"/>
        <v>00203-ORGANIC POTATOES</v>
      </c>
      <c r="F2758" t="s">
        <v>8788</v>
      </c>
      <c r="G2758" t="s">
        <v>8787</v>
      </c>
      <c r="H2758" t="s">
        <v>2259</v>
      </c>
      <c r="I2758" t="s">
        <v>14711</v>
      </c>
    </row>
    <row r="2759" spans="1:9" x14ac:dyDescent="0.25">
      <c r="A2759" t="s">
        <v>7012</v>
      </c>
      <c r="B2759" s="126">
        <v>5393</v>
      </c>
      <c r="C2759" t="s">
        <v>12915</v>
      </c>
      <c r="D2759" s="189" t="s">
        <v>3280</v>
      </c>
      <c r="E2759" t="str">
        <f t="shared" si="43"/>
        <v>00153-GOURMET BAGGED POTATO</v>
      </c>
      <c r="F2759" t="s">
        <v>8382</v>
      </c>
      <c r="G2759" t="s">
        <v>8789</v>
      </c>
      <c r="H2759" t="s">
        <v>7012</v>
      </c>
      <c r="I2759" t="s">
        <v>12922</v>
      </c>
    </row>
    <row r="2760" spans="1:9" x14ac:dyDescent="0.25">
      <c r="A2760" t="s">
        <v>3283</v>
      </c>
      <c r="B2760" s="126">
        <v>5394</v>
      </c>
      <c r="C2760" t="s">
        <v>13837</v>
      </c>
      <c r="D2760" s="189" t="s">
        <v>3218</v>
      </c>
      <c r="E2760" t="str">
        <f t="shared" si="43"/>
        <v>00152-LOOSE POTATOES</v>
      </c>
      <c r="F2760" t="s">
        <v>8382</v>
      </c>
      <c r="G2760" t="s">
        <v>8789</v>
      </c>
      <c r="H2760" t="s">
        <v>3283</v>
      </c>
      <c r="I2760" t="s">
        <v>13849</v>
      </c>
    </row>
    <row r="2761" spans="1:9" x14ac:dyDescent="0.25">
      <c r="A2761" t="s">
        <v>7012</v>
      </c>
      <c r="B2761" s="126">
        <v>5396</v>
      </c>
      <c r="C2761" t="s">
        <v>12915</v>
      </c>
      <c r="D2761" s="189" t="s">
        <v>3280</v>
      </c>
      <c r="E2761" t="str">
        <f t="shared" si="43"/>
        <v>00153-GOURMET BAGGED POTATO</v>
      </c>
      <c r="F2761" t="s">
        <v>5286</v>
      </c>
      <c r="G2761" t="s">
        <v>8790</v>
      </c>
      <c r="H2761" t="s">
        <v>7012</v>
      </c>
      <c r="I2761" t="s">
        <v>12923</v>
      </c>
    </row>
    <row r="2762" spans="1:9" x14ac:dyDescent="0.25">
      <c r="A2762" t="s">
        <v>3283</v>
      </c>
      <c r="B2762" s="126">
        <v>5397</v>
      </c>
      <c r="C2762" t="s">
        <v>13837</v>
      </c>
      <c r="D2762" s="189" t="s">
        <v>3218</v>
      </c>
      <c r="E2762" t="str">
        <f t="shared" si="43"/>
        <v>00152-LOOSE POTATOES</v>
      </c>
      <c r="F2762" t="s">
        <v>5286</v>
      </c>
      <c r="G2762" t="s">
        <v>8790</v>
      </c>
      <c r="H2762" t="s">
        <v>3283</v>
      </c>
      <c r="I2762" t="s">
        <v>13850</v>
      </c>
    </row>
    <row r="2763" spans="1:9" x14ac:dyDescent="0.25">
      <c r="A2763" t="s">
        <v>7012</v>
      </c>
      <c r="B2763" s="126">
        <v>5400</v>
      </c>
      <c r="C2763" t="s">
        <v>12915</v>
      </c>
      <c r="D2763" s="189" t="s">
        <v>3280</v>
      </c>
      <c r="E2763" t="str">
        <f t="shared" si="43"/>
        <v>00153-GOURMET BAGGED POTATO</v>
      </c>
      <c r="F2763" t="s">
        <v>5754</v>
      </c>
      <c r="G2763" t="s">
        <v>8791</v>
      </c>
      <c r="H2763" t="s">
        <v>7012</v>
      </c>
      <c r="I2763" t="s">
        <v>12924</v>
      </c>
    </row>
    <row r="2764" spans="1:9" x14ac:dyDescent="0.25">
      <c r="A2764" t="s">
        <v>8778</v>
      </c>
      <c r="B2764" s="126">
        <v>5401</v>
      </c>
      <c r="C2764" t="s">
        <v>13837</v>
      </c>
      <c r="D2764" s="189" t="s">
        <v>3218</v>
      </c>
      <c r="E2764" t="str">
        <f t="shared" si="43"/>
        <v>00152-LOOSE POTATOES</v>
      </c>
      <c r="F2764" t="s">
        <v>5754</v>
      </c>
      <c r="G2764" t="s">
        <v>8791</v>
      </c>
      <c r="H2764" t="s">
        <v>8778</v>
      </c>
      <c r="I2764" t="s">
        <v>13851</v>
      </c>
    </row>
    <row r="2765" spans="1:9" x14ac:dyDescent="0.25">
      <c r="A2765" t="s">
        <v>2259</v>
      </c>
      <c r="B2765" s="126">
        <v>5402</v>
      </c>
      <c r="C2765" t="s">
        <v>8781</v>
      </c>
      <c r="D2765" s="189" t="s">
        <v>2969</v>
      </c>
      <c r="E2765" t="str">
        <f t="shared" si="43"/>
        <v>00203-ORGANIC POTATOES</v>
      </c>
      <c r="F2765" t="s">
        <v>5754</v>
      </c>
      <c r="G2765" t="s">
        <v>8791</v>
      </c>
      <c r="H2765" t="s">
        <v>2259</v>
      </c>
      <c r="I2765" t="s">
        <v>14712</v>
      </c>
    </row>
    <row r="2766" spans="1:9" x14ac:dyDescent="0.25">
      <c r="A2766" t="s">
        <v>8814</v>
      </c>
      <c r="B2766" s="126">
        <v>5403</v>
      </c>
      <c r="C2766" t="s">
        <v>12272</v>
      </c>
      <c r="D2766" s="189" t="s">
        <v>2634</v>
      </c>
      <c r="E2766" t="str">
        <f t="shared" si="43"/>
        <v>00206-EXOTIC FRUITS</v>
      </c>
      <c r="F2766" t="s">
        <v>8814</v>
      </c>
      <c r="G2766" t="s">
        <v>8813</v>
      </c>
      <c r="H2766" t="s">
        <v>8814</v>
      </c>
      <c r="I2766" t="s">
        <v>12274</v>
      </c>
    </row>
    <row r="2767" spans="1:9" x14ac:dyDescent="0.25">
      <c r="A2767" t="s">
        <v>8406</v>
      </c>
      <c r="B2767" s="126">
        <v>5405</v>
      </c>
      <c r="C2767" t="s">
        <v>12272</v>
      </c>
      <c r="D2767" s="189" t="s">
        <v>2634</v>
      </c>
      <c r="E2767" t="str">
        <f t="shared" si="43"/>
        <v>00206-EXOTIC FRUITS</v>
      </c>
      <c r="F2767" t="s">
        <v>2963</v>
      </c>
      <c r="G2767" t="s">
        <v>8815</v>
      </c>
      <c r="H2767" t="s">
        <v>8406</v>
      </c>
      <c r="I2767" t="s">
        <v>12275</v>
      </c>
    </row>
    <row r="2768" spans="1:9" x14ac:dyDescent="0.25">
      <c r="A2768" t="s">
        <v>2259</v>
      </c>
      <c r="B2768" s="126">
        <v>5406</v>
      </c>
      <c r="C2768" t="s">
        <v>14668</v>
      </c>
      <c r="D2768" s="189" t="s">
        <v>8417</v>
      </c>
      <c r="E2768" t="str">
        <f t="shared" si="43"/>
        <v>00196-ORGANIC FRUIT</v>
      </c>
      <c r="F2768" t="s">
        <v>2963</v>
      </c>
      <c r="G2768" t="s">
        <v>8815</v>
      </c>
      <c r="H2768" t="s">
        <v>2259</v>
      </c>
      <c r="I2768" t="s">
        <v>14675</v>
      </c>
    </row>
    <row r="2769" spans="1:9" x14ac:dyDescent="0.25">
      <c r="A2769" t="s">
        <v>8406</v>
      </c>
      <c r="B2769" s="126">
        <v>5407</v>
      </c>
      <c r="C2769" t="s">
        <v>12272</v>
      </c>
      <c r="D2769" s="189" t="s">
        <v>2634</v>
      </c>
      <c r="E2769" t="str">
        <f t="shared" si="43"/>
        <v>00206-EXOTIC FRUITS</v>
      </c>
      <c r="F2769" t="s">
        <v>8817</v>
      </c>
      <c r="G2769" t="s">
        <v>8816</v>
      </c>
      <c r="H2769" t="s">
        <v>8406</v>
      </c>
      <c r="I2769" t="s">
        <v>12276</v>
      </c>
    </row>
    <row r="2770" spans="1:9" x14ac:dyDescent="0.25">
      <c r="A2770" t="s">
        <v>3283</v>
      </c>
      <c r="B2770" s="126">
        <v>5409</v>
      </c>
      <c r="C2770" t="s">
        <v>12272</v>
      </c>
      <c r="D2770" s="189" t="s">
        <v>2634</v>
      </c>
      <c r="E2770" t="str">
        <f t="shared" si="43"/>
        <v>00206-EXOTIC FRUITS</v>
      </c>
      <c r="F2770" t="s">
        <v>8819</v>
      </c>
      <c r="G2770" t="s">
        <v>8818</v>
      </c>
      <c r="H2770" t="s">
        <v>3283</v>
      </c>
      <c r="I2770" t="s">
        <v>12277</v>
      </c>
    </row>
    <row r="2771" spans="1:9" x14ac:dyDescent="0.25">
      <c r="A2771" t="s">
        <v>8449</v>
      </c>
      <c r="B2771" s="126">
        <v>5410</v>
      </c>
      <c r="C2771" t="s">
        <v>12272</v>
      </c>
      <c r="D2771" s="189" t="s">
        <v>2634</v>
      </c>
      <c r="E2771" t="str">
        <f t="shared" si="43"/>
        <v>00206-EXOTIC FRUITS</v>
      </c>
      <c r="F2771" t="s">
        <v>8819</v>
      </c>
      <c r="G2771" t="s">
        <v>8818</v>
      </c>
      <c r="H2771" t="s">
        <v>8449</v>
      </c>
      <c r="I2771" t="s">
        <v>12278</v>
      </c>
    </row>
    <row r="2772" spans="1:9" x14ac:dyDescent="0.25">
      <c r="A2772" t="s">
        <v>2259</v>
      </c>
      <c r="B2772" s="126">
        <v>5411</v>
      </c>
      <c r="C2772" t="s">
        <v>14668</v>
      </c>
      <c r="D2772" s="189" t="s">
        <v>8417</v>
      </c>
      <c r="E2772" t="str">
        <f t="shared" si="43"/>
        <v>00196-ORGANIC FRUIT</v>
      </c>
      <c r="F2772" t="s">
        <v>8819</v>
      </c>
      <c r="G2772" t="s">
        <v>8818</v>
      </c>
      <c r="H2772" t="s">
        <v>2259</v>
      </c>
      <c r="I2772" t="s">
        <v>14676</v>
      </c>
    </row>
    <row r="2773" spans="1:9" x14ac:dyDescent="0.25">
      <c r="A2773" t="s">
        <v>10442</v>
      </c>
      <c r="B2773" s="126">
        <v>5412</v>
      </c>
      <c r="C2773" t="s">
        <v>8821</v>
      </c>
      <c r="D2773" s="189" t="s">
        <v>4842</v>
      </c>
      <c r="E2773" t="str">
        <f t="shared" si="43"/>
        <v>00087-MANGOES</v>
      </c>
      <c r="F2773" t="s">
        <v>13986</v>
      </c>
      <c r="G2773" t="s">
        <v>8820</v>
      </c>
      <c r="H2773" t="s">
        <v>10442</v>
      </c>
      <c r="I2773" t="s">
        <v>13987</v>
      </c>
    </row>
    <row r="2774" spans="1:9" x14ac:dyDescent="0.25">
      <c r="A2774" t="s">
        <v>2259</v>
      </c>
      <c r="B2774" s="126">
        <v>5413</v>
      </c>
      <c r="C2774" t="s">
        <v>14668</v>
      </c>
      <c r="D2774" s="189" t="s">
        <v>8417</v>
      </c>
      <c r="E2774" t="str">
        <f t="shared" si="43"/>
        <v>00196-ORGANIC FRUIT</v>
      </c>
      <c r="F2774" t="s">
        <v>8821</v>
      </c>
      <c r="G2774" t="s">
        <v>8820</v>
      </c>
      <c r="H2774" t="s">
        <v>2259</v>
      </c>
      <c r="I2774" t="s">
        <v>14677</v>
      </c>
    </row>
    <row r="2775" spans="1:9" x14ac:dyDescent="0.25">
      <c r="A2775" t="s">
        <v>8406</v>
      </c>
      <c r="B2775" s="126">
        <v>5415</v>
      </c>
      <c r="C2775" t="s">
        <v>12272</v>
      </c>
      <c r="D2775" s="189" t="s">
        <v>2634</v>
      </c>
      <c r="E2775" t="str">
        <f t="shared" si="43"/>
        <v>00206-EXOTIC FRUITS</v>
      </c>
      <c r="F2775" t="s">
        <v>8824</v>
      </c>
      <c r="G2775" t="s">
        <v>8823</v>
      </c>
      <c r="H2775" t="s">
        <v>8406</v>
      </c>
      <c r="I2775" t="s">
        <v>12279</v>
      </c>
    </row>
    <row r="2776" spans="1:9" x14ac:dyDescent="0.25">
      <c r="A2776" t="s">
        <v>2259</v>
      </c>
      <c r="B2776" s="126">
        <v>5416</v>
      </c>
      <c r="C2776" t="s">
        <v>14668</v>
      </c>
      <c r="D2776" s="189" t="s">
        <v>8417</v>
      </c>
      <c r="E2776" t="str">
        <f t="shared" si="43"/>
        <v>00196-ORGANIC FRUIT</v>
      </c>
      <c r="F2776" t="s">
        <v>8824</v>
      </c>
      <c r="G2776" t="s">
        <v>8823</v>
      </c>
      <c r="H2776" t="s">
        <v>2259</v>
      </c>
      <c r="I2776" t="s">
        <v>14678</v>
      </c>
    </row>
    <row r="2777" spans="1:9" x14ac:dyDescent="0.25">
      <c r="A2777" t="s">
        <v>8406</v>
      </c>
      <c r="B2777" s="126">
        <v>5417</v>
      </c>
      <c r="C2777" t="s">
        <v>12272</v>
      </c>
      <c r="D2777" s="189" t="s">
        <v>2634</v>
      </c>
      <c r="E2777" t="str">
        <f t="shared" si="43"/>
        <v>00206-EXOTIC FRUITS</v>
      </c>
      <c r="F2777" t="s">
        <v>8826</v>
      </c>
      <c r="G2777" t="s">
        <v>8825</v>
      </c>
      <c r="H2777" t="s">
        <v>8406</v>
      </c>
      <c r="I2777" t="s">
        <v>12280</v>
      </c>
    </row>
    <row r="2778" spans="1:9" x14ac:dyDescent="0.25">
      <c r="A2778" t="s">
        <v>8382</v>
      </c>
      <c r="B2778" s="126">
        <v>5419</v>
      </c>
      <c r="C2778" t="s">
        <v>12272</v>
      </c>
      <c r="D2778" s="189" t="s">
        <v>2634</v>
      </c>
      <c r="E2778" t="str">
        <f t="shared" si="43"/>
        <v>00206-EXOTIC FRUITS</v>
      </c>
      <c r="F2778" t="s">
        <v>8826</v>
      </c>
      <c r="G2778" t="s">
        <v>8825</v>
      </c>
      <c r="H2778" t="s">
        <v>8382</v>
      </c>
      <c r="I2778" t="s">
        <v>12281</v>
      </c>
    </row>
    <row r="2779" spans="1:9" x14ac:dyDescent="0.25">
      <c r="A2779" t="s">
        <v>15128</v>
      </c>
      <c r="B2779" s="126">
        <v>5420</v>
      </c>
      <c r="C2779" t="s">
        <v>15126</v>
      </c>
      <c r="D2779" s="189" t="s">
        <v>7743</v>
      </c>
      <c r="E2779" t="str">
        <f t="shared" si="43"/>
        <v>00363-PINEAPPLE CUT FRUIT</v>
      </c>
      <c r="F2779" t="s">
        <v>15127</v>
      </c>
      <c r="G2779" t="s">
        <v>8827</v>
      </c>
      <c r="H2779" t="s">
        <v>15128</v>
      </c>
      <c r="I2779" t="s">
        <v>15129</v>
      </c>
    </row>
    <row r="2780" spans="1:9" x14ac:dyDescent="0.25">
      <c r="A2780" t="s">
        <v>2259</v>
      </c>
      <c r="B2780" s="126">
        <v>5421</v>
      </c>
      <c r="C2780" t="s">
        <v>14668</v>
      </c>
      <c r="D2780" s="189" t="s">
        <v>8417</v>
      </c>
      <c r="E2780" t="str">
        <f t="shared" si="43"/>
        <v>00196-ORGANIC FRUIT</v>
      </c>
      <c r="F2780" t="s">
        <v>8828</v>
      </c>
      <c r="G2780" t="s">
        <v>8827</v>
      </c>
      <c r="H2780" t="s">
        <v>2259</v>
      </c>
      <c r="I2780" t="s">
        <v>14679</v>
      </c>
    </row>
    <row r="2781" spans="1:9" x14ac:dyDescent="0.25">
      <c r="A2781" t="s">
        <v>4986</v>
      </c>
      <c r="B2781" s="126">
        <v>5422</v>
      </c>
      <c r="C2781" t="s">
        <v>8828</v>
      </c>
      <c r="D2781" s="189" t="s">
        <v>6576</v>
      </c>
      <c r="E2781" t="str">
        <f t="shared" si="43"/>
        <v>00208-PINEAPPLES</v>
      </c>
      <c r="F2781" t="s">
        <v>8828</v>
      </c>
      <c r="G2781" t="s">
        <v>8827</v>
      </c>
      <c r="H2781" t="s">
        <v>4986</v>
      </c>
      <c r="I2781" t="s">
        <v>15131</v>
      </c>
    </row>
    <row r="2782" spans="1:9" x14ac:dyDescent="0.25">
      <c r="A2782" t="s">
        <v>7012</v>
      </c>
      <c r="B2782" s="126">
        <v>5423</v>
      </c>
      <c r="C2782" t="s">
        <v>12272</v>
      </c>
      <c r="D2782" s="189" t="s">
        <v>2634</v>
      </c>
      <c r="E2782" t="str">
        <f t="shared" si="43"/>
        <v>00206-EXOTIC FRUITS</v>
      </c>
      <c r="F2782" t="s">
        <v>8651</v>
      </c>
      <c r="G2782" t="s">
        <v>8830</v>
      </c>
      <c r="H2782" t="s">
        <v>7012</v>
      </c>
      <c r="I2782" t="s">
        <v>12282</v>
      </c>
    </row>
    <row r="2783" spans="1:9" x14ac:dyDescent="0.25">
      <c r="A2783" t="s">
        <v>3283</v>
      </c>
      <c r="B2783" s="126">
        <v>5424</v>
      </c>
      <c r="C2783" t="s">
        <v>12272</v>
      </c>
      <c r="D2783" s="189" t="s">
        <v>2634</v>
      </c>
      <c r="E2783" t="str">
        <f t="shared" si="43"/>
        <v>00206-EXOTIC FRUITS</v>
      </c>
      <c r="F2783" t="s">
        <v>8651</v>
      </c>
      <c r="G2783" t="s">
        <v>8830</v>
      </c>
      <c r="H2783" t="s">
        <v>3283</v>
      </c>
      <c r="I2783" t="s">
        <v>12283</v>
      </c>
    </row>
    <row r="2784" spans="1:9" x14ac:dyDescent="0.25">
      <c r="A2784" t="s">
        <v>2259</v>
      </c>
      <c r="B2784" s="126">
        <v>5425</v>
      </c>
      <c r="C2784" t="s">
        <v>14668</v>
      </c>
      <c r="D2784" s="189" t="s">
        <v>8417</v>
      </c>
      <c r="E2784" t="str">
        <f t="shared" si="43"/>
        <v>00196-ORGANIC FRUIT</v>
      </c>
      <c r="F2784" t="s">
        <v>8651</v>
      </c>
      <c r="G2784" t="s">
        <v>8830</v>
      </c>
      <c r="H2784" t="s">
        <v>2259</v>
      </c>
      <c r="I2784" t="s">
        <v>14680</v>
      </c>
    </row>
    <row r="2785" spans="1:9" x14ac:dyDescent="0.25">
      <c r="A2785" t="s">
        <v>2259</v>
      </c>
      <c r="B2785" s="126">
        <v>5426</v>
      </c>
      <c r="C2785" t="s">
        <v>14668</v>
      </c>
      <c r="D2785" s="189" t="s">
        <v>8417</v>
      </c>
      <c r="E2785" t="str">
        <f t="shared" si="43"/>
        <v>00196-ORGANIC FRUIT</v>
      </c>
      <c r="F2785" t="s">
        <v>8833</v>
      </c>
      <c r="G2785" t="s">
        <v>8832</v>
      </c>
      <c r="H2785" t="s">
        <v>2259</v>
      </c>
      <c r="I2785" t="s">
        <v>14681</v>
      </c>
    </row>
    <row r="2786" spans="1:9" x14ac:dyDescent="0.25">
      <c r="A2786" t="s">
        <v>10534</v>
      </c>
      <c r="B2786" s="126">
        <v>5427</v>
      </c>
      <c r="C2786" t="s">
        <v>12272</v>
      </c>
      <c r="D2786" s="189" t="s">
        <v>2634</v>
      </c>
      <c r="E2786" t="str">
        <f t="shared" si="43"/>
        <v>00206-EXOTIC FRUITS</v>
      </c>
      <c r="F2786" t="s">
        <v>12284</v>
      </c>
      <c r="G2786" t="s">
        <v>8832</v>
      </c>
      <c r="H2786" t="s">
        <v>10534</v>
      </c>
      <c r="I2786" t="s">
        <v>12285</v>
      </c>
    </row>
    <row r="2787" spans="1:9" x14ac:dyDescent="0.25">
      <c r="A2787" t="s">
        <v>15598</v>
      </c>
      <c r="B2787" s="126">
        <v>5428</v>
      </c>
      <c r="C2787" t="s">
        <v>15596</v>
      </c>
      <c r="D2787" s="189" t="s">
        <v>3458</v>
      </c>
      <c r="E2787" t="str">
        <f t="shared" si="43"/>
        <v>00039-ROOTS- EXOTIC</v>
      </c>
      <c r="F2787" t="s">
        <v>12284</v>
      </c>
      <c r="G2787" t="s">
        <v>8832</v>
      </c>
      <c r="H2787" t="s">
        <v>15598</v>
      </c>
      <c r="I2787" t="s">
        <v>15599</v>
      </c>
    </row>
    <row r="2788" spans="1:9" x14ac:dyDescent="0.25">
      <c r="A2788" t="s">
        <v>8882</v>
      </c>
      <c r="B2788" s="126">
        <v>5429</v>
      </c>
      <c r="C2788" t="s">
        <v>14901</v>
      </c>
      <c r="D2788" s="189" t="s">
        <v>9361</v>
      </c>
      <c r="E2788" t="str">
        <f t="shared" si="43"/>
        <v>00540-PACKAGED TOMATOES</v>
      </c>
      <c r="F2788" t="s">
        <v>8881</v>
      </c>
      <c r="G2788" t="s">
        <v>8880</v>
      </c>
      <c r="H2788" t="s">
        <v>8882</v>
      </c>
      <c r="I2788" t="s">
        <v>14902</v>
      </c>
    </row>
    <row r="2789" spans="1:9" x14ac:dyDescent="0.25">
      <c r="A2789" t="s">
        <v>8883</v>
      </c>
      <c r="B2789" s="126">
        <v>5431</v>
      </c>
      <c r="C2789" t="s">
        <v>14901</v>
      </c>
      <c r="D2789" s="189" t="s">
        <v>9361</v>
      </c>
      <c r="E2789" t="str">
        <f t="shared" si="43"/>
        <v>00540-PACKAGED TOMATOES</v>
      </c>
      <c r="F2789" t="s">
        <v>8881</v>
      </c>
      <c r="G2789" t="s">
        <v>8880</v>
      </c>
      <c r="H2789" t="s">
        <v>8883</v>
      </c>
      <c r="I2789" t="s">
        <v>14903</v>
      </c>
    </row>
    <row r="2790" spans="1:9" x14ac:dyDescent="0.25">
      <c r="A2790" t="s">
        <v>6008</v>
      </c>
      <c r="B2790" s="126">
        <v>5432</v>
      </c>
      <c r="C2790" t="s">
        <v>14901</v>
      </c>
      <c r="D2790" s="189" t="s">
        <v>9361</v>
      </c>
      <c r="E2790" t="str">
        <f t="shared" si="43"/>
        <v>00540-PACKAGED TOMATOES</v>
      </c>
      <c r="F2790" t="s">
        <v>8881</v>
      </c>
      <c r="G2790" t="s">
        <v>8880</v>
      </c>
      <c r="H2790" t="s">
        <v>6008</v>
      </c>
      <c r="I2790" t="s">
        <v>14904</v>
      </c>
    </row>
    <row r="2791" spans="1:9" x14ac:dyDescent="0.25">
      <c r="A2791" t="s">
        <v>2259</v>
      </c>
      <c r="B2791" s="126">
        <v>5433</v>
      </c>
      <c r="C2791" t="s">
        <v>14716</v>
      </c>
      <c r="D2791" s="189" t="s">
        <v>2716</v>
      </c>
      <c r="E2791" t="str">
        <f t="shared" si="43"/>
        <v>00199-ORGANIC TOMATOES</v>
      </c>
      <c r="F2791" t="s">
        <v>8881</v>
      </c>
      <c r="G2791" t="s">
        <v>8880</v>
      </c>
      <c r="H2791" t="s">
        <v>2259</v>
      </c>
      <c r="I2791" t="s">
        <v>14717</v>
      </c>
    </row>
    <row r="2792" spans="1:9" x14ac:dyDescent="0.25">
      <c r="A2792" t="s">
        <v>10553</v>
      </c>
      <c r="B2792" s="126">
        <v>5434</v>
      </c>
      <c r="C2792" t="s">
        <v>16506</v>
      </c>
      <c r="D2792" s="189" t="s">
        <v>3808</v>
      </c>
      <c r="E2792" t="str">
        <f t="shared" si="43"/>
        <v>00069-TOMATOES LOOSE</v>
      </c>
      <c r="F2792" t="s">
        <v>16507</v>
      </c>
      <c r="G2792" t="s">
        <v>8884</v>
      </c>
      <c r="H2792" t="s">
        <v>10553</v>
      </c>
      <c r="I2792" t="s">
        <v>16508</v>
      </c>
    </row>
    <row r="2793" spans="1:9" x14ac:dyDescent="0.25">
      <c r="A2793" t="s">
        <v>2259</v>
      </c>
      <c r="B2793" s="126">
        <v>5435</v>
      </c>
      <c r="C2793" t="s">
        <v>14716</v>
      </c>
      <c r="D2793" s="189" t="s">
        <v>2716</v>
      </c>
      <c r="E2793" t="str">
        <f t="shared" si="43"/>
        <v>00199-ORGANIC TOMATOES</v>
      </c>
      <c r="F2793" t="s">
        <v>8885</v>
      </c>
      <c r="G2793" t="s">
        <v>8884</v>
      </c>
      <c r="H2793" t="s">
        <v>2259</v>
      </c>
      <c r="I2793" t="s">
        <v>14718</v>
      </c>
    </row>
    <row r="2794" spans="1:9" x14ac:dyDescent="0.25">
      <c r="A2794" t="s">
        <v>8886</v>
      </c>
      <c r="B2794" s="126">
        <v>5436</v>
      </c>
      <c r="C2794" t="s">
        <v>14901</v>
      </c>
      <c r="D2794" s="189" t="s">
        <v>9361</v>
      </c>
      <c r="E2794" t="str">
        <f t="shared" si="43"/>
        <v>00540-PACKAGED TOMATOES</v>
      </c>
      <c r="F2794" t="s">
        <v>8885</v>
      </c>
      <c r="G2794" t="s">
        <v>8884</v>
      </c>
      <c r="H2794" t="s">
        <v>8886</v>
      </c>
      <c r="I2794" t="s">
        <v>14905</v>
      </c>
    </row>
    <row r="2795" spans="1:9" x14ac:dyDescent="0.25">
      <c r="A2795" t="s">
        <v>6031</v>
      </c>
      <c r="B2795" s="126">
        <v>5437</v>
      </c>
      <c r="C2795" t="s">
        <v>14901</v>
      </c>
      <c r="D2795" s="189" t="s">
        <v>9361</v>
      </c>
      <c r="E2795" t="str">
        <f t="shared" si="43"/>
        <v>00540-PACKAGED TOMATOES</v>
      </c>
      <c r="F2795" t="s">
        <v>3217</v>
      </c>
      <c r="G2795" t="s">
        <v>8887</v>
      </c>
      <c r="H2795" t="s">
        <v>6031</v>
      </c>
      <c r="I2795" t="s">
        <v>14906</v>
      </c>
    </row>
    <row r="2796" spans="1:9" x14ac:dyDescent="0.25">
      <c r="A2796" t="s">
        <v>8592</v>
      </c>
      <c r="B2796" s="126">
        <v>5438</v>
      </c>
      <c r="C2796" t="s">
        <v>14901</v>
      </c>
      <c r="D2796" s="189" t="s">
        <v>9361</v>
      </c>
      <c r="E2796" t="str">
        <f t="shared" si="43"/>
        <v>00540-PACKAGED TOMATOES</v>
      </c>
      <c r="F2796" t="s">
        <v>3217</v>
      </c>
      <c r="G2796" t="s">
        <v>8887</v>
      </c>
      <c r="H2796" t="s">
        <v>8592</v>
      </c>
      <c r="I2796" t="s">
        <v>14907</v>
      </c>
    </row>
    <row r="2797" spans="1:9" x14ac:dyDescent="0.25">
      <c r="A2797" t="s">
        <v>14908</v>
      </c>
      <c r="B2797" s="126">
        <v>5439</v>
      </c>
      <c r="C2797" t="s">
        <v>14901</v>
      </c>
      <c r="D2797" s="189" t="s">
        <v>9361</v>
      </c>
      <c r="E2797" t="str">
        <f t="shared" si="43"/>
        <v>00540-PACKAGED TOMATOES</v>
      </c>
      <c r="F2797" t="s">
        <v>14719</v>
      </c>
      <c r="G2797" t="s">
        <v>8887</v>
      </c>
      <c r="H2797" t="s">
        <v>14908</v>
      </c>
      <c r="I2797" t="s">
        <v>14909</v>
      </c>
    </row>
    <row r="2798" spans="1:9" x14ac:dyDescent="0.25">
      <c r="A2798" t="s">
        <v>6008</v>
      </c>
      <c r="B2798" s="126">
        <v>5440</v>
      </c>
      <c r="C2798" t="s">
        <v>14901</v>
      </c>
      <c r="D2798" s="189" t="s">
        <v>9361</v>
      </c>
      <c r="E2798" t="str">
        <f t="shared" si="43"/>
        <v>00540-PACKAGED TOMATOES</v>
      </c>
      <c r="F2798" t="s">
        <v>3217</v>
      </c>
      <c r="G2798" t="s">
        <v>8887</v>
      </c>
      <c r="H2798" t="s">
        <v>6008</v>
      </c>
      <c r="I2798" t="s">
        <v>14910</v>
      </c>
    </row>
    <row r="2799" spans="1:9" x14ac:dyDescent="0.25">
      <c r="A2799" t="s">
        <v>14190</v>
      </c>
      <c r="B2799" s="126">
        <v>5441</v>
      </c>
      <c r="C2799" t="s">
        <v>14716</v>
      </c>
      <c r="D2799" s="189" t="s">
        <v>2716</v>
      </c>
      <c r="E2799" t="str">
        <f t="shared" si="43"/>
        <v>00199-ORGANIC TOMATOES</v>
      </c>
      <c r="F2799" t="s">
        <v>14719</v>
      </c>
      <c r="G2799" t="s">
        <v>8887</v>
      </c>
      <c r="H2799" t="s">
        <v>14190</v>
      </c>
      <c r="I2799" t="s">
        <v>14720</v>
      </c>
    </row>
    <row r="2800" spans="1:9" x14ac:dyDescent="0.25">
      <c r="A2800" t="s">
        <v>5748</v>
      </c>
      <c r="B2800" s="126">
        <v>5442</v>
      </c>
      <c r="C2800" t="s">
        <v>15286</v>
      </c>
      <c r="D2800" s="189" t="s">
        <v>7700</v>
      </c>
      <c r="E2800" t="str">
        <f t="shared" si="43"/>
        <v>00356-PRE MADE FRUIT PLATTER/BOWL</v>
      </c>
      <c r="F2800" t="s">
        <v>3114</v>
      </c>
      <c r="G2800" t="s">
        <v>8752</v>
      </c>
      <c r="H2800" t="s">
        <v>5748</v>
      </c>
      <c r="I2800" t="s">
        <v>15287</v>
      </c>
    </row>
    <row r="2801" spans="1:9" x14ac:dyDescent="0.25">
      <c r="A2801" t="s">
        <v>8754</v>
      </c>
      <c r="B2801" s="126">
        <v>5443</v>
      </c>
      <c r="C2801" t="s">
        <v>15286</v>
      </c>
      <c r="D2801" s="189" t="s">
        <v>7700</v>
      </c>
      <c r="E2801" t="str">
        <f t="shared" si="43"/>
        <v>00356-PRE MADE FRUIT PLATTER/BOWL</v>
      </c>
      <c r="F2801" t="s">
        <v>3114</v>
      </c>
      <c r="G2801" t="s">
        <v>8752</v>
      </c>
      <c r="H2801" t="s">
        <v>8754</v>
      </c>
      <c r="I2801" t="s">
        <v>15288</v>
      </c>
    </row>
    <row r="2802" spans="1:9" x14ac:dyDescent="0.25">
      <c r="A2802" t="s">
        <v>8755</v>
      </c>
      <c r="B2802" s="126">
        <v>5444</v>
      </c>
      <c r="C2802" t="s">
        <v>15286</v>
      </c>
      <c r="D2802" s="189" t="s">
        <v>7700</v>
      </c>
      <c r="E2802" t="str">
        <f t="shared" si="43"/>
        <v>00356-PRE MADE FRUIT PLATTER/BOWL</v>
      </c>
      <c r="F2802" t="s">
        <v>3114</v>
      </c>
      <c r="G2802" t="s">
        <v>8752</v>
      </c>
      <c r="H2802" t="s">
        <v>8755</v>
      </c>
      <c r="I2802" t="s">
        <v>15289</v>
      </c>
    </row>
    <row r="2803" spans="1:9" x14ac:dyDescent="0.25">
      <c r="A2803" t="s">
        <v>5748</v>
      </c>
      <c r="B2803" s="126">
        <v>5445</v>
      </c>
      <c r="C2803" t="s">
        <v>15286</v>
      </c>
      <c r="D2803" s="189" t="s">
        <v>7700</v>
      </c>
      <c r="E2803" t="str">
        <f t="shared" si="43"/>
        <v>00356-PRE MADE FRUIT PLATTER/BOWL</v>
      </c>
      <c r="F2803" t="s">
        <v>8757</v>
      </c>
      <c r="G2803" t="s">
        <v>8756</v>
      </c>
      <c r="H2803" t="s">
        <v>5748</v>
      </c>
      <c r="I2803" t="s">
        <v>15290</v>
      </c>
    </row>
    <row r="2804" spans="1:9" x14ac:dyDescent="0.25">
      <c r="A2804" t="s">
        <v>8754</v>
      </c>
      <c r="B2804" s="126">
        <v>5446</v>
      </c>
      <c r="C2804" t="s">
        <v>15286</v>
      </c>
      <c r="D2804" s="189" t="s">
        <v>7700</v>
      </c>
      <c r="E2804" t="str">
        <f t="shared" si="43"/>
        <v>00356-PRE MADE FRUIT PLATTER/BOWL</v>
      </c>
      <c r="F2804" t="s">
        <v>8757</v>
      </c>
      <c r="G2804" t="s">
        <v>8756</v>
      </c>
      <c r="H2804" t="s">
        <v>8754</v>
      </c>
      <c r="I2804" t="s">
        <v>15291</v>
      </c>
    </row>
    <row r="2805" spans="1:9" x14ac:dyDescent="0.25">
      <c r="A2805" t="s">
        <v>16708</v>
      </c>
      <c r="B2805" s="126">
        <v>5447</v>
      </c>
      <c r="C2805" t="s">
        <v>16706</v>
      </c>
      <c r="D2805" s="189" t="s">
        <v>5005</v>
      </c>
      <c r="E2805" t="str">
        <f t="shared" si="43"/>
        <v>00147-VEG PLATTERS</v>
      </c>
      <c r="F2805" t="s">
        <v>16707</v>
      </c>
      <c r="G2805" t="s">
        <v>8756</v>
      </c>
      <c r="H2805" t="s">
        <v>16708</v>
      </c>
      <c r="I2805" t="s">
        <v>16709</v>
      </c>
    </row>
    <row r="2806" spans="1:9" x14ac:dyDescent="0.25">
      <c r="A2806" t="s">
        <v>8406</v>
      </c>
      <c r="B2806" s="126">
        <v>5448</v>
      </c>
      <c r="C2806" t="s">
        <v>8576</v>
      </c>
      <c r="D2806" s="189" t="s">
        <v>6404</v>
      </c>
      <c r="E2806" t="str">
        <f t="shared" si="43"/>
        <v>00376-FRUIT BASKETS</v>
      </c>
      <c r="F2806" t="s">
        <v>8573</v>
      </c>
      <c r="G2806" t="s">
        <v>8572</v>
      </c>
      <c r="H2806" t="s">
        <v>8406</v>
      </c>
      <c r="I2806" t="s">
        <v>12748</v>
      </c>
    </row>
    <row r="2807" spans="1:9" x14ac:dyDescent="0.25">
      <c r="A2807" t="s">
        <v>10442</v>
      </c>
      <c r="B2807" s="126">
        <v>5450</v>
      </c>
      <c r="C2807" t="s">
        <v>8576</v>
      </c>
      <c r="D2807" s="189" t="s">
        <v>6404</v>
      </c>
      <c r="E2807" t="str">
        <f t="shared" si="43"/>
        <v>00376-FRUIT BASKETS</v>
      </c>
      <c r="F2807" t="s">
        <v>12749</v>
      </c>
      <c r="G2807" t="s">
        <v>8575</v>
      </c>
      <c r="H2807" t="s">
        <v>10442</v>
      </c>
      <c r="I2807" t="s">
        <v>12750</v>
      </c>
    </row>
    <row r="2808" spans="1:9" x14ac:dyDescent="0.25">
      <c r="A2808" t="s">
        <v>3283</v>
      </c>
      <c r="B2808" s="126">
        <v>5452</v>
      </c>
      <c r="C2808" t="s">
        <v>10749</v>
      </c>
      <c r="D2808" s="189" t="s">
        <v>2756</v>
      </c>
      <c r="E2808" t="str">
        <f t="shared" si="43"/>
        <v>00060-BELL PEPPERS</v>
      </c>
      <c r="F2808" t="s">
        <v>8767</v>
      </c>
      <c r="G2808" t="s">
        <v>8766</v>
      </c>
      <c r="H2808" t="s">
        <v>3283</v>
      </c>
      <c r="I2808" t="s">
        <v>10750</v>
      </c>
    </row>
    <row r="2809" spans="1:9" x14ac:dyDescent="0.25">
      <c r="A2809" t="s">
        <v>2259</v>
      </c>
      <c r="B2809" s="126">
        <v>5453</v>
      </c>
      <c r="C2809" t="s">
        <v>14181</v>
      </c>
      <c r="D2809" s="189" t="s">
        <v>7398</v>
      </c>
      <c r="E2809" t="str">
        <f t="shared" si="43"/>
        <v>00197-MISC ORGANIC VEG</v>
      </c>
      <c r="F2809" t="s">
        <v>8767</v>
      </c>
      <c r="G2809" t="s">
        <v>8766</v>
      </c>
      <c r="H2809" t="s">
        <v>2259</v>
      </c>
      <c r="I2809" t="s">
        <v>14195</v>
      </c>
    </row>
    <row r="2810" spans="1:9" x14ac:dyDescent="0.25">
      <c r="A2810" t="s">
        <v>2224</v>
      </c>
      <c r="B2810" s="126">
        <v>5454</v>
      </c>
      <c r="C2810" t="s">
        <v>10749</v>
      </c>
      <c r="D2810" s="189" t="s">
        <v>2756</v>
      </c>
      <c r="E2810" t="str">
        <f t="shared" si="43"/>
        <v>00060-BELL PEPPERS</v>
      </c>
      <c r="F2810" t="s">
        <v>8767</v>
      </c>
      <c r="G2810" t="s">
        <v>8766</v>
      </c>
      <c r="H2810" t="s">
        <v>2224</v>
      </c>
      <c r="I2810" t="s">
        <v>10751</v>
      </c>
    </row>
    <row r="2811" spans="1:9" x14ac:dyDescent="0.25">
      <c r="A2811" t="s">
        <v>3283</v>
      </c>
      <c r="B2811" s="126">
        <v>5455</v>
      </c>
      <c r="C2811" t="s">
        <v>10749</v>
      </c>
      <c r="D2811" s="189" t="s">
        <v>2756</v>
      </c>
      <c r="E2811" t="str">
        <f t="shared" si="43"/>
        <v>00060-BELL PEPPERS</v>
      </c>
      <c r="F2811" t="s">
        <v>8623</v>
      </c>
      <c r="G2811" t="s">
        <v>8768</v>
      </c>
      <c r="H2811" t="s">
        <v>3283</v>
      </c>
      <c r="I2811" t="s">
        <v>10752</v>
      </c>
    </row>
    <row r="2812" spans="1:9" x14ac:dyDescent="0.25">
      <c r="A2812" t="s">
        <v>2259</v>
      </c>
      <c r="B2812" s="126">
        <v>5456</v>
      </c>
      <c r="C2812" t="s">
        <v>14181</v>
      </c>
      <c r="D2812" s="189" t="s">
        <v>7398</v>
      </c>
      <c r="E2812" t="str">
        <f t="shared" si="43"/>
        <v>00197-MISC ORGANIC VEG</v>
      </c>
      <c r="F2812" t="s">
        <v>8623</v>
      </c>
      <c r="G2812" t="s">
        <v>8768</v>
      </c>
      <c r="H2812" t="s">
        <v>2259</v>
      </c>
      <c r="I2812" t="s">
        <v>14196</v>
      </c>
    </row>
    <row r="2813" spans="1:9" x14ac:dyDescent="0.25">
      <c r="A2813" t="s">
        <v>10654</v>
      </c>
      <c r="B2813" s="126">
        <v>5457</v>
      </c>
      <c r="C2813" t="s">
        <v>12151</v>
      </c>
      <c r="D2813" s="189" t="s">
        <v>7690</v>
      </c>
      <c r="E2813" t="str">
        <f t="shared" si="43"/>
        <v>00068-DRIED PEPPERS</v>
      </c>
      <c r="F2813" t="s">
        <v>12147</v>
      </c>
      <c r="G2813" t="s">
        <v>8768</v>
      </c>
      <c r="H2813" t="s">
        <v>10654</v>
      </c>
      <c r="I2813" t="s">
        <v>12152</v>
      </c>
    </row>
    <row r="2814" spans="1:9" x14ac:dyDescent="0.25">
      <c r="A2814" t="s">
        <v>3283</v>
      </c>
      <c r="B2814" s="126">
        <v>5458</v>
      </c>
      <c r="C2814" t="s">
        <v>10749</v>
      </c>
      <c r="D2814" s="189" t="s">
        <v>2756</v>
      </c>
      <c r="E2814" t="str">
        <f t="shared" si="43"/>
        <v>00060-BELL PEPPERS</v>
      </c>
      <c r="F2814" t="s">
        <v>8770</v>
      </c>
      <c r="G2814" t="s">
        <v>8769</v>
      </c>
      <c r="H2814" t="s">
        <v>3283</v>
      </c>
      <c r="I2814" t="s">
        <v>10753</v>
      </c>
    </row>
    <row r="2815" spans="1:9" x14ac:dyDescent="0.25">
      <c r="A2815" t="s">
        <v>2259</v>
      </c>
      <c r="B2815" s="126">
        <v>5459</v>
      </c>
      <c r="C2815" t="s">
        <v>14181</v>
      </c>
      <c r="D2815" s="189" t="s">
        <v>7398</v>
      </c>
      <c r="E2815" t="str">
        <f t="shared" si="43"/>
        <v>00197-MISC ORGANIC VEG</v>
      </c>
      <c r="F2815" t="s">
        <v>8770</v>
      </c>
      <c r="G2815" t="s">
        <v>8769</v>
      </c>
      <c r="H2815" t="s">
        <v>2259</v>
      </c>
      <c r="I2815" t="s">
        <v>14197</v>
      </c>
    </row>
    <row r="2816" spans="1:9" x14ac:dyDescent="0.25">
      <c r="A2816" t="s">
        <v>2224</v>
      </c>
      <c r="B2816" s="126">
        <v>5460</v>
      </c>
      <c r="C2816" t="s">
        <v>10749</v>
      </c>
      <c r="D2816" s="189" t="s">
        <v>2756</v>
      </c>
      <c r="E2816" t="str">
        <f t="shared" si="43"/>
        <v>00060-BELL PEPPERS</v>
      </c>
      <c r="F2816" t="s">
        <v>8770</v>
      </c>
      <c r="G2816" t="s">
        <v>8769</v>
      </c>
      <c r="H2816" t="s">
        <v>2224</v>
      </c>
      <c r="I2816" t="s">
        <v>10754</v>
      </c>
    </row>
    <row r="2817" spans="1:9" x14ac:dyDescent="0.25">
      <c r="A2817" t="s">
        <v>10553</v>
      </c>
      <c r="B2817" s="126">
        <v>5461</v>
      </c>
      <c r="C2817" t="s">
        <v>8772</v>
      </c>
      <c r="D2817" s="189" t="s">
        <v>7589</v>
      </c>
      <c r="E2817" t="str">
        <f t="shared" si="43"/>
        <v>00059-HOT PEPPERS</v>
      </c>
      <c r="F2817" t="s">
        <v>13290</v>
      </c>
      <c r="G2817" t="s">
        <v>8771</v>
      </c>
      <c r="H2817" t="s">
        <v>10553</v>
      </c>
      <c r="I2817" t="s">
        <v>13291</v>
      </c>
    </row>
    <row r="2818" spans="1:9" x14ac:dyDescent="0.25">
      <c r="A2818" t="s">
        <v>2224</v>
      </c>
      <c r="B2818" s="126">
        <v>5463</v>
      </c>
      <c r="C2818" t="s">
        <v>10749</v>
      </c>
      <c r="D2818" s="189" t="s">
        <v>2756</v>
      </c>
      <c r="E2818" t="str">
        <f t="shared" ref="E2818:E2881" si="44">_xlfn.CONCAT(D2818,"-",C2818)</f>
        <v>00060-BELL PEPPERS</v>
      </c>
      <c r="F2818" t="s">
        <v>8772</v>
      </c>
      <c r="G2818" t="s">
        <v>8771</v>
      </c>
      <c r="H2818" t="s">
        <v>2224</v>
      </c>
      <c r="I2818" t="s">
        <v>10755</v>
      </c>
    </row>
    <row r="2819" spans="1:9" x14ac:dyDescent="0.25">
      <c r="A2819" t="s">
        <v>2259</v>
      </c>
      <c r="B2819" s="126">
        <v>5464</v>
      </c>
      <c r="C2819" t="s">
        <v>14181</v>
      </c>
      <c r="D2819" s="189" t="s">
        <v>7398</v>
      </c>
      <c r="E2819" t="str">
        <f t="shared" si="44"/>
        <v>00197-MISC ORGANIC VEG</v>
      </c>
      <c r="F2819" t="s">
        <v>8775</v>
      </c>
      <c r="G2819" t="s">
        <v>8774</v>
      </c>
      <c r="H2819" t="s">
        <v>2259</v>
      </c>
      <c r="I2819" t="s">
        <v>14198</v>
      </c>
    </row>
    <row r="2820" spans="1:9" x14ac:dyDescent="0.25">
      <c r="A2820" t="s">
        <v>10654</v>
      </c>
      <c r="B2820" s="126">
        <v>5465</v>
      </c>
      <c r="C2820" t="s">
        <v>10749</v>
      </c>
      <c r="D2820" s="189" t="s">
        <v>2756</v>
      </c>
      <c r="E2820" t="str">
        <f t="shared" si="44"/>
        <v>00060-BELL PEPPERS</v>
      </c>
      <c r="F2820" t="s">
        <v>10756</v>
      </c>
      <c r="G2820" t="s">
        <v>8774</v>
      </c>
      <c r="H2820" t="s">
        <v>10654</v>
      </c>
      <c r="I2820" t="s">
        <v>10757</v>
      </c>
    </row>
    <row r="2821" spans="1:9" x14ac:dyDescent="0.25">
      <c r="A2821" t="s">
        <v>14157</v>
      </c>
      <c r="B2821" s="126">
        <v>5466</v>
      </c>
      <c r="C2821" t="s">
        <v>14156</v>
      </c>
      <c r="D2821" s="189" t="s">
        <v>6565</v>
      </c>
      <c r="E2821" t="str">
        <f t="shared" si="44"/>
        <v>00413-MISC DRIED FRUIT</v>
      </c>
      <c r="F2821" t="s">
        <v>11272</v>
      </c>
      <c r="G2821" t="s">
        <v>8540</v>
      </c>
      <c r="H2821" t="s">
        <v>14157</v>
      </c>
      <c r="I2821" t="s">
        <v>14158</v>
      </c>
    </row>
    <row r="2822" spans="1:9" x14ac:dyDescent="0.25">
      <c r="A2822" t="s">
        <v>8543</v>
      </c>
      <c r="B2822" s="126">
        <v>5467</v>
      </c>
      <c r="C2822" t="s">
        <v>12140</v>
      </c>
      <c r="D2822" s="189" t="s">
        <v>2395</v>
      </c>
      <c r="E2822" t="str">
        <f t="shared" si="44"/>
        <v>00301-DRIED CRANBERRIES</v>
      </c>
      <c r="F2822" t="s">
        <v>3328</v>
      </c>
      <c r="G2822" t="s">
        <v>8540</v>
      </c>
      <c r="H2822" t="s">
        <v>8543</v>
      </c>
      <c r="I2822" t="s">
        <v>12141</v>
      </c>
    </row>
    <row r="2823" spans="1:9" x14ac:dyDescent="0.25">
      <c r="A2823" t="s">
        <v>11273</v>
      </c>
      <c r="B2823" s="126">
        <v>5468</v>
      </c>
      <c r="C2823" t="s">
        <v>8544</v>
      </c>
      <c r="D2823" s="189" t="s">
        <v>4483</v>
      </c>
      <c r="E2823" t="str">
        <f t="shared" si="44"/>
        <v>00398-CANDIED FRUIT</v>
      </c>
      <c r="F2823" t="s">
        <v>11272</v>
      </c>
      <c r="G2823" t="s">
        <v>8540</v>
      </c>
      <c r="H2823" t="s">
        <v>11273</v>
      </c>
      <c r="I2823" t="s">
        <v>11274</v>
      </c>
    </row>
    <row r="2824" spans="1:9" x14ac:dyDescent="0.25">
      <c r="A2824" t="s">
        <v>14159</v>
      </c>
      <c r="B2824" s="126">
        <v>5469</v>
      </c>
      <c r="C2824" t="s">
        <v>14156</v>
      </c>
      <c r="D2824" s="189" t="s">
        <v>6565</v>
      </c>
      <c r="E2824" t="str">
        <f t="shared" si="44"/>
        <v>00413-MISC DRIED FRUIT</v>
      </c>
      <c r="F2824" t="s">
        <v>11272</v>
      </c>
      <c r="G2824" t="s">
        <v>8540</v>
      </c>
      <c r="H2824" t="s">
        <v>14159</v>
      </c>
      <c r="I2824" t="s">
        <v>14160</v>
      </c>
    </row>
    <row r="2825" spans="1:9" x14ac:dyDescent="0.25">
      <c r="A2825" t="s">
        <v>3320</v>
      </c>
      <c r="B2825" s="126">
        <v>5470</v>
      </c>
      <c r="C2825" t="s">
        <v>16012</v>
      </c>
      <c r="D2825" s="189" t="s">
        <v>4178</v>
      </c>
      <c r="E2825" t="str">
        <f t="shared" si="44"/>
        <v>00414-SNACK CHIPS</v>
      </c>
      <c r="F2825" t="s">
        <v>3328</v>
      </c>
      <c r="G2825" t="s">
        <v>8540</v>
      </c>
      <c r="H2825" t="s">
        <v>3320</v>
      </c>
      <c r="I2825" t="s">
        <v>16013</v>
      </c>
    </row>
    <row r="2826" spans="1:9" x14ac:dyDescent="0.25">
      <c r="A2826" t="s">
        <v>12142</v>
      </c>
      <c r="B2826" s="126">
        <v>5471</v>
      </c>
      <c r="C2826" t="s">
        <v>12140</v>
      </c>
      <c r="D2826" s="189" t="s">
        <v>2395</v>
      </c>
      <c r="E2826" t="str">
        <f t="shared" si="44"/>
        <v>00301-DRIED CRANBERRIES</v>
      </c>
      <c r="F2826" t="s">
        <v>11272</v>
      </c>
      <c r="G2826" t="s">
        <v>8540</v>
      </c>
      <c r="H2826" t="s">
        <v>12142</v>
      </c>
      <c r="I2826" t="s">
        <v>12143</v>
      </c>
    </row>
    <row r="2827" spans="1:9" x14ac:dyDescent="0.25">
      <c r="A2827" t="s">
        <v>11953</v>
      </c>
      <c r="B2827" s="126">
        <v>5472</v>
      </c>
      <c r="C2827" t="s">
        <v>11952</v>
      </c>
      <c r="D2827" s="189" t="s">
        <v>3688</v>
      </c>
      <c r="E2827" t="str">
        <f t="shared" si="44"/>
        <v>00412-DATES/FIGS</v>
      </c>
      <c r="F2827" t="s">
        <v>11272</v>
      </c>
      <c r="G2827" t="s">
        <v>8540</v>
      </c>
      <c r="H2827" t="s">
        <v>11953</v>
      </c>
      <c r="I2827" t="s">
        <v>11954</v>
      </c>
    </row>
    <row r="2828" spans="1:9" x14ac:dyDescent="0.25">
      <c r="A2828" t="s">
        <v>8546</v>
      </c>
      <c r="B2828" s="126">
        <v>5473</v>
      </c>
      <c r="C2828" t="s">
        <v>11952</v>
      </c>
      <c r="D2828" s="189" t="s">
        <v>3688</v>
      </c>
      <c r="E2828" t="str">
        <f t="shared" si="44"/>
        <v>00412-DATES/FIGS</v>
      </c>
      <c r="F2828" t="s">
        <v>3328</v>
      </c>
      <c r="G2828" t="s">
        <v>8540</v>
      </c>
      <c r="H2828" t="s">
        <v>8546</v>
      </c>
      <c r="I2828" t="s">
        <v>11955</v>
      </c>
    </row>
    <row r="2829" spans="1:9" x14ac:dyDescent="0.25">
      <c r="A2829" t="s">
        <v>8547</v>
      </c>
      <c r="B2829" s="126">
        <v>5474</v>
      </c>
      <c r="C2829" t="s">
        <v>8544</v>
      </c>
      <c r="D2829" s="189" t="s">
        <v>4483</v>
      </c>
      <c r="E2829" t="str">
        <f t="shared" si="44"/>
        <v>00398-CANDIED FRUIT</v>
      </c>
      <c r="F2829" t="s">
        <v>3328</v>
      </c>
      <c r="G2829" t="s">
        <v>8540</v>
      </c>
      <c r="H2829" t="s">
        <v>8547</v>
      </c>
      <c r="I2829" t="s">
        <v>11275</v>
      </c>
    </row>
    <row r="2830" spans="1:9" x14ac:dyDescent="0.25">
      <c r="A2830" t="s">
        <v>8548</v>
      </c>
      <c r="B2830" s="126">
        <v>5475</v>
      </c>
      <c r="C2830" t="s">
        <v>14156</v>
      </c>
      <c r="D2830" s="189" t="s">
        <v>6565</v>
      </c>
      <c r="E2830" t="str">
        <f t="shared" si="44"/>
        <v>00413-MISC DRIED FRUIT</v>
      </c>
      <c r="F2830" t="s">
        <v>3328</v>
      </c>
      <c r="G2830" t="s">
        <v>8540</v>
      </c>
      <c r="H2830" t="s">
        <v>8548</v>
      </c>
      <c r="I2830" t="s">
        <v>14161</v>
      </c>
    </row>
    <row r="2831" spans="1:9" x14ac:dyDescent="0.25">
      <c r="A2831" t="s">
        <v>5337</v>
      </c>
      <c r="B2831" s="126">
        <v>5476</v>
      </c>
      <c r="C2831" t="s">
        <v>14156</v>
      </c>
      <c r="D2831" s="189" t="s">
        <v>6565</v>
      </c>
      <c r="E2831" t="str">
        <f t="shared" si="44"/>
        <v>00413-MISC DRIED FRUIT</v>
      </c>
      <c r="F2831" t="s">
        <v>3328</v>
      </c>
      <c r="G2831" t="s">
        <v>8540</v>
      </c>
      <c r="H2831" t="s">
        <v>5337</v>
      </c>
      <c r="I2831" t="s">
        <v>14162</v>
      </c>
    </row>
    <row r="2832" spans="1:9" x14ac:dyDescent="0.25">
      <c r="A2832" t="s">
        <v>15440</v>
      </c>
      <c r="B2832" s="126">
        <v>5477</v>
      </c>
      <c r="C2832" t="s">
        <v>5917</v>
      </c>
      <c r="D2832" s="189" t="s">
        <v>6253</v>
      </c>
      <c r="E2832" t="str">
        <f t="shared" si="44"/>
        <v>00411-PRUNES</v>
      </c>
      <c r="F2832" t="s">
        <v>11272</v>
      </c>
      <c r="G2832" t="s">
        <v>8540</v>
      </c>
      <c r="H2832" t="s">
        <v>15440</v>
      </c>
      <c r="I2832" t="s">
        <v>15441</v>
      </c>
    </row>
    <row r="2833" spans="1:9" x14ac:dyDescent="0.25">
      <c r="A2833" t="s">
        <v>15479</v>
      </c>
      <c r="B2833" s="126">
        <v>5478</v>
      </c>
      <c r="C2833" t="s">
        <v>5918</v>
      </c>
      <c r="D2833" s="189" t="s">
        <v>5127</v>
      </c>
      <c r="E2833" t="str">
        <f t="shared" si="44"/>
        <v>00410-RAISINS</v>
      </c>
      <c r="F2833" t="s">
        <v>11272</v>
      </c>
      <c r="G2833" t="s">
        <v>8540</v>
      </c>
      <c r="H2833" t="s">
        <v>15479</v>
      </c>
      <c r="I2833" t="s">
        <v>15480</v>
      </c>
    </row>
    <row r="2834" spans="1:9" x14ac:dyDescent="0.25">
      <c r="A2834" t="s">
        <v>8382</v>
      </c>
      <c r="B2834" s="126">
        <v>5479</v>
      </c>
      <c r="C2834" t="s">
        <v>14156</v>
      </c>
      <c r="D2834" s="189" t="s">
        <v>6565</v>
      </c>
      <c r="E2834" t="str">
        <f t="shared" si="44"/>
        <v>00413-MISC DRIED FRUIT</v>
      </c>
      <c r="F2834" t="s">
        <v>3328</v>
      </c>
      <c r="G2834" t="s">
        <v>8540</v>
      </c>
      <c r="H2834" t="s">
        <v>8382</v>
      </c>
      <c r="I2834" t="s">
        <v>14163</v>
      </c>
    </row>
    <row r="2835" spans="1:9" x14ac:dyDescent="0.25">
      <c r="A2835" t="s">
        <v>10336</v>
      </c>
      <c r="B2835" s="126">
        <v>5480</v>
      </c>
      <c r="C2835" t="s">
        <v>16012</v>
      </c>
      <c r="D2835" s="189" t="s">
        <v>4178</v>
      </c>
      <c r="E2835" t="str">
        <f t="shared" si="44"/>
        <v>00414-SNACK CHIPS</v>
      </c>
      <c r="F2835" t="s">
        <v>16014</v>
      </c>
      <c r="G2835" t="s">
        <v>8550</v>
      </c>
      <c r="H2835" t="s">
        <v>10336</v>
      </c>
      <c r="I2835" t="s">
        <v>16015</v>
      </c>
    </row>
    <row r="2836" spans="1:9" x14ac:dyDescent="0.25">
      <c r="A2836" t="s">
        <v>8552</v>
      </c>
      <c r="B2836" s="126">
        <v>5481</v>
      </c>
      <c r="C2836" t="s">
        <v>16012</v>
      </c>
      <c r="D2836" s="189" t="s">
        <v>4178</v>
      </c>
      <c r="E2836" t="str">
        <f t="shared" si="44"/>
        <v>00414-SNACK CHIPS</v>
      </c>
      <c r="F2836" t="s">
        <v>8551</v>
      </c>
      <c r="G2836" t="s">
        <v>8550</v>
      </c>
      <c r="H2836" t="s">
        <v>8552</v>
      </c>
      <c r="I2836" t="s">
        <v>16016</v>
      </c>
    </row>
    <row r="2837" spans="1:9" x14ac:dyDescent="0.25">
      <c r="A2837" t="s">
        <v>8553</v>
      </c>
      <c r="B2837" s="126">
        <v>5482</v>
      </c>
      <c r="C2837" t="s">
        <v>16012</v>
      </c>
      <c r="D2837" s="189" t="s">
        <v>4178</v>
      </c>
      <c r="E2837" t="str">
        <f t="shared" si="44"/>
        <v>00414-SNACK CHIPS</v>
      </c>
      <c r="F2837" t="s">
        <v>8551</v>
      </c>
      <c r="G2837" t="s">
        <v>8550</v>
      </c>
      <c r="H2837" t="s">
        <v>8553</v>
      </c>
      <c r="I2837" t="s">
        <v>16017</v>
      </c>
    </row>
    <row r="2838" spans="1:9" x14ac:dyDescent="0.25">
      <c r="A2838" t="s">
        <v>8554</v>
      </c>
      <c r="B2838" s="126">
        <v>5483</v>
      </c>
      <c r="C2838" t="s">
        <v>16018</v>
      </c>
      <c r="D2838" s="189" t="s">
        <v>4102</v>
      </c>
      <c r="E2838" t="str">
        <f t="shared" si="44"/>
        <v>00749-TOASTED CHIPS</v>
      </c>
      <c r="F2838" t="s">
        <v>8551</v>
      </c>
      <c r="G2838" t="s">
        <v>8550</v>
      </c>
      <c r="H2838" t="s">
        <v>8554</v>
      </c>
      <c r="I2838" t="s">
        <v>16019</v>
      </c>
    </row>
    <row r="2839" spans="1:9" x14ac:dyDescent="0.25">
      <c r="A2839" t="s">
        <v>8382</v>
      </c>
      <c r="B2839" s="126">
        <v>5484</v>
      </c>
      <c r="C2839" t="s">
        <v>14156</v>
      </c>
      <c r="D2839" s="189" t="s">
        <v>6565</v>
      </c>
      <c r="E2839" t="str">
        <f t="shared" si="44"/>
        <v>00413-MISC DRIED FRUIT</v>
      </c>
      <c r="F2839" t="s">
        <v>8551</v>
      </c>
      <c r="G2839" t="s">
        <v>8550</v>
      </c>
      <c r="H2839" t="s">
        <v>8382</v>
      </c>
      <c r="I2839" t="s">
        <v>14164</v>
      </c>
    </row>
    <row r="2840" spans="1:9" x14ac:dyDescent="0.25">
      <c r="A2840" t="s">
        <v>15871</v>
      </c>
      <c r="B2840" s="126">
        <v>5485</v>
      </c>
      <c r="C2840" t="s">
        <v>15870</v>
      </c>
      <c r="D2840" s="189" t="s">
        <v>2361</v>
      </c>
      <c r="E2840" t="str">
        <f t="shared" si="44"/>
        <v>00319-SINGLE SERVE SNACKS</v>
      </c>
      <c r="F2840" t="s">
        <v>10400</v>
      </c>
      <c r="G2840" t="s">
        <v>8578</v>
      </c>
      <c r="H2840" t="s">
        <v>15871</v>
      </c>
      <c r="I2840" t="s">
        <v>15872</v>
      </c>
    </row>
    <row r="2841" spans="1:9" x14ac:dyDescent="0.25">
      <c r="A2841" t="s">
        <v>8579</v>
      </c>
      <c r="B2841" s="126">
        <v>5486</v>
      </c>
      <c r="C2841" t="s">
        <v>15870</v>
      </c>
      <c r="D2841" s="189" t="s">
        <v>2361</v>
      </c>
      <c r="E2841" t="str">
        <f t="shared" si="44"/>
        <v>00319-SINGLE SERVE SNACKS</v>
      </c>
      <c r="F2841" t="s">
        <v>8581</v>
      </c>
      <c r="G2841" t="s">
        <v>8580</v>
      </c>
      <c r="H2841" t="s">
        <v>8579</v>
      </c>
      <c r="I2841" t="s">
        <v>15873</v>
      </c>
    </row>
    <row r="2842" spans="1:9" x14ac:dyDescent="0.25">
      <c r="A2842" t="s">
        <v>15407</v>
      </c>
      <c r="B2842" s="126">
        <v>5487</v>
      </c>
      <c r="C2842" t="s">
        <v>15985</v>
      </c>
      <c r="D2842" s="189" t="s">
        <v>11843</v>
      </c>
      <c r="E2842" t="str">
        <f t="shared" si="44"/>
        <v>00254-SMOOTHIES/JUICES</v>
      </c>
      <c r="F2842" t="s">
        <v>11931</v>
      </c>
      <c r="G2842" t="s">
        <v>8582</v>
      </c>
      <c r="H2842" t="s">
        <v>15407</v>
      </c>
      <c r="I2842" t="s">
        <v>15991</v>
      </c>
    </row>
    <row r="2843" spans="1:9" x14ac:dyDescent="0.25">
      <c r="A2843" t="s">
        <v>10396</v>
      </c>
      <c r="B2843" s="126">
        <v>5488</v>
      </c>
      <c r="C2843" t="s">
        <v>15985</v>
      </c>
      <c r="D2843" s="189" t="s">
        <v>11843</v>
      </c>
      <c r="E2843" t="str">
        <f t="shared" si="44"/>
        <v>00254-SMOOTHIES/JUICES</v>
      </c>
      <c r="F2843" t="s">
        <v>11931</v>
      </c>
      <c r="G2843" t="s">
        <v>8582</v>
      </c>
      <c r="H2843" t="s">
        <v>10396</v>
      </c>
      <c r="I2843" t="s">
        <v>15992</v>
      </c>
    </row>
    <row r="2844" spans="1:9" x14ac:dyDescent="0.25">
      <c r="A2844" t="s">
        <v>11932</v>
      </c>
      <c r="B2844" s="126">
        <v>5489</v>
      </c>
      <c r="C2844" t="s">
        <v>3389</v>
      </c>
      <c r="D2844" s="189" t="s">
        <v>6747</v>
      </c>
      <c r="E2844" t="str">
        <f t="shared" si="44"/>
        <v>00344-CUPS</v>
      </c>
      <c r="F2844" t="s">
        <v>11931</v>
      </c>
      <c r="G2844" t="s">
        <v>8582</v>
      </c>
      <c r="H2844" t="s">
        <v>11932</v>
      </c>
      <c r="I2844" t="s">
        <v>11933</v>
      </c>
    </row>
    <row r="2845" spans="1:9" x14ac:dyDescent="0.25">
      <c r="A2845" t="s">
        <v>8584</v>
      </c>
      <c r="B2845" s="126">
        <v>5490</v>
      </c>
      <c r="C2845" t="s">
        <v>15870</v>
      </c>
      <c r="D2845" s="189" t="s">
        <v>2361</v>
      </c>
      <c r="E2845" t="str">
        <f t="shared" si="44"/>
        <v>00319-SINGLE SERVE SNACKS</v>
      </c>
      <c r="F2845" t="s">
        <v>3061</v>
      </c>
      <c r="G2845" t="s">
        <v>8585</v>
      </c>
      <c r="H2845" t="s">
        <v>8584</v>
      </c>
      <c r="I2845" t="s">
        <v>15874</v>
      </c>
    </row>
    <row r="2846" spans="1:9" x14ac:dyDescent="0.25">
      <c r="A2846" t="s">
        <v>8584</v>
      </c>
      <c r="B2846" s="126">
        <v>5491</v>
      </c>
      <c r="C2846" t="s">
        <v>15870</v>
      </c>
      <c r="D2846" s="189" t="s">
        <v>2361</v>
      </c>
      <c r="E2846" t="str">
        <f t="shared" si="44"/>
        <v>00319-SINGLE SERVE SNACKS</v>
      </c>
      <c r="F2846" t="s">
        <v>8587</v>
      </c>
      <c r="G2846" t="s">
        <v>8586</v>
      </c>
      <c r="H2846" t="s">
        <v>8584</v>
      </c>
      <c r="I2846" t="s">
        <v>15875</v>
      </c>
    </row>
    <row r="2847" spans="1:9" x14ac:dyDescent="0.25">
      <c r="A2847" t="s">
        <v>8579</v>
      </c>
      <c r="B2847" s="126">
        <v>5492</v>
      </c>
      <c r="C2847" t="s">
        <v>15870</v>
      </c>
      <c r="D2847" s="189" t="s">
        <v>2361</v>
      </c>
      <c r="E2847" t="str">
        <f t="shared" si="44"/>
        <v>00319-SINGLE SERVE SNACKS</v>
      </c>
      <c r="F2847" t="s">
        <v>2382</v>
      </c>
      <c r="G2847" t="s">
        <v>8588</v>
      </c>
      <c r="H2847" t="s">
        <v>8579</v>
      </c>
      <c r="I2847" t="s">
        <v>15876</v>
      </c>
    </row>
    <row r="2848" spans="1:9" x14ac:dyDescent="0.25">
      <c r="A2848" t="s">
        <v>18</v>
      </c>
      <c r="B2848" s="126">
        <v>5493</v>
      </c>
      <c r="C2848" t="s">
        <v>8604</v>
      </c>
      <c r="D2848" s="189" t="s">
        <v>2669</v>
      </c>
      <c r="E2848" t="str">
        <f t="shared" si="44"/>
        <v>00099-FRESH HERBS</v>
      </c>
      <c r="F2848" t="s">
        <v>6904</v>
      </c>
      <c r="G2848" t="s">
        <v>8605</v>
      </c>
      <c r="H2848" t="s">
        <v>18</v>
      </c>
      <c r="I2848" t="s">
        <v>12557</v>
      </c>
    </row>
    <row r="2849" spans="1:9" x14ac:dyDescent="0.25">
      <c r="A2849" t="s">
        <v>2224</v>
      </c>
      <c r="B2849" s="126">
        <v>5494</v>
      </c>
      <c r="C2849" t="s">
        <v>8604</v>
      </c>
      <c r="D2849" s="189" t="s">
        <v>2669</v>
      </c>
      <c r="E2849" t="str">
        <f t="shared" si="44"/>
        <v>00099-FRESH HERBS</v>
      </c>
      <c r="F2849" t="s">
        <v>6904</v>
      </c>
      <c r="G2849" t="s">
        <v>8605</v>
      </c>
      <c r="H2849" t="s">
        <v>2224</v>
      </c>
      <c r="I2849" t="s">
        <v>12558</v>
      </c>
    </row>
    <row r="2850" spans="1:9" x14ac:dyDescent="0.25">
      <c r="A2850" t="s">
        <v>2224</v>
      </c>
      <c r="B2850" s="126">
        <v>5495</v>
      </c>
      <c r="C2850" t="s">
        <v>8604</v>
      </c>
      <c r="D2850" s="189" t="s">
        <v>2669</v>
      </c>
      <c r="E2850" t="str">
        <f t="shared" si="44"/>
        <v>00099-FRESH HERBS</v>
      </c>
      <c r="F2850" t="s">
        <v>8607</v>
      </c>
      <c r="G2850" t="s">
        <v>8606</v>
      </c>
      <c r="H2850" t="s">
        <v>2224</v>
      </c>
      <c r="I2850" t="s">
        <v>12559</v>
      </c>
    </row>
    <row r="2851" spans="1:9" x14ac:dyDescent="0.25">
      <c r="A2851" t="s">
        <v>10654</v>
      </c>
      <c r="B2851" s="126">
        <v>5496</v>
      </c>
      <c r="C2851" t="s">
        <v>8604</v>
      </c>
      <c r="D2851" s="189" t="s">
        <v>2669</v>
      </c>
      <c r="E2851" t="str">
        <f t="shared" si="44"/>
        <v>00099-FRESH HERBS</v>
      </c>
      <c r="F2851" t="s">
        <v>10452</v>
      </c>
      <c r="G2851" t="s">
        <v>8608</v>
      </c>
      <c r="H2851" t="s">
        <v>10654</v>
      </c>
      <c r="I2851" t="s">
        <v>12560</v>
      </c>
    </row>
    <row r="2852" spans="1:9" x14ac:dyDescent="0.25">
      <c r="A2852" t="s">
        <v>2224</v>
      </c>
      <c r="B2852" s="126">
        <v>5498</v>
      </c>
      <c r="C2852" t="s">
        <v>8604</v>
      </c>
      <c r="D2852" s="189" t="s">
        <v>2669</v>
      </c>
      <c r="E2852" t="str">
        <f t="shared" si="44"/>
        <v>00099-FRESH HERBS</v>
      </c>
      <c r="F2852" t="s">
        <v>8610</v>
      </c>
      <c r="G2852" t="s">
        <v>8609</v>
      </c>
      <c r="H2852" t="s">
        <v>2224</v>
      </c>
      <c r="I2852" t="s">
        <v>12561</v>
      </c>
    </row>
    <row r="2853" spans="1:9" x14ac:dyDescent="0.25">
      <c r="A2853" t="s">
        <v>18</v>
      </c>
      <c r="B2853" s="126">
        <v>5499</v>
      </c>
      <c r="C2853" t="s">
        <v>8604</v>
      </c>
      <c r="D2853" s="189" t="s">
        <v>2669</v>
      </c>
      <c r="E2853" t="str">
        <f t="shared" si="44"/>
        <v>00099-FRESH HERBS</v>
      </c>
      <c r="F2853" t="s">
        <v>6911</v>
      </c>
      <c r="G2853" t="s">
        <v>8611</v>
      </c>
      <c r="H2853" t="s">
        <v>18</v>
      </c>
      <c r="I2853" t="s">
        <v>12562</v>
      </c>
    </row>
    <row r="2854" spans="1:9" x14ac:dyDescent="0.25">
      <c r="A2854" t="s">
        <v>2224</v>
      </c>
      <c r="B2854" s="126">
        <v>5500</v>
      </c>
      <c r="C2854" t="s">
        <v>8604</v>
      </c>
      <c r="D2854" s="189" t="s">
        <v>2669</v>
      </c>
      <c r="E2854" t="str">
        <f t="shared" si="44"/>
        <v>00099-FRESH HERBS</v>
      </c>
      <c r="F2854" t="s">
        <v>6911</v>
      </c>
      <c r="G2854" t="s">
        <v>8611</v>
      </c>
      <c r="H2854" t="s">
        <v>2224</v>
      </c>
      <c r="I2854" t="s">
        <v>12563</v>
      </c>
    </row>
    <row r="2855" spans="1:9" x14ac:dyDescent="0.25">
      <c r="A2855" t="s">
        <v>18</v>
      </c>
      <c r="B2855" s="126">
        <v>5501</v>
      </c>
      <c r="C2855" t="s">
        <v>8604</v>
      </c>
      <c r="D2855" s="189" t="s">
        <v>2669</v>
      </c>
      <c r="E2855" t="str">
        <f t="shared" si="44"/>
        <v>00099-FRESH HERBS</v>
      </c>
      <c r="F2855" t="s">
        <v>6917</v>
      </c>
      <c r="G2855" t="s">
        <v>8612</v>
      </c>
      <c r="H2855" t="s">
        <v>18</v>
      </c>
      <c r="I2855" t="s">
        <v>12564</v>
      </c>
    </row>
    <row r="2856" spans="1:9" x14ac:dyDescent="0.25">
      <c r="A2856" t="s">
        <v>2224</v>
      </c>
      <c r="B2856" s="126">
        <v>5502</v>
      </c>
      <c r="C2856" t="s">
        <v>8604</v>
      </c>
      <c r="D2856" s="189" t="s">
        <v>2669</v>
      </c>
      <c r="E2856" t="str">
        <f t="shared" si="44"/>
        <v>00099-FRESH HERBS</v>
      </c>
      <c r="F2856" t="s">
        <v>6917</v>
      </c>
      <c r="G2856" t="s">
        <v>8612</v>
      </c>
      <c r="H2856" t="s">
        <v>2224</v>
      </c>
      <c r="I2856" t="s">
        <v>12565</v>
      </c>
    </row>
    <row r="2857" spans="1:9" x14ac:dyDescent="0.25">
      <c r="A2857" t="s">
        <v>18</v>
      </c>
      <c r="B2857" s="126">
        <v>5503</v>
      </c>
      <c r="C2857" t="s">
        <v>8604</v>
      </c>
      <c r="D2857" s="189" t="s">
        <v>2669</v>
      </c>
      <c r="E2857" t="str">
        <f t="shared" si="44"/>
        <v>00099-FRESH HERBS</v>
      </c>
      <c r="F2857" t="s">
        <v>8617</v>
      </c>
      <c r="G2857" t="s">
        <v>8616</v>
      </c>
      <c r="H2857" t="s">
        <v>18</v>
      </c>
      <c r="I2857" t="s">
        <v>12566</v>
      </c>
    </row>
    <row r="2858" spans="1:9" x14ac:dyDescent="0.25">
      <c r="A2858" t="s">
        <v>2224</v>
      </c>
      <c r="B2858" s="126">
        <v>5504</v>
      </c>
      <c r="C2858" t="s">
        <v>8604</v>
      </c>
      <c r="D2858" s="189" t="s">
        <v>2669</v>
      </c>
      <c r="E2858" t="str">
        <f t="shared" si="44"/>
        <v>00099-FRESH HERBS</v>
      </c>
      <c r="F2858" t="s">
        <v>8617</v>
      </c>
      <c r="G2858" t="s">
        <v>8616</v>
      </c>
      <c r="H2858" t="s">
        <v>2224</v>
      </c>
      <c r="I2858" t="s">
        <v>12567</v>
      </c>
    </row>
    <row r="2859" spans="1:9" x14ac:dyDescent="0.25">
      <c r="A2859" t="s">
        <v>2224</v>
      </c>
      <c r="B2859" s="126">
        <v>5506</v>
      </c>
      <c r="C2859" t="s">
        <v>8604</v>
      </c>
      <c r="D2859" s="189" t="s">
        <v>2669</v>
      </c>
      <c r="E2859" t="str">
        <f t="shared" si="44"/>
        <v>00099-FRESH HERBS</v>
      </c>
      <c r="F2859" t="s">
        <v>6926</v>
      </c>
      <c r="G2859" t="s">
        <v>8618</v>
      </c>
      <c r="H2859" t="s">
        <v>2224</v>
      </c>
      <c r="I2859" t="s">
        <v>12568</v>
      </c>
    </row>
    <row r="2860" spans="1:9" x14ac:dyDescent="0.25">
      <c r="A2860" t="s">
        <v>18</v>
      </c>
      <c r="B2860" s="126">
        <v>5507</v>
      </c>
      <c r="C2860" t="s">
        <v>8604</v>
      </c>
      <c r="D2860" s="189" t="s">
        <v>2669</v>
      </c>
      <c r="E2860" t="str">
        <f t="shared" si="44"/>
        <v>00099-FRESH HERBS</v>
      </c>
      <c r="F2860" t="s">
        <v>6927</v>
      </c>
      <c r="G2860" t="s">
        <v>8619</v>
      </c>
      <c r="H2860" t="s">
        <v>18</v>
      </c>
      <c r="I2860" t="s">
        <v>12569</v>
      </c>
    </row>
    <row r="2861" spans="1:9" x14ac:dyDescent="0.25">
      <c r="A2861" t="s">
        <v>2224</v>
      </c>
      <c r="B2861" s="126">
        <v>5508</v>
      </c>
      <c r="C2861" t="s">
        <v>8604</v>
      </c>
      <c r="D2861" s="189" t="s">
        <v>2669</v>
      </c>
      <c r="E2861" t="str">
        <f t="shared" si="44"/>
        <v>00099-FRESH HERBS</v>
      </c>
      <c r="F2861" t="s">
        <v>6927</v>
      </c>
      <c r="G2861" t="s">
        <v>8619</v>
      </c>
      <c r="H2861" t="s">
        <v>2224</v>
      </c>
      <c r="I2861" t="s">
        <v>12570</v>
      </c>
    </row>
    <row r="2862" spans="1:9" x14ac:dyDescent="0.25">
      <c r="A2862" t="s">
        <v>18</v>
      </c>
      <c r="B2862" s="126">
        <v>5509</v>
      </c>
      <c r="C2862" t="s">
        <v>8604</v>
      </c>
      <c r="D2862" s="189" t="s">
        <v>2669</v>
      </c>
      <c r="E2862" t="str">
        <f t="shared" si="44"/>
        <v>00099-FRESH HERBS</v>
      </c>
      <c r="F2862" t="s">
        <v>6929</v>
      </c>
      <c r="G2862" t="s">
        <v>8620</v>
      </c>
      <c r="H2862" t="s">
        <v>18</v>
      </c>
      <c r="I2862" t="s">
        <v>12571</v>
      </c>
    </row>
    <row r="2863" spans="1:9" x14ac:dyDescent="0.25">
      <c r="A2863" t="s">
        <v>2224</v>
      </c>
      <c r="B2863" s="126">
        <v>5510</v>
      </c>
      <c r="C2863" t="s">
        <v>8604</v>
      </c>
      <c r="D2863" s="189" t="s">
        <v>2669</v>
      </c>
      <c r="E2863" t="str">
        <f t="shared" si="44"/>
        <v>00099-FRESH HERBS</v>
      </c>
      <c r="F2863" t="s">
        <v>6929</v>
      </c>
      <c r="G2863" t="s">
        <v>8620</v>
      </c>
      <c r="H2863" t="s">
        <v>2224</v>
      </c>
      <c r="I2863" t="s">
        <v>12572</v>
      </c>
    </row>
    <row r="2864" spans="1:9" x14ac:dyDescent="0.25">
      <c r="A2864" t="s">
        <v>11921</v>
      </c>
      <c r="B2864" s="126">
        <v>5511</v>
      </c>
      <c r="C2864" t="s">
        <v>14695</v>
      </c>
      <c r="D2864" s="189" t="s">
        <v>3538</v>
      </c>
      <c r="E2864" t="str">
        <f t="shared" si="44"/>
        <v>00204-ORGANIC HERBS</v>
      </c>
      <c r="F2864" t="s">
        <v>14696</v>
      </c>
      <c r="G2864" t="s">
        <v>8621</v>
      </c>
      <c r="H2864" t="s">
        <v>11921</v>
      </c>
      <c r="I2864" t="s">
        <v>14697</v>
      </c>
    </row>
    <row r="2865" spans="1:9" x14ac:dyDescent="0.25">
      <c r="A2865" t="s">
        <v>2224</v>
      </c>
      <c r="B2865" s="126">
        <v>5512</v>
      </c>
      <c r="C2865" t="s">
        <v>8604</v>
      </c>
      <c r="D2865" s="189" t="s">
        <v>2669</v>
      </c>
      <c r="E2865" t="str">
        <f t="shared" si="44"/>
        <v>00099-FRESH HERBS</v>
      </c>
      <c r="F2865" t="s">
        <v>6932</v>
      </c>
      <c r="G2865" t="s">
        <v>8621</v>
      </c>
      <c r="H2865" t="s">
        <v>2224</v>
      </c>
      <c r="I2865" t="s">
        <v>12573</v>
      </c>
    </row>
    <row r="2866" spans="1:9" x14ac:dyDescent="0.25">
      <c r="A2866" t="s">
        <v>12147</v>
      </c>
      <c r="B2866" s="126">
        <v>5513</v>
      </c>
      <c r="C2866" t="s">
        <v>12144</v>
      </c>
      <c r="D2866" s="189" t="s">
        <v>6728</v>
      </c>
      <c r="E2866" t="str">
        <f t="shared" si="44"/>
        <v>00098-DRIED HERBS</v>
      </c>
      <c r="F2866" t="s">
        <v>12146</v>
      </c>
      <c r="G2866" t="s">
        <v>8622</v>
      </c>
      <c r="H2866" t="s">
        <v>12147</v>
      </c>
      <c r="I2866" t="s">
        <v>12148</v>
      </c>
    </row>
    <row r="2867" spans="1:9" x14ac:dyDescent="0.25">
      <c r="A2867" t="s">
        <v>8624</v>
      </c>
      <c r="B2867" s="126">
        <v>5514</v>
      </c>
      <c r="C2867" t="s">
        <v>8604</v>
      </c>
      <c r="D2867" s="189" t="s">
        <v>2669</v>
      </c>
      <c r="E2867" t="str">
        <f t="shared" si="44"/>
        <v>00099-FRESH HERBS</v>
      </c>
      <c r="F2867" t="s">
        <v>3409</v>
      </c>
      <c r="G2867" t="s">
        <v>8622</v>
      </c>
      <c r="H2867" t="s">
        <v>8624</v>
      </c>
      <c r="I2867" t="s">
        <v>12574</v>
      </c>
    </row>
    <row r="2868" spans="1:9" x14ac:dyDescent="0.25">
      <c r="A2868" t="s">
        <v>8628</v>
      </c>
      <c r="B2868" s="126">
        <v>5515</v>
      </c>
      <c r="C2868" t="s">
        <v>8604</v>
      </c>
      <c r="D2868" s="189" t="s">
        <v>2669</v>
      </c>
      <c r="E2868" t="str">
        <f t="shared" si="44"/>
        <v>00099-FRESH HERBS</v>
      </c>
      <c r="F2868" t="s">
        <v>8628</v>
      </c>
      <c r="G2868" t="s">
        <v>8627</v>
      </c>
      <c r="H2868" t="s">
        <v>8628</v>
      </c>
      <c r="I2868" t="s">
        <v>12575</v>
      </c>
    </row>
    <row r="2869" spans="1:9" x14ac:dyDescent="0.25">
      <c r="A2869" t="s">
        <v>18</v>
      </c>
      <c r="B2869" s="126">
        <v>5516</v>
      </c>
      <c r="C2869" t="s">
        <v>8604</v>
      </c>
      <c r="D2869" s="189" t="s">
        <v>2669</v>
      </c>
      <c r="E2869" t="str">
        <f t="shared" si="44"/>
        <v>00099-FRESH HERBS</v>
      </c>
      <c r="F2869" t="s">
        <v>6936</v>
      </c>
      <c r="G2869" t="s">
        <v>8630</v>
      </c>
      <c r="H2869" t="s">
        <v>18</v>
      </c>
      <c r="I2869" t="s">
        <v>12576</v>
      </c>
    </row>
    <row r="2870" spans="1:9" x14ac:dyDescent="0.25">
      <c r="A2870" t="s">
        <v>2224</v>
      </c>
      <c r="B2870" s="126">
        <v>5517</v>
      </c>
      <c r="C2870" t="s">
        <v>8604</v>
      </c>
      <c r="D2870" s="189" t="s">
        <v>2669</v>
      </c>
      <c r="E2870" t="str">
        <f t="shared" si="44"/>
        <v>00099-FRESH HERBS</v>
      </c>
      <c r="F2870" t="s">
        <v>6936</v>
      </c>
      <c r="G2870" t="s">
        <v>8630</v>
      </c>
      <c r="H2870" t="s">
        <v>2224</v>
      </c>
      <c r="I2870" t="s">
        <v>12577</v>
      </c>
    </row>
    <row r="2871" spans="1:9" x14ac:dyDescent="0.25">
      <c r="A2871" t="s">
        <v>18</v>
      </c>
      <c r="B2871" s="126">
        <v>5518</v>
      </c>
      <c r="C2871" t="s">
        <v>8604</v>
      </c>
      <c r="D2871" s="189" t="s">
        <v>2669</v>
      </c>
      <c r="E2871" t="str">
        <f t="shared" si="44"/>
        <v>00099-FRESH HERBS</v>
      </c>
      <c r="F2871" t="s">
        <v>6938</v>
      </c>
      <c r="G2871" t="s">
        <v>8631</v>
      </c>
      <c r="H2871" t="s">
        <v>18</v>
      </c>
      <c r="I2871" t="s">
        <v>12578</v>
      </c>
    </row>
    <row r="2872" spans="1:9" x14ac:dyDescent="0.25">
      <c r="A2872" t="s">
        <v>2224</v>
      </c>
      <c r="B2872" s="126">
        <v>5519</v>
      </c>
      <c r="C2872" t="s">
        <v>8604</v>
      </c>
      <c r="D2872" s="189" t="s">
        <v>2669</v>
      </c>
      <c r="E2872" t="str">
        <f t="shared" si="44"/>
        <v>00099-FRESH HERBS</v>
      </c>
      <c r="F2872" t="s">
        <v>6938</v>
      </c>
      <c r="G2872" t="s">
        <v>8631</v>
      </c>
      <c r="H2872" t="s">
        <v>2224</v>
      </c>
      <c r="I2872" t="s">
        <v>12579</v>
      </c>
    </row>
    <row r="2873" spans="1:9" x14ac:dyDescent="0.25">
      <c r="A2873" t="s">
        <v>18</v>
      </c>
      <c r="B2873" s="126">
        <v>5520</v>
      </c>
      <c r="C2873" t="s">
        <v>8604</v>
      </c>
      <c r="D2873" s="189" t="s">
        <v>2669</v>
      </c>
      <c r="E2873" t="str">
        <f t="shared" si="44"/>
        <v>00099-FRESH HERBS</v>
      </c>
      <c r="F2873" t="s">
        <v>6940</v>
      </c>
      <c r="G2873" t="s">
        <v>8632</v>
      </c>
      <c r="H2873" t="s">
        <v>18</v>
      </c>
      <c r="I2873" t="s">
        <v>12580</v>
      </c>
    </row>
    <row r="2874" spans="1:9" x14ac:dyDescent="0.25">
      <c r="A2874" t="s">
        <v>2224</v>
      </c>
      <c r="B2874" s="126">
        <v>5521</v>
      </c>
      <c r="C2874" t="s">
        <v>8604</v>
      </c>
      <c r="D2874" s="189" t="s">
        <v>2669</v>
      </c>
      <c r="E2874" t="str">
        <f t="shared" si="44"/>
        <v>00099-FRESH HERBS</v>
      </c>
      <c r="F2874" t="s">
        <v>6940</v>
      </c>
      <c r="G2874" t="s">
        <v>8632</v>
      </c>
      <c r="H2874" t="s">
        <v>2224</v>
      </c>
      <c r="I2874" t="s">
        <v>12581</v>
      </c>
    </row>
    <row r="2875" spans="1:9" x14ac:dyDescent="0.25">
      <c r="A2875" t="s">
        <v>18</v>
      </c>
      <c r="B2875" s="126">
        <v>5522</v>
      </c>
      <c r="C2875" t="s">
        <v>8604</v>
      </c>
      <c r="D2875" s="189" t="s">
        <v>2669</v>
      </c>
      <c r="E2875" t="str">
        <f t="shared" si="44"/>
        <v>00099-FRESH HERBS</v>
      </c>
      <c r="F2875" t="s">
        <v>6941</v>
      </c>
      <c r="G2875" t="s">
        <v>8633</v>
      </c>
      <c r="H2875" t="s">
        <v>18</v>
      </c>
      <c r="I2875" t="s">
        <v>12582</v>
      </c>
    </row>
    <row r="2876" spans="1:9" x14ac:dyDescent="0.25">
      <c r="A2876" t="s">
        <v>2224</v>
      </c>
      <c r="B2876" s="126">
        <v>5523</v>
      </c>
      <c r="C2876" t="s">
        <v>8604</v>
      </c>
      <c r="D2876" s="189" t="s">
        <v>2669</v>
      </c>
      <c r="E2876" t="str">
        <f t="shared" si="44"/>
        <v>00099-FRESH HERBS</v>
      </c>
      <c r="F2876" t="s">
        <v>6941</v>
      </c>
      <c r="G2876" t="s">
        <v>8633</v>
      </c>
      <c r="H2876" t="s">
        <v>2224</v>
      </c>
      <c r="I2876" t="s">
        <v>12583</v>
      </c>
    </row>
    <row r="2877" spans="1:9" x14ac:dyDescent="0.25">
      <c r="A2877" t="s">
        <v>2321</v>
      </c>
      <c r="B2877" s="126">
        <v>5526</v>
      </c>
      <c r="C2877" t="s">
        <v>15985</v>
      </c>
      <c r="D2877" s="189" t="s">
        <v>11843</v>
      </c>
      <c r="E2877" t="str">
        <f t="shared" si="44"/>
        <v>00254-SMOOTHIES/JUICES</v>
      </c>
      <c r="F2877" t="s">
        <v>5937</v>
      </c>
      <c r="G2877" t="s">
        <v>8638</v>
      </c>
      <c r="H2877" t="s">
        <v>2321</v>
      </c>
      <c r="I2877" t="s">
        <v>15993</v>
      </c>
    </row>
    <row r="2878" spans="1:9" x14ac:dyDescent="0.25">
      <c r="A2878" t="s">
        <v>8639</v>
      </c>
      <c r="B2878" s="126">
        <v>5527</v>
      </c>
      <c r="C2878" t="s">
        <v>10392</v>
      </c>
      <c r="D2878" s="189" t="s">
        <v>10393</v>
      </c>
      <c r="E2878" t="str">
        <f t="shared" si="44"/>
        <v>00257-APPLE CIDER</v>
      </c>
      <c r="F2878" t="s">
        <v>5188</v>
      </c>
      <c r="G2878" t="s">
        <v>8640</v>
      </c>
      <c r="H2878" t="s">
        <v>8639</v>
      </c>
      <c r="I2878" t="s">
        <v>10398</v>
      </c>
    </row>
    <row r="2879" spans="1:9" x14ac:dyDescent="0.25">
      <c r="A2879" t="s">
        <v>2983</v>
      </c>
      <c r="B2879" s="126">
        <v>5530</v>
      </c>
      <c r="C2879" t="s">
        <v>15985</v>
      </c>
      <c r="D2879" s="189" t="s">
        <v>11843</v>
      </c>
      <c r="E2879" t="str">
        <f t="shared" si="44"/>
        <v>00254-SMOOTHIES/JUICES</v>
      </c>
      <c r="F2879" t="s">
        <v>8642</v>
      </c>
      <c r="G2879" t="s">
        <v>8641</v>
      </c>
      <c r="H2879" t="s">
        <v>2983</v>
      </c>
      <c r="I2879" t="s">
        <v>15994</v>
      </c>
    </row>
    <row r="2880" spans="1:9" x14ac:dyDescent="0.25">
      <c r="A2880" t="s">
        <v>2321</v>
      </c>
      <c r="B2880" s="126">
        <v>5531</v>
      </c>
      <c r="C2880" t="s">
        <v>15985</v>
      </c>
      <c r="D2880" s="189" t="s">
        <v>11843</v>
      </c>
      <c r="E2880" t="str">
        <f t="shared" si="44"/>
        <v>00254-SMOOTHIES/JUICES</v>
      </c>
      <c r="F2880" t="s">
        <v>8642</v>
      </c>
      <c r="G2880" t="s">
        <v>8641</v>
      </c>
      <c r="H2880" t="s">
        <v>2321</v>
      </c>
      <c r="I2880" t="s">
        <v>15995</v>
      </c>
    </row>
    <row r="2881" spans="1:9" x14ac:dyDescent="0.25">
      <c r="A2881" t="s">
        <v>10396</v>
      </c>
      <c r="B2881" s="126">
        <v>5532</v>
      </c>
      <c r="C2881" t="s">
        <v>11626</v>
      </c>
      <c r="D2881" s="189" t="s">
        <v>7909</v>
      </c>
      <c r="E2881" t="str">
        <f t="shared" si="44"/>
        <v>00256-COCONUT WATER</v>
      </c>
      <c r="F2881" t="s">
        <v>11627</v>
      </c>
      <c r="G2881" t="s">
        <v>8644</v>
      </c>
      <c r="H2881" t="s">
        <v>10396</v>
      </c>
      <c r="I2881" t="s">
        <v>11628</v>
      </c>
    </row>
    <row r="2882" spans="1:9" x14ac:dyDescent="0.25">
      <c r="A2882" t="s">
        <v>2321</v>
      </c>
      <c r="B2882" s="126">
        <v>5533</v>
      </c>
      <c r="C2882" t="s">
        <v>8645</v>
      </c>
      <c r="D2882" s="189" t="s">
        <v>12460</v>
      </c>
      <c r="E2882" t="str">
        <f t="shared" ref="E2882:E2945" si="45">_xlfn.CONCAT(D2882,"-",C2882)</f>
        <v>00229-INFUSED WATER</v>
      </c>
      <c r="F2882" t="s">
        <v>8645</v>
      </c>
      <c r="G2882" t="s">
        <v>8644</v>
      </c>
      <c r="H2882" t="s">
        <v>2321</v>
      </c>
      <c r="I2882" t="s">
        <v>13353</v>
      </c>
    </row>
    <row r="2883" spans="1:9" x14ac:dyDescent="0.25">
      <c r="A2883" t="s">
        <v>8647</v>
      </c>
      <c r="B2883" s="126">
        <v>5534</v>
      </c>
      <c r="C2883" t="s">
        <v>6585</v>
      </c>
      <c r="D2883" s="189" t="s">
        <v>4034</v>
      </c>
      <c r="E2883" t="str">
        <f t="shared" si="45"/>
        <v>00535-KOMBUCHA</v>
      </c>
      <c r="F2883" t="s">
        <v>6585</v>
      </c>
      <c r="G2883" t="s">
        <v>8646</v>
      </c>
      <c r="H2883" t="s">
        <v>8647</v>
      </c>
      <c r="I2883" t="s">
        <v>13523</v>
      </c>
    </row>
    <row r="2884" spans="1:9" x14ac:dyDescent="0.25">
      <c r="A2884" t="s">
        <v>2983</v>
      </c>
      <c r="B2884" s="126">
        <v>5535</v>
      </c>
      <c r="C2884" t="s">
        <v>6585</v>
      </c>
      <c r="D2884" s="189" t="s">
        <v>4034</v>
      </c>
      <c r="E2884" t="str">
        <f t="shared" si="45"/>
        <v>00535-KOMBUCHA</v>
      </c>
      <c r="F2884" t="s">
        <v>6585</v>
      </c>
      <c r="G2884" t="s">
        <v>8646</v>
      </c>
      <c r="H2884" t="s">
        <v>2983</v>
      </c>
      <c r="I2884" t="s">
        <v>13524</v>
      </c>
    </row>
    <row r="2885" spans="1:9" x14ac:dyDescent="0.25">
      <c r="A2885" t="s">
        <v>10323</v>
      </c>
      <c r="B2885" s="126">
        <v>5536</v>
      </c>
      <c r="C2885" t="s">
        <v>6585</v>
      </c>
      <c r="D2885" s="189" t="s">
        <v>4034</v>
      </c>
      <c r="E2885" t="str">
        <f t="shared" si="45"/>
        <v>00535-KOMBUCHA</v>
      </c>
      <c r="F2885" t="s">
        <v>13525</v>
      </c>
      <c r="G2885" t="s">
        <v>8646</v>
      </c>
      <c r="H2885" t="s">
        <v>10323</v>
      </c>
      <c r="I2885" t="s">
        <v>13526</v>
      </c>
    </row>
    <row r="2886" spans="1:9" x14ac:dyDescent="0.25">
      <c r="A2886" t="s">
        <v>10396</v>
      </c>
      <c r="B2886" s="126">
        <v>5537</v>
      </c>
      <c r="C2886" t="s">
        <v>8649</v>
      </c>
      <c r="D2886" s="189" t="s">
        <v>7453</v>
      </c>
      <c r="E2886" t="str">
        <f t="shared" si="45"/>
        <v>00550-LEMONADE/TEA</v>
      </c>
      <c r="F2886" t="s">
        <v>13769</v>
      </c>
      <c r="G2886" t="s">
        <v>8648</v>
      </c>
      <c r="H2886" t="s">
        <v>10396</v>
      </c>
      <c r="I2886" t="s">
        <v>13770</v>
      </c>
    </row>
    <row r="2887" spans="1:9" x14ac:dyDescent="0.25">
      <c r="A2887" t="s">
        <v>2321</v>
      </c>
      <c r="B2887" s="126">
        <v>5538</v>
      </c>
      <c r="C2887" t="s">
        <v>8649</v>
      </c>
      <c r="D2887" s="189" t="s">
        <v>7453</v>
      </c>
      <c r="E2887" t="str">
        <f t="shared" si="45"/>
        <v>00550-LEMONADE/TEA</v>
      </c>
      <c r="F2887" t="s">
        <v>8649</v>
      </c>
      <c r="G2887" t="s">
        <v>8648</v>
      </c>
      <c r="H2887" t="s">
        <v>2321</v>
      </c>
      <c r="I2887" t="s">
        <v>13771</v>
      </c>
    </row>
    <row r="2888" spans="1:9" x14ac:dyDescent="0.25">
      <c r="A2888" t="s">
        <v>2983</v>
      </c>
      <c r="B2888" s="126">
        <v>5539</v>
      </c>
      <c r="C2888" t="s">
        <v>15985</v>
      </c>
      <c r="D2888" s="189" t="s">
        <v>11843</v>
      </c>
      <c r="E2888" t="str">
        <f t="shared" si="45"/>
        <v>00254-SMOOTHIES/JUICES</v>
      </c>
      <c r="F2888" t="s">
        <v>8651</v>
      </c>
      <c r="G2888" t="s">
        <v>8650</v>
      </c>
      <c r="H2888" t="s">
        <v>2983</v>
      </c>
      <c r="I2888" t="s">
        <v>15996</v>
      </c>
    </row>
    <row r="2889" spans="1:9" x14ac:dyDescent="0.25">
      <c r="A2889" t="s">
        <v>2321</v>
      </c>
      <c r="B2889" s="126">
        <v>5540</v>
      </c>
      <c r="C2889" t="s">
        <v>15985</v>
      </c>
      <c r="D2889" s="189" t="s">
        <v>11843</v>
      </c>
      <c r="E2889" t="str">
        <f t="shared" si="45"/>
        <v>00254-SMOOTHIES/JUICES</v>
      </c>
      <c r="F2889" t="s">
        <v>8651</v>
      </c>
      <c r="G2889" t="s">
        <v>8650</v>
      </c>
      <c r="H2889" t="s">
        <v>2321</v>
      </c>
      <c r="I2889" t="s">
        <v>15997</v>
      </c>
    </row>
    <row r="2890" spans="1:9" x14ac:dyDescent="0.25">
      <c r="A2890" t="s">
        <v>10323</v>
      </c>
      <c r="B2890" s="126">
        <v>5541</v>
      </c>
      <c r="C2890" t="s">
        <v>8645</v>
      </c>
      <c r="D2890" s="189" t="s">
        <v>12460</v>
      </c>
      <c r="E2890" t="str">
        <f t="shared" si="45"/>
        <v>00229-INFUSED WATER</v>
      </c>
      <c r="F2890" t="s">
        <v>13354</v>
      </c>
      <c r="G2890" t="s">
        <v>8652</v>
      </c>
      <c r="H2890" t="s">
        <v>10323</v>
      </c>
      <c r="I2890" t="s">
        <v>13355</v>
      </c>
    </row>
    <row r="2891" spans="1:9" x14ac:dyDescent="0.25">
      <c r="A2891" t="s">
        <v>2983</v>
      </c>
      <c r="B2891" s="126">
        <v>5542</v>
      </c>
      <c r="C2891" t="s">
        <v>15985</v>
      </c>
      <c r="D2891" s="189" t="s">
        <v>11843</v>
      </c>
      <c r="E2891" t="str">
        <f t="shared" si="45"/>
        <v>00254-SMOOTHIES/JUICES</v>
      </c>
      <c r="F2891" t="s">
        <v>8655</v>
      </c>
      <c r="G2891" t="s">
        <v>8654</v>
      </c>
      <c r="H2891" t="s">
        <v>2983</v>
      </c>
      <c r="I2891" t="s">
        <v>15998</v>
      </c>
    </row>
    <row r="2892" spans="1:9" x14ac:dyDescent="0.25">
      <c r="A2892" t="s">
        <v>2321</v>
      </c>
      <c r="B2892" s="126">
        <v>5543</v>
      </c>
      <c r="C2892" t="s">
        <v>15985</v>
      </c>
      <c r="D2892" s="189" t="s">
        <v>11843</v>
      </c>
      <c r="E2892" t="str">
        <f t="shared" si="45"/>
        <v>00254-SMOOTHIES/JUICES</v>
      </c>
      <c r="F2892" t="s">
        <v>8655</v>
      </c>
      <c r="G2892" t="s">
        <v>8654</v>
      </c>
      <c r="H2892" t="s">
        <v>2321</v>
      </c>
      <c r="I2892" t="s">
        <v>15999</v>
      </c>
    </row>
    <row r="2893" spans="1:9" x14ac:dyDescent="0.25">
      <c r="A2893" t="s">
        <v>5778</v>
      </c>
      <c r="B2893" s="126">
        <v>5544</v>
      </c>
      <c r="C2893" t="s">
        <v>8544</v>
      </c>
      <c r="D2893" s="189" t="s">
        <v>4483</v>
      </c>
      <c r="E2893" t="str">
        <f t="shared" si="45"/>
        <v>00398-CANDIED FRUIT</v>
      </c>
      <c r="F2893" t="s">
        <v>8858</v>
      </c>
      <c r="G2893" t="s">
        <v>8857</v>
      </c>
      <c r="H2893" t="s">
        <v>5778</v>
      </c>
      <c r="I2893" t="s">
        <v>11276</v>
      </c>
    </row>
    <row r="2894" spans="1:9" x14ac:dyDescent="0.25">
      <c r="A2894" t="s">
        <v>8859</v>
      </c>
      <c r="B2894" s="126">
        <v>5545</v>
      </c>
      <c r="C2894" t="s">
        <v>8544</v>
      </c>
      <c r="D2894" s="189" t="s">
        <v>4483</v>
      </c>
      <c r="E2894" t="str">
        <f t="shared" si="45"/>
        <v>00398-CANDIED FRUIT</v>
      </c>
      <c r="F2894" t="s">
        <v>8858</v>
      </c>
      <c r="G2894" t="s">
        <v>8857</v>
      </c>
      <c r="H2894" t="s">
        <v>8859</v>
      </c>
      <c r="I2894" t="s">
        <v>11277</v>
      </c>
    </row>
    <row r="2895" spans="1:9" x14ac:dyDescent="0.25">
      <c r="A2895" t="s">
        <v>6029</v>
      </c>
      <c r="B2895" s="126">
        <v>5546</v>
      </c>
      <c r="C2895" t="s">
        <v>10541</v>
      </c>
      <c r="D2895" s="189" t="s">
        <v>4629</v>
      </c>
      <c r="E2895" t="str">
        <f t="shared" si="45"/>
        <v>00240-BAGGED APPLES</v>
      </c>
      <c r="F2895" t="s">
        <v>2331</v>
      </c>
      <c r="G2895" t="s">
        <v>8860</v>
      </c>
      <c r="H2895" t="s">
        <v>6029</v>
      </c>
      <c r="I2895" t="s">
        <v>10546</v>
      </c>
    </row>
    <row r="2896" spans="1:9" x14ac:dyDescent="0.25">
      <c r="A2896" t="s">
        <v>8861</v>
      </c>
      <c r="B2896" s="126">
        <v>5547</v>
      </c>
      <c r="C2896" t="s">
        <v>10615</v>
      </c>
      <c r="D2896" s="189" t="s">
        <v>6411</v>
      </c>
      <c r="E2896" t="str">
        <f t="shared" si="45"/>
        <v>00207-BANANA-PLANTAINS</v>
      </c>
      <c r="F2896" t="s">
        <v>2331</v>
      </c>
      <c r="G2896" t="s">
        <v>8860</v>
      </c>
      <c r="H2896" t="s">
        <v>8861</v>
      </c>
      <c r="I2896" t="s">
        <v>10619</v>
      </c>
    </row>
    <row r="2897" spans="1:9" x14ac:dyDescent="0.25">
      <c r="A2897" t="s">
        <v>2327</v>
      </c>
      <c r="B2897" s="126">
        <v>5548</v>
      </c>
      <c r="C2897" t="s">
        <v>14165</v>
      </c>
      <c r="D2897" s="189" t="s">
        <v>3369</v>
      </c>
      <c r="E2897" t="str">
        <f t="shared" si="45"/>
        <v>00396-MISC DRY GOODS</v>
      </c>
      <c r="F2897" t="s">
        <v>2331</v>
      </c>
      <c r="G2897" t="s">
        <v>8860</v>
      </c>
      <c r="H2897" t="s">
        <v>2327</v>
      </c>
      <c r="I2897" t="s">
        <v>14166</v>
      </c>
    </row>
    <row r="2898" spans="1:9" x14ac:dyDescent="0.25">
      <c r="A2898" t="s">
        <v>13766</v>
      </c>
      <c r="B2898" s="126">
        <v>5549</v>
      </c>
      <c r="C2898" t="s">
        <v>13764</v>
      </c>
      <c r="D2898" s="189" t="s">
        <v>6232</v>
      </c>
      <c r="E2898" t="str">
        <f t="shared" si="45"/>
        <v>00456-LEMON/LIME JUICE</v>
      </c>
      <c r="F2898" t="s">
        <v>13765</v>
      </c>
      <c r="G2898" t="s">
        <v>8862</v>
      </c>
      <c r="H2898" t="s">
        <v>13766</v>
      </c>
      <c r="I2898" t="s">
        <v>13767</v>
      </c>
    </row>
    <row r="2899" spans="1:9" x14ac:dyDescent="0.25">
      <c r="A2899" t="s">
        <v>8863</v>
      </c>
      <c r="B2899" s="126">
        <v>5550</v>
      </c>
      <c r="C2899" t="s">
        <v>13764</v>
      </c>
      <c r="D2899" s="189" t="s">
        <v>6232</v>
      </c>
      <c r="E2899" t="str">
        <f t="shared" si="45"/>
        <v>00456-LEMON/LIME JUICE</v>
      </c>
      <c r="F2899" t="s">
        <v>6066</v>
      </c>
      <c r="G2899" t="s">
        <v>8862</v>
      </c>
      <c r="H2899" t="s">
        <v>8863</v>
      </c>
      <c r="I2899" t="s">
        <v>13768</v>
      </c>
    </row>
    <row r="2900" spans="1:9" x14ac:dyDescent="0.25">
      <c r="A2900" t="s">
        <v>2331</v>
      </c>
      <c r="B2900" s="126">
        <v>5551</v>
      </c>
      <c r="C2900" t="s">
        <v>11516</v>
      </c>
      <c r="D2900" s="189" t="s">
        <v>8158</v>
      </c>
      <c r="E2900" t="str">
        <f t="shared" si="45"/>
        <v>00375-CHOCOLATE DIPPED PRODUCTS</v>
      </c>
      <c r="F2900" t="s">
        <v>6008</v>
      </c>
      <c r="G2900" t="s">
        <v>8864</v>
      </c>
      <c r="H2900" t="s">
        <v>2331</v>
      </c>
      <c r="I2900" t="s">
        <v>11520</v>
      </c>
    </row>
    <row r="2901" spans="1:9" x14ac:dyDescent="0.25">
      <c r="A2901" t="s">
        <v>6008</v>
      </c>
      <c r="B2901" s="126">
        <v>5552</v>
      </c>
      <c r="C2901" t="s">
        <v>11516</v>
      </c>
      <c r="D2901" s="189" t="s">
        <v>8158</v>
      </c>
      <c r="E2901" t="str">
        <f t="shared" si="45"/>
        <v>00375-CHOCOLATE DIPPED PRODUCTS</v>
      </c>
      <c r="F2901" t="s">
        <v>6008</v>
      </c>
      <c r="G2901" t="s">
        <v>8864</v>
      </c>
      <c r="H2901" t="s">
        <v>6008</v>
      </c>
      <c r="I2901" t="s">
        <v>11521</v>
      </c>
    </row>
    <row r="2902" spans="1:9" x14ac:dyDescent="0.25">
      <c r="A2902" t="s">
        <v>8865</v>
      </c>
      <c r="B2902" s="126">
        <v>5554</v>
      </c>
      <c r="C2902" t="s">
        <v>16719</v>
      </c>
      <c r="D2902" s="189" t="s">
        <v>6195</v>
      </c>
      <c r="E2902" t="str">
        <f t="shared" si="45"/>
        <v>00454-VEGETABLE WASH</v>
      </c>
      <c r="F2902" t="s">
        <v>6008</v>
      </c>
      <c r="G2902" t="s">
        <v>8864</v>
      </c>
      <c r="H2902" t="s">
        <v>8865</v>
      </c>
      <c r="I2902" t="s">
        <v>16720</v>
      </c>
    </row>
    <row r="2903" spans="1:9" x14ac:dyDescent="0.25">
      <c r="A2903" t="s">
        <v>3209</v>
      </c>
      <c r="B2903" s="126">
        <v>5555</v>
      </c>
      <c r="C2903" t="s">
        <v>12751</v>
      </c>
      <c r="D2903" s="189" t="s">
        <v>11715</v>
      </c>
      <c r="E2903" t="str">
        <f t="shared" si="45"/>
        <v>00545-FRUIT DIP</v>
      </c>
      <c r="F2903" t="s">
        <v>8867</v>
      </c>
      <c r="G2903" t="s">
        <v>8866</v>
      </c>
      <c r="H2903" t="s">
        <v>3209</v>
      </c>
      <c r="I2903" t="s">
        <v>12755</v>
      </c>
    </row>
    <row r="2904" spans="1:9" x14ac:dyDescent="0.25">
      <c r="A2904" t="s">
        <v>14168</v>
      </c>
      <c r="B2904" s="126">
        <v>5556</v>
      </c>
      <c r="C2904" t="s">
        <v>14165</v>
      </c>
      <c r="D2904" s="189" t="s">
        <v>3369</v>
      </c>
      <c r="E2904" t="str">
        <f t="shared" si="45"/>
        <v>00396-MISC DRY GOODS</v>
      </c>
      <c r="F2904" t="s">
        <v>14167</v>
      </c>
      <c r="G2904" t="s">
        <v>8866</v>
      </c>
      <c r="H2904" t="s">
        <v>14168</v>
      </c>
      <c r="I2904" t="s">
        <v>14169</v>
      </c>
    </row>
    <row r="2905" spans="1:9" x14ac:dyDescent="0.25">
      <c r="A2905" t="s">
        <v>8655</v>
      </c>
      <c r="B2905" s="126">
        <v>5557</v>
      </c>
      <c r="C2905" t="s">
        <v>15985</v>
      </c>
      <c r="D2905" s="189" t="s">
        <v>11843</v>
      </c>
      <c r="E2905" t="str">
        <f t="shared" si="45"/>
        <v>00254-SMOOTHIES/JUICES</v>
      </c>
      <c r="F2905" t="s">
        <v>8867</v>
      </c>
      <c r="G2905" t="s">
        <v>8866</v>
      </c>
      <c r="H2905" t="s">
        <v>8655</v>
      </c>
      <c r="I2905" t="s">
        <v>16000</v>
      </c>
    </row>
    <row r="2906" spans="1:9" x14ac:dyDescent="0.25">
      <c r="A2906" t="s">
        <v>8868</v>
      </c>
      <c r="B2906" s="126">
        <v>5558</v>
      </c>
      <c r="C2906" t="s">
        <v>14165</v>
      </c>
      <c r="D2906" s="189" t="s">
        <v>3369</v>
      </c>
      <c r="E2906" t="str">
        <f t="shared" si="45"/>
        <v>00396-MISC DRY GOODS</v>
      </c>
      <c r="F2906" t="s">
        <v>8867</v>
      </c>
      <c r="G2906" t="s">
        <v>8866</v>
      </c>
      <c r="H2906" t="s">
        <v>8868</v>
      </c>
      <c r="I2906" t="s">
        <v>14170</v>
      </c>
    </row>
    <row r="2907" spans="1:9" x14ac:dyDescent="0.25">
      <c r="A2907" t="s">
        <v>8870</v>
      </c>
      <c r="B2907" s="126">
        <v>5559</v>
      </c>
      <c r="C2907" t="s">
        <v>12932</v>
      </c>
      <c r="D2907" s="189" t="s">
        <v>2632</v>
      </c>
      <c r="E2907" t="str">
        <f t="shared" si="45"/>
        <v>00316-GOURMET SALAD TOPPINGS</v>
      </c>
      <c r="F2907" t="s">
        <v>6632</v>
      </c>
      <c r="G2907" t="s">
        <v>8869</v>
      </c>
      <c r="H2907" t="s">
        <v>8870</v>
      </c>
      <c r="I2907" t="s">
        <v>12933</v>
      </c>
    </row>
    <row r="2908" spans="1:9" x14ac:dyDescent="0.25">
      <c r="A2908" t="s">
        <v>3064</v>
      </c>
      <c r="B2908" s="126">
        <v>5560</v>
      </c>
      <c r="C2908" t="s">
        <v>12932</v>
      </c>
      <c r="D2908" s="189" t="s">
        <v>2632</v>
      </c>
      <c r="E2908" t="str">
        <f t="shared" si="45"/>
        <v>00316-GOURMET SALAD TOPPINGS</v>
      </c>
      <c r="F2908" t="s">
        <v>6632</v>
      </c>
      <c r="G2908" t="s">
        <v>8869</v>
      </c>
      <c r="H2908" t="s">
        <v>3064</v>
      </c>
      <c r="I2908" t="s">
        <v>12934</v>
      </c>
    </row>
    <row r="2909" spans="1:9" x14ac:dyDescent="0.25">
      <c r="A2909" t="s">
        <v>8871</v>
      </c>
      <c r="B2909" s="126">
        <v>5561</v>
      </c>
      <c r="C2909" t="s">
        <v>12932</v>
      </c>
      <c r="D2909" s="189" t="s">
        <v>2632</v>
      </c>
      <c r="E2909" t="str">
        <f t="shared" si="45"/>
        <v>00316-GOURMET SALAD TOPPINGS</v>
      </c>
      <c r="F2909" t="s">
        <v>6632</v>
      </c>
      <c r="G2909" t="s">
        <v>8869</v>
      </c>
      <c r="H2909" t="s">
        <v>8871</v>
      </c>
      <c r="I2909" t="s">
        <v>12935</v>
      </c>
    </row>
    <row r="2910" spans="1:9" x14ac:dyDescent="0.25">
      <c r="A2910" t="s">
        <v>8872</v>
      </c>
      <c r="B2910" s="126">
        <v>5562</v>
      </c>
      <c r="C2910" t="s">
        <v>12932</v>
      </c>
      <c r="D2910" s="189" t="s">
        <v>2632</v>
      </c>
      <c r="E2910" t="str">
        <f t="shared" si="45"/>
        <v>00316-GOURMET SALAD TOPPINGS</v>
      </c>
      <c r="F2910" t="s">
        <v>6632</v>
      </c>
      <c r="G2910" t="s">
        <v>8869</v>
      </c>
      <c r="H2910" t="s">
        <v>8872</v>
      </c>
      <c r="I2910" t="s">
        <v>12936</v>
      </c>
    </row>
    <row r="2911" spans="1:9" x14ac:dyDescent="0.25">
      <c r="A2911" t="s">
        <v>6634</v>
      </c>
      <c r="B2911" s="126">
        <v>5563</v>
      </c>
      <c r="C2911" t="s">
        <v>12932</v>
      </c>
      <c r="D2911" s="189" t="s">
        <v>2632</v>
      </c>
      <c r="E2911" t="str">
        <f t="shared" si="45"/>
        <v>00316-GOURMET SALAD TOPPINGS</v>
      </c>
      <c r="F2911" t="s">
        <v>6632</v>
      </c>
      <c r="G2911" t="s">
        <v>8869</v>
      </c>
      <c r="H2911" t="s">
        <v>6634</v>
      </c>
      <c r="I2911" t="s">
        <v>12937</v>
      </c>
    </row>
    <row r="2912" spans="1:9" x14ac:dyDescent="0.25">
      <c r="A2912" t="s">
        <v>12938</v>
      </c>
      <c r="B2912" s="126">
        <v>5565</v>
      </c>
      <c r="C2912" t="s">
        <v>12932</v>
      </c>
      <c r="D2912" s="189" t="s">
        <v>2632</v>
      </c>
      <c r="E2912" t="str">
        <f t="shared" si="45"/>
        <v>00316-GOURMET SALAD TOPPINGS</v>
      </c>
      <c r="F2912" t="s">
        <v>11917</v>
      </c>
      <c r="G2912" t="s">
        <v>8869</v>
      </c>
      <c r="H2912" t="s">
        <v>12938</v>
      </c>
      <c r="I2912" t="s">
        <v>12939</v>
      </c>
    </row>
    <row r="2913" spans="1:9" x14ac:dyDescent="0.25">
      <c r="A2913" t="s">
        <v>7971</v>
      </c>
      <c r="B2913" s="126">
        <v>5566</v>
      </c>
      <c r="C2913" t="s">
        <v>12932</v>
      </c>
      <c r="D2913" s="189" t="s">
        <v>2632</v>
      </c>
      <c r="E2913" t="str">
        <f t="shared" si="45"/>
        <v>00316-GOURMET SALAD TOPPINGS</v>
      </c>
      <c r="F2913" t="s">
        <v>6632</v>
      </c>
      <c r="G2913" t="s">
        <v>8869</v>
      </c>
      <c r="H2913" t="s">
        <v>7971</v>
      </c>
      <c r="I2913" t="s">
        <v>12940</v>
      </c>
    </row>
    <row r="2914" spans="1:9" x14ac:dyDescent="0.25">
      <c r="A2914" t="s">
        <v>15834</v>
      </c>
      <c r="B2914" s="126">
        <v>5567</v>
      </c>
      <c r="C2914" t="s">
        <v>8241</v>
      </c>
      <c r="D2914" s="189" t="s">
        <v>3150</v>
      </c>
      <c r="E2914" t="str">
        <f t="shared" si="45"/>
        <v>00365-SIDE DISHES</v>
      </c>
      <c r="F2914" t="s">
        <v>15833</v>
      </c>
      <c r="G2914" t="s">
        <v>8468</v>
      </c>
      <c r="H2914" t="s">
        <v>15834</v>
      </c>
      <c r="I2914" t="s">
        <v>15835</v>
      </c>
    </row>
    <row r="2915" spans="1:9" x14ac:dyDescent="0.25">
      <c r="A2915" t="s">
        <v>8875</v>
      </c>
      <c r="B2915" s="126">
        <v>5568</v>
      </c>
      <c r="C2915" t="s">
        <v>8544</v>
      </c>
      <c r="D2915" s="189" t="s">
        <v>4483</v>
      </c>
      <c r="E2915" t="str">
        <f t="shared" si="45"/>
        <v>00398-CANDIED FRUIT</v>
      </c>
      <c r="F2915" t="s">
        <v>2260</v>
      </c>
      <c r="G2915" t="s">
        <v>8874</v>
      </c>
      <c r="H2915" t="s">
        <v>8875</v>
      </c>
      <c r="I2915" t="s">
        <v>11278</v>
      </c>
    </row>
    <row r="2916" spans="1:9" x14ac:dyDescent="0.25">
      <c r="A2916" t="s">
        <v>7012</v>
      </c>
      <c r="B2916" s="126">
        <v>5569</v>
      </c>
      <c r="C2916" t="s">
        <v>14165</v>
      </c>
      <c r="D2916" s="189" t="s">
        <v>3369</v>
      </c>
      <c r="E2916" t="str">
        <f t="shared" si="45"/>
        <v>00396-MISC DRY GOODS</v>
      </c>
      <c r="F2916" t="s">
        <v>8877</v>
      </c>
      <c r="G2916" t="s">
        <v>8876</v>
      </c>
      <c r="H2916" t="s">
        <v>7012</v>
      </c>
      <c r="I2916" t="s">
        <v>14171</v>
      </c>
    </row>
    <row r="2917" spans="1:9" x14ac:dyDescent="0.25">
      <c r="A2917" t="s">
        <v>12155</v>
      </c>
      <c r="B2917" s="126">
        <v>5570</v>
      </c>
      <c r="C2917" t="s">
        <v>12153</v>
      </c>
      <c r="D2917" s="189" t="s">
        <v>7770</v>
      </c>
      <c r="E2917" t="str">
        <f t="shared" si="45"/>
        <v>00079-DRIED TOMATOES</v>
      </c>
      <c r="F2917" t="s">
        <v>12154</v>
      </c>
      <c r="G2917" t="s">
        <v>8876</v>
      </c>
      <c r="H2917" t="s">
        <v>12155</v>
      </c>
      <c r="I2917" t="s">
        <v>12156</v>
      </c>
    </row>
    <row r="2918" spans="1:9" x14ac:dyDescent="0.25">
      <c r="A2918" t="s">
        <v>4732</v>
      </c>
      <c r="B2918" s="126">
        <v>5571</v>
      </c>
      <c r="C2918" t="s">
        <v>3163</v>
      </c>
      <c r="D2918" s="189" t="s">
        <v>3101</v>
      </c>
      <c r="E2918" t="str">
        <f t="shared" si="45"/>
        <v>00314-DRESSINGS</v>
      </c>
      <c r="F2918" t="s">
        <v>6622</v>
      </c>
      <c r="G2918" t="s">
        <v>8529</v>
      </c>
      <c r="H2918" t="s">
        <v>4732</v>
      </c>
      <c r="I2918" t="s">
        <v>12123</v>
      </c>
    </row>
    <row r="2919" spans="1:9" x14ac:dyDescent="0.25">
      <c r="A2919" t="s">
        <v>8530</v>
      </c>
      <c r="B2919" s="126">
        <v>5572</v>
      </c>
      <c r="C2919" t="s">
        <v>3163</v>
      </c>
      <c r="D2919" s="189" t="s">
        <v>3101</v>
      </c>
      <c r="E2919" t="str">
        <f t="shared" si="45"/>
        <v>00314-DRESSINGS</v>
      </c>
      <c r="F2919" t="s">
        <v>6622</v>
      </c>
      <c r="G2919" t="s">
        <v>8529</v>
      </c>
      <c r="H2919" t="s">
        <v>8530</v>
      </c>
      <c r="I2919" t="s">
        <v>12124</v>
      </c>
    </row>
    <row r="2920" spans="1:9" x14ac:dyDescent="0.25">
      <c r="A2920" t="s">
        <v>4732</v>
      </c>
      <c r="B2920" s="126">
        <v>5573</v>
      </c>
      <c r="C2920" t="s">
        <v>3163</v>
      </c>
      <c r="D2920" s="189" t="s">
        <v>3101</v>
      </c>
      <c r="E2920" t="str">
        <f t="shared" si="45"/>
        <v>00314-DRESSINGS</v>
      </c>
      <c r="F2920" t="s">
        <v>6623</v>
      </c>
      <c r="G2920" t="s">
        <v>8531</v>
      </c>
      <c r="H2920" t="s">
        <v>4732</v>
      </c>
      <c r="I2920" t="s">
        <v>12125</v>
      </c>
    </row>
    <row r="2921" spans="1:9" x14ac:dyDescent="0.25">
      <c r="A2921" t="s">
        <v>8530</v>
      </c>
      <c r="B2921" s="126">
        <v>5574</v>
      </c>
      <c r="C2921" t="s">
        <v>3163</v>
      </c>
      <c r="D2921" s="189" t="s">
        <v>3101</v>
      </c>
      <c r="E2921" t="str">
        <f t="shared" si="45"/>
        <v>00314-DRESSINGS</v>
      </c>
      <c r="F2921" t="s">
        <v>6623</v>
      </c>
      <c r="G2921" t="s">
        <v>8531</v>
      </c>
      <c r="H2921" t="s">
        <v>8530</v>
      </c>
      <c r="I2921" t="s">
        <v>12126</v>
      </c>
    </row>
    <row r="2922" spans="1:9" x14ac:dyDescent="0.25">
      <c r="A2922" t="s">
        <v>8530</v>
      </c>
      <c r="B2922" s="126">
        <v>5576</v>
      </c>
      <c r="C2922" t="s">
        <v>3163</v>
      </c>
      <c r="D2922" s="189" t="s">
        <v>3101</v>
      </c>
      <c r="E2922" t="str">
        <f t="shared" si="45"/>
        <v>00314-DRESSINGS</v>
      </c>
      <c r="F2922" t="s">
        <v>8533</v>
      </c>
      <c r="G2922" t="s">
        <v>8532</v>
      </c>
      <c r="H2922" t="s">
        <v>8530</v>
      </c>
      <c r="I2922" t="s">
        <v>12127</v>
      </c>
    </row>
    <row r="2923" spans="1:9" x14ac:dyDescent="0.25">
      <c r="A2923" t="s">
        <v>4732</v>
      </c>
      <c r="B2923" s="126">
        <v>5577</v>
      </c>
      <c r="C2923" t="s">
        <v>3163</v>
      </c>
      <c r="D2923" s="189" t="s">
        <v>3101</v>
      </c>
      <c r="E2923" t="str">
        <f t="shared" si="45"/>
        <v>00314-DRESSINGS</v>
      </c>
      <c r="F2923" t="s">
        <v>3644</v>
      </c>
      <c r="G2923" t="s">
        <v>8534</v>
      </c>
      <c r="H2923" t="s">
        <v>4732</v>
      </c>
      <c r="I2923" t="s">
        <v>12128</v>
      </c>
    </row>
    <row r="2924" spans="1:9" x14ac:dyDescent="0.25">
      <c r="A2924" t="s">
        <v>12129</v>
      </c>
      <c r="B2924" s="126">
        <v>5578</v>
      </c>
      <c r="C2924" t="s">
        <v>3163</v>
      </c>
      <c r="D2924" s="189" t="s">
        <v>3101</v>
      </c>
      <c r="E2924" t="str">
        <f t="shared" si="45"/>
        <v>00314-DRESSINGS</v>
      </c>
      <c r="F2924" t="s">
        <v>11069</v>
      </c>
      <c r="G2924" t="s">
        <v>8534</v>
      </c>
      <c r="H2924" t="s">
        <v>12129</v>
      </c>
      <c r="I2924" t="s">
        <v>12130</v>
      </c>
    </row>
    <row r="2925" spans="1:9" x14ac:dyDescent="0.25">
      <c r="A2925" t="s">
        <v>4732</v>
      </c>
      <c r="B2925" s="126">
        <v>5579</v>
      </c>
      <c r="C2925" t="s">
        <v>3163</v>
      </c>
      <c r="D2925" s="189" t="s">
        <v>3101</v>
      </c>
      <c r="E2925" t="str">
        <f t="shared" si="45"/>
        <v>00314-DRESSINGS</v>
      </c>
      <c r="F2925" t="s">
        <v>6625</v>
      </c>
      <c r="G2925" t="s">
        <v>8535</v>
      </c>
      <c r="H2925" t="s">
        <v>4732</v>
      </c>
      <c r="I2925" t="s">
        <v>12131</v>
      </c>
    </row>
    <row r="2926" spans="1:9" x14ac:dyDescent="0.25">
      <c r="A2926" t="s">
        <v>8530</v>
      </c>
      <c r="B2926" s="126">
        <v>5580</v>
      </c>
      <c r="C2926" t="s">
        <v>3163</v>
      </c>
      <c r="D2926" s="189" t="s">
        <v>3101</v>
      </c>
      <c r="E2926" t="str">
        <f t="shared" si="45"/>
        <v>00314-DRESSINGS</v>
      </c>
      <c r="F2926" t="s">
        <v>6625</v>
      </c>
      <c r="G2926" t="s">
        <v>8535</v>
      </c>
      <c r="H2926" t="s">
        <v>8530</v>
      </c>
      <c r="I2926" t="s">
        <v>12132</v>
      </c>
    </row>
    <row r="2927" spans="1:9" x14ac:dyDescent="0.25">
      <c r="A2927" t="s">
        <v>4732</v>
      </c>
      <c r="B2927" s="126">
        <v>5581</v>
      </c>
      <c r="C2927" t="s">
        <v>3163</v>
      </c>
      <c r="D2927" s="189" t="s">
        <v>3101</v>
      </c>
      <c r="E2927" t="str">
        <f t="shared" si="45"/>
        <v>00314-DRESSINGS</v>
      </c>
      <c r="F2927" t="s">
        <v>6626</v>
      </c>
      <c r="G2927" t="s">
        <v>8537</v>
      </c>
      <c r="H2927" t="s">
        <v>4732</v>
      </c>
      <c r="I2927" t="s">
        <v>12133</v>
      </c>
    </row>
    <row r="2928" spans="1:9" x14ac:dyDescent="0.25">
      <c r="A2928" t="s">
        <v>8538</v>
      </c>
      <c r="B2928" s="126">
        <v>5582</v>
      </c>
      <c r="C2928" t="s">
        <v>3163</v>
      </c>
      <c r="D2928" s="189" t="s">
        <v>3101</v>
      </c>
      <c r="E2928" t="str">
        <f t="shared" si="45"/>
        <v>00314-DRESSINGS</v>
      </c>
      <c r="F2928" t="s">
        <v>6626</v>
      </c>
      <c r="G2928" t="s">
        <v>8537</v>
      </c>
      <c r="H2928" t="s">
        <v>8538</v>
      </c>
      <c r="I2928" t="s">
        <v>12134</v>
      </c>
    </row>
    <row r="2929" spans="1:9" x14ac:dyDescent="0.25">
      <c r="A2929" t="s">
        <v>8406</v>
      </c>
      <c r="B2929" s="126">
        <v>5583</v>
      </c>
      <c r="C2929" t="s">
        <v>11407</v>
      </c>
      <c r="D2929" s="189" t="s">
        <v>4574</v>
      </c>
      <c r="E2929" t="str">
        <f t="shared" si="45"/>
        <v>00048-CELERY-CELERY HEARTS</v>
      </c>
      <c r="F2929" t="s">
        <v>8798</v>
      </c>
      <c r="G2929" t="s">
        <v>8797</v>
      </c>
      <c r="H2929" t="s">
        <v>8406</v>
      </c>
      <c r="I2929" t="s">
        <v>11408</v>
      </c>
    </row>
    <row r="2930" spans="1:9" x14ac:dyDescent="0.25">
      <c r="A2930" t="s">
        <v>2259</v>
      </c>
      <c r="B2930" s="126">
        <v>5584</v>
      </c>
      <c r="C2930" t="s">
        <v>14652</v>
      </c>
      <c r="D2930" s="189" t="s">
        <v>2739</v>
      </c>
      <c r="E2930" t="str">
        <f t="shared" si="45"/>
        <v>00200-ORGANIC CELERY</v>
      </c>
      <c r="F2930" t="s">
        <v>8798</v>
      </c>
      <c r="G2930" t="s">
        <v>8797</v>
      </c>
      <c r="H2930" t="s">
        <v>2259</v>
      </c>
      <c r="I2930" t="s">
        <v>14653</v>
      </c>
    </row>
    <row r="2931" spans="1:9" x14ac:dyDescent="0.25">
      <c r="A2931" t="s">
        <v>10442</v>
      </c>
      <c r="B2931" s="126">
        <v>5587</v>
      </c>
      <c r="C2931" t="s">
        <v>11407</v>
      </c>
      <c r="D2931" s="189" t="s">
        <v>4574</v>
      </c>
      <c r="E2931" t="str">
        <f t="shared" si="45"/>
        <v>00048-CELERY-CELERY HEARTS</v>
      </c>
      <c r="F2931" t="s">
        <v>11409</v>
      </c>
      <c r="G2931" t="s">
        <v>8795</v>
      </c>
      <c r="H2931" t="s">
        <v>10442</v>
      </c>
      <c r="I2931" t="s">
        <v>11410</v>
      </c>
    </row>
    <row r="2932" spans="1:9" x14ac:dyDescent="0.25">
      <c r="A2932" t="s">
        <v>2055</v>
      </c>
      <c r="B2932" s="126">
        <v>5589</v>
      </c>
      <c r="C2932" t="s">
        <v>11928</v>
      </c>
      <c r="D2932" s="189" t="s">
        <v>5052</v>
      </c>
      <c r="E2932" t="str">
        <f t="shared" si="45"/>
        <v>00049-CUCUMBERS (PKG)</v>
      </c>
      <c r="F2932" t="s">
        <v>8801</v>
      </c>
      <c r="G2932" t="s">
        <v>8800</v>
      </c>
      <c r="H2932" t="s">
        <v>2055</v>
      </c>
      <c r="I2932" t="s">
        <v>11929</v>
      </c>
    </row>
    <row r="2933" spans="1:9" x14ac:dyDescent="0.25">
      <c r="A2933" t="s">
        <v>11926</v>
      </c>
      <c r="B2933" s="126">
        <v>5590</v>
      </c>
      <c r="C2933" t="s">
        <v>11924</v>
      </c>
      <c r="D2933" s="189" t="s">
        <v>5911</v>
      </c>
      <c r="E2933" t="str">
        <f t="shared" si="45"/>
        <v>00050-CUCUMBERS (BULK)</v>
      </c>
      <c r="F2933" t="s">
        <v>11925</v>
      </c>
      <c r="G2933" t="s">
        <v>8800</v>
      </c>
      <c r="H2933" t="s">
        <v>11926</v>
      </c>
      <c r="I2933" t="s">
        <v>11927</v>
      </c>
    </row>
    <row r="2934" spans="1:9" x14ac:dyDescent="0.25">
      <c r="A2934" t="s">
        <v>8803</v>
      </c>
      <c r="B2934" s="126">
        <v>5591</v>
      </c>
      <c r="C2934" t="s">
        <v>11928</v>
      </c>
      <c r="D2934" s="189" t="s">
        <v>5052</v>
      </c>
      <c r="E2934" t="str">
        <f t="shared" si="45"/>
        <v>00049-CUCUMBERS (PKG)</v>
      </c>
      <c r="F2934" t="s">
        <v>8801</v>
      </c>
      <c r="G2934" t="s">
        <v>8800</v>
      </c>
      <c r="H2934" t="s">
        <v>8803</v>
      </c>
      <c r="I2934" t="s">
        <v>11930</v>
      </c>
    </row>
    <row r="2935" spans="1:9" x14ac:dyDescent="0.25">
      <c r="A2935" t="s">
        <v>2259</v>
      </c>
      <c r="B2935" s="126">
        <v>5592</v>
      </c>
      <c r="C2935" t="s">
        <v>14663</v>
      </c>
      <c r="D2935" s="189" t="s">
        <v>2535</v>
      </c>
      <c r="E2935" t="str">
        <f t="shared" si="45"/>
        <v>00202-ORGANIC CUCUMBERS</v>
      </c>
      <c r="F2935" t="s">
        <v>8801</v>
      </c>
      <c r="G2935" t="s">
        <v>8800</v>
      </c>
      <c r="H2935" t="s">
        <v>2259</v>
      </c>
      <c r="I2935" t="s">
        <v>14664</v>
      </c>
    </row>
    <row r="2936" spans="1:9" x14ac:dyDescent="0.25">
      <c r="A2936" t="s">
        <v>8406</v>
      </c>
      <c r="B2936" s="126">
        <v>5593</v>
      </c>
      <c r="C2936" t="s">
        <v>14207</v>
      </c>
      <c r="D2936" s="189" t="s">
        <v>6502</v>
      </c>
      <c r="E2936" t="str">
        <f t="shared" si="45"/>
        <v>00385-MISC SPECIALTY VEG</v>
      </c>
      <c r="F2936" t="s">
        <v>8805</v>
      </c>
      <c r="G2936" t="s">
        <v>8804</v>
      </c>
      <c r="H2936" t="s">
        <v>8406</v>
      </c>
      <c r="I2936" t="s">
        <v>14211</v>
      </c>
    </row>
    <row r="2937" spans="1:9" x14ac:dyDescent="0.25">
      <c r="A2937" t="s">
        <v>2259</v>
      </c>
      <c r="B2937" s="126">
        <v>5594</v>
      </c>
      <c r="C2937" t="s">
        <v>14691</v>
      </c>
      <c r="D2937" s="189" t="s">
        <v>8614</v>
      </c>
      <c r="E2937" t="str">
        <f t="shared" si="45"/>
        <v>00205-ORGANIC GREENS</v>
      </c>
      <c r="F2937" t="s">
        <v>8805</v>
      </c>
      <c r="G2937" t="s">
        <v>8804</v>
      </c>
      <c r="H2937" t="s">
        <v>2259</v>
      </c>
      <c r="I2937" t="s">
        <v>14693</v>
      </c>
    </row>
    <row r="2938" spans="1:9" x14ac:dyDescent="0.25">
      <c r="A2938" t="s">
        <v>8406</v>
      </c>
      <c r="B2938" s="126">
        <v>5595</v>
      </c>
      <c r="C2938" t="s">
        <v>15658</v>
      </c>
      <c r="D2938" s="189" t="s">
        <v>8187</v>
      </c>
      <c r="E2938" t="str">
        <f t="shared" si="45"/>
        <v>00038-SALAD GREENS/LETTUCES</v>
      </c>
      <c r="F2938" t="s">
        <v>8807</v>
      </c>
      <c r="G2938" t="s">
        <v>8806</v>
      </c>
      <c r="H2938" t="s">
        <v>8406</v>
      </c>
      <c r="I2938" t="s">
        <v>15665</v>
      </c>
    </row>
    <row r="2939" spans="1:9" x14ac:dyDescent="0.25">
      <c r="A2939" t="s">
        <v>2259</v>
      </c>
      <c r="B2939" s="126">
        <v>5596</v>
      </c>
      <c r="C2939" t="s">
        <v>14691</v>
      </c>
      <c r="D2939" s="189" t="s">
        <v>8614</v>
      </c>
      <c r="E2939" t="str">
        <f t="shared" si="45"/>
        <v>00205-ORGANIC GREENS</v>
      </c>
      <c r="F2939" t="s">
        <v>8807</v>
      </c>
      <c r="G2939" t="s">
        <v>8806</v>
      </c>
      <c r="H2939" t="s">
        <v>2259</v>
      </c>
      <c r="I2939" t="s">
        <v>14694</v>
      </c>
    </row>
    <row r="2940" spans="1:9" x14ac:dyDescent="0.25">
      <c r="A2940" t="s">
        <v>3283</v>
      </c>
      <c r="B2940" s="126">
        <v>5597</v>
      </c>
      <c r="C2940" t="s">
        <v>15474</v>
      </c>
      <c r="D2940" s="189" t="s">
        <v>6209</v>
      </c>
      <c r="E2940" t="str">
        <f t="shared" si="45"/>
        <v>00058-RADISHES</v>
      </c>
      <c r="F2940" t="s">
        <v>8809</v>
      </c>
      <c r="G2940" t="s">
        <v>8808</v>
      </c>
      <c r="H2940" t="s">
        <v>3283</v>
      </c>
      <c r="I2940" t="s">
        <v>15475</v>
      </c>
    </row>
    <row r="2941" spans="1:9" x14ac:dyDescent="0.25">
      <c r="A2941" t="s">
        <v>2259</v>
      </c>
      <c r="B2941" s="126">
        <v>5598</v>
      </c>
      <c r="C2941" t="s">
        <v>14181</v>
      </c>
      <c r="D2941" s="189" t="s">
        <v>7398</v>
      </c>
      <c r="E2941" t="str">
        <f t="shared" si="45"/>
        <v>00197-MISC ORGANIC VEG</v>
      </c>
      <c r="F2941" t="s">
        <v>8809</v>
      </c>
      <c r="G2941" t="s">
        <v>8808</v>
      </c>
      <c r="H2941" t="s">
        <v>2259</v>
      </c>
      <c r="I2941" t="s">
        <v>14199</v>
      </c>
    </row>
    <row r="2942" spans="1:9" x14ac:dyDescent="0.25">
      <c r="A2942" t="s">
        <v>10654</v>
      </c>
      <c r="B2942" s="126">
        <v>5599</v>
      </c>
      <c r="C2942" t="s">
        <v>15474</v>
      </c>
      <c r="D2942" s="189" t="s">
        <v>6209</v>
      </c>
      <c r="E2942" t="str">
        <f t="shared" si="45"/>
        <v>00058-RADISHES</v>
      </c>
      <c r="F2942" t="s">
        <v>15476</v>
      </c>
      <c r="G2942" t="s">
        <v>8808</v>
      </c>
      <c r="H2942" t="s">
        <v>10654</v>
      </c>
      <c r="I2942" t="s">
        <v>15477</v>
      </c>
    </row>
    <row r="2943" spans="1:9" x14ac:dyDescent="0.25">
      <c r="A2943" t="s">
        <v>8406</v>
      </c>
      <c r="B2943" s="126">
        <v>5600</v>
      </c>
      <c r="C2943" t="s">
        <v>16262</v>
      </c>
      <c r="D2943" s="189" t="s">
        <v>6510</v>
      </c>
      <c r="E2943" t="str">
        <f t="shared" si="45"/>
        <v>00089-SPROUTS</v>
      </c>
      <c r="F2943" t="s">
        <v>8811</v>
      </c>
      <c r="G2943" t="s">
        <v>8810</v>
      </c>
      <c r="H2943" t="s">
        <v>8406</v>
      </c>
      <c r="I2943" t="s">
        <v>16266</v>
      </c>
    </row>
    <row r="2944" spans="1:9" x14ac:dyDescent="0.25">
      <c r="A2944" t="s">
        <v>14190</v>
      </c>
      <c r="B2944" s="126">
        <v>5601</v>
      </c>
      <c r="C2944" t="s">
        <v>16262</v>
      </c>
      <c r="D2944" s="189" t="s">
        <v>6510</v>
      </c>
      <c r="E2944" t="str">
        <f t="shared" si="45"/>
        <v>00089-SPROUTS</v>
      </c>
      <c r="F2944" t="s">
        <v>16267</v>
      </c>
      <c r="G2944" t="s">
        <v>8810</v>
      </c>
      <c r="H2944" t="s">
        <v>14190</v>
      </c>
      <c r="I2944" t="s">
        <v>16268</v>
      </c>
    </row>
    <row r="2945" spans="1:9" x14ac:dyDescent="0.25">
      <c r="A2945" t="s">
        <v>10442</v>
      </c>
      <c r="B2945" s="126">
        <v>5602</v>
      </c>
      <c r="C2945" t="s">
        <v>14212</v>
      </c>
      <c r="D2945" s="189" t="s">
        <v>2800</v>
      </c>
      <c r="E2945" t="str">
        <f t="shared" si="45"/>
        <v>00076-MISC STONE FRUIT</v>
      </c>
      <c r="F2945" t="s">
        <v>14157</v>
      </c>
      <c r="G2945" t="s">
        <v>8836</v>
      </c>
      <c r="H2945" t="s">
        <v>10442</v>
      </c>
      <c r="I2945" t="s">
        <v>14213</v>
      </c>
    </row>
    <row r="2946" spans="1:9" x14ac:dyDescent="0.25">
      <c r="A2946" t="s">
        <v>2259</v>
      </c>
      <c r="B2946" s="126">
        <v>5603</v>
      </c>
      <c r="C2946" t="s">
        <v>14668</v>
      </c>
      <c r="D2946" s="189" t="s">
        <v>8417</v>
      </c>
      <c r="E2946" t="str">
        <f t="shared" ref="E2946:E3009" si="46">_xlfn.CONCAT(D2946,"-",C2946)</f>
        <v>00196-ORGANIC FRUIT</v>
      </c>
      <c r="F2946" t="s">
        <v>8541</v>
      </c>
      <c r="G2946" t="s">
        <v>8836</v>
      </c>
      <c r="H2946" t="s">
        <v>2259</v>
      </c>
      <c r="I2946" t="s">
        <v>14682</v>
      </c>
    </row>
    <row r="2947" spans="1:9" x14ac:dyDescent="0.25">
      <c r="A2947" t="s">
        <v>8406</v>
      </c>
      <c r="B2947" s="126">
        <v>5604</v>
      </c>
      <c r="C2947" t="s">
        <v>14212</v>
      </c>
      <c r="D2947" s="189" t="s">
        <v>2800</v>
      </c>
      <c r="E2947" t="str">
        <f t="shared" si="46"/>
        <v>00076-MISC STONE FRUIT</v>
      </c>
      <c r="F2947" t="s">
        <v>8546</v>
      </c>
      <c r="G2947" t="s">
        <v>8837</v>
      </c>
      <c r="H2947" t="s">
        <v>8406</v>
      </c>
      <c r="I2947" t="s">
        <v>14214</v>
      </c>
    </row>
    <row r="2948" spans="1:9" x14ac:dyDescent="0.25">
      <c r="A2948" t="s">
        <v>7012</v>
      </c>
      <c r="B2948" s="126">
        <v>5606</v>
      </c>
      <c r="C2948" t="s">
        <v>8839</v>
      </c>
      <c r="D2948" s="189" t="s">
        <v>2087</v>
      </c>
      <c r="E2948" t="str">
        <f t="shared" si="46"/>
        <v>00074-NECTARINES</v>
      </c>
      <c r="F2948" t="s">
        <v>8839</v>
      </c>
      <c r="G2948" t="s">
        <v>8838</v>
      </c>
      <c r="H2948" t="s">
        <v>7012</v>
      </c>
      <c r="I2948" t="s">
        <v>14511</v>
      </c>
    </row>
    <row r="2949" spans="1:9" x14ac:dyDescent="0.25">
      <c r="A2949" t="s">
        <v>10442</v>
      </c>
      <c r="B2949" s="126">
        <v>5607</v>
      </c>
      <c r="C2949" t="s">
        <v>8839</v>
      </c>
      <c r="D2949" s="189" t="s">
        <v>2087</v>
      </c>
      <c r="E2949" t="str">
        <f t="shared" si="46"/>
        <v>00074-NECTARINES</v>
      </c>
      <c r="F2949" t="s">
        <v>14512</v>
      </c>
      <c r="G2949" t="s">
        <v>8838</v>
      </c>
      <c r="H2949" t="s">
        <v>10442</v>
      </c>
      <c r="I2949" t="s">
        <v>14513</v>
      </c>
    </row>
    <row r="2950" spans="1:9" x14ac:dyDescent="0.25">
      <c r="A2950" t="s">
        <v>2259</v>
      </c>
      <c r="B2950" s="126">
        <v>5608</v>
      </c>
      <c r="C2950" t="s">
        <v>14668</v>
      </c>
      <c r="D2950" s="189" t="s">
        <v>8417</v>
      </c>
      <c r="E2950" t="str">
        <f t="shared" si="46"/>
        <v>00196-ORGANIC FRUIT</v>
      </c>
      <c r="F2950" t="s">
        <v>8839</v>
      </c>
      <c r="G2950" t="s">
        <v>8838</v>
      </c>
      <c r="H2950" t="s">
        <v>2259</v>
      </c>
      <c r="I2950" t="s">
        <v>14683</v>
      </c>
    </row>
    <row r="2951" spans="1:9" x14ac:dyDescent="0.25">
      <c r="A2951" t="s">
        <v>8382</v>
      </c>
      <c r="B2951" s="126">
        <v>5609</v>
      </c>
      <c r="C2951" t="s">
        <v>8839</v>
      </c>
      <c r="D2951" s="189" t="s">
        <v>2087</v>
      </c>
      <c r="E2951" t="str">
        <f t="shared" si="46"/>
        <v>00074-NECTARINES</v>
      </c>
      <c r="F2951" t="s">
        <v>8839</v>
      </c>
      <c r="G2951" t="s">
        <v>8838</v>
      </c>
      <c r="H2951" t="s">
        <v>8382</v>
      </c>
      <c r="I2951" t="s">
        <v>14514</v>
      </c>
    </row>
    <row r="2952" spans="1:9" x14ac:dyDescent="0.25">
      <c r="A2952" t="s">
        <v>7012</v>
      </c>
      <c r="B2952" s="126">
        <v>5610</v>
      </c>
      <c r="C2952" t="s">
        <v>5348</v>
      </c>
      <c r="D2952" s="189" t="s">
        <v>6295</v>
      </c>
      <c r="E2952" t="str">
        <f t="shared" si="46"/>
        <v>00077-PEACHES</v>
      </c>
      <c r="F2952" t="s">
        <v>5348</v>
      </c>
      <c r="G2952" t="s">
        <v>8840</v>
      </c>
      <c r="H2952" t="s">
        <v>7012</v>
      </c>
      <c r="I2952" t="s">
        <v>15012</v>
      </c>
    </row>
    <row r="2953" spans="1:9" x14ac:dyDescent="0.25">
      <c r="A2953" t="s">
        <v>10442</v>
      </c>
      <c r="B2953" s="126">
        <v>5611</v>
      </c>
      <c r="C2953" t="s">
        <v>5348</v>
      </c>
      <c r="D2953" s="189" t="s">
        <v>6295</v>
      </c>
      <c r="E2953" t="str">
        <f t="shared" si="46"/>
        <v>00077-PEACHES</v>
      </c>
      <c r="F2953" t="s">
        <v>11220</v>
      </c>
      <c r="G2953" t="s">
        <v>8840</v>
      </c>
      <c r="H2953" t="s">
        <v>10442</v>
      </c>
      <c r="I2953" t="s">
        <v>15013</v>
      </c>
    </row>
    <row r="2954" spans="1:9" x14ac:dyDescent="0.25">
      <c r="A2954" t="s">
        <v>2259</v>
      </c>
      <c r="B2954" s="126">
        <v>5612</v>
      </c>
      <c r="C2954" t="s">
        <v>14668</v>
      </c>
      <c r="D2954" s="189" t="s">
        <v>8417</v>
      </c>
      <c r="E2954" t="str">
        <f t="shared" si="46"/>
        <v>00196-ORGANIC FRUIT</v>
      </c>
      <c r="F2954" t="s">
        <v>5348</v>
      </c>
      <c r="G2954" t="s">
        <v>8840</v>
      </c>
      <c r="H2954" t="s">
        <v>2259</v>
      </c>
      <c r="I2954" t="s">
        <v>14684</v>
      </c>
    </row>
    <row r="2955" spans="1:9" x14ac:dyDescent="0.25">
      <c r="A2955" t="s">
        <v>8382</v>
      </c>
      <c r="B2955" s="126">
        <v>5613</v>
      </c>
      <c r="C2955" t="s">
        <v>5348</v>
      </c>
      <c r="D2955" s="189" t="s">
        <v>6295</v>
      </c>
      <c r="E2955" t="str">
        <f t="shared" si="46"/>
        <v>00077-PEACHES</v>
      </c>
      <c r="F2955" t="s">
        <v>5348</v>
      </c>
      <c r="G2955" t="s">
        <v>8840</v>
      </c>
      <c r="H2955" t="s">
        <v>8382</v>
      </c>
      <c r="I2955" t="s">
        <v>15014</v>
      </c>
    </row>
    <row r="2956" spans="1:9" x14ac:dyDescent="0.25">
      <c r="A2956" t="s">
        <v>7012</v>
      </c>
      <c r="B2956" s="126">
        <v>5614</v>
      </c>
      <c r="C2956" t="s">
        <v>8842</v>
      </c>
      <c r="D2956" s="189" t="s">
        <v>3524</v>
      </c>
      <c r="E2956" t="str">
        <f t="shared" si="46"/>
        <v>00075-PLUMS</v>
      </c>
      <c r="F2956" t="s">
        <v>8842</v>
      </c>
      <c r="G2956" t="s">
        <v>8841</v>
      </c>
      <c r="H2956" t="s">
        <v>7012</v>
      </c>
      <c r="I2956" t="s">
        <v>15195</v>
      </c>
    </row>
    <row r="2957" spans="1:9" x14ac:dyDescent="0.25">
      <c r="A2957" t="s">
        <v>10442</v>
      </c>
      <c r="B2957" s="126">
        <v>5615</v>
      </c>
      <c r="C2957" t="s">
        <v>8842</v>
      </c>
      <c r="D2957" s="189" t="s">
        <v>3524</v>
      </c>
      <c r="E2957" t="str">
        <f t="shared" si="46"/>
        <v>00075-PLUMS</v>
      </c>
      <c r="F2957" t="s">
        <v>15196</v>
      </c>
      <c r="G2957" t="s">
        <v>8841</v>
      </c>
      <c r="H2957" t="s">
        <v>10442</v>
      </c>
      <c r="I2957" t="s">
        <v>15197</v>
      </c>
    </row>
    <row r="2958" spans="1:9" x14ac:dyDescent="0.25">
      <c r="A2958" t="s">
        <v>2259</v>
      </c>
      <c r="B2958" s="126">
        <v>5616</v>
      </c>
      <c r="C2958" t="s">
        <v>14668</v>
      </c>
      <c r="D2958" s="189" t="s">
        <v>8417</v>
      </c>
      <c r="E2958" t="str">
        <f t="shared" si="46"/>
        <v>00196-ORGANIC FRUIT</v>
      </c>
      <c r="F2958" t="s">
        <v>8842</v>
      </c>
      <c r="G2958" t="s">
        <v>8841</v>
      </c>
      <c r="H2958" t="s">
        <v>2259</v>
      </c>
      <c r="I2958" t="s">
        <v>14685</v>
      </c>
    </row>
    <row r="2959" spans="1:9" x14ac:dyDescent="0.25">
      <c r="A2959" t="s">
        <v>8843</v>
      </c>
      <c r="B2959" s="126">
        <v>5617</v>
      </c>
      <c r="C2959" t="s">
        <v>8842</v>
      </c>
      <c r="D2959" s="189" t="s">
        <v>3524</v>
      </c>
      <c r="E2959" t="str">
        <f t="shared" si="46"/>
        <v>00075-PLUMS</v>
      </c>
      <c r="F2959" t="s">
        <v>8842</v>
      </c>
      <c r="G2959" t="s">
        <v>8841</v>
      </c>
      <c r="H2959" t="s">
        <v>8843</v>
      </c>
      <c r="I2959" t="s">
        <v>15198</v>
      </c>
    </row>
    <row r="2960" spans="1:9" x14ac:dyDescent="0.25">
      <c r="A2960" t="s">
        <v>8382</v>
      </c>
      <c r="B2960" s="126">
        <v>5618</v>
      </c>
      <c r="C2960" t="s">
        <v>8842</v>
      </c>
      <c r="D2960" s="189" t="s">
        <v>3524</v>
      </c>
      <c r="E2960" t="str">
        <f t="shared" si="46"/>
        <v>00075-PLUMS</v>
      </c>
      <c r="F2960" t="s">
        <v>8842</v>
      </c>
      <c r="G2960" t="s">
        <v>8841</v>
      </c>
      <c r="H2960" t="s">
        <v>8382</v>
      </c>
      <c r="I2960" t="s">
        <v>15199</v>
      </c>
    </row>
    <row r="2961" spans="1:9" x14ac:dyDescent="0.25">
      <c r="A2961" t="s">
        <v>8848</v>
      </c>
      <c r="B2961" s="126">
        <v>5619</v>
      </c>
      <c r="C2961" t="s">
        <v>3171</v>
      </c>
      <c r="D2961" s="189" t="s">
        <v>7110</v>
      </c>
      <c r="E2961" t="str">
        <f t="shared" si="46"/>
        <v>00110-CORN</v>
      </c>
      <c r="F2961" t="s">
        <v>8847</v>
      </c>
      <c r="G2961" t="s">
        <v>8846</v>
      </c>
      <c r="H2961" t="s">
        <v>8848</v>
      </c>
      <c r="I2961" t="s">
        <v>11796</v>
      </c>
    </row>
    <row r="2962" spans="1:9" x14ac:dyDescent="0.25">
      <c r="A2962" t="s">
        <v>2259</v>
      </c>
      <c r="B2962" s="126">
        <v>5620</v>
      </c>
      <c r="C2962" t="s">
        <v>14181</v>
      </c>
      <c r="D2962" s="189" t="s">
        <v>7398</v>
      </c>
      <c r="E2962" t="str">
        <f t="shared" si="46"/>
        <v>00197-MISC ORGANIC VEG</v>
      </c>
      <c r="F2962" t="s">
        <v>8847</v>
      </c>
      <c r="G2962" t="s">
        <v>8846</v>
      </c>
      <c r="H2962" t="s">
        <v>2259</v>
      </c>
      <c r="I2962" t="s">
        <v>14200</v>
      </c>
    </row>
    <row r="2963" spans="1:9" x14ac:dyDescent="0.25">
      <c r="A2963" t="s">
        <v>8850</v>
      </c>
      <c r="B2963" s="126">
        <v>5621</v>
      </c>
      <c r="C2963" t="s">
        <v>3171</v>
      </c>
      <c r="D2963" s="189" t="s">
        <v>7110</v>
      </c>
      <c r="E2963" t="str">
        <f t="shared" si="46"/>
        <v>00110-CORN</v>
      </c>
      <c r="F2963" t="s">
        <v>8847</v>
      </c>
      <c r="G2963" t="s">
        <v>8846</v>
      </c>
      <c r="H2963" t="s">
        <v>8850</v>
      </c>
      <c r="I2963" t="s">
        <v>11797</v>
      </c>
    </row>
    <row r="2964" spans="1:9" x14ac:dyDescent="0.25">
      <c r="A2964" t="s">
        <v>8848</v>
      </c>
      <c r="B2964" s="126">
        <v>5622</v>
      </c>
      <c r="C2964" t="s">
        <v>3171</v>
      </c>
      <c r="D2964" s="189" t="s">
        <v>7110</v>
      </c>
      <c r="E2964" t="str">
        <f t="shared" si="46"/>
        <v>00110-CORN</v>
      </c>
      <c r="F2964" t="s">
        <v>8852</v>
      </c>
      <c r="G2964" t="s">
        <v>8851</v>
      </c>
      <c r="H2964" t="s">
        <v>8848</v>
      </c>
      <c r="I2964" t="s">
        <v>11798</v>
      </c>
    </row>
    <row r="2965" spans="1:9" x14ac:dyDescent="0.25">
      <c r="A2965" t="s">
        <v>8850</v>
      </c>
      <c r="B2965" s="126">
        <v>5624</v>
      </c>
      <c r="C2965" t="s">
        <v>3171</v>
      </c>
      <c r="D2965" s="189" t="s">
        <v>7110</v>
      </c>
      <c r="E2965" t="str">
        <f t="shared" si="46"/>
        <v>00110-CORN</v>
      </c>
      <c r="F2965" t="s">
        <v>8852</v>
      </c>
      <c r="G2965" t="s">
        <v>8851</v>
      </c>
      <c r="H2965" t="s">
        <v>8850</v>
      </c>
      <c r="I2965" t="s">
        <v>11799</v>
      </c>
    </row>
    <row r="2966" spans="1:9" x14ac:dyDescent="0.25">
      <c r="A2966" t="s">
        <v>11801</v>
      </c>
      <c r="B2966" s="126">
        <v>5625</v>
      </c>
      <c r="C2966" t="s">
        <v>3171</v>
      </c>
      <c r="D2966" s="189" t="s">
        <v>7110</v>
      </c>
      <c r="E2966" t="str">
        <f t="shared" si="46"/>
        <v>00110-CORN</v>
      </c>
      <c r="F2966" t="s">
        <v>11800</v>
      </c>
      <c r="G2966" t="s">
        <v>8853</v>
      </c>
      <c r="H2966" t="s">
        <v>11801</v>
      </c>
      <c r="I2966" t="s">
        <v>11802</v>
      </c>
    </row>
    <row r="2967" spans="1:9" x14ac:dyDescent="0.25">
      <c r="A2967" t="s">
        <v>2259</v>
      </c>
      <c r="B2967" s="126">
        <v>5626</v>
      </c>
      <c r="C2967" t="s">
        <v>14181</v>
      </c>
      <c r="D2967" s="189" t="s">
        <v>7398</v>
      </c>
      <c r="E2967" t="str">
        <f t="shared" si="46"/>
        <v>00197-MISC ORGANIC VEG</v>
      </c>
      <c r="F2967" t="s">
        <v>8854</v>
      </c>
      <c r="G2967" t="s">
        <v>8853</v>
      </c>
      <c r="H2967" t="s">
        <v>2259</v>
      </c>
      <c r="I2967" t="s">
        <v>14201</v>
      </c>
    </row>
    <row r="2968" spans="1:9" x14ac:dyDescent="0.25">
      <c r="A2968" t="s">
        <v>8850</v>
      </c>
      <c r="B2968" s="126">
        <v>5627</v>
      </c>
      <c r="C2968" t="s">
        <v>3171</v>
      </c>
      <c r="D2968" s="189" t="s">
        <v>7110</v>
      </c>
      <c r="E2968" t="str">
        <f t="shared" si="46"/>
        <v>00110-CORN</v>
      </c>
      <c r="F2968" t="s">
        <v>8854</v>
      </c>
      <c r="G2968" t="s">
        <v>8853</v>
      </c>
      <c r="H2968" t="s">
        <v>8850</v>
      </c>
      <c r="I2968" t="s">
        <v>11803</v>
      </c>
    </row>
    <row r="2969" spans="1:9" x14ac:dyDescent="0.25">
      <c r="A2969" t="s">
        <v>2259</v>
      </c>
      <c r="B2969" s="126">
        <v>5629</v>
      </c>
      <c r="C2969" t="s">
        <v>14181</v>
      </c>
      <c r="D2969" s="189" t="s">
        <v>7398</v>
      </c>
      <c r="E2969" t="str">
        <f t="shared" si="46"/>
        <v>00197-MISC ORGANIC VEG</v>
      </c>
      <c r="F2969" t="s">
        <v>8693</v>
      </c>
      <c r="G2969" t="s">
        <v>8692</v>
      </c>
      <c r="H2969" t="s">
        <v>2259</v>
      </c>
      <c r="I2969" t="s">
        <v>14202</v>
      </c>
    </row>
    <row r="2970" spans="1:9" x14ac:dyDescent="0.25">
      <c r="A2970" t="s">
        <v>2226</v>
      </c>
      <c r="B2970" s="126">
        <v>5630</v>
      </c>
      <c r="C2970" t="s">
        <v>2781</v>
      </c>
      <c r="D2970" s="189" t="s">
        <v>11257</v>
      </c>
      <c r="E2970" t="str">
        <f t="shared" si="46"/>
        <v>00900-OTHER</v>
      </c>
      <c r="F2970" t="s">
        <v>4161</v>
      </c>
      <c r="G2970" t="s">
        <v>4160</v>
      </c>
      <c r="H2970" t="s">
        <v>2226</v>
      </c>
      <c r="I2970" t="s">
        <v>14727</v>
      </c>
    </row>
    <row r="2971" spans="1:9" x14ac:dyDescent="0.25">
      <c r="A2971" t="s">
        <v>4162</v>
      </c>
      <c r="B2971" s="126">
        <v>5631</v>
      </c>
      <c r="C2971" t="s">
        <v>12880</v>
      </c>
      <c r="D2971" s="189" t="s">
        <v>6506</v>
      </c>
      <c r="E2971" t="str">
        <f t="shared" si="46"/>
        <v>00523-GIFTWARE &amp; NOVELTIES</v>
      </c>
      <c r="F2971" t="s">
        <v>4161</v>
      </c>
      <c r="G2971" t="s">
        <v>4160</v>
      </c>
      <c r="H2971" t="s">
        <v>4162</v>
      </c>
      <c r="I2971" t="s">
        <v>12881</v>
      </c>
    </row>
    <row r="2972" spans="1:9" x14ac:dyDescent="0.25">
      <c r="A2972" t="s">
        <v>2260</v>
      </c>
      <c r="B2972" s="126">
        <v>5632</v>
      </c>
      <c r="C2972" t="s">
        <v>12880</v>
      </c>
      <c r="D2972" s="189" t="s">
        <v>6506</v>
      </c>
      <c r="E2972" t="str">
        <f t="shared" si="46"/>
        <v>00523-GIFTWARE &amp; NOVELTIES</v>
      </c>
      <c r="F2972" t="s">
        <v>4161</v>
      </c>
      <c r="G2972" t="s">
        <v>4160</v>
      </c>
      <c r="H2972" t="s">
        <v>2260</v>
      </c>
      <c r="I2972" t="s">
        <v>12882</v>
      </c>
    </row>
    <row r="2973" spans="1:9" x14ac:dyDescent="0.25">
      <c r="A2973" t="s">
        <v>2781</v>
      </c>
      <c r="B2973" s="126">
        <v>5633</v>
      </c>
      <c r="C2973" t="s">
        <v>2781</v>
      </c>
      <c r="D2973" s="189" t="s">
        <v>11257</v>
      </c>
      <c r="E2973" t="str">
        <f t="shared" si="46"/>
        <v>00900-OTHER</v>
      </c>
      <c r="F2973" t="s">
        <v>4141</v>
      </c>
      <c r="G2973" t="s">
        <v>4163</v>
      </c>
      <c r="H2973" t="s">
        <v>2781</v>
      </c>
      <c r="I2973" t="s">
        <v>14728</v>
      </c>
    </row>
    <row r="2974" spans="1:9" x14ac:dyDescent="0.25">
      <c r="A2974" t="s">
        <v>11553</v>
      </c>
      <c r="B2974" s="126">
        <v>5635</v>
      </c>
      <c r="C2974" t="s">
        <v>4162</v>
      </c>
      <c r="D2974" s="189" t="s">
        <v>6376</v>
      </c>
      <c r="E2974" t="str">
        <f t="shared" si="46"/>
        <v>00927-GIFTWARE</v>
      </c>
      <c r="F2974" t="s">
        <v>12878</v>
      </c>
      <c r="G2974" t="s">
        <v>4163</v>
      </c>
      <c r="H2974" t="s">
        <v>11553</v>
      </c>
      <c r="I2974" t="s">
        <v>12879</v>
      </c>
    </row>
    <row r="2975" spans="1:9" x14ac:dyDescent="0.25">
      <c r="A2975" t="s">
        <v>12138</v>
      </c>
      <c r="B2975" s="126">
        <v>5636</v>
      </c>
      <c r="C2975" t="s">
        <v>4173</v>
      </c>
      <c r="D2975" s="189" t="s">
        <v>5715</v>
      </c>
      <c r="E2975" t="str">
        <f t="shared" si="46"/>
        <v>00511-DRIED &amp; PRESERVED</v>
      </c>
      <c r="F2975" t="s">
        <v>12137</v>
      </c>
      <c r="G2975" t="s">
        <v>4171</v>
      </c>
      <c r="H2975" t="s">
        <v>12138</v>
      </c>
      <c r="I2975" t="s">
        <v>12139</v>
      </c>
    </row>
    <row r="2976" spans="1:9" x14ac:dyDescent="0.25">
      <c r="A2976" t="s">
        <v>4175</v>
      </c>
      <c r="B2976" s="126">
        <v>5637</v>
      </c>
      <c r="C2976" t="s">
        <v>4175</v>
      </c>
      <c r="D2976" s="189" t="s">
        <v>3983</v>
      </c>
      <c r="E2976" t="str">
        <f t="shared" si="46"/>
        <v>00503-PLANT CARE</v>
      </c>
      <c r="F2976" t="s">
        <v>4172</v>
      </c>
      <c r="G2976" t="s">
        <v>4171</v>
      </c>
      <c r="H2976" t="s">
        <v>4175</v>
      </c>
      <c r="I2976" t="s">
        <v>15177</v>
      </c>
    </row>
    <row r="2977" spans="1:9" x14ac:dyDescent="0.25">
      <c r="A2977" t="s">
        <v>15299</v>
      </c>
      <c r="B2977" s="126">
        <v>5638</v>
      </c>
      <c r="C2977" t="s">
        <v>15298</v>
      </c>
      <c r="D2977" s="189" t="s">
        <v>7591</v>
      </c>
      <c r="E2977" t="str">
        <f t="shared" si="46"/>
        <v>00513-PRE-MADE SILKS</v>
      </c>
      <c r="F2977" t="s">
        <v>12137</v>
      </c>
      <c r="G2977" t="s">
        <v>4171</v>
      </c>
      <c r="H2977" t="s">
        <v>15299</v>
      </c>
      <c r="I2977" t="s">
        <v>15300</v>
      </c>
    </row>
    <row r="2978" spans="1:9" x14ac:dyDescent="0.25">
      <c r="A2978" t="s">
        <v>11553</v>
      </c>
      <c r="B2978" s="126">
        <v>5639</v>
      </c>
      <c r="C2978" t="s">
        <v>3639</v>
      </c>
      <c r="D2978" s="189" t="s">
        <v>3029</v>
      </c>
      <c r="E2978" t="str">
        <f t="shared" si="46"/>
        <v>00506-PLUSH</v>
      </c>
      <c r="F2978" t="s">
        <v>15200</v>
      </c>
      <c r="G2978" t="s">
        <v>4180</v>
      </c>
      <c r="H2978" t="s">
        <v>11553</v>
      </c>
      <c r="I2978" t="s">
        <v>15202</v>
      </c>
    </row>
    <row r="2979" spans="1:9" x14ac:dyDescent="0.25">
      <c r="A2979" t="s">
        <v>4078</v>
      </c>
      <c r="B2979" s="126">
        <v>5640</v>
      </c>
      <c r="C2979" t="s">
        <v>3689</v>
      </c>
      <c r="D2979" s="189" t="s">
        <v>3023</v>
      </c>
      <c r="E2979" t="str">
        <f t="shared" si="46"/>
        <v>00500-BALLOONS</v>
      </c>
      <c r="F2979" t="s">
        <v>4076</v>
      </c>
      <c r="G2979" t="s">
        <v>4075</v>
      </c>
      <c r="H2979" t="s">
        <v>4078</v>
      </c>
      <c r="I2979" t="s">
        <v>10611</v>
      </c>
    </row>
    <row r="2980" spans="1:9" x14ac:dyDescent="0.25">
      <c r="A2980" t="s">
        <v>4093</v>
      </c>
      <c r="B2980" s="126">
        <v>5641</v>
      </c>
      <c r="C2980" t="s">
        <v>10202</v>
      </c>
      <c r="D2980" s="189" t="s">
        <v>3486</v>
      </c>
      <c r="E2980" t="str">
        <f t="shared" si="46"/>
        <v>00501-18" MYLAR BALLOONS</v>
      </c>
      <c r="F2980" t="s">
        <v>4089</v>
      </c>
      <c r="G2980" t="s">
        <v>4088</v>
      </c>
      <c r="H2980" t="s">
        <v>4093</v>
      </c>
      <c r="I2980" t="s">
        <v>10204</v>
      </c>
    </row>
    <row r="2981" spans="1:9" x14ac:dyDescent="0.25">
      <c r="A2981" t="s">
        <v>4119</v>
      </c>
      <c r="B2981" s="126">
        <v>5642</v>
      </c>
      <c r="C2981" t="s">
        <v>11938</v>
      </c>
      <c r="D2981" s="189" t="s">
        <v>6672</v>
      </c>
      <c r="E2981" t="str">
        <f t="shared" si="46"/>
        <v>00557-CUSTOM DESIGN</v>
      </c>
      <c r="F2981" t="s">
        <v>4118</v>
      </c>
      <c r="G2981" t="s">
        <v>4117</v>
      </c>
      <c r="H2981" t="s">
        <v>4119</v>
      </c>
      <c r="I2981" t="s">
        <v>11939</v>
      </c>
    </row>
    <row r="2982" spans="1:9" x14ac:dyDescent="0.25">
      <c r="A2982" t="s">
        <v>2226</v>
      </c>
      <c r="B2982" s="126">
        <v>5643</v>
      </c>
      <c r="C2982" t="s">
        <v>11938</v>
      </c>
      <c r="D2982" s="189" t="s">
        <v>6672</v>
      </c>
      <c r="E2982" t="str">
        <f t="shared" si="46"/>
        <v>00557-CUSTOM DESIGN</v>
      </c>
      <c r="F2982" t="s">
        <v>4118</v>
      </c>
      <c r="G2982" t="s">
        <v>4117</v>
      </c>
      <c r="H2982" t="s">
        <v>2226</v>
      </c>
      <c r="I2982" t="s">
        <v>11940</v>
      </c>
    </row>
    <row r="2983" spans="1:9" x14ac:dyDescent="0.25">
      <c r="A2983" t="s">
        <v>3684</v>
      </c>
      <c r="B2983" s="126">
        <v>5644</v>
      </c>
      <c r="C2983" t="s">
        <v>11938</v>
      </c>
      <c r="D2983" s="189" t="s">
        <v>6672</v>
      </c>
      <c r="E2983" t="str">
        <f t="shared" si="46"/>
        <v>00557-CUSTOM DESIGN</v>
      </c>
      <c r="F2983" t="s">
        <v>4118</v>
      </c>
      <c r="G2983" t="s">
        <v>4117</v>
      </c>
      <c r="H2983" t="s">
        <v>3684</v>
      </c>
      <c r="I2983" t="s">
        <v>11941</v>
      </c>
    </row>
    <row r="2984" spans="1:9" x14ac:dyDescent="0.25">
      <c r="A2984" t="s">
        <v>11553</v>
      </c>
      <c r="B2984" s="126">
        <v>5645</v>
      </c>
      <c r="C2984" t="s">
        <v>11938</v>
      </c>
      <c r="D2984" s="189" t="s">
        <v>6672</v>
      </c>
      <c r="E2984" t="str">
        <f t="shared" si="46"/>
        <v>00557-CUSTOM DESIGN</v>
      </c>
      <c r="F2984" t="s">
        <v>11942</v>
      </c>
      <c r="G2984" t="s">
        <v>4117</v>
      </c>
      <c r="H2984" t="s">
        <v>11553</v>
      </c>
      <c r="I2984" t="s">
        <v>11943</v>
      </c>
    </row>
    <row r="2985" spans="1:9" x14ac:dyDescent="0.25">
      <c r="A2985" t="s">
        <v>4127</v>
      </c>
      <c r="B2985" s="126">
        <v>5646</v>
      </c>
      <c r="C2985" t="s">
        <v>11938</v>
      </c>
      <c r="D2985" s="189" t="s">
        <v>6672</v>
      </c>
      <c r="E2985" t="str">
        <f t="shared" si="46"/>
        <v>00557-CUSTOM DESIGN</v>
      </c>
      <c r="F2985" t="s">
        <v>4126</v>
      </c>
      <c r="G2985" t="s">
        <v>4125</v>
      </c>
      <c r="H2985" t="s">
        <v>4127</v>
      </c>
      <c r="I2985" t="s">
        <v>11944</v>
      </c>
    </row>
    <row r="2986" spans="1:9" x14ac:dyDescent="0.25">
      <c r="A2986" t="s">
        <v>11946</v>
      </c>
      <c r="B2986" s="126">
        <v>5647</v>
      </c>
      <c r="C2986" t="s">
        <v>11938</v>
      </c>
      <c r="D2986" s="189" t="s">
        <v>6672</v>
      </c>
      <c r="E2986" t="str">
        <f t="shared" si="46"/>
        <v>00557-CUSTOM DESIGN</v>
      </c>
      <c r="F2986" t="s">
        <v>11945</v>
      </c>
      <c r="G2986" t="s">
        <v>4125</v>
      </c>
      <c r="H2986" t="s">
        <v>11946</v>
      </c>
      <c r="I2986" t="s">
        <v>11947</v>
      </c>
    </row>
    <row r="2987" spans="1:9" x14ac:dyDescent="0.25">
      <c r="A2987" t="s">
        <v>10813</v>
      </c>
      <c r="B2987" s="126">
        <v>5648</v>
      </c>
      <c r="C2987" t="s">
        <v>14538</v>
      </c>
      <c r="D2987" s="189" t="s">
        <v>7106</v>
      </c>
      <c r="E2987" t="str">
        <f t="shared" si="46"/>
        <v>00530-NON-PROCESSED DELUXE BUNCHES</v>
      </c>
      <c r="F2987" t="s">
        <v>14539</v>
      </c>
      <c r="G2987" t="s">
        <v>4131</v>
      </c>
      <c r="H2987" t="s">
        <v>10813</v>
      </c>
      <c r="I2987" t="s">
        <v>14540</v>
      </c>
    </row>
    <row r="2988" spans="1:9" x14ac:dyDescent="0.25">
      <c r="A2988" t="s">
        <v>4136</v>
      </c>
      <c r="B2988" s="126">
        <v>5649</v>
      </c>
      <c r="C2988" t="s">
        <v>15414</v>
      </c>
      <c r="D2988" s="189" t="s">
        <v>7157</v>
      </c>
      <c r="E2988" t="str">
        <f t="shared" si="46"/>
        <v>00577-PROCESSED 3/15 BUNCHES</v>
      </c>
      <c r="F2988" t="s">
        <v>4132</v>
      </c>
      <c r="G2988" t="s">
        <v>4131</v>
      </c>
      <c r="H2988" t="s">
        <v>4136</v>
      </c>
      <c r="I2988" t="s">
        <v>15415</v>
      </c>
    </row>
    <row r="2989" spans="1:9" x14ac:dyDescent="0.25">
      <c r="A2989" t="s">
        <v>12876</v>
      </c>
      <c r="B2989" s="126">
        <v>5651</v>
      </c>
      <c r="C2989" t="s">
        <v>14533</v>
      </c>
      <c r="D2989" s="189" t="s">
        <v>7000</v>
      </c>
      <c r="E2989" t="str">
        <f t="shared" si="46"/>
        <v>00527-NON-PROCESSED CUT FLOWERS</v>
      </c>
      <c r="F2989" t="s">
        <v>14229</v>
      </c>
      <c r="G2989" t="s">
        <v>4143</v>
      </c>
      <c r="H2989" t="s">
        <v>12876</v>
      </c>
      <c r="I2989" t="s">
        <v>14534</v>
      </c>
    </row>
    <row r="2990" spans="1:9" x14ac:dyDescent="0.25">
      <c r="A2990" t="s">
        <v>15417</v>
      </c>
      <c r="B2990" s="126">
        <v>5652</v>
      </c>
      <c r="C2990" t="s">
        <v>15416</v>
      </c>
      <c r="D2990" s="189" t="s">
        <v>7153</v>
      </c>
      <c r="E2990" t="str">
        <f t="shared" si="46"/>
        <v>00575-PROCESSED BOUQUETS</v>
      </c>
      <c r="F2990" t="s">
        <v>14229</v>
      </c>
      <c r="G2990" t="s">
        <v>4143</v>
      </c>
      <c r="H2990" t="s">
        <v>15417</v>
      </c>
      <c r="I2990" t="s">
        <v>15418</v>
      </c>
    </row>
    <row r="2991" spans="1:9" x14ac:dyDescent="0.25">
      <c r="A2991" t="s">
        <v>2201</v>
      </c>
      <c r="B2991" s="126">
        <v>5653</v>
      </c>
      <c r="C2991" t="s">
        <v>15416</v>
      </c>
      <c r="D2991" s="189" t="s">
        <v>7153</v>
      </c>
      <c r="E2991" t="str">
        <f t="shared" si="46"/>
        <v>00575-PROCESSED BOUQUETS</v>
      </c>
      <c r="F2991" t="s">
        <v>4144</v>
      </c>
      <c r="G2991" t="s">
        <v>4143</v>
      </c>
      <c r="H2991" t="s">
        <v>2201</v>
      </c>
      <c r="I2991" t="s">
        <v>15419</v>
      </c>
    </row>
    <row r="2992" spans="1:9" x14ac:dyDescent="0.25">
      <c r="A2992" t="s">
        <v>11553</v>
      </c>
      <c r="B2992" s="126">
        <v>5654</v>
      </c>
      <c r="C2992" t="s">
        <v>14528</v>
      </c>
      <c r="D2992" s="189" t="s">
        <v>10460</v>
      </c>
      <c r="E2992" t="str">
        <f t="shared" si="46"/>
        <v>00531-NON-PROCESSED 3/15 BUNCHES</v>
      </c>
      <c r="F2992" t="s">
        <v>14229</v>
      </c>
      <c r="G2992" t="s">
        <v>4143</v>
      </c>
      <c r="H2992" t="s">
        <v>11553</v>
      </c>
      <c r="I2992" t="s">
        <v>14529</v>
      </c>
    </row>
    <row r="2993" spans="1:9" x14ac:dyDescent="0.25">
      <c r="A2993" t="s">
        <v>3710</v>
      </c>
      <c r="B2993" s="126">
        <v>5655</v>
      </c>
      <c r="C2993" t="s">
        <v>15416</v>
      </c>
      <c r="D2993" s="189" t="s">
        <v>7153</v>
      </c>
      <c r="E2993" t="str">
        <f t="shared" si="46"/>
        <v>00575-PROCESSED BOUQUETS</v>
      </c>
      <c r="F2993" t="s">
        <v>4144</v>
      </c>
      <c r="G2993" t="s">
        <v>4143</v>
      </c>
      <c r="H2993" t="s">
        <v>3710</v>
      </c>
      <c r="I2993" t="s">
        <v>15420</v>
      </c>
    </row>
    <row r="2994" spans="1:9" x14ac:dyDescent="0.25">
      <c r="A2994" t="s">
        <v>2570</v>
      </c>
      <c r="B2994" s="126">
        <v>5656</v>
      </c>
      <c r="C2994" t="s">
        <v>15416</v>
      </c>
      <c r="D2994" s="189" t="s">
        <v>7153</v>
      </c>
      <c r="E2994" t="str">
        <f t="shared" si="46"/>
        <v>00575-PROCESSED BOUQUETS</v>
      </c>
      <c r="F2994" t="s">
        <v>4144</v>
      </c>
      <c r="G2994" t="s">
        <v>4143</v>
      </c>
      <c r="H2994" t="s">
        <v>2570</v>
      </c>
      <c r="I2994" t="s">
        <v>15421</v>
      </c>
    </row>
    <row r="2995" spans="1:9" x14ac:dyDescent="0.25">
      <c r="A2995" t="s">
        <v>4146</v>
      </c>
      <c r="B2995" s="126">
        <v>5657</v>
      </c>
      <c r="C2995" t="s">
        <v>15416</v>
      </c>
      <c r="D2995" s="189" t="s">
        <v>7153</v>
      </c>
      <c r="E2995" t="str">
        <f t="shared" si="46"/>
        <v>00575-PROCESSED BOUQUETS</v>
      </c>
      <c r="F2995" t="s">
        <v>4144</v>
      </c>
      <c r="G2995" t="s">
        <v>4143</v>
      </c>
      <c r="H2995" t="s">
        <v>4146</v>
      </c>
      <c r="I2995" t="s">
        <v>15422</v>
      </c>
    </row>
    <row r="2996" spans="1:9" x14ac:dyDescent="0.25">
      <c r="A2996" t="s">
        <v>4149</v>
      </c>
      <c r="B2996" s="126">
        <v>5658</v>
      </c>
      <c r="C2996" t="s">
        <v>15416</v>
      </c>
      <c r="D2996" s="189" t="s">
        <v>7153</v>
      </c>
      <c r="E2996" t="str">
        <f t="shared" si="46"/>
        <v>00575-PROCESSED BOUQUETS</v>
      </c>
      <c r="F2996" t="s">
        <v>4148</v>
      </c>
      <c r="G2996" t="s">
        <v>4147</v>
      </c>
      <c r="H2996" t="s">
        <v>4149</v>
      </c>
      <c r="I2996" t="s">
        <v>15423</v>
      </c>
    </row>
    <row r="2997" spans="1:9" x14ac:dyDescent="0.25">
      <c r="A2997" t="s">
        <v>11402</v>
      </c>
      <c r="B2997" s="126">
        <v>5661</v>
      </c>
      <c r="C2997" t="s">
        <v>11400</v>
      </c>
      <c r="D2997" s="189" t="s">
        <v>3647</v>
      </c>
      <c r="E2997" t="str">
        <f t="shared" si="46"/>
        <v>00583-CB GIFT BASKETS</v>
      </c>
      <c r="F2997" t="s">
        <v>11401</v>
      </c>
      <c r="G2997" t="s">
        <v>4227</v>
      </c>
      <c r="H2997" t="s">
        <v>11402</v>
      </c>
      <c r="I2997" t="s">
        <v>11403</v>
      </c>
    </row>
    <row r="2998" spans="1:9" x14ac:dyDescent="0.25">
      <c r="A2998" t="s">
        <v>4242</v>
      </c>
      <c r="B2998" s="126">
        <v>5662</v>
      </c>
      <c r="C2998" t="s">
        <v>4175</v>
      </c>
      <c r="D2998" s="189" t="s">
        <v>3983</v>
      </c>
      <c r="E2998" t="str">
        <f t="shared" si="46"/>
        <v>00503-PLANT CARE</v>
      </c>
      <c r="F2998" t="s">
        <v>4241</v>
      </c>
      <c r="G2998" t="s">
        <v>4240</v>
      </c>
      <c r="H2998" t="s">
        <v>4242</v>
      </c>
      <c r="I2998" t="s">
        <v>15178</v>
      </c>
    </row>
    <row r="2999" spans="1:9" x14ac:dyDescent="0.25">
      <c r="A2999" t="s">
        <v>4230</v>
      </c>
      <c r="B2999" s="126">
        <v>5663</v>
      </c>
      <c r="C2999" t="s">
        <v>11400</v>
      </c>
      <c r="D2999" s="189" t="s">
        <v>3647</v>
      </c>
      <c r="E2999" t="str">
        <f t="shared" si="46"/>
        <v>00583-CB GIFT BASKETS</v>
      </c>
      <c r="F2999" t="s">
        <v>4226</v>
      </c>
      <c r="G2999" t="s">
        <v>4227</v>
      </c>
      <c r="H2999" t="s">
        <v>4230</v>
      </c>
      <c r="I2999" t="s">
        <v>1288</v>
      </c>
    </row>
    <row r="3000" spans="1:9" x14ac:dyDescent="0.25">
      <c r="A3000" t="s">
        <v>15759</v>
      </c>
      <c r="B3000" s="126">
        <v>5664</v>
      </c>
      <c r="C3000" t="s">
        <v>15758</v>
      </c>
      <c r="D3000" s="189" t="s">
        <v>3472</v>
      </c>
      <c r="E3000" t="str">
        <f t="shared" si="46"/>
        <v>00568-SEED PACKETS-NK</v>
      </c>
      <c r="F3000" t="s">
        <v>14860</v>
      </c>
      <c r="G3000" t="s">
        <v>4240</v>
      </c>
      <c r="H3000" t="s">
        <v>15759</v>
      </c>
      <c r="I3000" t="s">
        <v>15760</v>
      </c>
    </row>
    <row r="3001" spans="1:9" x14ac:dyDescent="0.25">
      <c r="A3001" t="s">
        <v>14861</v>
      </c>
      <c r="B3001" s="126">
        <v>5665</v>
      </c>
      <c r="C3001" t="s">
        <v>14858</v>
      </c>
      <c r="D3001" s="189" t="s">
        <v>2961</v>
      </c>
      <c r="E3001" t="str">
        <f t="shared" si="46"/>
        <v>00570-OUTDOOR SEASONAL UPGRADES</v>
      </c>
      <c r="F3001" t="s">
        <v>14860</v>
      </c>
      <c r="G3001" t="s">
        <v>4240</v>
      </c>
      <c r="H3001" t="s">
        <v>14861</v>
      </c>
      <c r="I3001" t="s">
        <v>14862</v>
      </c>
    </row>
    <row r="3002" spans="1:9" x14ac:dyDescent="0.25">
      <c r="A3002" t="s">
        <v>13740</v>
      </c>
      <c r="B3002" s="126">
        <v>5666</v>
      </c>
      <c r="C3002" t="s">
        <v>13739</v>
      </c>
      <c r="D3002" s="189" t="s">
        <v>7529</v>
      </c>
      <c r="E3002" t="str">
        <f t="shared" si="46"/>
        <v>00563-LAWN &amp; GARDEN</v>
      </c>
      <c r="F3002" t="s">
        <v>11556</v>
      </c>
      <c r="G3002" t="s">
        <v>4250</v>
      </c>
      <c r="H3002" t="s">
        <v>13740</v>
      </c>
      <c r="I3002" t="s">
        <v>13741</v>
      </c>
    </row>
    <row r="3003" spans="1:9" x14ac:dyDescent="0.25">
      <c r="A3003" t="s">
        <v>11557</v>
      </c>
      <c r="B3003" s="126">
        <v>5667</v>
      </c>
      <c r="C3003" t="s">
        <v>11555</v>
      </c>
      <c r="D3003" s="189" t="s">
        <v>10916</v>
      </c>
      <c r="E3003" t="str">
        <f t="shared" si="46"/>
        <v>00614-CHRISTMAS LIVE - OUTDOOR</v>
      </c>
      <c r="F3003" t="s">
        <v>11556</v>
      </c>
      <c r="G3003" t="s">
        <v>4250</v>
      </c>
      <c r="H3003" t="s">
        <v>11557</v>
      </c>
      <c r="I3003" t="s">
        <v>11558</v>
      </c>
    </row>
    <row r="3004" spans="1:9" x14ac:dyDescent="0.25">
      <c r="A3004" t="s">
        <v>15756</v>
      </c>
      <c r="B3004" s="126">
        <v>5668</v>
      </c>
      <c r="C3004" t="s">
        <v>15755</v>
      </c>
      <c r="D3004" s="189" t="s">
        <v>15216</v>
      </c>
      <c r="E3004" t="str">
        <f t="shared" si="46"/>
        <v>00561-SEED PACKETS-BI</v>
      </c>
      <c r="F3004" t="s">
        <v>13116</v>
      </c>
      <c r="G3004" t="s">
        <v>4260</v>
      </c>
      <c r="H3004" t="s">
        <v>15756</v>
      </c>
      <c r="I3004" t="s">
        <v>15757</v>
      </c>
    </row>
    <row r="3005" spans="1:9" x14ac:dyDescent="0.25">
      <c r="A3005" t="s">
        <v>13117</v>
      </c>
      <c r="B3005" s="126">
        <v>5669</v>
      </c>
      <c r="C3005" t="s">
        <v>4217</v>
      </c>
      <c r="D3005" s="189" t="s">
        <v>11989</v>
      </c>
      <c r="E3005" t="str">
        <f t="shared" si="46"/>
        <v>00571-HANGING BASKETS</v>
      </c>
      <c r="F3005" t="s">
        <v>13116</v>
      </c>
      <c r="G3005" t="s">
        <v>4260</v>
      </c>
      <c r="H3005" t="s">
        <v>13117</v>
      </c>
      <c r="I3005" t="s">
        <v>13118</v>
      </c>
    </row>
    <row r="3006" spans="1:9" x14ac:dyDescent="0.25">
      <c r="A3006" t="s">
        <v>4263</v>
      </c>
      <c r="B3006" s="126">
        <v>5670</v>
      </c>
      <c r="C3006" t="s">
        <v>4263</v>
      </c>
      <c r="D3006" s="189" t="s">
        <v>7810</v>
      </c>
      <c r="E3006" t="str">
        <f t="shared" si="46"/>
        <v>00569-BULBS</v>
      </c>
      <c r="F3006" t="s">
        <v>4261</v>
      </c>
      <c r="G3006" t="s">
        <v>4260</v>
      </c>
      <c r="H3006" t="s">
        <v>4263</v>
      </c>
      <c r="I3006" t="s">
        <v>11103</v>
      </c>
    </row>
    <row r="3007" spans="1:9" x14ac:dyDescent="0.25">
      <c r="A3007" t="s">
        <v>4138</v>
      </c>
      <c r="B3007" s="126">
        <v>5671</v>
      </c>
      <c r="C3007" t="s">
        <v>14858</v>
      </c>
      <c r="D3007" s="189" t="s">
        <v>2961</v>
      </c>
      <c r="E3007" t="str">
        <f t="shared" si="46"/>
        <v>00570-OUTDOOR SEASONAL UPGRADES</v>
      </c>
      <c r="F3007" t="s">
        <v>4261</v>
      </c>
      <c r="G3007" t="s">
        <v>4260</v>
      </c>
      <c r="H3007" t="s">
        <v>4138</v>
      </c>
      <c r="I3007" t="s">
        <v>14863</v>
      </c>
    </row>
    <row r="3008" spans="1:9" x14ac:dyDescent="0.25">
      <c r="A3008" t="s">
        <v>4264</v>
      </c>
      <c r="B3008" s="126">
        <v>5672</v>
      </c>
      <c r="C3008" t="s">
        <v>14858</v>
      </c>
      <c r="D3008" s="189" t="s">
        <v>2961</v>
      </c>
      <c r="E3008" t="str">
        <f t="shared" si="46"/>
        <v>00570-OUTDOOR SEASONAL UPGRADES</v>
      </c>
      <c r="F3008" t="s">
        <v>4261</v>
      </c>
      <c r="G3008" t="s">
        <v>4260</v>
      </c>
      <c r="H3008" t="s">
        <v>4264</v>
      </c>
      <c r="I3008" t="s">
        <v>14864</v>
      </c>
    </row>
    <row r="3009" spans="1:9" x14ac:dyDescent="0.25">
      <c r="A3009" t="s">
        <v>4243</v>
      </c>
      <c r="B3009" s="126">
        <v>5673</v>
      </c>
      <c r="C3009" t="s">
        <v>12077</v>
      </c>
      <c r="D3009" s="189" t="s">
        <v>6059</v>
      </c>
      <c r="E3009" t="str">
        <f t="shared" si="46"/>
        <v>00604-DISHGARDENS</v>
      </c>
      <c r="F3009" t="s">
        <v>4261</v>
      </c>
      <c r="G3009" t="s">
        <v>4260</v>
      </c>
      <c r="H3009" t="s">
        <v>4243</v>
      </c>
      <c r="I3009" t="s">
        <v>12078</v>
      </c>
    </row>
    <row r="3010" spans="1:9" x14ac:dyDescent="0.25">
      <c r="A3010" t="s">
        <v>3289</v>
      </c>
      <c r="B3010" s="126">
        <v>5674</v>
      </c>
      <c r="C3010" t="s">
        <v>4175</v>
      </c>
      <c r="D3010" s="189" t="s">
        <v>3983</v>
      </c>
      <c r="E3010" t="str">
        <f t="shared" ref="E3010:E3073" si="47">_xlfn.CONCAT(D3010,"-",C3010)</f>
        <v>00503-PLANT CARE</v>
      </c>
      <c r="F3010" t="s">
        <v>4261</v>
      </c>
      <c r="G3010" t="s">
        <v>4260</v>
      </c>
      <c r="H3010" t="s">
        <v>3289</v>
      </c>
      <c r="I3010" t="s">
        <v>15179</v>
      </c>
    </row>
    <row r="3011" spans="1:9" x14ac:dyDescent="0.25">
      <c r="A3011" t="s">
        <v>10813</v>
      </c>
      <c r="B3011" s="126">
        <v>5675</v>
      </c>
      <c r="C3011" t="s">
        <v>10810</v>
      </c>
      <c r="D3011" s="189" t="s">
        <v>10811</v>
      </c>
      <c r="E3011" t="str">
        <f t="shared" si="47"/>
        <v>00602-BLOOMING</v>
      </c>
      <c r="F3011" t="s">
        <v>10812</v>
      </c>
      <c r="G3011" t="s">
        <v>4268</v>
      </c>
      <c r="H3011" t="s">
        <v>10813</v>
      </c>
      <c r="I3011" t="s">
        <v>10814</v>
      </c>
    </row>
    <row r="3012" spans="1:9" x14ac:dyDescent="0.25">
      <c r="A3012" t="s">
        <v>4199</v>
      </c>
      <c r="B3012" s="126">
        <v>5676</v>
      </c>
      <c r="C3012" t="s">
        <v>10810</v>
      </c>
      <c r="D3012" s="189" t="s">
        <v>10811</v>
      </c>
      <c r="E3012" t="str">
        <f t="shared" si="47"/>
        <v>00602-BLOOMING</v>
      </c>
      <c r="F3012" t="s">
        <v>4269</v>
      </c>
      <c r="G3012" t="s">
        <v>4268</v>
      </c>
      <c r="H3012" t="s">
        <v>4199</v>
      </c>
      <c r="I3012" t="s">
        <v>10815</v>
      </c>
    </row>
    <row r="3013" spans="1:9" x14ac:dyDescent="0.25">
      <c r="A3013" t="s">
        <v>4270</v>
      </c>
      <c r="B3013" s="126">
        <v>5677</v>
      </c>
      <c r="C3013" t="s">
        <v>10810</v>
      </c>
      <c r="D3013" s="189" t="s">
        <v>10811</v>
      </c>
      <c r="E3013" t="str">
        <f t="shared" si="47"/>
        <v>00602-BLOOMING</v>
      </c>
      <c r="F3013" t="s">
        <v>4269</v>
      </c>
      <c r="G3013" t="s">
        <v>4268</v>
      </c>
      <c r="H3013" t="s">
        <v>4270</v>
      </c>
      <c r="I3013" t="s">
        <v>10816</v>
      </c>
    </row>
    <row r="3014" spans="1:9" x14ac:dyDescent="0.25">
      <c r="A3014" t="s">
        <v>4271</v>
      </c>
      <c r="B3014" s="126">
        <v>5678</v>
      </c>
      <c r="C3014" t="s">
        <v>4263</v>
      </c>
      <c r="D3014" s="189" t="s">
        <v>7810</v>
      </c>
      <c r="E3014" t="str">
        <f t="shared" si="47"/>
        <v>00569-BULBS</v>
      </c>
      <c r="F3014" t="s">
        <v>4269</v>
      </c>
      <c r="G3014" t="s">
        <v>4268</v>
      </c>
      <c r="H3014" t="s">
        <v>4271</v>
      </c>
      <c r="I3014" t="s">
        <v>11104</v>
      </c>
    </row>
    <row r="3015" spans="1:9" x14ac:dyDescent="0.25">
      <c r="A3015" t="s">
        <v>4272</v>
      </c>
      <c r="B3015" s="126">
        <v>5679</v>
      </c>
      <c r="C3015" t="s">
        <v>4272</v>
      </c>
      <c r="D3015" s="189" t="s">
        <v>4781</v>
      </c>
      <c r="E3015" t="str">
        <f t="shared" si="47"/>
        <v>00606-CACTUS</v>
      </c>
      <c r="F3015" t="s">
        <v>4269</v>
      </c>
      <c r="G3015" t="s">
        <v>4268</v>
      </c>
      <c r="H3015" t="s">
        <v>4272</v>
      </c>
      <c r="I3015" t="s">
        <v>11161</v>
      </c>
    </row>
    <row r="3016" spans="1:9" x14ac:dyDescent="0.25">
      <c r="A3016" t="s">
        <v>4273</v>
      </c>
      <c r="B3016" s="126">
        <v>5680</v>
      </c>
      <c r="C3016" t="s">
        <v>10810</v>
      </c>
      <c r="D3016" s="189" t="s">
        <v>10811</v>
      </c>
      <c r="E3016" t="str">
        <f t="shared" si="47"/>
        <v>00602-BLOOMING</v>
      </c>
      <c r="F3016" t="s">
        <v>4269</v>
      </c>
      <c r="G3016" t="s">
        <v>4268</v>
      </c>
      <c r="H3016" t="s">
        <v>4273</v>
      </c>
      <c r="I3016" t="s">
        <v>10817</v>
      </c>
    </row>
    <row r="3017" spans="1:9" x14ac:dyDescent="0.25">
      <c r="A3017" t="s">
        <v>4274</v>
      </c>
      <c r="B3017" s="126">
        <v>5681</v>
      </c>
      <c r="C3017" t="s">
        <v>10810</v>
      </c>
      <c r="D3017" s="189" t="s">
        <v>10811</v>
      </c>
      <c r="E3017" t="str">
        <f t="shared" si="47"/>
        <v>00602-BLOOMING</v>
      </c>
      <c r="F3017" t="s">
        <v>4269</v>
      </c>
      <c r="G3017" t="s">
        <v>4268</v>
      </c>
      <c r="H3017" t="s">
        <v>4274</v>
      </c>
      <c r="I3017" t="s">
        <v>10818</v>
      </c>
    </row>
    <row r="3018" spans="1:9" x14ac:dyDescent="0.25">
      <c r="A3018" t="s">
        <v>4275</v>
      </c>
      <c r="B3018" s="126">
        <v>5682</v>
      </c>
      <c r="C3018" t="s">
        <v>10810</v>
      </c>
      <c r="D3018" s="189" t="s">
        <v>10811</v>
      </c>
      <c r="E3018" t="str">
        <f t="shared" si="47"/>
        <v>00602-BLOOMING</v>
      </c>
      <c r="F3018" t="s">
        <v>4269</v>
      </c>
      <c r="G3018" t="s">
        <v>4268</v>
      </c>
      <c r="H3018" t="s">
        <v>4275</v>
      </c>
      <c r="I3018" t="s">
        <v>10819</v>
      </c>
    </row>
    <row r="3019" spans="1:9" x14ac:dyDescent="0.25">
      <c r="A3019" t="s">
        <v>4190</v>
      </c>
      <c r="B3019" s="126">
        <v>5683</v>
      </c>
      <c r="C3019" t="s">
        <v>10810</v>
      </c>
      <c r="D3019" s="189" t="s">
        <v>10811</v>
      </c>
      <c r="E3019" t="str">
        <f t="shared" si="47"/>
        <v>00602-BLOOMING</v>
      </c>
      <c r="F3019" t="s">
        <v>4269</v>
      </c>
      <c r="G3019" t="s">
        <v>4268</v>
      </c>
      <c r="H3019" t="s">
        <v>4190</v>
      </c>
      <c r="I3019" t="s">
        <v>10820</v>
      </c>
    </row>
    <row r="3020" spans="1:9" x14ac:dyDescent="0.25">
      <c r="A3020" t="s">
        <v>4202</v>
      </c>
      <c r="B3020" s="126">
        <v>5684</v>
      </c>
      <c r="C3020" t="s">
        <v>10810</v>
      </c>
      <c r="D3020" s="189" t="s">
        <v>10811</v>
      </c>
      <c r="E3020" t="str">
        <f t="shared" si="47"/>
        <v>00602-BLOOMING</v>
      </c>
      <c r="F3020" t="s">
        <v>4269</v>
      </c>
      <c r="G3020" t="s">
        <v>4268</v>
      </c>
      <c r="H3020" t="s">
        <v>4202</v>
      </c>
      <c r="I3020" t="s">
        <v>10821</v>
      </c>
    </row>
    <row r="3021" spans="1:9" x14ac:dyDescent="0.25">
      <c r="A3021" t="s">
        <v>4276</v>
      </c>
      <c r="B3021" s="126">
        <v>5685</v>
      </c>
      <c r="C3021" t="s">
        <v>10810</v>
      </c>
      <c r="D3021" s="189" t="s">
        <v>10811</v>
      </c>
      <c r="E3021" t="str">
        <f t="shared" si="47"/>
        <v>00602-BLOOMING</v>
      </c>
      <c r="F3021" t="s">
        <v>4269</v>
      </c>
      <c r="G3021" t="s">
        <v>4268</v>
      </c>
      <c r="H3021" t="s">
        <v>4276</v>
      </c>
      <c r="I3021" t="s">
        <v>10822</v>
      </c>
    </row>
    <row r="3022" spans="1:9" x14ac:dyDescent="0.25">
      <c r="A3022" t="s">
        <v>4137</v>
      </c>
      <c r="B3022" s="126">
        <v>5686</v>
      </c>
      <c r="C3022" t="s">
        <v>10810</v>
      </c>
      <c r="D3022" s="189" t="s">
        <v>10811</v>
      </c>
      <c r="E3022" t="str">
        <f t="shared" si="47"/>
        <v>00602-BLOOMING</v>
      </c>
      <c r="F3022" t="s">
        <v>4269</v>
      </c>
      <c r="G3022" t="s">
        <v>4268</v>
      </c>
      <c r="H3022" t="s">
        <v>4137</v>
      </c>
      <c r="I3022" t="s">
        <v>10823</v>
      </c>
    </row>
    <row r="3023" spans="1:9" x14ac:dyDescent="0.25">
      <c r="A3023" t="s">
        <v>4277</v>
      </c>
      <c r="B3023" s="126">
        <v>5687</v>
      </c>
      <c r="C3023" t="s">
        <v>4272</v>
      </c>
      <c r="D3023" s="189" t="s">
        <v>4781</v>
      </c>
      <c r="E3023" t="str">
        <f t="shared" si="47"/>
        <v>00606-CACTUS</v>
      </c>
      <c r="F3023" t="s">
        <v>4269</v>
      </c>
      <c r="G3023" t="s">
        <v>4268</v>
      </c>
      <c r="H3023" t="s">
        <v>4277</v>
      </c>
      <c r="I3023" t="s">
        <v>11162</v>
      </c>
    </row>
    <row r="3024" spans="1:9" x14ac:dyDescent="0.25">
      <c r="A3024" t="s">
        <v>4138</v>
      </c>
      <c r="B3024" s="126">
        <v>5688</v>
      </c>
      <c r="C3024" t="s">
        <v>14858</v>
      </c>
      <c r="D3024" s="189" t="s">
        <v>2961</v>
      </c>
      <c r="E3024" t="str">
        <f t="shared" si="47"/>
        <v>00570-OUTDOOR SEASONAL UPGRADES</v>
      </c>
      <c r="F3024" t="s">
        <v>4269</v>
      </c>
      <c r="G3024" t="s">
        <v>4268</v>
      </c>
      <c r="H3024" t="s">
        <v>4138</v>
      </c>
      <c r="I3024" t="s">
        <v>14865</v>
      </c>
    </row>
    <row r="3025" spans="1:9" x14ac:dyDescent="0.25">
      <c r="A3025" t="s">
        <v>14631</v>
      </c>
      <c r="B3025" s="126">
        <v>5689</v>
      </c>
      <c r="C3025" t="s">
        <v>14630</v>
      </c>
      <c r="D3025" s="189" t="s">
        <v>2119</v>
      </c>
      <c r="E3025" t="str">
        <f t="shared" si="47"/>
        <v>00608-ORCHIDS</v>
      </c>
      <c r="F3025" t="s">
        <v>10812</v>
      </c>
      <c r="G3025" t="s">
        <v>4268</v>
      </c>
      <c r="H3025" t="s">
        <v>14631</v>
      </c>
      <c r="I3025" t="s">
        <v>14632</v>
      </c>
    </row>
    <row r="3026" spans="1:9" x14ac:dyDescent="0.25">
      <c r="A3026" t="s">
        <v>4279</v>
      </c>
      <c r="B3026" s="126">
        <v>5690</v>
      </c>
      <c r="C3026" t="s">
        <v>10810</v>
      </c>
      <c r="D3026" s="189" t="s">
        <v>10811</v>
      </c>
      <c r="E3026" t="str">
        <f t="shared" si="47"/>
        <v>00602-BLOOMING</v>
      </c>
      <c r="F3026" t="s">
        <v>4269</v>
      </c>
      <c r="G3026" t="s">
        <v>4268</v>
      </c>
      <c r="H3026" t="s">
        <v>4279</v>
      </c>
      <c r="I3026" t="s">
        <v>10824</v>
      </c>
    </row>
    <row r="3027" spans="1:9" x14ac:dyDescent="0.25">
      <c r="A3027" t="s">
        <v>15206</v>
      </c>
      <c r="B3027" s="126">
        <v>5691</v>
      </c>
      <c r="C3027" t="s">
        <v>4280</v>
      </c>
      <c r="D3027" s="189" t="s">
        <v>11589</v>
      </c>
      <c r="E3027" t="str">
        <f t="shared" si="47"/>
        <v>00611-POINSETTIAS</v>
      </c>
      <c r="F3027" t="s">
        <v>10812</v>
      </c>
      <c r="G3027" t="s">
        <v>4268</v>
      </c>
      <c r="H3027" t="s">
        <v>15206</v>
      </c>
      <c r="I3027" t="s">
        <v>15207</v>
      </c>
    </row>
    <row r="3028" spans="1:9" x14ac:dyDescent="0.25">
      <c r="A3028" t="s">
        <v>4281</v>
      </c>
      <c r="B3028" s="126">
        <v>5692</v>
      </c>
      <c r="C3028" t="s">
        <v>4191</v>
      </c>
      <c r="D3028" s="189" t="s">
        <v>3540</v>
      </c>
      <c r="E3028" t="str">
        <f t="shared" si="47"/>
        <v>00599-ROSES</v>
      </c>
      <c r="F3028" t="s">
        <v>4269</v>
      </c>
      <c r="G3028" t="s">
        <v>4268</v>
      </c>
      <c r="H3028" t="s">
        <v>4281</v>
      </c>
      <c r="I3028" t="s">
        <v>15602</v>
      </c>
    </row>
    <row r="3029" spans="1:9" x14ac:dyDescent="0.25">
      <c r="A3029" t="s">
        <v>4188</v>
      </c>
      <c r="B3029" s="126">
        <v>5693</v>
      </c>
      <c r="C3029" t="s">
        <v>10810</v>
      </c>
      <c r="D3029" s="189" t="s">
        <v>10811</v>
      </c>
      <c r="E3029" t="str">
        <f t="shared" si="47"/>
        <v>00602-BLOOMING</v>
      </c>
      <c r="F3029" t="s">
        <v>4269</v>
      </c>
      <c r="G3029" t="s">
        <v>4268</v>
      </c>
      <c r="H3029" t="s">
        <v>4188</v>
      </c>
      <c r="I3029" t="s">
        <v>10825</v>
      </c>
    </row>
    <row r="3030" spans="1:9" x14ac:dyDescent="0.25">
      <c r="A3030" t="s">
        <v>4284</v>
      </c>
      <c r="B3030" s="126">
        <v>5694</v>
      </c>
      <c r="C3030" t="s">
        <v>4283</v>
      </c>
      <c r="D3030" s="189" t="s">
        <v>6056</v>
      </c>
      <c r="E3030" t="str">
        <f t="shared" si="47"/>
        <v>00600-FOLIAGE</v>
      </c>
      <c r="F3030" t="s">
        <v>4283</v>
      </c>
      <c r="G3030" t="s">
        <v>4282</v>
      </c>
      <c r="H3030" t="s">
        <v>4284</v>
      </c>
      <c r="I3030" t="s">
        <v>12508</v>
      </c>
    </row>
    <row r="3031" spans="1:9" x14ac:dyDescent="0.25">
      <c r="A3031" t="s">
        <v>10813</v>
      </c>
      <c r="B3031" s="126">
        <v>5695</v>
      </c>
      <c r="C3031" t="s">
        <v>4283</v>
      </c>
      <c r="D3031" s="189" t="s">
        <v>6056</v>
      </c>
      <c r="E3031" t="str">
        <f t="shared" si="47"/>
        <v>00600-FOLIAGE</v>
      </c>
      <c r="F3031" t="s">
        <v>11164</v>
      </c>
      <c r="G3031" t="s">
        <v>4282</v>
      </c>
      <c r="H3031" t="s">
        <v>10813</v>
      </c>
      <c r="I3031" t="s">
        <v>12509</v>
      </c>
    </row>
    <row r="3032" spans="1:9" x14ac:dyDescent="0.25">
      <c r="A3032" t="s">
        <v>4285</v>
      </c>
      <c r="B3032" s="126">
        <v>5696</v>
      </c>
      <c r="C3032" t="s">
        <v>10913</v>
      </c>
      <c r="D3032" s="189" t="s">
        <v>6307</v>
      </c>
      <c r="E3032" t="str">
        <f t="shared" si="47"/>
        <v>00607-BONSAI/BAMBOO</v>
      </c>
      <c r="F3032" t="s">
        <v>4283</v>
      </c>
      <c r="G3032" t="s">
        <v>4282</v>
      </c>
      <c r="H3032" t="s">
        <v>4285</v>
      </c>
      <c r="I3032" t="s">
        <v>10914</v>
      </c>
    </row>
    <row r="3033" spans="1:9" x14ac:dyDescent="0.25">
      <c r="A3033" t="s">
        <v>4286</v>
      </c>
      <c r="B3033" s="126">
        <v>5697</v>
      </c>
      <c r="C3033" t="s">
        <v>4283</v>
      </c>
      <c r="D3033" s="189" t="s">
        <v>6056</v>
      </c>
      <c r="E3033" t="str">
        <f t="shared" si="47"/>
        <v>00600-FOLIAGE</v>
      </c>
      <c r="F3033" t="s">
        <v>4283</v>
      </c>
      <c r="G3033" t="s">
        <v>4282</v>
      </c>
      <c r="H3033" t="s">
        <v>4286</v>
      </c>
      <c r="I3033" t="s">
        <v>12510</v>
      </c>
    </row>
    <row r="3034" spans="1:9" x14ac:dyDescent="0.25">
      <c r="A3034" t="s">
        <v>4272</v>
      </c>
      <c r="B3034" s="126">
        <v>5698</v>
      </c>
      <c r="C3034" t="s">
        <v>4272</v>
      </c>
      <c r="D3034" s="189" t="s">
        <v>4781</v>
      </c>
      <c r="E3034" t="str">
        <f t="shared" si="47"/>
        <v>00606-CACTUS</v>
      </c>
      <c r="F3034" t="s">
        <v>4283</v>
      </c>
      <c r="G3034" t="s">
        <v>4282</v>
      </c>
      <c r="H3034" t="s">
        <v>4272</v>
      </c>
      <c r="I3034" t="s">
        <v>11163</v>
      </c>
    </row>
    <row r="3035" spans="1:9" x14ac:dyDescent="0.25">
      <c r="A3035" t="s">
        <v>12079</v>
      </c>
      <c r="B3035" s="126">
        <v>5699</v>
      </c>
      <c r="C3035" t="s">
        <v>12077</v>
      </c>
      <c r="D3035" s="189" t="s">
        <v>6059</v>
      </c>
      <c r="E3035" t="str">
        <f t="shared" si="47"/>
        <v>00604-DISHGARDENS</v>
      </c>
      <c r="F3035" t="s">
        <v>11164</v>
      </c>
      <c r="G3035" t="s">
        <v>4282</v>
      </c>
      <c r="H3035" t="s">
        <v>12079</v>
      </c>
      <c r="I3035" t="s">
        <v>12080</v>
      </c>
    </row>
    <row r="3036" spans="1:9" x14ac:dyDescent="0.25">
      <c r="A3036" t="s">
        <v>13403</v>
      </c>
      <c r="B3036" s="126">
        <v>5700</v>
      </c>
      <c r="C3036" t="s">
        <v>13402</v>
      </c>
      <c r="D3036" s="189" t="s">
        <v>11446</v>
      </c>
      <c r="E3036" t="str">
        <f t="shared" si="47"/>
        <v>00601-IVY</v>
      </c>
      <c r="F3036" t="s">
        <v>11164</v>
      </c>
      <c r="G3036" t="s">
        <v>4282</v>
      </c>
      <c r="H3036" t="s">
        <v>13403</v>
      </c>
      <c r="I3036" t="s">
        <v>13404</v>
      </c>
    </row>
    <row r="3037" spans="1:9" x14ac:dyDescent="0.25">
      <c r="A3037" t="s">
        <v>11553</v>
      </c>
      <c r="B3037" s="126">
        <v>5701</v>
      </c>
      <c r="C3037" t="s">
        <v>11552</v>
      </c>
      <c r="D3037" s="189" t="s">
        <v>11451</v>
      </c>
      <c r="E3037" t="str">
        <f t="shared" si="47"/>
        <v>00610-CHRISTMAS LIVE - INDOOR</v>
      </c>
      <c r="F3037" t="s">
        <v>11164</v>
      </c>
      <c r="G3037" t="s">
        <v>4282</v>
      </c>
      <c r="H3037" t="s">
        <v>11553</v>
      </c>
      <c r="I3037" t="s">
        <v>11554</v>
      </c>
    </row>
    <row r="3038" spans="1:9" x14ac:dyDescent="0.25">
      <c r="A3038" t="s">
        <v>11165</v>
      </c>
      <c r="B3038" s="126">
        <v>5702</v>
      </c>
      <c r="C3038" t="s">
        <v>4272</v>
      </c>
      <c r="D3038" s="189" t="s">
        <v>4781</v>
      </c>
      <c r="E3038" t="str">
        <f t="shared" si="47"/>
        <v>00606-CACTUS</v>
      </c>
      <c r="F3038" t="s">
        <v>11164</v>
      </c>
      <c r="G3038" t="s">
        <v>4282</v>
      </c>
      <c r="H3038" t="s">
        <v>11165</v>
      </c>
      <c r="I3038" t="s">
        <v>11166</v>
      </c>
    </row>
    <row r="3039" spans="1:9" x14ac:dyDescent="0.25">
      <c r="A3039" t="s">
        <v>4289</v>
      </c>
      <c r="B3039" s="126">
        <v>5703</v>
      </c>
      <c r="C3039" t="s">
        <v>4283</v>
      </c>
      <c r="D3039" s="189" t="s">
        <v>6056</v>
      </c>
      <c r="E3039" t="str">
        <f t="shared" si="47"/>
        <v>00600-FOLIAGE</v>
      </c>
      <c r="F3039" t="s">
        <v>4283</v>
      </c>
      <c r="G3039" t="s">
        <v>4282</v>
      </c>
      <c r="H3039" t="s">
        <v>4289</v>
      </c>
      <c r="I3039" t="s">
        <v>12511</v>
      </c>
    </row>
    <row r="3040" spans="1:9" x14ac:dyDescent="0.25">
      <c r="A3040" t="s">
        <v>4291</v>
      </c>
      <c r="B3040" s="126">
        <v>5704</v>
      </c>
      <c r="C3040" t="s">
        <v>13402</v>
      </c>
      <c r="D3040" s="189" t="s">
        <v>11446</v>
      </c>
      <c r="E3040" t="str">
        <f t="shared" si="47"/>
        <v>00601-IVY</v>
      </c>
      <c r="F3040" t="s">
        <v>4243</v>
      </c>
      <c r="G3040" t="s">
        <v>4290</v>
      </c>
      <c r="H3040" t="s">
        <v>4291</v>
      </c>
      <c r="I3040" t="s">
        <v>13405</v>
      </c>
    </row>
    <row r="3041" spans="1:9" x14ac:dyDescent="0.25">
      <c r="A3041" t="s">
        <v>3644</v>
      </c>
      <c r="B3041" s="126">
        <v>5705</v>
      </c>
      <c r="C3041" t="s">
        <v>4272</v>
      </c>
      <c r="D3041" s="189" t="s">
        <v>4781</v>
      </c>
      <c r="E3041" t="str">
        <f t="shared" si="47"/>
        <v>00606-CACTUS</v>
      </c>
      <c r="F3041" t="s">
        <v>4243</v>
      </c>
      <c r="G3041" t="s">
        <v>4290</v>
      </c>
      <c r="H3041" t="s">
        <v>3644</v>
      </c>
      <c r="I3041" t="s">
        <v>11167</v>
      </c>
    </row>
    <row r="3042" spans="1:9" x14ac:dyDescent="0.25">
      <c r="A3042" t="s">
        <v>4084</v>
      </c>
      <c r="B3042" s="126">
        <v>5706</v>
      </c>
      <c r="C3042" t="s">
        <v>3689</v>
      </c>
      <c r="D3042" s="189" t="s">
        <v>3023</v>
      </c>
      <c r="E3042" t="str">
        <f t="shared" si="47"/>
        <v>00500-BALLOONS</v>
      </c>
      <c r="F3042" t="s">
        <v>4086</v>
      </c>
      <c r="G3042" t="s">
        <v>4085</v>
      </c>
      <c r="H3042" t="s">
        <v>4084</v>
      </c>
      <c r="I3042" t="s">
        <v>10612</v>
      </c>
    </row>
    <row r="3043" spans="1:9" x14ac:dyDescent="0.25">
      <c r="A3043" t="s">
        <v>12876</v>
      </c>
      <c r="B3043" s="126">
        <v>5707</v>
      </c>
      <c r="C3043" t="s">
        <v>2220</v>
      </c>
      <c r="D3043" s="189" t="s">
        <v>8670</v>
      </c>
      <c r="E3043" t="str">
        <f t="shared" si="47"/>
        <v>00216-PACKAGED BAGELS</v>
      </c>
      <c r="F3043" t="s">
        <v>10654</v>
      </c>
      <c r="G3043" t="s">
        <v>2223</v>
      </c>
      <c r="H3043" t="s">
        <v>12876</v>
      </c>
      <c r="I3043" t="s">
        <v>14878</v>
      </c>
    </row>
    <row r="3044" spans="1:9" x14ac:dyDescent="0.25">
      <c r="A3044" t="s">
        <v>2228</v>
      </c>
      <c r="B3044" s="126">
        <v>5708</v>
      </c>
      <c r="C3044" t="s">
        <v>10539</v>
      </c>
      <c r="D3044" s="189" t="s">
        <v>6576</v>
      </c>
      <c r="E3044" t="str">
        <f t="shared" si="47"/>
        <v>00208-BAGEL SPECIALTY CODE</v>
      </c>
      <c r="F3044" t="s">
        <v>2224</v>
      </c>
      <c r="G3044" t="s">
        <v>2223</v>
      </c>
      <c r="H3044" t="s">
        <v>2228</v>
      </c>
      <c r="I3044" t="s">
        <v>10540</v>
      </c>
    </row>
    <row r="3045" spans="1:9" x14ac:dyDescent="0.25">
      <c r="A3045" t="s">
        <v>2229</v>
      </c>
      <c r="B3045" s="126">
        <v>5709</v>
      </c>
      <c r="C3045" t="s">
        <v>11105</v>
      </c>
      <c r="D3045" s="189" t="s">
        <v>8697</v>
      </c>
      <c r="E3045" t="str">
        <f t="shared" si="47"/>
        <v>00211-BULK BAGELS</v>
      </c>
      <c r="F3045" t="s">
        <v>2224</v>
      </c>
      <c r="G3045" t="s">
        <v>2223</v>
      </c>
      <c r="H3045" t="s">
        <v>2229</v>
      </c>
      <c r="I3045" t="s">
        <v>11106</v>
      </c>
    </row>
    <row r="3046" spans="1:9" x14ac:dyDescent="0.25">
      <c r="A3046" t="s">
        <v>11886</v>
      </c>
      <c r="B3046" s="126">
        <v>5710</v>
      </c>
      <c r="C3046" t="s">
        <v>2225</v>
      </c>
      <c r="D3046" s="189" t="s">
        <v>8710</v>
      </c>
      <c r="E3046" t="str">
        <f t="shared" si="47"/>
        <v>00212-CREAM CHEESE</v>
      </c>
      <c r="F3046" t="s">
        <v>10654</v>
      </c>
      <c r="G3046" t="s">
        <v>2223</v>
      </c>
      <c r="H3046" t="s">
        <v>11886</v>
      </c>
      <c r="I3046" t="s">
        <v>11887</v>
      </c>
    </row>
    <row r="3047" spans="1:9" x14ac:dyDescent="0.25">
      <c r="A3047" t="s">
        <v>2232</v>
      </c>
      <c r="B3047" s="126">
        <v>5711</v>
      </c>
      <c r="C3047" t="s">
        <v>11105</v>
      </c>
      <c r="D3047" s="189" t="s">
        <v>8697</v>
      </c>
      <c r="E3047" t="str">
        <f t="shared" si="47"/>
        <v>00211-BULK BAGELS</v>
      </c>
      <c r="F3047" t="s">
        <v>2231</v>
      </c>
      <c r="G3047" t="s">
        <v>2230</v>
      </c>
      <c r="H3047" t="s">
        <v>2232</v>
      </c>
      <c r="I3047" t="s">
        <v>11107</v>
      </c>
    </row>
    <row r="3048" spans="1:9" x14ac:dyDescent="0.25">
      <c r="A3048" t="s">
        <v>11109</v>
      </c>
      <c r="B3048" s="126">
        <v>5712</v>
      </c>
      <c r="C3048" t="s">
        <v>11105</v>
      </c>
      <c r="D3048" s="189" t="s">
        <v>8697</v>
      </c>
      <c r="E3048" t="str">
        <f t="shared" si="47"/>
        <v>00211-BULK BAGELS</v>
      </c>
      <c r="F3048" t="s">
        <v>11108</v>
      </c>
      <c r="G3048" t="s">
        <v>2230</v>
      </c>
      <c r="H3048" t="s">
        <v>11109</v>
      </c>
      <c r="I3048" t="s">
        <v>11110</v>
      </c>
    </row>
    <row r="3049" spans="1:9" x14ac:dyDescent="0.25">
      <c r="A3049" t="s">
        <v>14938</v>
      </c>
      <c r="B3049" s="126">
        <v>5713</v>
      </c>
      <c r="C3049" t="s">
        <v>14937</v>
      </c>
      <c r="D3049" s="189" t="s">
        <v>3790</v>
      </c>
      <c r="E3049" t="str">
        <f t="shared" si="47"/>
        <v>00231-PAN BREADS</v>
      </c>
      <c r="F3049" t="s">
        <v>11921</v>
      </c>
      <c r="G3049" t="s">
        <v>2241</v>
      </c>
      <c r="H3049" t="s">
        <v>14938</v>
      </c>
      <c r="I3049" t="s">
        <v>14939</v>
      </c>
    </row>
    <row r="3050" spans="1:9" x14ac:dyDescent="0.25">
      <c r="A3050" t="s">
        <v>11922</v>
      </c>
      <c r="B3050" s="126">
        <v>5714</v>
      </c>
      <c r="C3050" t="s">
        <v>2240</v>
      </c>
      <c r="D3050" s="189" t="s">
        <v>4857</v>
      </c>
      <c r="E3050" t="str">
        <f t="shared" si="47"/>
        <v>00227-CRUSTY BREADS</v>
      </c>
      <c r="F3050" t="s">
        <v>11921</v>
      </c>
      <c r="G3050" t="s">
        <v>2241</v>
      </c>
      <c r="H3050" t="s">
        <v>11922</v>
      </c>
      <c r="I3050" t="s">
        <v>11923</v>
      </c>
    </row>
    <row r="3051" spans="1:9" x14ac:dyDescent="0.25">
      <c r="A3051" t="s">
        <v>2242</v>
      </c>
      <c r="B3051" s="126">
        <v>5715</v>
      </c>
      <c r="C3051" t="s">
        <v>12459</v>
      </c>
      <c r="D3051" s="189" t="s">
        <v>12460</v>
      </c>
      <c r="E3051" t="str">
        <f t="shared" si="47"/>
        <v>00229-FLAT BREADS</v>
      </c>
      <c r="F3051" t="s">
        <v>18</v>
      </c>
      <c r="G3051" t="s">
        <v>2241</v>
      </c>
      <c r="H3051" t="s">
        <v>2242</v>
      </c>
      <c r="I3051" t="s">
        <v>12461</v>
      </c>
    </row>
    <row r="3052" spans="1:9" x14ac:dyDescent="0.25">
      <c r="A3052" t="s">
        <v>15147</v>
      </c>
      <c r="B3052" s="126">
        <v>5717</v>
      </c>
      <c r="C3052" t="s">
        <v>2247</v>
      </c>
      <c r="D3052" s="189" t="s">
        <v>4637</v>
      </c>
      <c r="E3052" t="str">
        <f t="shared" si="47"/>
        <v>00232-PIZZA DOUGH</v>
      </c>
      <c r="F3052" t="s">
        <v>11921</v>
      </c>
      <c r="G3052" t="s">
        <v>2241</v>
      </c>
      <c r="H3052" t="s">
        <v>15147</v>
      </c>
      <c r="I3052" t="s">
        <v>15148</v>
      </c>
    </row>
    <row r="3053" spans="1:9" x14ac:dyDescent="0.25">
      <c r="A3053" t="s">
        <v>14938</v>
      </c>
      <c r="B3053" s="126">
        <v>5718</v>
      </c>
      <c r="C3053" t="s">
        <v>14937</v>
      </c>
      <c r="D3053" s="189" t="s">
        <v>3790</v>
      </c>
      <c r="E3053" t="str">
        <f t="shared" si="47"/>
        <v>00231-PAN BREADS</v>
      </c>
      <c r="F3053" t="s">
        <v>14940</v>
      </c>
      <c r="G3053" t="s">
        <v>2261</v>
      </c>
      <c r="H3053" t="s">
        <v>14938</v>
      </c>
      <c r="I3053" t="s">
        <v>14941</v>
      </c>
    </row>
    <row r="3054" spans="1:9" x14ac:dyDescent="0.25">
      <c r="A3054" t="s">
        <v>11922</v>
      </c>
      <c r="B3054" s="126">
        <v>5719</v>
      </c>
      <c r="C3054" t="s">
        <v>14958</v>
      </c>
      <c r="D3054" s="189" t="s">
        <v>2334</v>
      </c>
      <c r="E3054" t="str">
        <f t="shared" si="47"/>
        <v>00349-PAR BAKED ARTISAN</v>
      </c>
      <c r="F3054" t="s">
        <v>14940</v>
      </c>
      <c r="G3054" t="s">
        <v>2261</v>
      </c>
      <c r="H3054" t="s">
        <v>11922</v>
      </c>
      <c r="I3054" t="s">
        <v>14959</v>
      </c>
    </row>
    <row r="3055" spans="1:9" x14ac:dyDescent="0.25">
      <c r="A3055" t="s">
        <v>11100</v>
      </c>
      <c r="B3055" s="126">
        <v>5720</v>
      </c>
      <c r="C3055" t="s">
        <v>2379</v>
      </c>
      <c r="D3055" s="189" t="s">
        <v>7107</v>
      </c>
      <c r="E3055" t="str">
        <f t="shared" si="47"/>
        <v>00372-BROWNIES</v>
      </c>
      <c r="F3055" t="s">
        <v>11099</v>
      </c>
      <c r="G3055" t="s">
        <v>2378</v>
      </c>
      <c r="H3055" t="s">
        <v>11100</v>
      </c>
      <c r="I3055" t="s">
        <v>11101</v>
      </c>
    </row>
    <row r="3056" spans="1:9" x14ac:dyDescent="0.25">
      <c r="A3056" t="s">
        <v>2382</v>
      </c>
      <c r="B3056" s="126">
        <v>5721</v>
      </c>
      <c r="C3056" t="s">
        <v>2379</v>
      </c>
      <c r="D3056" s="189" t="s">
        <v>7107</v>
      </c>
      <c r="E3056" t="str">
        <f t="shared" si="47"/>
        <v>00372-BROWNIES</v>
      </c>
      <c r="F3056" t="s">
        <v>2379</v>
      </c>
      <c r="G3056" t="s">
        <v>2378</v>
      </c>
      <c r="H3056" t="s">
        <v>2382</v>
      </c>
      <c r="I3056" t="s">
        <v>11102</v>
      </c>
    </row>
    <row r="3057" spans="1:9" x14ac:dyDescent="0.25">
      <c r="A3057" t="s">
        <v>2305</v>
      </c>
      <c r="B3057" s="126">
        <v>5722</v>
      </c>
      <c r="C3057" t="s">
        <v>14136</v>
      </c>
      <c r="D3057" s="189" t="s">
        <v>2098</v>
      </c>
      <c r="E3057" t="str">
        <f t="shared" si="47"/>
        <v>00288-MINI COOKIES</v>
      </c>
      <c r="F3057" t="s">
        <v>2297</v>
      </c>
      <c r="G3057" t="s">
        <v>2296</v>
      </c>
      <c r="H3057" t="s">
        <v>2305</v>
      </c>
      <c r="I3057" t="s">
        <v>14137</v>
      </c>
    </row>
    <row r="3058" spans="1:9" x14ac:dyDescent="0.25">
      <c r="A3058" t="s">
        <v>13066</v>
      </c>
      <c r="B3058" s="126">
        <v>5723</v>
      </c>
      <c r="C3058" t="s">
        <v>13065</v>
      </c>
      <c r="D3058" s="189" t="s">
        <v>2203</v>
      </c>
      <c r="E3058" t="str">
        <f t="shared" si="47"/>
        <v>00290-HALF MOON COOKIES</v>
      </c>
      <c r="F3058" t="s">
        <v>12926</v>
      </c>
      <c r="G3058" t="s">
        <v>2296</v>
      </c>
      <c r="H3058" t="s">
        <v>13066</v>
      </c>
      <c r="I3058" t="s">
        <v>13067</v>
      </c>
    </row>
    <row r="3059" spans="1:9" x14ac:dyDescent="0.25">
      <c r="A3059" t="s">
        <v>2229</v>
      </c>
      <c r="B3059" s="126">
        <v>5724</v>
      </c>
      <c r="C3059" t="s">
        <v>14136</v>
      </c>
      <c r="D3059" s="189" t="s">
        <v>2098</v>
      </c>
      <c r="E3059" t="str">
        <f t="shared" si="47"/>
        <v>00288-MINI COOKIES</v>
      </c>
      <c r="F3059" t="s">
        <v>2297</v>
      </c>
      <c r="G3059" t="s">
        <v>2296</v>
      </c>
      <c r="H3059" t="s">
        <v>2229</v>
      </c>
      <c r="I3059" t="s">
        <v>14138</v>
      </c>
    </row>
    <row r="3060" spans="1:9" x14ac:dyDescent="0.25">
      <c r="A3060" t="s">
        <v>12981</v>
      </c>
      <c r="B3060" s="126">
        <v>5726</v>
      </c>
      <c r="C3060" t="s">
        <v>2298</v>
      </c>
      <c r="D3060" s="189" t="s">
        <v>9193</v>
      </c>
      <c r="E3060" t="str">
        <f t="shared" si="47"/>
        <v>00475-GRANOLA</v>
      </c>
      <c r="F3060" t="s">
        <v>12926</v>
      </c>
      <c r="G3060" t="s">
        <v>2296</v>
      </c>
      <c r="H3060" t="s">
        <v>12981</v>
      </c>
      <c r="I3060" t="s">
        <v>12982</v>
      </c>
    </row>
    <row r="3061" spans="1:9" x14ac:dyDescent="0.25">
      <c r="A3061" t="s">
        <v>12930</v>
      </c>
      <c r="B3061" s="126">
        <v>5727</v>
      </c>
      <c r="C3061" t="s">
        <v>12925</v>
      </c>
      <c r="D3061" s="189" t="s">
        <v>2093</v>
      </c>
      <c r="E3061" t="str">
        <f t="shared" si="47"/>
        <v>00287-GOURMET COOKIES</v>
      </c>
      <c r="F3061" t="s">
        <v>12928</v>
      </c>
      <c r="G3061" t="s">
        <v>2306</v>
      </c>
      <c r="H3061" t="s">
        <v>12930</v>
      </c>
      <c r="I3061" t="s">
        <v>12931</v>
      </c>
    </row>
    <row r="3062" spans="1:9" x14ac:dyDescent="0.25">
      <c r="A3062" t="s">
        <v>10323</v>
      </c>
      <c r="B3062" s="126">
        <v>5728</v>
      </c>
      <c r="C3062" t="s">
        <v>11111</v>
      </c>
      <c r="D3062" s="189" t="s">
        <v>7716</v>
      </c>
      <c r="E3062" t="str">
        <f t="shared" si="47"/>
        <v>00300-BULK DONUTS</v>
      </c>
      <c r="F3062" t="s">
        <v>11114</v>
      </c>
      <c r="G3062" t="s">
        <v>2317</v>
      </c>
      <c r="H3062" t="s">
        <v>10323</v>
      </c>
      <c r="I3062" t="s">
        <v>11115</v>
      </c>
    </row>
    <row r="3063" spans="1:9" x14ac:dyDescent="0.25">
      <c r="A3063" t="s">
        <v>2218</v>
      </c>
      <c r="B3063" s="126">
        <v>5730</v>
      </c>
      <c r="C3063" t="s">
        <v>10537</v>
      </c>
      <c r="D3063" s="189" t="s">
        <v>5025</v>
      </c>
      <c r="E3063" t="str">
        <f t="shared" si="47"/>
        <v>00201-BAGEL PLATTERS</v>
      </c>
      <c r="F3063" t="s">
        <v>2325</v>
      </c>
      <c r="G3063" t="s">
        <v>2324</v>
      </c>
      <c r="H3063" t="s">
        <v>2218</v>
      </c>
      <c r="I3063" t="s">
        <v>10538</v>
      </c>
    </row>
    <row r="3064" spans="1:9" x14ac:dyDescent="0.25">
      <c r="A3064" t="s">
        <v>2329</v>
      </c>
      <c r="B3064" s="126">
        <v>5731</v>
      </c>
      <c r="C3064" t="s">
        <v>16397</v>
      </c>
      <c r="D3064" s="189" t="s">
        <v>4375</v>
      </c>
      <c r="E3064" t="str">
        <f t="shared" si="47"/>
        <v>00235-SWEET BREADS</v>
      </c>
      <c r="F3064" t="s">
        <v>2325</v>
      </c>
      <c r="G3064" t="s">
        <v>2324</v>
      </c>
      <c r="H3064" t="s">
        <v>2329</v>
      </c>
      <c r="I3064" t="s">
        <v>16398</v>
      </c>
    </row>
    <row r="3065" spans="1:9" x14ac:dyDescent="0.25">
      <c r="A3065" t="s">
        <v>2309</v>
      </c>
      <c r="B3065" s="126">
        <v>5734</v>
      </c>
      <c r="C3065" t="s">
        <v>11111</v>
      </c>
      <c r="D3065" s="189" t="s">
        <v>7716</v>
      </c>
      <c r="E3065" t="str">
        <f t="shared" si="47"/>
        <v>00300-BULK DONUTS</v>
      </c>
      <c r="F3065" t="s">
        <v>2325</v>
      </c>
      <c r="G3065" t="s">
        <v>2324</v>
      </c>
      <c r="H3065" t="s">
        <v>2309</v>
      </c>
      <c r="I3065" t="s">
        <v>11116</v>
      </c>
    </row>
    <row r="3066" spans="1:9" x14ac:dyDescent="0.25">
      <c r="A3066" t="s">
        <v>11751</v>
      </c>
      <c r="B3066" s="126">
        <v>5735</v>
      </c>
      <c r="C3066" t="s">
        <v>11749</v>
      </c>
      <c r="D3066" s="189" t="s">
        <v>10213</v>
      </c>
      <c r="E3066" t="str">
        <f t="shared" si="47"/>
        <v>00352-COOKIE PLATTERS</v>
      </c>
      <c r="F3066" t="s">
        <v>11750</v>
      </c>
      <c r="G3066" t="s">
        <v>2330</v>
      </c>
      <c r="H3066" t="s">
        <v>11751</v>
      </c>
      <c r="I3066" t="s">
        <v>11752</v>
      </c>
    </row>
    <row r="3067" spans="1:9" x14ac:dyDescent="0.25">
      <c r="A3067" t="s">
        <v>2264</v>
      </c>
      <c r="B3067" s="126">
        <v>5736</v>
      </c>
      <c r="C3067" t="s">
        <v>11193</v>
      </c>
      <c r="D3067" s="189" t="s">
        <v>4035</v>
      </c>
      <c r="E3067" t="str">
        <f t="shared" si="47"/>
        <v>00519-CAKERIE BAR CAKES</v>
      </c>
      <c r="F3067" t="s">
        <v>2331</v>
      </c>
      <c r="G3067" t="s">
        <v>2330</v>
      </c>
      <c r="H3067" t="s">
        <v>2264</v>
      </c>
      <c r="I3067" t="s">
        <v>11194</v>
      </c>
    </row>
    <row r="3068" spans="1:9" x14ac:dyDescent="0.25">
      <c r="A3068" t="s">
        <v>2349</v>
      </c>
      <c r="B3068" s="126">
        <v>5737</v>
      </c>
      <c r="C3068" t="s">
        <v>11117</v>
      </c>
      <c r="D3068" s="189" t="s">
        <v>7735</v>
      </c>
      <c r="E3068" t="str">
        <f t="shared" si="47"/>
        <v>00360-BULK MUFFINS</v>
      </c>
      <c r="F3068" t="s">
        <v>2348</v>
      </c>
      <c r="G3068" t="s">
        <v>2347</v>
      </c>
      <c r="H3068" t="s">
        <v>2349</v>
      </c>
      <c r="I3068" t="s">
        <v>11120</v>
      </c>
    </row>
    <row r="3069" spans="1:9" x14ac:dyDescent="0.25">
      <c r="A3069" t="s">
        <v>11109</v>
      </c>
      <c r="B3069" s="126">
        <v>5738</v>
      </c>
      <c r="C3069" t="s">
        <v>11117</v>
      </c>
      <c r="D3069" s="189" t="s">
        <v>7735</v>
      </c>
      <c r="E3069" t="str">
        <f t="shared" si="47"/>
        <v>00360-BULK MUFFINS</v>
      </c>
      <c r="F3069" t="s">
        <v>11121</v>
      </c>
      <c r="G3069" t="s">
        <v>2347</v>
      </c>
      <c r="H3069" t="s">
        <v>11109</v>
      </c>
      <c r="I3069" t="s">
        <v>11122</v>
      </c>
    </row>
    <row r="3070" spans="1:9" x14ac:dyDescent="0.25">
      <c r="A3070" t="s">
        <v>2359</v>
      </c>
      <c r="B3070" s="126">
        <v>5740</v>
      </c>
      <c r="C3070" t="s">
        <v>2353</v>
      </c>
      <c r="D3070" s="189" t="s">
        <v>8844</v>
      </c>
      <c r="E3070" t="str">
        <f t="shared" si="47"/>
        <v>00386-CREAM PIES</v>
      </c>
      <c r="F3070" t="s">
        <v>2358</v>
      </c>
      <c r="G3070" t="s">
        <v>2357</v>
      </c>
      <c r="H3070" t="s">
        <v>2359</v>
      </c>
      <c r="I3070" t="s">
        <v>11902</v>
      </c>
    </row>
    <row r="3071" spans="1:9" x14ac:dyDescent="0.25">
      <c r="A3071" t="s">
        <v>10197</v>
      </c>
      <c r="B3071" s="126">
        <v>5742</v>
      </c>
      <c r="C3071" t="s">
        <v>10195</v>
      </c>
      <c r="D3071" s="189" t="s">
        <v>6413</v>
      </c>
      <c r="E3071" t="str">
        <f t="shared" si="47"/>
        <v>00381-1/2 PIES 9 &amp; 10 INCH</v>
      </c>
      <c r="F3071" t="s">
        <v>10196</v>
      </c>
      <c r="G3071" t="s">
        <v>2361</v>
      </c>
      <c r="H3071" t="s">
        <v>10197</v>
      </c>
      <c r="I3071" t="s">
        <v>10198</v>
      </c>
    </row>
    <row r="3072" spans="1:9" x14ac:dyDescent="0.25">
      <c r="A3072" t="s">
        <v>10227</v>
      </c>
      <c r="B3072" s="126">
        <v>5743</v>
      </c>
      <c r="C3072" t="s">
        <v>10226</v>
      </c>
      <c r="D3072" s="189" t="s">
        <v>4806</v>
      </c>
      <c r="E3072" t="str">
        <f t="shared" si="47"/>
        <v>00384-9 INCH PIES</v>
      </c>
      <c r="F3072" t="s">
        <v>10196</v>
      </c>
      <c r="G3072" t="s">
        <v>2361</v>
      </c>
      <c r="H3072" t="s">
        <v>10227</v>
      </c>
      <c r="I3072" t="s">
        <v>10228</v>
      </c>
    </row>
    <row r="3073" spans="1:9" x14ac:dyDescent="0.25">
      <c r="A3073" t="s">
        <v>16324</v>
      </c>
      <c r="B3073" s="126">
        <v>5744</v>
      </c>
      <c r="C3073" t="s">
        <v>16322</v>
      </c>
      <c r="D3073" s="189" t="s">
        <v>4612</v>
      </c>
      <c r="E3073" t="str">
        <f t="shared" si="47"/>
        <v>00282-STRIP DANISH COFFEE CAKES</v>
      </c>
      <c r="F3073" t="s">
        <v>16323</v>
      </c>
      <c r="G3073" t="s">
        <v>2383</v>
      </c>
      <c r="H3073" t="s">
        <v>16324</v>
      </c>
      <c r="I3073" t="s">
        <v>16325</v>
      </c>
    </row>
    <row r="3074" spans="1:9" x14ac:dyDescent="0.25">
      <c r="A3074" t="s">
        <v>2388</v>
      </c>
      <c r="B3074" s="126">
        <v>5745</v>
      </c>
      <c r="C3074" t="s">
        <v>16322</v>
      </c>
      <c r="D3074" s="189" t="s">
        <v>4612</v>
      </c>
      <c r="E3074" t="str">
        <f t="shared" ref="E3074:E3137" si="48">_xlfn.CONCAT(D3074,"-",C3074)</f>
        <v>00282-STRIP DANISH COFFEE CAKES</v>
      </c>
      <c r="F3074" t="s">
        <v>2384</v>
      </c>
      <c r="G3074" t="s">
        <v>2383</v>
      </c>
      <c r="H3074" t="s">
        <v>2388</v>
      </c>
      <c r="I3074" t="s">
        <v>16326</v>
      </c>
    </row>
    <row r="3075" spans="1:9" x14ac:dyDescent="0.25">
      <c r="A3075" t="s">
        <v>16327</v>
      </c>
      <c r="B3075" s="126">
        <v>5746</v>
      </c>
      <c r="C3075" t="s">
        <v>16322</v>
      </c>
      <c r="D3075" s="189" t="s">
        <v>4612</v>
      </c>
      <c r="E3075" t="str">
        <f t="shared" si="48"/>
        <v>00282-STRIP DANISH COFFEE CAKES</v>
      </c>
      <c r="F3075" t="s">
        <v>16323</v>
      </c>
      <c r="G3075" t="s">
        <v>2383</v>
      </c>
      <c r="H3075" t="s">
        <v>16327</v>
      </c>
      <c r="I3075" t="s">
        <v>16328</v>
      </c>
    </row>
    <row r="3076" spans="1:9" x14ac:dyDescent="0.25">
      <c r="A3076" t="s">
        <v>16336</v>
      </c>
      <c r="B3076" s="126">
        <v>5747</v>
      </c>
      <c r="C3076" t="s">
        <v>2402</v>
      </c>
      <c r="D3076" s="189" t="s">
        <v>4505</v>
      </c>
      <c r="E3076" t="str">
        <f t="shared" si="48"/>
        <v>00399-STRUDEL</v>
      </c>
      <c r="F3076" t="s">
        <v>15463</v>
      </c>
      <c r="G3076" t="s">
        <v>2395</v>
      </c>
      <c r="H3076" t="s">
        <v>16336</v>
      </c>
      <c r="I3076" t="s">
        <v>16337</v>
      </c>
    </row>
    <row r="3077" spans="1:9" x14ac:dyDescent="0.25">
      <c r="A3077" t="s">
        <v>16585</v>
      </c>
      <c r="B3077" s="126">
        <v>5748</v>
      </c>
      <c r="C3077" t="s">
        <v>16584</v>
      </c>
      <c r="D3077" s="189" t="s">
        <v>2985</v>
      </c>
      <c r="E3077" t="str">
        <f t="shared" si="48"/>
        <v>00400-TURNOVERS</v>
      </c>
      <c r="F3077" t="s">
        <v>15463</v>
      </c>
      <c r="G3077" t="s">
        <v>2395</v>
      </c>
      <c r="H3077" t="s">
        <v>16585</v>
      </c>
      <c r="I3077" t="s">
        <v>16586</v>
      </c>
    </row>
    <row r="3078" spans="1:9" x14ac:dyDescent="0.25">
      <c r="A3078" t="s">
        <v>2300</v>
      </c>
      <c r="B3078" s="126">
        <v>5749</v>
      </c>
      <c r="C3078" t="s">
        <v>15836</v>
      </c>
      <c r="D3078" s="189" t="s">
        <v>10508</v>
      </c>
      <c r="E3078" t="str">
        <f t="shared" si="48"/>
        <v>00521-SIGNATURE INDIVIDUAL DESSERTS</v>
      </c>
      <c r="F3078" t="s">
        <v>2406</v>
      </c>
      <c r="G3078" t="s">
        <v>2405</v>
      </c>
      <c r="H3078" t="s">
        <v>2300</v>
      </c>
      <c r="I3078" t="s">
        <v>15837</v>
      </c>
    </row>
    <row r="3079" spans="1:9" x14ac:dyDescent="0.25">
      <c r="A3079" t="s">
        <v>11586</v>
      </c>
      <c r="B3079" s="126">
        <v>5750</v>
      </c>
      <c r="C3079" t="s">
        <v>11584</v>
      </c>
      <c r="D3079" s="189" t="s">
        <v>3770</v>
      </c>
      <c r="E3079" t="str">
        <f t="shared" si="48"/>
        <v>00276-CINNAMON BUNS</v>
      </c>
      <c r="F3079" t="s">
        <v>11585</v>
      </c>
      <c r="G3079" t="s">
        <v>2405</v>
      </c>
      <c r="H3079" t="s">
        <v>11586</v>
      </c>
      <c r="I3079" t="s">
        <v>11587</v>
      </c>
    </row>
    <row r="3080" spans="1:9" x14ac:dyDescent="0.25">
      <c r="A3080" t="s">
        <v>11710</v>
      </c>
      <c r="B3080" s="126">
        <v>5751</v>
      </c>
      <c r="C3080" t="s">
        <v>2818</v>
      </c>
      <c r="D3080" s="189" t="s">
        <v>3162</v>
      </c>
      <c r="E3080" t="str">
        <f t="shared" si="48"/>
        <v>00326-CONDIMENTS</v>
      </c>
      <c r="F3080" t="s">
        <v>10574</v>
      </c>
      <c r="G3080" t="s">
        <v>2413</v>
      </c>
      <c r="H3080" t="s">
        <v>11710</v>
      </c>
      <c r="I3080" t="s">
        <v>11711</v>
      </c>
    </row>
    <row r="3081" spans="1:9" x14ac:dyDescent="0.25">
      <c r="A3081" t="s">
        <v>12644</v>
      </c>
      <c r="B3081" s="126">
        <v>5752</v>
      </c>
      <c r="C3081" t="s">
        <v>12643</v>
      </c>
      <c r="D3081" s="189" t="s">
        <v>3022</v>
      </c>
      <c r="E3081" t="str">
        <f t="shared" si="48"/>
        <v>00332-FROSTINGS / WHIP CREMES</v>
      </c>
      <c r="F3081" t="s">
        <v>10574</v>
      </c>
      <c r="G3081" t="s">
        <v>2413</v>
      </c>
      <c r="H3081" t="s">
        <v>12644</v>
      </c>
      <c r="I3081" t="s">
        <v>12645</v>
      </c>
    </row>
    <row r="3082" spans="1:9" x14ac:dyDescent="0.25">
      <c r="A3082" t="s">
        <v>2416</v>
      </c>
      <c r="B3082" s="126">
        <v>5753</v>
      </c>
      <c r="C3082" t="s">
        <v>11971</v>
      </c>
      <c r="D3082" s="189" t="s">
        <v>3195</v>
      </c>
      <c r="E3082" t="str">
        <f t="shared" si="48"/>
        <v>00327-DECORETTES</v>
      </c>
      <c r="F3082" t="s">
        <v>2412</v>
      </c>
      <c r="G3082" t="s">
        <v>2413</v>
      </c>
      <c r="H3082" t="s">
        <v>2416</v>
      </c>
      <c r="I3082" t="s">
        <v>11972</v>
      </c>
    </row>
    <row r="3083" spans="1:9" x14ac:dyDescent="0.25">
      <c r="A3083" t="s">
        <v>10575</v>
      </c>
      <c r="B3083" s="126">
        <v>5754</v>
      </c>
      <c r="C3083" t="s">
        <v>10572</v>
      </c>
      <c r="D3083" s="189" t="s">
        <v>2904</v>
      </c>
      <c r="E3083" t="str">
        <f t="shared" si="48"/>
        <v>00351-BAKERY DUMMY SCALE ITEM</v>
      </c>
      <c r="F3083" t="s">
        <v>10574</v>
      </c>
      <c r="G3083" t="s">
        <v>2413</v>
      </c>
      <c r="H3083" t="s">
        <v>10575</v>
      </c>
      <c r="I3083" t="s">
        <v>10576</v>
      </c>
    </row>
    <row r="3084" spans="1:9" x14ac:dyDescent="0.25">
      <c r="A3084" t="s">
        <v>2414</v>
      </c>
      <c r="B3084" s="126">
        <v>5755</v>
      </c>
      <c r="C3084" t="s">
        <v>11971</v>
      </c>
      <c r="D3084" s="189" t="s">
        <v>3195</v>
      </c>
      <c r="E3084" t="str">
        <f t="shared" si="48"/>
        <v>00327-DECORETTES</v>
      </c>
      <c r="F3084" t="s">
        <v>2412</v>
      </c>
      <c r="G3084" t="s">
        <v>2413</v>
      </c>
      <c r="H3084" t="s">
        <v>2414</v>
      </c>
      <c r="I3084" t="s">
        <v>11973</v>
      </c>
    </row>
    <row r="3085" spans="1:9" x14ac:dyDescent="0.25">
      <c r="A3085" t="s">
        <v>7012</v>
      </c>
      <c r="B3085" s="126">
        <v>5756</v>
      </c>
      <c r="C3085" t="s">
        <v>6036</v>
      </c>
      <c r="D3085" s="189" t="s">
        <v>12986</v>
      </c>
      <c r="E3085" t="str">
        <f t="shared" si="48"/>
        <v>00220-GRAPEFRUIT</v>
      </c>
      <c r="F3085" t="s">
        <v>6036</v>
      </c>
      <c r="G3085" t="s">
        <v>8454</v>
      </c>
      <c r="H3085" t="s">
        <v>7012</v>
      </c>
      <c r="I3085" t="s">
        <v>12988</v>
      </c>
    </row>
    <row r="3086" spans="1:9" x14ac:dyDescent="0.25">
      <c r="A3086" t="s">
        <v>5170</v>
      </c>
      <c r="B3086" s="126">
        <v>5757</v>
      </c>
      <c r="C3086" t="s">
        <v>5170</v>
      </c>
      <c r="D3086" s="189" t="s">
        <v>4553</v>
      </c>
      <c r="E3086" t="str">
        <f t="shared" si="48"/>
        <v>00004-BEER DRAFT</v>
      </c>
      <c r="F3086" t="s">
        <v>5170</v>
      </c>
      <c r="G3086" t="s">
        <v>5169</v>
      </c>
      <c r="H3086" t="s">
        <v>5170</v>
      </c>
      <c r="I3086" t="s">
        <v>10717</v>
      </c>
    </row>
    <row r="3087" spans="1:9" x14ac:dyDescent="0.25">
      <c r="A3087" t="s">
        <v>14116</v>
      </c>
      <c r="B3087" s="126">
        <v>5758</v>
      </c>
      <c r="C3087" t="s">
        <v>14114</v>
      </c>
      <c r="D3087" s="189" t="s">
        <v>2754</v>
      </c>
      <c r="E3087" t="str">
        <f t="shared" si="48"/>
        <v>00013-MICRO IMPORT SINGLE</v>
      </c>
      <c r="F3087" t="s">
        <v>14115</v>
      </c>
      <c r="G3087" t="s">
        <v>5171</v>
      </c>
      <c r="H3087" t="s">
        <v>14116</v>
      </c>
      <c r="I3087" t="s">
        <v>14117</v>
      </c>
    </row>
    <row r="3088" spans="1:9" x14ac:dyDescent="0.25">
      <c r="A3088" t="s">
        <v>5177</v>
      </c>
      <c r="B3088" s="126">
        <v>5759</v>
      </c>
      <c r="C3088" t="s">
        <v>10718</v>
      </c>
      <c r="D3088" s="189" t="s">
        <v>2631</v>
      </c>
      <c r="E3088" t="str">
        <f t="shared" si="48"/>
        <v>00005-BEER ECONOMY</v>
      </c>
      <c r="F3088" t="s">
        <v>5172</v>
      </c>
      <c r="G3088" t="s">
        <v>5171</v>
      </c>
      <c r="H3088" t="s">
        <v>5177</v>
      </c>
      <c r="I3088" t="s">
        <v>10722</v>
      </c>
    </row>
    <row r="3089" spans="1:9" x14ac:dyDescent="0.25">
      <c r="A3089" t="s">
        <v>5177</v>
      </c>
      <c r="B3089" s="126">
        <v>5759</v>
      </c>
      <c r="C3089" t="s">
        <v>10718</v>
      </c>
      <c r="D3089" s="189" t="s">
        <v>2631</v>
      </c>
      <c r="E3089" t="str">
        <f t="shared" si="48"/>
        <v>00005-BEER ECONOMY</v>
      </c>
      <c r="F3089" t="s">
        <v>5172</v>
      </c>
      <c r="G3089" t="s">
        <v>5171</v>
      </c>
      <c r="H3089" t="s">
        <v>5177</v>
      </c>
      <c r="I3089" t="s">
        <v>10722</v>
      </c>
    </row>
    <row r="3090" spans="1:9" x14ac:dyDescent="0.25">
      <c r="A3090" t="s">
        <v>5181</v>
      </c>
      <c r="B3090" s="126">
        <v>5760</v>
      </c>
      <c r="C3090" t="s">
        <v>10724</v>
      </c>
      <c r="D3090" s="189" t="s">
        <v>4551</v>
      </c>
      <c r="E3090" t="str">
        <f t="shared" si="48"/>
        <v>00010-BEER IMPORTED</v>
      </c>
      <c r="F3090" t="s">
        <v>5172</v>
      </c>
      <c r="G3090" t="s">
        <v>5171</v>
      </c>
      <c r="H3090" t="s">
        <v>5181</v>
      </c>
      <c r="I3090" t="s">
        <v>10729</v>
      </c>
    </row>
    <row r="3091" spans="1:9" x14ac:dyDescent="0.25">
      <c r="A3091" t="s">
        <v>5183</v>
      </c>
      <c r="B3091" s="126">
        <v>5762</v>
      </c>
      <c r="C3091" t="s">
        <v>10735</v>
      </c>
      <c r="D3091" s="189" t="s">
        <v>3488</v>
      </c>
      <c r="E3091" t="str">
        <f t="shared" si="48"/>
        <v>00007-BEER PREMIUM</v>
      </c>
      <c r="F3091" t="s">
        <v>5172</v>
      </c>
      <c r="G3091" t="s">
        <v>5171</v>
      </c>
      <c r="H3091" t="s">
        <v>5183</v>
      </c>
      <c r="I3091" t="s">
        <v>10740</v>
      </c>
    </row>
    <row r="3092" spans="1:9" x14ac:dyDescent="0.25">
      <c r="A3092" t="s">
        <v>5205</v>
      </c>
      <c r="B3092" s="126">
        <v>5764</v>
      </c>
      <c r="C3092" t="s">
        <v>13974</v>
      </c>
      <c r="D3092" s="189" t="s">
        <v>2773</v>
      </c>
      <c r="E3092" t="str">
        <f t="shared" si="48"/>
        <v>00019-MALT BEVERAGES</v>
      </c>
      <c r="F3092" t="s">
        <v>5201</v>
      </c>
      <c r="G3092" t="s">
        <v>5200</v>
      </c>
      <c r="H3092" t="s">
        <v>5205</v>
      </c>
      <c r="I3092" t="s">
        <v>13982</v>
      </c>
    </row>
    <row r="3093" spans="1:9" x14ac:dyDescent="0.25">
      <c r="A3093" t="s">
        <v>13984</v>
      </c>
      <c r="B3093" s="126">
        <v>5766</v>
      </c>
      <c r="C3093" t="s">
        <v>13974</v>
      </c>
      <c r="D3093" s="189" t="s">
        <v>2773</v>
      </c>
      <c r="E3093" t="str">
        <f t="shared" si="48"/>
        <v>00019-MALT BEVERAGES</v>
      </c>
      <c r="F3093" t="s">
        <v>13983</v>
      </c>
      <c r="G3093" t="s">
        <v>5209</v>
      </c>
      <c r="H3093" t="s">
        <v>13984</v>
      </c>
      <c r="I3093" t="s">
        <v>13985</v>
      </c>
    </row>
    <row r="3094" spans="1:9" x14ac:dyDescent="0.25">
      <c r="A3094" t="s">
        <v>2237</v>
      </c>
      <c r="B3094" s="126">
        <v>5773</v>
      </c>
      <c r="C3094" t="s">
        <v>2818</v>
      </c>
      <c r="D3094" s="189" t="s">
        <v>3162</v>
      </c>
      <c r="E3094" t="str">
        <f t="shared" si="48"/>
        <v>00326-CONDIMENTS</v>
      </c>
      <c r="F3094" t="s">
        <v>2236</v>
      </c>
      <c r="G3094" t="s">
        <v>2235</v>
      </c>
      <c r="H3094" t="s">
        <v>2237</v>
      </c>
      <c r="I3094" t="s">
        <v>11712</v>
      </c>
    </row>
    <row r="3095" spans="1:9" x14ac:dyDescent="0.25">
      <c r="A3095" t="s">
        <v>2249</v>
      </c>
      <c r="B3095" s="126">
        <v>5774</v>
      </c>
      <c r="C3095" t="s">
        <v>10572</v>
      </c>
      <c r="D3095" s="189" t="s">
        <v>2904</v>
      </c>
      <c r="E3095" t="str">
        <f t="shared" si="48"/>
        <v>00351-BAKERY DUMMY SCALE ITEM</v>
      </c>
      <c r="F3095" t="s">
        <v>18</v>
      </c>
      <c r="G3095" t="s">
        <v>2241</v>
      </c>
      <c r="H3095" t="s">
        <v>2249</v>
      </c>
      <c r="I3095" t="s">
        <v>10577</v>
      </c>
    </row>
    <row r="3096" spans="1:9" x14ac:dyDescent="0.25">
      <c r="A3096" t="s">
        <v>2253</v>
      </c>
      <c r="B3096" s="126">
        <v>5775</v>
      </c>
      <c r="C3096" t="s">
        <v>14937</v>
      </c>
      <c r="D3096" s="189" t="s">
        <v>3790</v>
      </c>
      <c r="E3096" t="str">
        <f t="shared" si="48"/>
        <v>00231-PAN BREADS</v>
      </c>
      <c r="F3096" t="s">
        <v>2224</v>
      </c>
      <c r="G3096" t="s">
        <v>2252</v>
      </c>
      <c r="H3096" t="s">
        <v>2253</v>
      </c>
      <c r="I3096" t="s">
        <v>14942</v>
      </c>
    </row>
    <row r="3097" spans="1:9" x14ac:dyDescent="0.25">
      <c r="A3097" t="s">
        <v>14943</v>
      </c>
      <c r="B3097" s="126">
        <v>5776</v>
      </c>
      <c r="C3097" t="s">
        <v>14937</v>
      </c>
      <c r="D3097" s="189" t="s">
        <v>3790</v>
      </c>
      <c r="E3097" t="str">
        <f t="shared" si="48"/>
        <v>00231-PAN BREADS</v>
      </c>
      <c r="F3097" t="s">
        <v>10654</v>
      </c>
      <c r="G3097" t="s">
        <v>2252</v>
      </c>
      <c r="H3097" t="s">
        <v>14943</v>
      </c>
      <c r="I3097" t="s">
        <v>14944</v>
      </c>
    </row>
    <row r="3098" spans="1:9" x14ac:dyDescent="0.25">
      <c r="A3098" t="s">
        <v>2371</v>
      </c>
      <c r="B3098" s="126">
        <v>5780</v>
      </c>
      <c r="C3098" t="s">
        <v>2371</v>
      </c>
      <c r="D3098" s="189" t="s">
        <v>5601</v>
      </c>
      <c r="E3098" t="str">
        <f t="shared" si="48"/>
        <v>00406-DINNER ROLLS</v>
      </c>
      <c r="F3098" t="s">
        <v>2262</v>
      </c>
      <c r="G3098" t="s">
        <v>2375</v>
      </c>
      <c r="H3098" t="s">
        <v>2371</v>
      </c>
      <c r="I3098" t="s">
        <v>12036</v>
      </c>
    </row>
    <row r="3099" spans="1:9" x14ac:dyDescent="0.25">
      <c r="A3099" t="s">
        <v>2397</v>
      </c>
      <c r="B3099" s="126">
        <v>5781</v>
      </c>
      <c r="C3099" t="s">
        <v>11375</v>
      </c>
      <c r="D3099" s="189" t="s">
        <v>6539</v>
      </c>
      <c r="E3099" t="str">
        <f t="shared" si="48"/>
        <v>00520-CANNOLIS</v>
      </c>
      <c r="F3099" t="s">
        <v>2396</v>
      </c>
      <c r="G3099" t="s">
        <v>2395</v>
      </c>
      <c r="H3099" t="s">
        <v>2397</v>
      </c>
      <c r="I3099" t="s">
        <v>11376</v>
      </c>
    </row>
    <row r="3100" spans="1:9" x14ac:dyDescent="0.25">
      <c r="A3100" t="s">
        <v>2399</v>
      </c>
      <c r="B3100" s="126">
        <v>5782</v>
      </c>
      <c r="C3100" t="s">
        <v>15462</v>
      </c>
      <c r="D3100" s="189" t="s">
        <v>4523</v>
      </c>
      <c r="E3100" t="str">
        <f t="shared" si="48"/>
        <v>00397-PUFF PASTRY BITES</v>
      </c>
      <c r="F3100" t="s">
        <v>2396</v>
      </c>
      <c r="G3100" t="s">
        <v>2395</v>
      </c>
      <c r="H3100" t="s">
        <v>2399</v>
      </c>
      <c r="I3100" t="s">
        <v>15465</v>
      </c>
    </row>
    <row r="3101" spans="1:9" x14ac:dyDescent="0.25">
      <c r="A3101" t="s">
        <v>5179</v>
      </c>
      <c r="B3101" s="126">
        <v>5783</v>
      </c>
      <c r="C3101" t="s">
        <v>10741</v>
      </c>
      <c r="D3101" s="189" t="s">
        <v>2752</v>
      </c>
      <c r="E3101" t="str">
        <f t="shared" si="48"/>
        <v>00009-BEER SUPER PREMIUM</v>
      </c>
      <c r="F3101" t="s">
        <v>5172</v>
      </c>
      <c r="G3101" t="s">
        <v>5171</v>
      </c>
      <c r="H3101" t="s">
        <v>5179</v>
      </c>
      <c r="I3101" t="s">
        <v>10745</v>
      </c>
    </row>
    <row r="3102" spans="1:9" x14ac:dyDescent="0.25">
      <c r="A3102" t="s">
        <v>5179</v>
      </c>
      <c r="B3102" s="126">
        <v>5783</v>
      </c>
      <c r="C3102" t="s">
        <v>10741</v>
      </c>
      <c r="D3102" s="189" t="s">
        <v>2752</v>
      </c>
      <c r="E3102" t="str">
        <f t="shared" si="48"/>
        <v>00009-BEER SUPER PREMIUM</v>
      </c>
      <c r="F3102" t="s">
        <v>5172</v>
      </c>
      <c r="G3102" t="s">
        <v>5171</v>
      </c>
      <c r="H3102" t="s">
        <v>5179</v>
      </c>
      <c r="I3102" t="s">
        <v>10745</v>
      </c>
    </row>
    <row r="3103" spans="1:9" x14ac:dyDescent="0.25">
      <c r="A3103" t="s">
        <v>5173</v>
      </c>
      <c r="B3103" s="126">
        <v>5784</v>
      </c>
      <c r="C3103" t="s">
        <v>10741</v>
      </c>
      <c r="D3103" s="189" t="s">
        <v>2752</v>
      </c>
      <c r="E3103" t="str">
        <f t="shared" si="48"/>
        <v>00009-BEER SUPER PREMIUM</v>
      </c>
      <c r="F3103" t="s">
        <v>5172</v>
      </c>
      <c r="G3103" t="s">
        <v>5171</v>
      </c>
      <c r="H3103" t="s">
        <v>5173</v>
      </c>
      <c r="I3103" t="s">
        <v>10746</v>
      </c>
    </row>
    <row r="3104" spans="1:9" x14ac:dyDescent="0.25">
      <c r="A3104" t="s">
        <v>2089</v>
      </c>
      <c r="B3104" s="126">
        <v>5785</v>
      </c>
      <c r="C3104" t="s">
        <v>15264</v>
      </c>
      <c r="D3104" s="189" t="s">
        <v>7825</v>
      </c>
      <c r="E3104" t="str">
        <f t="shared" si="48"/>
        <v>00422-POUCH-ORGANIC</v>
      </c>
      <c r="F3104" t="s">
        <v>2088</v>
      </c>
      <c r="G3104" t="s">
        <v>2087</v>
      </c>
      <c r="H3104" t="s">
        <v>2089</v>
      </c>
      <c r="I3104" t="s">
        <v>15268</v>
      </c>
    </row>
    <row r="3105" spans="1:9" x14ac:dyDescent="0.25">
      <c r="A3105" t="s">
        <v>11413</v>
      </c>
      <c r="B3105" s="126">
        <v>5786</v>
      </c>
      <c r="C3105" t="s">
        <v>2091</v>
      </c>
      <c r="D3105" s="189" t="s">
        <v>4489</v>
      </c>
      <c r="E3105" t="str">
        <f t="shared" si="48"/>
        <v>00420-CEREAL</v>
      </c>
      <c r="F3105" t="s">
        <v>11412</v>
      </c>
      <c r="G3105" t="s">
        <v>2087</v>
      </c>
      <c r="H3105" t="s">
        <v>11413</v>
      </c>
      <c r="I3105" t="s">
        <v>11414</v>
      </c>
    </row>
    <row r="3106" spans="1:9" x14ac:dyDescent="0.25">
      <c r="A3106" t="s">
        <v>2181</v>
      </c>
      <c r="B3106" s="126">
        <v>5787</v>
      </c>
      <c r="C3106" t="s">
        <v>11993</v>
      </c>
      <c r="D3106" s="189" t="s">
        <v>5892</v>
      </c>
      <c r="E3106" t="str">
        <f t="shared" si="48"/>
        <v>00434-DIAPERS DISPOSABLE/CLOTH</v>
      </c>
      <c r="F3106" t="s">
        <v>2180</v>
      </c>
      <c r="G3106" t="s">
        <v>2179</v>
      </c>
      <c r="H3106" t="s">
        <v>2181</v>
      </c>
      <c r="I3106" t="s">
        <v>12008</v>
      </c>
    </row>
    <row r="3107" spans="1:9" x14ac:dyDescent="0.25">
      <c r="A3107" t="s">
        <v>2207</v>
      </c>
      <c r="B3107" s="126">
        <v>5788</v>
      </c>
      <c r="C3107" t="s">
        <v>2122</v>
      </c>
      <c r="D3107" s="189" t="s">
        <v>2555</v>
      </c>
      <c r="E3107" t="str">
        <f t="shared" si="48"/>
        <v>00432-BABY FORMULA</v>
      </c>
      <c r="F3107" t="s">
        <v>2206</v>
      </c>
      <c r="G3107" t="s">
        <v>2205</v>
      </c>
      <c r="H3107" t="s">
        <v>2207</v>
      </c>
      <c r="I3107" t="s">
        <v>10502</v>
      </c>
    </row>
    <row r="3108" spans="1:9" x14ac:dyDescent="0.25">
      <c r="A3108" t="s">
        <v>10504</v>
      </c>
      <c r="B3108" s="126">
        <v>5789</v>
      </c>
      <c r="C3108" t="s">
        <v>2122</v>
      </c>
      <c r="D3108" s="189" t="s">
        <v>2555</v>
      </c>
      <c r="E3108" t="str">
        <f t="shared" si="48"/>
        <v>00432-BABY FORMULA</v>
      </c>
      <c r="F3108" t="s">
        <v>10503</v>
      </c>
      <c r="G3108" t="s">
        <v>2205</v>
      </c>
      <c r="H3108" t="s">
        <v>10504</v>
      </c>
      <c r="I3108" t="s">
        <v>10505</v>
      </c>
    </row>
    <row r="3109" spans="1:9" x14ac:dyDescent="0.25">
      <c r="A3109" t="s">
        <v>2209</v>
      </c>
      <c r="B3109" s="126">
        <v>5790</v>
      </c>
      <c r="C3109" t="s">
        <v>2122</v>
      </c>
      <c r="D3109" s="189" t="s">
        <v>2555</v>
      </c>
      <c r="E3109" t="str">
        <f t="shared" si="48"/>
        <v>00432-BABY FORMULA</v>
      </c>
      <c r="F3109" t="s">
        <v>2206</v>
      </c>
      <c r="G3109" t="s">
        <v>2205</v>
      </c>
      <c r="H3109" t="s">
        <v>2209</v>
      </c>
      <c r="I3109" t="s">
        <v>10506</v>
      </c>
    </row>
    <row r="3110" spans="1:9" x14ac:dyDescent="0.25">
      <c r="A3110" t="s">
        <v>2095</v>
      </c>
      <c r="B3110" s="126">
        <v>5791</v>
      </c>
      <c r="C3110" t="s">
        <v>15264</v>
      </c>
      <c r="D3110" s="189" t="s">
        <v>7825</v>
      </c>
      <c r="E3110" t="str">
        <f t="shared" si="48"/>
        <v>00422-POUCH-ORGANIC</v>
      </c>
      <c r="F3110" t="s">
        <v>2094</v>
      </c>
      <c r="G3110" t="s">
        <v>2093</v>
      </c>
      <c r="H3110" t="s">
        <v>2095</v>
      </c>
      <c r="I3110" t="s">
        <v>15269</v>
      </c>
    </row>
    <row r="3111" spans="1:9" x14ac:dyDescent="0.25">
      <c r="A3111" t="s">
        <v>15262</v>
      </c>
      <c r="B3111" s="126">
        <v>5792</v>
      </c>
      <c r="C3111" t="s">
        <v>15260</v>
      </c>
      <c r="D3111" s="189" t="s">
        <v>5011</v>
      </c>
      <c r="E3111" t="str">
        <f t="shared" si="48"/>
        <v>00427-POUCH-NON ORGANIC</v>
      </c>
      <c r="F3111" t="s">
        <v>15261</v>
      </c>
      <c r="G3111" t="s">
        <v>2101</v>
      </c>
      <c r="H3111" t="s">
        <v>15262</v>
      </c>
      <c r="I3111" t="s">
        <v>15263</v>
      </c>
    </row>
    <row r="3112" spans="1:9" x14ac:dyDescent="0.25">
      <c r="A3112" t="s">
        <v>15270</v>
      </c>
      <c r="B3112" s="126">
        <v>5793</v>
      </c>
      <c r="C3112" t="s">
        <v>15264</v>
      </c>
      <c r="D3112" s="189" t="s">
        <v>7825</v>
      </c>
      <c r="E3112" t="str">
        <f t="shared" si="48"/>
        <v>00422-POUCH-ORGANIC</v>
      </c>
      <c r="F3112" t="s">
        <v>15261</v>
      </c>
      <c r="G3112" t="s">
        <v>2101</v>
      </c>
      <c r="H3112" t="s">
        <v>15270</v>
      </c>
      <c r="I3112" t="s">
        <v>15271</v>
      </c>
    </row>
    <row r="3113" spans="1:9" x14ac:dyDescent="0.25">
      <c r="A3113" t="s">
        <v>2155</v>
      </c>
      <c r="B3113" s="126">
        <v>5794</v>
      </c>
      <c r="C3113" t="s">
        <v>2152</v>
      </c>
      <c r="D3113" s="189" t="s">
        <v>3621</v>
      </c>
      <c r="E3113" t="str">
        <f t="shared" si="48"/>
        <v>00436-BABY WIPES</v>
      </c>
      <c r="F3113" t="s">
        <v>2154</v>
      </c>
      <c r="G3113" t="s">
        <v>2153</v>
      </c>
      <c r="H3113" t="s">
        <v>2155</v>
      </c>
      <c r="I3113" t="s">
        <v>10514</v>
      </c>
    </row>
    <row r="3114" spans="1:9" x14ac:dyDescent="0.25">
      <c r="A3114" t="s">
        <v>10516</v>
      </c>
      <c r="B3114" s="126">
        <v>5795</v>
      </c>
      <c r="C3114" t="s">
        <v>2152</v>
      </c>
      <c r="D3114" s="189" t="s">
        <v>3621</v>
      </c>
      <c r="E3114" t="str">
        <f t="shared" si="48"/>
        <v>00436-BABY WIPES</v>
      </c>
      <c r="F3114" t="s">
        <v>10515</v>
      </c>
      <c r="G3114" t="s">
        <v>2159</v>
      </c>
      <c r="H3114" t="s">
        <v>10516</v>
      </c>
      <c r="I3114" t="s">
        <v>10517</v>
      </c>
    </row>
    <row r="3115" spans="1:9" x14ac:dyDescent="0.25">
      <c r="A3115" t="s">
        <v>16039</v>
      </c>
      <c r="B3115" s="126">
        <v>5796</v>
      </c>
      <c r="C3115" t="s">
        <v>16038</v>
      </c>
      <c r="D3115" s="189" t="s">
        <v>4569</v>
      </c>
      <c r="E3115" t="str">
        <f t="shared" si="48"/>
        <v>00428-SNACKS-NON ORGANIC</v>
      </c>
      <c r="F3115" t="s">
        <v>10436</v>
      </c>
      <c r="G3115" t="s">
        <v>2107</v>
      </c>
      <c r="H3115" t="s">
        <v>16039</v>
      </c>
      <c r="I3115" t="s">
        <v>16040</v>
      </c>
    </row>
    <row r="3116" spans="1:9" x14ac:dyDescent="0.25">
      <c r="A3116" t="s">
        <v>16042</v>
      </c>
      <c r="B3116" s="126">
        <v>5797</v>
      </c>
      <c r="C3116" t="s">
        <v>16041</v>
      </c>
      <c r="D3116" s="189" t="s">
        <v>6631</v>
      </c>
      <c r="E3116" t="str">
        <f t="shared" si="48"/>
        <v>00421-SNACKS-ORGANIC</v>
      </c>
      <c r="F3116" t="s">
        <v>10436</v>
      </c>
      <c r="G3116" t="s">
        <v>2107</v>
      </c>
      <c r="H3116" t="s">
        <v>16042</v>
      </c>
      <c r="I3116" t="s">
        <v>16043</v>
      </c>
    </row>
    <row r="3117" spans="1:9" x14ac:dyDescent="0.25">
      <c r="A3117" t="s">
        <v>12447</v>
      </c>
      <c r="B3117" s="126">
        <v>5798</v>
      </c>
      <c r="C3117" t="s">
        <v>12445</v>
      </c>
      <c r="D3117" s="189" t="s">
        <v>7332</v>
      </c>
      <c r="E3117" t="str">
        <f t="shared" si="48"/>
        <v>00425-FIRST FOODS</v>
      </c>
      <c r="F3117" t="s">
        <v>12446</v>
      </c>
      <c r="G3117" t="s">
        <v>2111</v>
      </c>
      <c r="H3117" t="s">
        <v>12447</v>
      </c>
      <c r="I3117" t="s">
        <v>12448</v>
      </c>
    </row>
    <row r="3118" spans="1:9" x14ac:dyDescent="0.25">
      <c r="A3118" t="s">
        <v>15753</v>
      </c>
      <c r="B3118" s="126">
        <v>5799</v>
      </c>
      <c r="C3118" t="s">
        <v>15752</v>
      </c>
      <c r="D3118" s="189" t="s">
        <v>7370</v>
      </c>
      <c r="E3118" t="str">
        <f t="shared" si="48"/>
        <v>00426-SECOND FOODS</v>
      </c>
      <c r="F3118" t="s">
        <v>12446</v>
      </c>
      <c r="G3118" t="s">
        <v>2111</v>
      </c>
      <c r="H3118" t="s">
        <v>15753</v>
      </c>
      <c r="I3118" t="s">
        <v>15754</v>
      </c>
    </row>
    <row r="3119" spans="1:9" x14ac:dyDescent="0.25">
      <c r="A3119" t="s">
        <v>16456</v>
      </c>
      <c r="B3119" s="126">
        <v>5800</v>
      </c>
      <c r="C3119" t="s">
        <v>16455</v>
      </c>
      <c r="D3119" s="189" t="s">
        <v>4297</v>
      </c>
      <c r="E3119" t="str">
        <f t="shared" si="48"/>
        <v>00419-THIRD FOODS</v>
      </c>
      <c r="F3119" t="s">
        <v>12446</v>
      </c>
      <c r="G3119" t="s">
        <v>2111</v>
      </c>
      <c r="H3119" t="s">
        <v>16456</v>
      </c>
      <c r="I3119" t="s">
        <v>16457</v>
      </c>
    </row>
    <row r="3120" spans="1:9" x14ac:dyDescent="0.25">
      <c r="A3120" t="s">
        <v>2157</v>
      </c>
      <c r="B3120" s="126">
        <v>5801</v>
      </c>
      <c r="C3120" t="s">
        <v>2152</v>
      </c>
      <c r="D3120" s="189" t="s">
        <v>3621</v>
      </c>
      <c r="E3120" t="str">
        <f t="shared" si="48"/>
        <v>00436-BABY WIPES</v>
      </c>
      <c r="F3120" t="s">
        <v>2154</v>
      </c>
      <c r="G3120" t="s">
        <v>2153</v>
      </c>
      <c r="H3120" t="s">
        <v>2157</v>
      </c>
      <c r="I3120" t="s">
        <v>10518</v>
      </c>
    </row>
    <row r="3121" spans="1:9" x14ac:dyDescent="0.25">
      <c r="A3121" t="s">
        <v>2157</v>
      </c>
      <c r="B3121" s="126">
        <v>5802</v>
      </c>
      <c r="C3121" t="s">
        <v>2152</v>
      </c>
      <c r="D3121" s="189" t="s">
        <v>3621</v>
      </c>
      <c r="E3121" t="str">
        <f t="shared" si="48"/>
        <v>00436-BABY WIPES</v>
      </c>
      <c r="F3121" t="s">
        <v>2160</v>
      </c>
      <c r="G3121" t="s">
        <v>2159</v>
      </c>
      <c r="H3121" t="s">
        <v>2157</v>
      </c>
      <c r="I3121" t="s">
        <v>10519</v>
      </c>
    </row>
    <row r="3122" spans="1:9" x14ac:dyDescent="0.25">
      <c r="A3122" t="s">
        <v>2877</v>
      </c>
      <c r="B3122" s="126">
        <v>5809</v>
      </c>
      <c r="C3122" t="s">
        <v>2225</v>
      </c>
      <c r="D3122" s="189" t="s">
        <v>11888</v>
      </c>
      <c r="E3122" t="str">
        <f t="shared" si="48"/>
        <v>00637-CREAM CHEESE</v>
      </c>
      <c r="F3122" t="s">
        <v>2877</v>
      </c>
      <c r="G3122" t="s">
        <v>2876</v>
      </c>
      <c r="H3122" t="s">
        <v>2877</v>
      </c>
      <c r="I3122" t="s">
        <v>11899</v>
      </c>
    </row>
    <row r="3123" spans="1:9" x14ac:dyDescent="0.25">
      <c r="A3123" t="s">
        <v>13320</v>
      </c>
      <c r="B3123" s="126">
        <v>5811</v>
      </c>
      <c r="C3123" t="s">
        <v>4362</v>
      </c>
      <c r="D3123" s="189" t="s">
        <v>11446</v>
      </c>
      <c r="E3123" t="str">
        <f t="shared" si="48"/>
        <v>00601-HOT WINGS</v>
      </c>
      <c r="F3123" t="s">
        <v>11690</v>
      </c>
      <c r="G3123" t="s">
        <v>4359</v>
      </c>
      <c r="H3123" t="s">
        <v>13320</v>
      </c>
      <c r="I3123" t="s">
        <v>13321</v>
      </c>
    </row>
    <row r="3124" spans="1:9" x14ac:dyDescent="0.25">
      <c r="A3124" t="s">
        <v>13273</v>
      </c>
      <c r="B3124" s="126">
        <v>5812</v>
      </c>
      <c r="C3124" t="s">
        <v>13272</v>
      </c>
      <c r="D3124" s="189" t="s">
        <v>5756</v>
      </c>
      <c r="E3124" t="str">
        <f t="shared" si="48"/>
        <v>00226-HOT BNLS WINGS</v>
      </c>
      <c r="F3124" t="s">
        <v>11690</v>
      </c>
      <c r="G3124" t="s">
        <v>4359</v>
      </c>
      <c r="H3124" t="s">
        <v>13273</v>
      </c>
      <c r="I3124" t="s">
        <v>13274</v>
      </c>
    </row>
    <row r="3125" spans="1:9" x14ac:dyDescent="0.25">
      <c r="A3125" t="s">
        <v>11691</v>
      </c>
      <c r="B3125" s="126">
        <v>5813</v>
      </c>
      <c r="C3125" t="s">
        <v>11689</v>
      </c>
      <c r="D3125" s="189" t="s">
        <v>5764</v>
      </c>
      <c r="E3125" t="str">
        <f t="shared" si="48"/>
        <v>00224-COLD WINGS</v>
      </c>
      <c r="F3125" t="s">
        <v>11690</v>
      </c>
      <c r="G3125" t="s">
        <v>4359</v>
      </c>
      <c r="H3125" t="s">
        <v>11691</v>
      </c>
      <c r="I3125" t="s">
        <v>11692</v>
      </c>
    </row>
    <row r="3126" spans="1:9" x14ac:dyDescent="0.25">
      <c r="A3126" t="s">
        <v>4363</v>
      </c>
      <c r="B3126" s="126">
        <v>5814</v>
      </c>
      <c r="C3126" t="s">
        <v>4362</v>
      </c>
      <c r="D3126" s="189" t="s">
        <v>11446</v>
      </c>
      <c r="E3126" t="str">
        <f t="shared" si="48"/>
        <v>00601-HOT WINGS</v>
      </c>
      <c r="F3126" t="s">
        <v>4351</v>
      </c>
      <c r="G3126" t="s">
        <v>4359</v>
      </c>
      <c r="H3126" t="s">
        <v>4363</v>
      </c>
      <c r="I3126" t="s">
        <v>13322</v>
      </c>
    </row>
    <row r="3127" spans="1:9" x14ac:dyDescent="0.25">
      <c r="A3127" t="s">
        <v>11485</v>
      </c>
      <c r="B3127" s="126">
        <v>5815</v>
      </c>
      <c r="C3127" t="s">
        <v>11482</v>
      </c>
      <c r="D3127" s="189" t="s">
        <v>2632</v>
      </c>
      <c r="E3127" t="str">
        <f t="shared" si="48"/>
        <v>00316-CHICKEN TENDERS</v>
      </c>
      <c r="F3127" t="s">
        <v>11484</v>
      </c>
      <c r="G3127" t="s">
        <v>4537</v>
      </c>
      <c r="H3127" t="s">
        <v>11485</v>
      </c>
      <c r="I3127" t="s">
        <v>11486</v>
      </c>
    </row>
    <row r="3128" spans="1:9" x14ac:dyDescent="0.25">
      <c r="A3128" t="s">
        <v>12623</v>
      </c>
      <c r="B3128" s="126">
        <v>5816</v>
      </c>
      <c r="C3128" t="s">
        <v>12617</v>
      </c>
      <c r="D3128" s="189" t="s">
        <v>10916</v>
      </c>
      <c r="E3128" t="str">
        <f t="shared" si="48"/>
        <v>00614-FRIED CHICKEN PIECES</v>
      </c>
      <c r="F3128" t="s">
        <v>11484</v>
      </c>
      <c r="G3128" t="s">
        <v>4537</v>
      </c>
      <c r="H3128" t="s">
        <v>12623</v>
      </c>
      <c r="I3128" t="s">
        <v>12624</v>
      </c>
    </row>
    <row r="3129" spans="1:9" x14ac:dyDescent="0.25">
      <c r="A3129" t="s">
        <v>16886</v>
      </c>
      <c r="B3129" s="126">
        <v>5819</v>
      </c>
      <c r="C3129" t="s">
        <v>16883</v>
      </c>
      <c r="D3129" s="189" t="s">
        <v>6056</v>
      </c>
      <c r="E3129" t="str">
        <f t="shared" si="48"/>
        <v>00600-WHOLE CHICKEN HOT</v>
      </c>
      <c r="F3129" t="s">
        <v>16578</v>
      </c>
      <c r="G3129" t="s">
        <v>4546</v>
      </c>
      <c r="H3129" t="s">
        <v>16886</v>
      </c>
      <c r="I3129" t="s">
        <v>16887</v>
      </c>
    </row>
    <row r="3130" spans="1:9" x14ac:dyDescent="0.25">
      <c r="A3130" t="s">
        <v>11823</v>
      </c>
      <c r="B3130" s="126">
        <v>5822</v>
      </c>
      <c r="C3130" t="s">
        <v>11820</v>
      </c>
      <c r="D3130" s="189" t="s">
        <v>11821</v>
      </c>
      <c r="E3130" t="str">
        <f t="shared" si="48"/>
        <v>00640-CORNER TO CORNER PIZZA</v>
      </c>
      <c r="F3130" t="s">
        <v>11822</v>
      </c>
      <c r="G3130" t="s">
        <v>4451</v>
      </c>
      <c r="H3130" t="s">
        <v>11823</v>
      </c>
      <c r="I3130" t="s">
        <v>11824</v>
      </c>
    </row>
    <row r="3131" spans="1:9" x14ac:dyDescent="0.25">
      <c r="A3131" t="s">
        <v>4453</v>
      </c>
      <c r="B3131" s="126">
        <v>5823</v>
      </c>
      <c r="C3131" t="s">
        <v>11039</v>
      </c>
      <c r="D3131" s="189" t="s">
        <v>11040</v>
      </c>
      <c r="E3131" t="str">
        <f t="shared" si="48"/>
        <v>00645-BREADSTICKS/KNOT ROLLS</v>
      </c>
      <c r="F3131" t="s">
        <v>4452</v>
      </c>
      <c r="G3131" t="s">
        <v>4451</v>
      </c>
      <c r="H3131" t="s">
        <v>4453</v>
      </c>
      <c r="I3131" t="s">
        <v>11041</v>
      </c>
    </row>
    <row r="3132" spans="1:9" x14ac:dyDescent="0.25">
      <c r="A3132" t="s">
        <v>14605</v>
      </c>
      <c r="B3132" s="126">
        <v>5824</v>
      </c>
      <c r="C3132" t="s">
        <v>3157</v>
      </c>
      <c r="D3132" s="189" t="s">
        <v>3360</v>
      </c>
      <c r="E3132" t="str">
        <f t="shared" si="48"/>
        <v>00804-OLIVES</v>
      </c>
      <c r="F3132" t="s">
        <v>10553</v>
      </c>
      <c r="G3132" t="s">
        <v>3371</v>
      </c>
      <c r="H3132" t="s">
        <v>14605</v>
      </c>
      <c r="I3132" t="s">
        <v>14606</v>
      </c>
    </row>
    <row r="3133" spans="1:9" x14ac:dyDescent="0.25">
      <c r="A3133" t="s">
        <v>13418</v>
      </c>
      <c r="B3133" s="126">
        <v>5825</v>
      </c>
      <c r="C3133" t="s">
        <v>13417</v>
      </c>
      <c r="D3133" s="189" t="s">
        <v>13132</v>
      </c>
      <c r="E3133" t="str">
        <f t="shared" si="48"/>
        <v>00807-JAR PICKLES</v>
      </c>
      <c r="F3133" t="s">
        <v>10654</v>
      </c>
      <c r="G3133" t="s">
        <v>3373</v>
      </c>
      <c r="H3133" t="s">
        <v>13418</v>
      </c>
      <c r="I3133" t="s">
        <v>13419</v>
      </c>
    </row>
    <row r="3134" spans="1:9" x14ac:dyDescent="0.25">
      <c r="A3134" t="s">
        <v>14588</v>
      </c>
      <c r="B3134" s="126">
        <v>5826</v>
      </c>
      <c r="C3134" t="s">
        <v>14587</v>
      </c>
      <c r="D3134" s="189" t="s">
        <v>7110</v>
      </c>
      <c r="E3134" t="str">
        <f t="shared" si="48"/>
        <v>00110-OLIVE UPC</v>
      </c>
      <c r="F3134" t="s">
        <v>10654</v>
      </c>
      <c r="G3134" t="s">
        <v>3373</v>
      </c>
      <c r="H3134" t="s">
        <v>14588</v>
      </c>
      <c r="I3134" t="s">
        <v>14589</v>
      </c>
    </row>
    <row r="3135" spans="1:9" x14ac:dyDescent="0.25">
      <c r="A3135" t="s">
        <v>3377</v>
      </c>
      <c r="B3135" s="126">
        <v>5827</v>
      </c>
      <c r="C3135" t="s">
        <v>3157</v>
      </c>
      <c r="D3135" s="189" t="s">
        <v>3360</v>
      </c>
      <c r="E3135" t="str">
        <f t="shared" si="48"/>
        <v>00804-OLIVES</v>
      </c>
      <c r="F3135" t="s">
        <v>2224</v>
      </c>
      <c r="G3135" t="s">
        <v>3373</v>
      </c>
      <c r="H3135" t="s">
        <v>3377</v>
      </c>
      <c r="I3135" t="s">
        <v>14607</v>
      </c>
    </row>
    <row r="3136" spans="1:9" x14ac:dyDescent="0.25">
      <c r="A3136" t="s">
        <v>14590</v>
      </c>
      <c r="B3136" s="126">
        <v>5828</v>
      </c>
      <c r="C3136" t="s">
        <v>14587</v>
      </c>
      <c r="D3136" s="189" t="s">
        <v>7110</v>
      </c>
      <c r="E3136" t="str">
        <f t="shared" si="48"/>
        <v>00110-OLIVE UPC</v>
      </c>
      <c r="F3136" t="s">
        <v>10654</v>
      </c>
      <c r="G3136" t="s">
        <v>3373</v>
      </c>
      <c r="H3136" t="s">
        <v>14590</v>
      </c>
      <c r="I3136" t="s">
        <v>14591</v>
      </c>
    </row>
    <row r="3137" spans="1:9" x14ac:dyDescent="0.25">
      <c r="A3137" t="s">
        <v>14267</v>
      </c>
      <c r="B3137" s="126">
        <v>5829</v>
      </c>
      <c r="C3137" t="s">
        <v>14264</v>
      </c>
      <c r="D3137" s="189" t="s">
        <v>8069</v>
      </c>
      <c r="E3137" t="str">
        <f t="shared" si="48"/>
        <v>00997-MTO SALADS/SALAD BAR</v>
      </c>
      <c r="F3137" t="s">
        <v>14267</v>
      </c>
      <c r="G3137" t="s">
        <v>4531</v>
      </c>
      <c r="H3137" t="s">
        <v>14267</v>
      </c>
      <c r="I3137" t="s">
        <v>14268</v>
      </c>
    </row>
    <row r="3138" spans="1:9" x14ac:dyDescent="0.25">
      <c r="A3138" t="s">
        <v>15582</v>
      </c>
      <c r="B3138" s="126">
        <v>5830</v>
      </c>
      <c r="C3138" t="s">
        <v>15578</v>
      </c>
      <c r="D3138" s="189" t="s">
        <v>10811</v>
      </c>
      <c r="E3138" t="str">
        <f t="shared" ref="E3138:E3201" si="49">_xlfn.CONCAT(D3138,"-",C3138)</f>
        <v>00602-ROASTER PLATES</v>
      </c>
      <c r="F3138" t="s">
        <v>12387</v>
      </c>
      <c r="G3138" t="s">
        <v>4412</v>
      </c>
      <c r="H3138" t="s">
        <v>15582</v>
      </c>
      <c r="I3138" t="s">
        <v>15583</v>
      </c>
    </row>
    <row r="3139" spans="1:9" x14ac:dyDescent="0.25">
      <c r="A3139" t="s">
        <v>15701</v>
      </c>
      <c r="B3139" s="126">
        <v>5831</v>
      </c>
      <c r="C3139" t="s">
        <v>15700</v>
      </c>
      <c r="D3139" s="189" t="s">
        <v>2239</v>
      </c>
      <c r="E3139" t="str">
        <f t="shared" si="49"/>
        <v>00852-SANDWICH PLATTERS</v>
      </c>
      <c r="F3139" t="s">
        <v>15701</v>
      </c>
      <c r="G3139" t="s">
        <v>4513</v>
      </c>
      <c r="H3139" t="s">
        <v>15701</v>
      </c>
      <c r="I3139" t="s">
        <v>15702</v>
      </c>
    </row>
    <row r="3140" spans="1:9" x14ac:dyDescent="0.25">
      <c r="A3140" t="s">
        <v>4343</v>
      </c>
      <c r="B3140" s="126">
        <v>5832</v>
      </c>
      <c r="C3140" t="s">
        <v>13316</v>
      </c>
      <c r="D3140" s="189" t="s">
        <v>11147</v>
      </c>
      <c r="E3140" t="str">
        <f t="shared" si="49"/>
        <v>00620-HOT SUBS</v>
      </c>
      <c r="F3140" t="s">
        <v>4338</v>
      </c>
      <c r="G3140" t="s">
        <v>4337</v>
      </c>
      <c r="H3140" t="s">
        <v>4343</v>
      </c>
      <c r="I3140" t="s">
        <v>13318</v>
      </c>
    </row>
    <row r="3141" spans="1:9" x14ac:dyDescent="0.25">
      <c r="A3141" t="s">
        <v>4341</v>
      </c>
      <c r="B3141" s="126">
        <v>5833</v>
      </c>
      <c r="C3141" t="s">
        <v>11605</v>
      </c>
      <c r="D3141" s="189" t="s">
        <v>3708</v>
      </c>
      <c r="E3141" t="str">
        <f t="shared" si="49"/>
        <v>00698-CLUB &amp; WEDGE SANDWICHES</v>
      </c>
      <c r="F3141" t="s">
        <v>4338</v>
      </c>
      <c r="G3141" t="s">
        <v>4337</v>
      </c>
      <c r="H3141" t="s">
        <v>4341</v>
      </c>
      <c r="I3141" t="s">
        <v>11611</v>
      </c>
    </row>
    <row r="3142" spans="1:9" x14ac:dyDescent="0.25">
      <c r="A3142" t="s">
        <v>12615</v>
      </c>
      <c r="B3142" s="126">
        <v>5835</v>
      </c>
      <c r="C3142" t="s">
        <v>12609</v>
      </c>
      <c r="D3142" s="189" t="s">
        <v>3152</v>
      </c>
      <c r="E3142" t="str">
        <f t="shared" si="49"/>
        <v>00324-FRIED APPETIZER</v>
      </c>
      <c r="F3142" t="s">
        <v>12615</v>
      </c>
      <c r="G3142" t="s">
        <v>4506</v>
      </c>
      <c r="H3142" t="s">
        <v>12615</v>
      </c>
      <c r="I3142" t="s">
        <v>12616</v>
      </c>
    </row>
    <row r="3143" spans="1:9" x14ac:dyDescent="0.25">
      <c r="A3143" t="s">
        <v>12160</v>
      </c>
      <c r="B3143" s="126">
        <v>5836</v>
      </c>
      <c r="C3143" t="s">
        <v>12158</v>
      </c>
      <c r="D3143" s="189" t="s">
        <v>3695</v>
      </c>
      <c r="E3143" t="str">
        <f t="shared" si="49"/>
        <v>00690-DRIP COFFEE</v>
      </c>
      <c r="F3143" t="s">
        <v>12159</v>
      </c>
      <c r="G3143" t="s">
        <v>4365</v>
      </c>
      <c r="H3143" t="s">
        <v>12160</v>
      </c>
      <c r="I3143" t="s">
        <v>12161</v>
      </c>
    </row>
    <row r="3144" spans="1:9" x14ac:dyDescent="0.25">
      <c r="A3144" t="s">
        <v>11823</v>
      </c>
      <c r="B3144" s="126">
        <v>5837</v>
      </c>
      <c r="C3144" t="s">
        <v>15149</v>
      </c>
      <c r="D3144" s="189" t="s">
        <v>7522</v>
      </c>
      <c r="E3144" t="str">
        <f t="shared" si="49"/>
        <v>00644-PIZZA MEALS &amp; BUNDLES</v>
      </c>
      <c r="F3144" t="s">
        <v>11042</v>
      </c>
      <c r="G3144" t="s">
        <v>4469</v>
      </c>
      <c r="H3144" t="s">
        <v>11823</v>
      </c>
      <c r="I3144" t="s">
        <v>15154</v>
      </c>
    </row>
    <row r="3145" spans="1:9" x14ac:dyDescent="0.25">
      <c r="A3145" t="s">
        <v>4454</v>
      </c>
      <c r="B3145" s="126">
        <v>5838</v>
      </c>
      <c r="C3145" t="s">
        <v>15164</v>
      </c>
      <c r="D3145" s="189" t="s">
        <v>12647</v>
      </c>
      <c r="E3145" t="str">
        <f t="shared" si="49"/>
        <v>00638-PIZZA SLICES</v>
      </c>
      <c r="F3145" t="s">
        <v>4452</v>
      </c>
      <c r="G3145" t="s">
        <v>4451</v>
      </c>
      <c r="H3145" t="s">
        <v>4454</v>
      </c>
      <c r="I3145" t="s">
        <v>15170</v>
      </c>
    </row>
    <row r="3146" spans="1:9" x14ac:dyDescent="0.25">
      <c r="A3146" t="s">
        <v>15171</v>
      </c>
      <c r="B3146" s="126">
        <v>5839</v>
      </c>
      <c r="C3146" t="s">
        <v>15164</v>
      </c>
      <c r="D3146" s="189" t="s">
        <v>12647</v>
      </c>
      <c r="E3146" t="str">
        <f t="shared" si="49"/>
        <v>00638-PIZZA SLICES</v>
      </c>
      <c r="F3146" t="s">
        <v>11042</v>
      </c>
      <c r="G3146" t="s">
        <v>4469</v>
      </c>
      <c r="H3146" t="s">
        <v>15171</v>
      </c>
      <c r="I3146" t="s">
        <v>15172</v>
      </c>
    </row>
    <row r="3147" spans="1:9" x14ac:dyDescent="0.25">
      <c r="A3147" t="s">
        <v>15111</v>
      </c>
      <c r="B3147" s="126">
        <v>5840</v>
      </c>
      <c r="C3147" t="s">
        <v>15457</v>
      </c>
      <c r="D3147" s="189" t="s">
        <v>4052</v>
      </c>
      <c r="E3147" t="str">
        <f t="shared" si="49"/>
        <v>00888-PUDDING/MOUSSE</v>
      </c>
      <c r="F3147" t="s">
        <v>10553</v>
      </c>
      <c r="G3147" t="s">
        <v>3282</v>
      </c>
      <c r="H3147" t="s">
        <v>15111</v>
      </c>
      <c r="I3147" t="s">
        <v>15458</v>
      </c>
    </row>
    <row r="3148" spans="1:9" x14ac:dyDescent="0.25">
      <c r="A3148" t="s">
        <v>3289</v>
      </c>
      <c r="B3148" s="126">
        <v>5842</v>
      </c>
      <c r="C3148" t="s">
        <v>15432</v>
      </c>
      <c r="D3148" s="189" t="s">
        <v>5160</v>
      </c>
      <c r="E3148" t="str">
        <f t="shared" si="49"/>
        <v>00884-PROTEIN/ GRAINS/ SPECIALTY</v>
      </c>
      <c r="F3148" t="s">
        <v>3283</v>
      </c>
      <c r="G3148" t="s">
        <v>3282</v>
      </c>
      <c r="H3148" t="s">
        <v>3289</v>
      </c>
      <c r="I3148" t="s">
        <v>15433</v>
      </c>
    </row>
    <row r="3149" spans="1:9" x14ac:dyDescent="0.25">
      <c r="A3149" t="s">
        <v>15892</v>
      </c>
      <c r="B3149" s="126">
        <v>5843</v>
      </c>
      <c r="C3149" t="s">
        <v>15891</v>
      </c>
      <c r="D3149" s="189" t="s">
        <v>7183</v>
      </c>
      <c r="E3149" t="str">
        <f t="shared" si="49"/>
        <v>00886-SLAW</v>
      </c>
      <c r="F3149" t="s">
        <v>10654</v>
      </c>
      <c r="G3149" t="s">
        <v>3299</v>
      </c>
      <c r="H3149" t="s">
        <v>15892</v>
      </c>
      <c r="I3149" t="s">
        <v>1296</v>
      </c>
    </row>
    <row r="3150" spans="1:9" x14ac:dyDescent="0.25">
      <c r="A3150" t="s">
        <v>2960</v>
      </c>
      <c r="B3150" s="126">
        <v>5844</v>
      </c>
      <c r="C3150" t="s">
        <v>15432</v>
      </c>
      <c r="D3150" s="189" t="s">
        <v>5160</v>
      </c>
      <c r="E3150" t="str">
        <f t="shared" si="49"/>
        <v>00884-PROTEIN/ GRAINS/ SPECIALTY</v>
      </c>
      <c r="F3150" t="s">
        <v>3283</v>
      </c>
      <c r="G3150" t="s">
        <v>3282</v>
      </c>
      <c r="H3150" t="s">
        <v>2960</v>
      </c>
      <c r="I3150" t="s">
        <v>15434</v>
      </c>
    </row>
    <row r="3151" spans="1:9" x14ac:dyDescent="0.25">
      <c r="A3151" t="s">
        <v>8794</v>
      </c>
      <c r="B3151" s="126">
        <v>5846</v>
      </c>
      <c r="C3151" t="s">
        <v>11407</v>
      </c>
      <c r="D3151" s="189" t="s">
        <v>4574</v>
      </c>
      <c r="E3151" t="str">
        <f t="shared" si="49"/>
        <v>00048-CELERY-CELERY HEARTS</v>
      </c>
      <c r="F3151" t="s">
        <v>6909</v>
      </c>
      <c r="G3151" t="s">
        <v>8793</v>
      </c>
      <c r="H3151" t="s">
        <v>8794</v>
      </c>
      <c r="I3151" t="s">
        <v>11411</v>
      </c>
    </row>
    <row r="3152" spans="1:9" x14ac:dyDescent="0.25">
      <c r="A3152" t="s">
        <v>2321</v>
      </c>
      <c r="B3152" s="126">
        <v>5848</v>
      </c>
      <c r="C3152" t="s">
        <v>3217</v>
      </c>
      <c r="D3152" s="189" t="s">
        <v>3744</v>
      </c>
      <c r="E3152" t="str">
        <f t="shared" si="49"/>
        <v>00106-SNACKING</v>
      </c>
      <c r="F3152" t="s">
        <v>3320</v>
      </c>
      <c r="G3152" t="s">
        <v>3319</v>
      </c>
      <c r="H3152" t="s">
        <v>2321</v>
      </c>
      <c r="I3152" t="s">
        <v>16021</v>
      </c>
    </row>
    <row r="3153" spans="1:9" x14ac:dyDescent="0.25">
      <c r="A3153" t="s">
        <v>3216</v>
      </c>
      <c r="B3153" s="126">
        <v>5849</v>
      </c>
      <c r="C3153" t="s">
        <v>3217</v>
      </c>
      <c r="D3153" s="189" t="s">
        <v>3744</v>
      </c>
      <c r="E3153" t="str">
        <f t="shared" si="49"/>
        <v>00106-SNACKING</v>
      </c>
      <c r="F3153" t="s">
        <v>3320</v>
      </c>
      <c r="G3153" t="s">
        <v>3319</v>
      </c>
      <c r="H3153" t="s">
        <v>3216</v>
      </c>
      <c r="I3153" t="s">
        <v>16022</v>
      </c>
    </row>
    <row r="3154" spans="1:9" x14ac:dyDescent="0.25">
      <c r="A3154" t="s">
        <v>3214</v>
      </c>
      <c r="B3154" s="126">
        <v>5850</v>
      </c>
      <c r="C3154" t="s">
        <v>3217</v>
      </c>
      <c r="D3154" s="189" t="s">
        <v>3744</v>
      </c>
      <c r="E3154" t="str">
        <f t="shared" si="49"/>
        <v>00106-SNACKING</v>
      </c>
      <c r="F3154" t="s">
        <v>3320</v>
      </c>
      <c r="G3154" t="s">
        <v>3319</v>
      </c>
      <c r="H3154" t="s">
        <v>3214</v>
      </c>
      <c r="I3154" t="s">
        <v>16023</v>
      </c>
    </row>
    <row r="3155" spans="1:9" x14ac:dyDescent="0.25">
      <c r="A3155" t="s">
        <v>11867</v>
      </c>
      <c r="B3155" s="126">
        <v>5851</v>
      </c>
      <c r="C3155" t="s">
        <v>3324</v>
      </c>
      <c r="D3155" s="189" t="s">
        <v>2970</v>
      </c>
      <c r="E3155" t="str">
        <f t="shared" si="49"/>
        <v>00090-CRACKERS</v>
      </c>
      <c r="F3155" t="s">
        <v>11866</v>
      </c>
      <c r="G3155" t="s">
        <v>3322</v>
      </c>
      <c r="H3155" t="s">
        <v>11867</v>
      </c>
      <c r="I3155" t="s">
        <v>11868</v>
      </c>
    </row>
    <row r="3156" spans="1:9" x14ac:dyDescent="0.25">
      <c r="A3156" t="s">
        <v>3326</v>
      </c>
      <c r="B3156" s="126">
        <v>5852</v>
      </c>
      <c r="C3156" t="s">
        <v>3324</v>
      </c>
      <c r="D3156" s="189" t="s">
        <v>9351</v>
      </c>
      <c r="E3156" t="str">
        <f t="shared" si="49"/>
        <v>00830-CRACKERS</v>
      </c>
      <c r="F3156" t="s">
        <v>3323</v>
      </c>
      <c r="G3156" t="s">
        <v>3322</v>
      </c>
      <c r="H3156" t="s">
        <v>3326</v>
      </c>
      <c r="I3156" t="s">
        <v>11871</v>
      </c>
    </row>
    <row r="3157" spans="1:9" x14ac:dyDescent="0.25">
      <c r="A3157" t="s">
        <v>10720</v>
      </c>
      <c r="B3157" s="126">
        <v>5854</v>
      </c>
      <c r="C3157" t="s">
        <v>15390</v>
      </c>
      <c r="D3157" s="189" t="s">
        <v>5089</v>
      </c>
      <c r="E3157" t="str">
        <f t="shared" si="49"/>
        <v>00112-PRETZEL CRISPS</v>
      </c>
      <c r="F3157" t="s">
        <v>15391</v>
      </c>
      <c r="G3157" t="s">
        <v>3339</v>
      </c>
      <c r="H3157" t="s">
        <v>10720</v>
      </c>
      <c r="I3157" t="s">
        <v>15392</v>
      </c>
    </row>
    <row r="3158" spans="1:9" x14ac:dyDescent="0.25">
      <c r="A3158" t="s">
        <v>11002</v>
      </c>
      <c r="B3158" s="126">
        <v>5860</v>
      </c>
      <c r="C3158" t="s">
        <v>15256</v>
      </c>
      <c r="D3158" s="189" t="s">
        <v>2080</v>
      </c>
      <c r="E3158" t="str">
        <f t="shared" si="49"/>
        <v>00880-POTATO SALAD</v>
      </c>
      <c r="F3158" t="s">
        <v>10654</v>
      </c>
      <c r="G3158" t="s">
        <v>3299</v>
      </c>
      <c r="H3158" t="s">
        <v>11002</v>
      </c>
      <c r="I3158" t="s">
        <v>15257</v>
      </c>
    </row>
    <row r="3159" spans="1:9" x14ac:dyDescent="0.25">
      <c r="A3159" t="s">
        <v>15435</v>
      </c>
      <c r="B3159" s="126">
        <v>5861</v>
      </c>
      <c r="C3159" t="s">
        <v>15432</v>
      </c>
      <c r="D3159" s="189" t="s">
        <v>5160</v>
      </c>
      <c r="E3159" t="str">
        <f t="shared" si="49"/>
        <v>00884-PROTEIN/ GRAINS/ SPECIALTY</v>
      </c>
      <c r="F3159" t="s">
        <v>10654</v>
      </c>
      <c r="G3159" t="s">
        <v>3299</v>
      </c>
      <c r="H3159" t="s">
        <v>15435</v>
      </c>
      <c r="I3159" t="s">
        <v>15436</v>
      </c>
    </row>
    <row r="3160" spans="1:9" x14ac:dyDescent="0.25">
      <c r="A3160" t="s">
        <v>3084</v>
      </c>
      <c r="B3160" s="126">
        <v>5862</v>
      </c>
      <c r="C3160" t="s">
        <v>15921</v>
      </c>
      <c r="D3160" s="189" t="s">
        <v>4187</v>
      </c>
      <c r="E3160" t="str">
        <f t="shared" si="49"/>
        <v>00782-SLICING HAVARTI/MUENSTER/MOZZ</v>
      </c>
      <c r="F3160" t="s">
        <v>3077</v>
      </c>
      <c r="G3160" t="s">
        <v>3076</v>
      </c>
      <c r="H3160" t="s">
        <v>3084</v>
      </c>
      <c r="I3160" t="s">
        <v>15922</v>
      </c>
    </row>
    <row r="3161" spans="1:9" x14ac:dyDescent="0.25">
      <c r="A3161" t="s">
        <v>3085</v>
      </c>
      <c r="B3161" s="126">
        <v>5863</v>
      </c>
      <c r="C3161" t="s">
        <v>15921</v>
      </c>
      <c r="D3161" s="189" t="s">
        <v>4187</v>
      </c>
      <c r="E3161" t="str">
        <f t="shared" si="49"/>
        <v>00782-SLICING HAVARTI/MUENSTER/MOZZ</v>
      </c>
      <c r="F3161" t="s">
        <v>3077</v>
      </c>
      <c r="G3161" t="s">
        <v>3076</v>
      </c>
      <c r="H3161" t="s">
        <v>3085</v>
      </c>
      <c r="I3161" t="s">
        <v>15923</v>
      </c>
    </row>
    <row r="3162" spans="1:9" x14ac:dyDescent="0.25">
      <c r="A3162" t="s">
        <v>3069</v>
      </c>
      <c r="B3162" s="126">
        <v>5864</v>
      </c>
      <c r="C3162" t="s">
        <v>15622</v>
      </c>
      <c r="D3162" s="189" t="s">
        <v>2126</v>
      </c>
      <c r="E3162" t="str">
        <f t="shared" si="49"/>
        <v>00910-S/S CHEESE</v>
      </c>
      <c r="F3162" t="s">
        <v>3066</v>
      </c>
      <c r="G3162" t="s">
        <v>3065</v>
      </c>
      <c r="H3162" t="s">
        <v>3069</v>
      </c>
      <c r="I3162" t="s">
        <v>15623</v>
      </c>
    </row>
    <row r="3163" spans="1:9" x14ac:dyDescent="0.25">
      <c r="A3163" t="s">
        <v>3074</v>
      </c>
      <c r="B3163" s="126">
        <v>5865</v>
      </c>
      <c r="C3163" t="s">
        <v>15622</v>
      </c>
      <c r="D3163" s="189" t="s">
        <v>2126</v>
      </c>
      <c r="E3163" t="str">
        <f t="shared" si="49"/>
        <v>00910-S/S CHEESE</v>
      </c>
      <c r="F3163" t="s">
        <v>3066</v>
      </c>
      <c r="G3163" t="s">
        <v>3065</v>
      </c>
      <c r="H3163" t="s">
        <v>3074</v>
      </c>
      <c r="I3163" t="s">
        <v>15624</v>
      </c>
    </row>
    <row r="3164" spans="1:9" x14ac:dyDescent="0.25">
      <c r="A3164" t="s">
        <v>3090</v>
      </c>
      <c r="B3164" s="126">
        <v>5866</v>
      </c>
      <c r="C3164" t="s">
        <v>15921</v>
      </c>
      <c r="D3164" s="189" t="s">
        <v>4187</v>
      </c>
      <c r="E3164" t="str">
        <f t="shared" si="49"/>
        <v>00782-SLICING HAVARTI/MUENSTER/MOZZ</v>
      </c>
      <c r="F3164" t="s">
        <v>3087</v>
      </c>
      <c r="G3164" t="s">
        <v>3086</v>
      </c>
      <c r="H3164" t="s">
        <v>3090</v>
      </c>
      <c r="I3164" t="s">
        <v>15924</v>
      </c>
    </row>
    <row r="3165" spans="1:9" x14ac:dyDescent="0.25">
      <c r="A3165" t="s">
        <v>15925</v>
      </c>
      <c r="B3165" s="126">
        <v>5867</v>
      </c>
      <c r="C3165" t="s">
        <v>15921</v>
      </c>
      <c r="D3165" s="189" t="s">
        <v>4187</v>
      </c>
      <c r="E3165" t="str">
        <f t="shared" si="49"/>
        <v>00782-SLICING HAVARTI/MUENSTER/MOZZ</v>
      </c>
      <c r="F3165" t="s">
        <v>15897</v>
      </c>
      <c r="G3165" t="s">
        <v>3086</v>
      </c>
      <c r="H3165" t="s">
        <v>15925</v>
      </c>
      <c r="I3165" t="s">
        <v>15926</v>
      </c>
    </row>
    <row r="3166" spans="1:9" x14ac:dyDescent="0.25">
      <c r="A3166" t="s">
        <v>15929</v>
      </c>
      <c r="B3166" s="126">
        <v>5868</v>
      </c>
      <c r="C3166" t="s">
        <v>3097</v>
      </c>
      <c r="D3166" s="189" t="s">
        <v>3795</v>
      </c>
      <c r="E3166" t="str">
        <f t="shared" si="49"/>
        <v>00788-SLICING PROVOLONE</v>
      </c>
      <c r="F3166" t="s">
        <v>15897</v>
      </c>
      <c r="G3166" t="s">
        <v>3086</v>
      </c>
      <c r="H3166" t="s">
        <v>15929</v>
      </c>
      <c r="I3166" t="s">
        <v>15930</v>
      </c>
    </row>
    <row r="3167" spans="1:9" x14ac:dyDescent="0.25">
      <c r="A3167" t="s">
        <v>15936</v>
      </c>
      <c r="B3167" s="126">
        <v>5869</v>
      </c>
      <c r="C3167" t="s">
        <v>3099</v>
      </c>
      <c r="D3167" s="189" t="s">
        <v>3748</v>
      </c>
      <c r="E3167" t="str">
        <f t="shared" si="49"/>
        <v>00786-SLICING SWISS</v>
      </c>
      <c r="F3167" t="s">
        <v>15897</v>
      </c>
      <c r="G3167" t="s">
        <v>3086</v>
      </c>
      <c r="H3167" t="s">
        <v>15936</v>
      </c>
      <c r="I3167" t="s">
        <v>15937</v>
      </c>
    </row>
    <row r="3168" spans="1:9" x14ac:dyDescent="0.25">
      <c r="A3168" t="s">
        <v>12457</v>
      </c>
      <c r="B3168" s="126">
        <v>5871</v>
      </c>
      <c r="C3168" t="s">
        <v>12456</v>
      </c>
      <c r="D3168" s="189" t="s">
        <v>5802</v>
      </c>
      <c r="E3168" t="str">
        <f t="shared" si="49"/>
        <v>00816-FLAT BREAD/ WRAPS</v>
      </c>
      <c r="F3168" t="s">
        <v>11036</v>
      </c>
      <c r="G3168" t="s">
        <v>3180</v>
      </c>
      <c r="H3168" t="s">
        <v>12457</v>
      </c>
      <c r="I3168" t="s">
        <v>12458</v>
      </c>
    </row>
    <row r="3169" spans="1:9" x14ac:dyDescent="0.25">
      <c r="A3169" t="s">
        <v>12070</v>
      </c>
      <c r="B3169" s="126">
        <v>5872</v>
      </c>
      <c r="C3169" t="s">
        <v>3209</v>
      </c>
      <c r="D3169" s="189" t="s">
        <v>11144</v>
      </c>
      <c r="E3169" t="str">
        <f t="shared" si="49"/>
        <v>00798-DIPS</v>
      </c>
      <c r="F3169" t="s">
        <v>12059</v>
      </c>
      <c r="G3169" t="s">
        <v>3208</v>
      </c>
      <c r="H3169" t="s">
        <v>12070</v>
      </c>
      <c r="I3169" t="s">
        <v>12071</v>
      </c>
    </row>
    <row r="3170" spans="1:9" x14ac:dyDescent="0.25">
      <c r="A3170" t="s">
        <v>3211</v>
      </c>
      <c r="B3170" s="126">
        <v>5873</v>
      </c>
      <c r="C3170" t="s">
        <v>3209</v>
      </c>
      <c r="D3170" s="189" t="s">
        <v>11144</v>
      </c>
      <c r="E3170" t="str">
        <f t="shared" si="49"/>
        <v>00798-DIPS</v>
      </c>
      <c r="F3170" t="s">
        <v>3209</v>
      </c>
      <c r="G3170" t="s">
        <v>3208</v>
      </c>
      <c r="H3170" t="s">
        <v>3211</v>
      </c>
      <c r="I3170" t="s">
        <v>12072</v>
      </c>
    </row>
    <row r="3171" spans="1:9" x14ac:dyDescent="0.25">
      <c r="A3171" t="s">
        <v>3214</v>
      </c>
      <c r="B3171" s="126">
        <v>5875</v>
      </c>
      <c r="C3171" t="s">
        <v>3213</v>
      </c>
      <c r="D3171" s="189" t="s">
        <v>4239</v>
      </c>
      <c r="E3171" t="str">
        <f t="shared" si="49"/>
        <v>00800-HUMMUS</v>
      </c>
      <c r="F3171" t="s">
        <v>3213</v>
      </c>
      <c r="G3171" t="s">
        <v>3212</v>
      </c>
      <c r="H3171" t="s">
        <v>3214</v>
      </c>
      <c r="I3171" t="s">
        <v>13331</v>
      </c>
    </row>
    <row r="3172" spans="1:9" x14ac:dyDescent="0.25">
      <c r="A3172" t="s">
        <v>10720</v>
      </c>
      <c r="B3172" s="126">
        <v>5876</v>
      </c>
      <c r="C3172" t="s">
        <v>3213</v>
      </c>
      <c r="D3172" s="189" t="s">
        <v>4239</v>
      </c>
      <c r="E3172" t="str">
        <f t="shared" si="49"/>
        <v>00800-HUMMUS</v>
      </c>
      <c r="F3172" t="s">
        <v>13332</v>
      </c>
      <c r="G3172" t="s">
        <v>3212</v>
      </c>
      <c r="H3172" t="s">
        <v>10720</v>
      </c>
      <c r="I3172" t="s">
        <v>13333</v>
      </c>
    </row>
    <row r="3173" spans="1:9" x14ac:dyDescent="0.25">
      <c r="A3173" t="s">
        <v>3217</v>
      </c>
      <c r="B3173" s="126">
        <v>5877</v>
      </c>
      <c r="C3173" t="s">
        <v>3213</v>
      </c>
      <c r="D3173" s="189" t="s">
        <v>4239</v>
      </c>
      <c r="E3173" t="str">
        <f t="shared" si="49"/>
        <v>00800-HUMMUS</v>
      </c>
      <c r="F3173" t="s">
        <v>3213</v>
      </c>
      <c r="G3173" t="s">
        <v>3212</v>
      </c>
      <c r="H3173" t="s">
        <v>3217</v>
      </c>
      <c r="I3173" t="s">
        <v>13334</v>
      </c>
    </row>
    <row r="3174" spans="1:9" x14ac:dyDescent="0.25">
      <c r="A3174" t="s">
        <v>3078</v>
      </c>
      <c r="B3174" s="126">
        <v>5880</v>
      </c>
      <c r="C3174" t="s">
        <v>15921</v>
      </c>
      <c r="D3174" s="189" t="s">
        <v>4187</v>
      </c>
      <c r="E3174" t="str">
        <f t="shared" si="49"/>
        <v>00782-SLICING HAVARTI/MUENSTER/MOZZ</v>
      </c>
      <c r="F3174" t="s">
        <v>3077</v>
      </c>
      <c r="G3174" t="s">
        <v>3076</v>
      </c>
      <c r="H3174" t="s">
        <v>3078</v>
      </c>
      <c r="I3174" t="s">
        <v>15927</v>
      </c>
    </row>
    <row r="3175" spans="1:9" x14ac:dyDescent="0.25">
      <c r="A3175" t="s">
        <v>3078</v>
      </c>
      <c r="B3175" s="126">
        <v>5880</v>
      </c>
      <c r="C3175" t="s">
        <v>3097</v>
      </c>
      <c r="D3175" s="189" t="s">
        <v>3795</v>
      </c>
      <c r="E3175" t="str">
        <f t="shared" si="49"/>
        <v>00788-SLICING PROVOLONE</v>
      </c>
      <c r="F3175" t="s">
        <v>3077</v>
      </c>
      <c r="G3175" t="s">
        <v>3076</v>
      </c>
      <c r="H3175" t="s">
        <v>3078</v>
      </c>
      <c r="I3175" t="s">
        <v>15927</v>
      </c>
    </row>
    <row r="3176" spans="1:9" x14ac:dyDescent="0.25">
      <c r="A3176" t="s">
        <v>3080</v>
      </c>
      <c r="B3176" s="126">
        <v>5881</v>
      </c>
      <c r="C3176" t="s">
        <v>3099</v>
      </c>
      <c r="D3176" s="189" t="s">
        <v>3748</v>
      </c>
      <c r="E3176" t="str">
        <f t="shared" si="49"/>
        <v>00786-SLICING SWISS</v>
      </c>
      <c r="F3176" t="s">
        <v>3077</v>
      </c>
      <c r="G3176" t="s">
        <v>3076</v>
      </c>
      <c r="H3176" t="s">
        <v>3080</v>
      </c>
      <c r="I3176" t="s">
        <v>15938</v>
      </c>
    </row>
    <row r="3177" spans="1:9" x14ac:dyDescent="0.25">
      <c r="A3177" t="s">
        <v>2154</v>
      </c>
      <c r="B3177" s="126">
        <v>5889</v>
      </c>
      <c r="C3177" t="s">
        <v>14885</v>
      </c>
      <c r="D3177" s="189" t="s">
        <v>5215</v>
      </c>
      <c r="E3177" t="str">
        <f t="shared" si="49"/>
        <v>00306-PACKAGED DONUTS 6 CT</v>
      </c>
      <c r="F3177" t="s">
        <v>2318</v>
      </c>
      <c r="G3177" t="s">
        <v>2317</v>
      </c>
      <c r="H3177" t="s">
        <v>2154</v>
      </c>
      <c r="I3177" t="s">
        <v>14886</v>
      </c>
    </row>
    <row r="3178" spans="1:9" x14ac:dyDescent="0.25">
      <c r="A3178" t="s">
        <v>15466</v>
      </c>
      <c r="B3178" s="126">
        <v>5890</v>
      </c>
      <c r="C3178" t="s">
        <v>15462</v>
      </c>
      <c r="D3178" s="189" t="s">
        <v>4523</v>
      </c>
      <c r="E3178" t="str">
        <f t="shared" si="49"/>
        <v>00397-PUFF PASTRY BITES</v>
      </c>
      <c r="F3178" t="s">
        <v>15463</v>
      </c>
      <c r="G3178" t="s">
        <v>2395</v>
      </c>
      <c r="H3178" t="s">
        <v>15466</v>
      </c>
      <c r="I3178" t="s">
        <v>15467</v>
      </c>
    </row>
    <row r="3179" spans="1:9" x14ac:dyDescent="0.25">
      <c r="A3179" t="s">
        <v>2427</v>
      </c>
      <c r="B3179" s="126">
        <v>5891</v>
      </c>
      <c r="C3179" t="s">
        <v>14616</v>
      </c>
      <c r="D3179" s="189" t="s">
        <v>3949</v>
      </c>
      <c r="E3179" t="str">
        <f t="shared" si="49"/>
        <v>00502-ORAL CARE/TOOTH BRUSH</v>
      </c>
      <c r="F3179" t="s">
        <v>2426</v>
      </c>
      <c r="G3179" t="s">
        <v>2425</v>
      </c>
      <c r="H3179" t="s">
        <v>2427</v>
      </c>
      <c r="I3179" t="s">
        <v>14619</v>
      </c>
    </row>
    <row r="3180" spans="1:9" x14ac:dyDescent="0.25">
      <c r="A3180" t="s">
        <v>2428</v>
      </c>
      <c r="B3180" s="126">
        <v>5892</v>
      </c>
      <c r="C3180" t="s">
        <v>13500</v>
      </c>
      <c r="D3180" s="189" t="s">
        <v>4394</v>
      </c>
      <c r="E3180" t="str">
        <f t="shared" si="49"/>
        <v>00322-KIDS BATH</v>
      </c>
      <c r="F3180" t="s">
        <v>2426</v>
      </c>
      <c r="G3180" t="s">
        <v>2425</v>
      </c>
      <c r="H3180" t="s">
        <v>2428</v>
      </c>
      <c r="I3180" t="s">
        <v>13505</v>
      </c>
    </row>
    <row r="3181" spans="1:9" x14ac:dyDescent="0.25">
      <c r="A3181" t="s">
        <v>2444</v>
      </c>
      <c r="B3181" s="126">
        <v>5893</v>
      </c>
      <c r="C3181" t="s">
        <v>13500</v>
      </c>
      <c r="D3181" s="189" t="s">
        <v>4394</v>
      </c>
      <c r="E3181" t="str">
        <f t="shared" si="49"/>
        <v>00322-KIDS BATH</v>
      </c>
      <c r="F3181" t="s">
        <v>2435</v>
      </c>
      <c r="G3181" t="s">
        <v>2441</v>
      </c>
      <c r="H3181" t="s">
        <v>2444</v>
      </c>
      <c r="I3181" t="s">
        <v>13506</v>
      </c>
    </row>
    <row r="3182" spans="1:9" x14ac:dyDescent="0.25">
      <c r="A3182" t="s">
        <v>2446</v>
      </c>
      <c r="B3182" s="126">
        <v>5894</v>
      </c>
      <c r="C3182" t="s">
        <v>2703</v>
      </c>
      <c r="D3182" s="189" t="s">
        <v>10839</v>
      </c>
      <c r="E3182" t="str">
        <f t="shared" si="49"/>
        <v>00490-BODY WASH</v>
      </c>
      <c r="F3182" t="s">
        <v>2435</v>
      </c>
      <c r="G3182" t="s">
        <v>2441</v>
      </c>
      <c r="H3182" t="s">
        <v>2446</v>
      </c>
      <c r="I3182" t="s">
        <v>10842</v>
      </c>
    </row>
    <row r="3183" spans="1:9" x14ac:dyDescent="0.25">
      <c r="A3183" t="s">
        <v>2519</v>
      </c>
      <c r="B3183" s="126">
        <v>5895</v>
      </c>
      <c r="C3183" t="s">
        <v>10269</v>
      </c>
      <c r="D3183" s="189" t="s">
        <v>3029</v>
      </c>
      <c r="E3183" t="str">
        <f t="shared" si="49"/>
        <v>00506-AEROSOL DEODORANTS</v>
      </c>
      <c r="F3183" t="s">
        <v>2518</v>
      </c>
      <c r="G3183" t="s">
        <v>2517</v>
      </c>
      <c r="H3183" t="s">
        <v>2519</v>
      </c>
      <c r="I3183" t="s">
        <v>10270</v>
      </c>
    </row>
    <row r="3184" spans="1:9" x14ac:dyDescent="0.25">
      <c r="A3184" t="s">
        <v>2521</v>
      </c>
      <c r="B3184" s="126">
        <v>5896</v>
      </c>
      <c r="C3184" t="s">
        <v>14089</v>
      </c>
      <c r="D3184" s="189" t="s">
        <v>13511</v>
      </c>
      <c r="E3184" t="str">
        <f t="shared" si="49"/>
        <v>00368-MEN DRY SPRAY DEODORANTS</v>
      </c>
      <c r="F3184" t="s">
        <v>2518</v>
      </c>
      <c r="G3184" t="s">
        <v>2517</v>
      </c>
      <c r="H3184" t="s">
        <v>2521</v>
      </c>
      <c r="I3184" t="s">
        <v>14090</v>
      </c>
    </row>
    <row r="3185" spans="1:9" x14ac:dyDescent="0.25">
      <c r="A3185" t="s">
        <v>2523</v>
      </c>
      <c r="B3185" s="126">
        <v>5897</v>
      </c>
      <c r="C3185" t="s">
        <v>14474</v>
      </c>
      <c r="D3185" s="189" t="s">
        <v>5501</v>
      </c>
      <c r="E3185" t="str">
        <f t="shared" si="49"/>
        <v>00505-NATURAL DEODORANTS</v>
      </c>
      <c r="F3185" t="s">
        <v>2518</v>
      </c>
      <c r="G3185" t="s">
        <v>2517</v>
      </c>
      <c r="H3185" t="s">
        <v>2523</v>
      </c>
      <c r="I3185" t="s">
        <v>14476</v>
      </c>
    </row>
    <row r="3186" spans="1:9" x14ac:dyDescent="0.25">
      <c r="A3186" t="s">
        <v>2524</v>
      </c>
      <c r="B3186" s="126">
        <v>5898</v>
      </c>
      <c r="C3186" t="s">
        <v>14091</v>
      </c>
      <c r="D3186" s="189" t="s">
        <v>7824</v>
      </c>
      <c r="E3186" t="str">
        <f t="shared" si="49"/>
        <v>00371-MEN SOLID/STICK DEODORANT</v>
      </c>
      <c r="F3186" t="s">
        <v>2518</v>
      </c>
      <c r="G3186" t="s">
        <v>2517</v>
      </c>
      <c r="H3186" t="s">
        <v>2524</v>
      </c>
      <c r="I3186" t="s">
        <v>14094</v>
      </c>
    </row>
    <row r="3187" spans="1:9" x14ac:dyDescent="0.25">
      <c r="A3187" t="s">
        <v>14095</v>
      </c>
      <c r="B3187" s="126">
        <v>5899</v>
      </c>
      <c r="C3187" t="s">
        <v>14091</v>
      </c>
      <c r="D3187" s="189" t="s">
        <v>7824</v>
      </c>
      <c r="E3187" t="str">
        <f t="shared" si="49"/>
        <v>00371-MEN SOLID/STICK DEODORANT</v>
      </c>
      <c r="F3187" t="s">
        <v>12084</v>
      </c>
      <c r="G3187" t="s">
        <v>2517</v>
      </c>
      <c r="H3187" t="s">
        <v>14095</v>
      </c>
      <c r="I3187" t="s">
        <v>14096</v>
      </c>
    </row>
    <row r="3188" spans="1:9" x14ac:dyDescent="0.25">
      <c r="A3188" t="s">
        <v>2526</v>
      </c>
      <c r="B3188" s="126">
        <v>5901</v>
      </c>
      <c r="C3188" t="s">
        <v>14091</v>
      </c>
      <c r="D3188" s="189" t="s">
        <v>7824</v>
      </c>
      <c r="E3188" t="str">
        <f t="shared" si="49"/>
        <v>00371-MEN SOLID/STICK DEODORANT</v>
      </c>
      <c r="F3188" t="s">
        <v>2532</v>
      </c>
      <c r="G3188" t="s">
        <v>2531</v>
      </c>
      <c r="H3188" t="s">
        <v>2526</v>
      </c>
      <c r="I3188" t="s">
        <v>14097</v>
      </c>
    </row>
    <row r="3189" spans="1:9" x14ac:dyDescent="0.25">
      <c r="A3189" t="s">
        <v>16930</v>
      </c>
      <c r="B3189" s="126">
        <v>5903</v>
      </c>
      <c r="C3189" t="s">
        <v>16929</v>
      </c>
      <c r="D3189" s="189" t="s">
        <v>6338</v>
      </c>
      <c r="E3189" t="str">
        <f t="shared" si="49"/>
        <v>00508-WOMEN'S DRY SPRAY DEODORANT</v>
      </c>
      <c r="F3189" t="s">
        <v>10271</v>
      </c>
      <c r="G3189" t="s">
        <v>2533</v>
      </c>
      <c r="H3189" t="s">
        <v>16930</v>
      </c>
      <c r="I3189" t="s">
        <v>16931</v>
      </c>
    </row>
    <row r="3190" spans="1:9" x14ac:dyDescent="0.25">
      <c r="A3190" t="s">
        <v>10272</v>
      </c>
      <c r="B3190" s="126">
        <v>5904</v>
      </c>
      <c r="C3190" t="s">
        <v>10269</v>
      </c>
      <c r="D3190" s="189" t="s">
        <v>3029</v>
      </c>
      <c r="E3190" t="str">
        <f t="shared" si="49"/>
        <v>00506-AEROSOL DEODORANTS</v>
      </c>
      <c r="F3190" t="s">
        <v>10271</v>
      </c>
      <c r="G3190" t="s">
        <v>2533</v>
      </c>
      <c r="H3190" t="s">
        <v>10272</v>
      </c>
      <c r="I3190" t="s">
        <v>10273</v>
      </c>
    </row>
    <row r="3191" spans="1:9" x14ac:dyDescent="0.25">
      <c r="A3191" t="s">
        <v>2523</v>
      </c>
      <c r="B3191" s="126">
        <v>5905</v>
      </c>
      <c r="C3191" t="s">
        <v>16925</v>
      </c>
      <c r="D3191" s="189" t="s">
        <v>7107</v>
      </c>
      <c r="E3191" t="str">
        <f t="shared" si="49"/>
        <v>00372-WOMEN SOLID/STICK DEODORANT</v>
      </c>
      <c r="F3191" t="s">
        <v>2534</v>
      </c>
      <c r="G3191" t="s">
        <v>2533</v>
      </c>
      <c r="H3191" t="s">
        <v>2523</v>
      </c>
      <c r="I3191" t="s">
        <v>16926</v>
      </c>
    </row>
    <row r="3192" spans="1:9" x14ac:dyDescent="0.25">
      <c r="A3192" t="s">
        <v>2524</v>
      </c>
      <c r="B3192" s="126">
        <v>5906</v>
      </c>
      <c r="C3192" t="s">
        <v>16925</v>
      </c>
      <c r="D3192" s="189" t="s">
        <v>7107</v>
      </c>
      <c r="E3192" t="str">
        <f t="shared" si="49"/>
        <v>00372-WOMEN SOLID/STICK DEODORANT</v>
      </c>
      <c r="F3192" t="s">
        <v>2534</v>
      </c>
      <c r="G3192" t="s">
        <v>2533</v>
      </c>
      <c r="H3192" t="s">
        <v>2524</v>
      </c>
      <c r="I3192" t="s">
        <v>16927</v>
      </c>
    </row>
    <row r="3193" spans="1:9" x14ac:dyDescent="0.25">
      <c r="A3193" t="s">
        <v>14095</v>
      </c>
      <c r="B3193" s="126">
        <v>5907</v>
      </c>
      <c r="C3193" t="s">
        <v>16925</v>
      </c>
      <c r="D3193" s="189" t="s">
        <v>7107</v>
      </c>
      <c r="E3193" t="str">
        <f t="shared" si="49"/>
        <v>00372-WOMEN SOLID/STICK DEODORANT</v>
      </c>
      <c r="F3193" t="s">
        <v>10271</v>
      </c>
      <c r="G3193" t="s">
        <v>2533</v>
      </c>
      <c r="H3193" t="s">
        <v>14095</v>
      </c>
      <c r="I3193" t="s">
        <v>16928</v>
      </c>
    </row>
    <row r="3194" spans="1:9" x14ac:dyDescent="0.25">
      <c r="A3194" t="s">
        <v>12084</v>
      </c>
      <c r="B3194" s="126">
        <v>5909</v>
      </c>
      <c r="C3194" t="s">
        <v>14474</v>
      </c>
      <c r="D3194" s="189" t="s">
        <v>5501</v>
      </c>
      <c r="E3194" t="str">
        <f t="shared" si="49"/>
        <v>00505-NATURAL DEODORANTS</v>
      </c>
      <c r="F3194" t="s">
        <v>12084</v>
      </c>
      <c r="G3194" t="s">
        <v>2517</v>
      </c>
      <c r="H3194" t="s">
        <v>12084</v>
      </c>
      <c r="I3194" t="s">
        <v>14477</v>
      </c>
    </row>
    <row r="3195" spans="1:9" x14ac:dyDescent="0.25">
      <c r="A3195" t="s">
        <v>2447</v>
      </c>
      <c r="B3195" s="126">
        <v>5910</v>
      </c>
      <c r="C3195" t="s">
        <v>2697</v>
      </c>
      <c r="D3195" s="189" t="s">
        <v>10630</v>
      </c>
      <c r="E3195" t="str">
        <f t="shared" si="49"/>
        <v>00546-BAR SOAP</v>
      </c>
      <c r="F3195" t="s">
        <v>2128</v>
      </c>
      <c r="G3195" t="s">
        <v>2537</v>
      </c>
      <c r="H3195" t="s">
        <v>2447</v>
      </c>
      <c r="I3195" t="s">
        <v>10634</v>
      </c>
    </row>
    <row r="3196" spans="1:9" x14ac:dyDescent="0.25">
      <c r="A3196" t="s">
        <v>14103</v>
      </c>
      <c r="B3196" s="126">
        <v>5911</v>
      </c>
      <c r="C3196" t="s">
        <v>14101</v>
      </c>
      <c r="D3196" s="189" t="s">
        <v>5703</v>
      </c>
      <c r="E3196" t="str">
        <f t="shared" si="49"/>
        <v>00516-MENS HAIR CARE</v>
      </c>
      <c r="F3196" t="s">
        <v>12084</v>
      </c>
      <c r="G3196" t="s">
        <v>2613</v>
      </c>
      <c r="H3196" t="s">
        <v>14103</v>
      </c>
      <c r="I3196" t="s">
        <v>14104</v>
      </c>
    </row>
    <row r="3197" spans="1:9" x14ac:dyDescent="0.25">
      <c r="A3197" t="s">
        <v>2641</v>
      </c>
      <c r="B3197" s="126">
        <v>5912</v>
      </c>
      <c r="C3197" t="s">
        <v>14101</v>
      </c>
      <c r="D3197" s="189" t="s">
        <v>5703</v>
      </c>
      <c r="E3197" t="str">
        <f t="shared" si="49"/>
        <v>00516-MENS HAIR CARE</v>
      </c>
      <c r="F3197" t="s">
        <v>2518</v>
      </c>
      <c r="G3197" t="s">
        <v>2640</v>
      </c>
      <c r="H3197" t="s">
        <v>2641</v>
      </c>
      <c r="I3197" t="s">
        <v>14105</v>
      </c>
    </row>
    <row r="3198" spans="1:9" x14ac:dyDescent="0.25">
      <c r="A3198" t="s">
        <v>2658</v>
      </c>
      <c r="B3198" s="126">
        <v>5913</v>
      </c>
      <c r="C3198" t="s">
        <v>15805</v>
      </c>
      <c r="D3198" s="189" t="s">
        <v>13709</v>
      </c>
      <c r="E3198" t="str">
        <f t="shared" si="49"/>
        <v>00517-SHAVE CREAMS/GELS</v>
      </c>
      <c r="F3198" t="s">
        <v>2532</v>
      </c>
      <c r="G3198" t="s">
        <v>2655</v>
      </c>
      <c r="H3198" t="s">
        <v>2658</v>
      </c>
      <c r="I3198" t="s">
        <v>15808</v>
      </c>
    </row>
    <row r="3199" spans="1:9" x14ac:dyDescent="0.25">
      <c r="A3199" t="s">
        <v>16551</v>
      </c>
      <c r="B3199" s="126">
        <v>5915</v>
      </c>
      <c r="C3199" t="s">
        <v>2685</v>
      </c>
      <c r="D3199" s="189" t="s">
        <v>7313</v>
      </c>
      <c r="E3199" t="str">
        <f t="shared" si="49"/>
        <v>00394-TOWELETTES</v>
      </c>
      <c r="F3199" t="s">
        <v>12362</v>
      </c>
      <c r="G3199" t="s">
        <v>2367</v>
      </c>
      <c r="H3199" t="s">
        <v>16551</v>
      </c>
      <c r="I3199" t="s">
        <v>16552</v>
      </c>
    </row>
    <row r="3200" spans="1:9" x14ac:dyDescent="0.25">
      <c r="A3200" t="s">
        <v>10837</v>
      </c>
      <c r="B3200" s="126">
        <v>5916</v>
      </c>
      <c r="C3200" t="s">
        <v>10835</v>
      </c>
      <c r="D3200" s="189" t="s">
        <v>4225</v>
      </c>
      <c r="E3200" t="str">
        <f t="shared" si="49"/>
        <v>00390-BODY LOTION</v>
      </c>
      <c r="F3200" t="s">
        <v>10836</v>
      </c>
      <c r="G3200" t="s">
        <v>2686</v>
      </c>
      <c r="H3200" t="s">
        <v>10837</v>
      </c>
      <c r="I3200" t="s">
        <v>10838</v>
      </c>
    </row>
    <row r="3201" spans="1:9" x14ac:dyDescent="0.25">
      <c r="A3201" t="s">
        <v>2704</v>
      </c>
      <c r="B3201" s="126">
        <v>5917</v>
      </c>
      <c r="C3201" t="s">
        <v>2697</v>
      </c>
      <c r="D3201" s="189" t="s">
        <v>10630</v>
      </c>
      <c r="E3201" t="str">
        <f t="shared" si="49"/>
        <v>00546-BAR SOAP</v>
      </c>
      <c r="F3201" t="s">
        <v>2703</v>
      </c>
      <c r="G3201" t="s">
        <v>2702</v>
      </c>
      <c r="H3201" t="s">
        <v>2704</v>
      </c>
      <c r="I3201" t="s">
        <v>10635</v>
      </c>
    </row>
    <row r="3202" spans="1:9" x14ac:dyDescent="0.25">
      <c r="A3202" t="s">
        <v>2567</v>
      </c>
      <c r="B3202" s="126">
        <v>5918</v>
      </c>
      <c r="C3202" t="s">
        <v>2703</v>
      </c>
      <c r="D3202" s="189" t="s">
        <v>10839</v>
      </c>
      <c r="E3202" t="str">
        <f t="shared" ref="E3202:E3265" si="50">_xlfn.CONCAT(D3202,"-",C3202)</f>
        <v>00490-BODY WASH</v>
      </c>
      <c r="F3202" t="s">
        <v>2703</v>
      </c>
      <c r="G3202" t="s">
        <v>2702</v>
      </c>
      <c r="H3202" t="s">
        <v>2567</v>
      </c>
      <c r="I3202" t="s">
        <v>10843</v>
      </c>
    </row>
    <row r="3203" spans="1:9" x14ac:dyDescent="0.25">
      <c r="A3203" t="s">
        <v>2532</v>
      </c>
      <c r="B3203" s="126">
        <v>5919</v>
      </c>
      <c r="C3203" t="s">
        <v>2703</v>
      </c>
      <c r="D3203" s="189" t="s">
        <v>10839</v>
      </c>
      <c r="E3203" t="str">
        <f t="shared" si="50"/>
        <v>00490-BODY WASH</v>
      </c>
      <c r="F3203" t="s">
        <v>2703</v>
      </c>
      <c r="G3203" t="s">
        <v>2702</v>
      </c>
      <c r="H3203" t="s">
        <v>2532</v>
      </c>
      <c r="I3203" t="s">
        <v>10844</v>
      </c>
    </row>
    <row r="3204" spans="1:9" x14ac:dyDescent="0.25">
      <c r="A3204" t="s">
        <v>10846</v>
      </c>
      <c r="B3204" s="126">
        <v>5920</v>
      </c>
      <c r="C3204" t="s">
        <v>2703</v>
      </c>
      <c r="D3204" s="189" t="s">
        <v>10839</v>
      </c>
      <c r="E3204" t="str">
        <f t="shared" si="50"/>
        <v>00490-BODY WASH</v>
      </c>
      <c r="F3204" t="s">
        <v>10845</v>
      </c>
      <c r="G3204" t="s">
        <v>2702</v>
      </c>
      <c r="H3204" t="s">
        <v>10846</v>
      </c>
      <c r="I3204" t="s">
        <v>10847</v>
      </c>
    </row>
    <row r="3205" spans="1:9" x14ac:dyDescent="0.25">
      <c r="A3205" t="s">
        <v>2724</v>
      </c>
      <c r="B3205" s="126">
        <v>5921</v>
      </c>
      <c r="C3205" t="s">
        <v>2719</v>
      </c>
      <c r="D3205" s="189" t="s">
        <v>6312</v>
      </c>
      <c r="E3205" t="str">
        <f t="shared" si="50"/>
        <v>00337-AFTER SUN</v>
      </c>
      <c r="F3205" t="s">
        <v>2724</v>
      </c>
      <c r="G3205" t="s">
        <v>2723</v>
      </c>
      <c r="H3205" t="s">
        <v>2724</v>
      </c>
      <c r="I3205" t="s">
        <v>10276</v>
      </c>
    </row>
    <row r="3206" spans="1:9" x14ac:dyDescent="0.25">
      <c r="A3206" t="s">
        <v>2729</v>
      </c>
      <c r="B3206" s="126">
        <v>5922</v>
      </c>
      <c r="C3206" t="s">
        <v>16372</v>
      </c>
      <c r="D3206" s="189" t="s">
        <v>10466</v>
      </c>
      <c r="E3206" t="str">
        <f t="shared" si="50"/>
        <v>00532-SUNTAN LOTION</v>
      </c>
      <c r="F3206" t="s">
        <v>2728</v>
      </c>
      <c r="G3206" t="s">
        <v>2727</v>
      </c>
      <c r="H3206" t="s">
        <v>2729</v>
      </c>
      <c r="I3206" t="s">
        <v>16375</v>
      </c>
    </row>
    <row r="3207" spans="1:9" x14ac:dyDescent="0.25">
      <c r="A3207" t="s">
        <v>2737</v>
      </c>
      <c r="B3207" s="126">
        <v>5923</v>
      </c>
      <c r="C3207" t="s">
        <v>16372</v>
      </c>
      <c r="D3207" s="189" t="s">
        <v>10466</v>
      </c>
      <c r="E3207" t="str">
        <f t="shared" si="50"/>
        <v>00532-SUNTAN LOTION</v>
      </c>
      <c r="F3207" t="s">
        <v>2736</v>
      </c>
      <c r="G3207" t="s">
        <v>2735</v>
      </c>
      <c r="H3207" t="s">
        <v>2737</v>
      </c>
      <c r="I3207" t="s">
        <v>16376</v>
      </c>
    </row>
    <row r="3208" spans="1:9" x14ac:dyDescent="0.25">
      <c r="A3208" t="s">
        <v>16378</v>
      </c>
      <c r="B3208" s="126">
        <v>5924</v>
      </c>
      <c r="C3208" t="s">
        <v>16372</v>
      </c>
      <c r="D3208" s="189" t="s">
        <v>10466</v>
      </c>
      <c r="E3208" t="str">
        <f t="shared" si="50"/>
        <v>00532-SUNTAN LOTION</v>
      </c>
      <c r="F3208" t="s">
        <v>16377</v>
      </c>
      <c r="G3208" t="s">
        <v>2735</v>
      </c>
      <c r="H3208" t="s">
        <v>16378</v>
      </c>
      <c r="I3208" t="s">
        <v>16379</v>
      </c>
    </row>
    <row r="3209" spans="1:9" x14ac:dyDescent="0.25">
      <c r="A3209" t="s">
        <v>12039</v>
      </c>
      <c r="B3209" s="126">
        <v>5925</v>
      </c>
      <c r="C3209" t="s">
        <v>16567</v>
      </c>
      <c r="D3209" s="189" t="s">
        <v>10377</v>
      </c>
      <c r="E3209" t="str">
        <f t="shared" si="50"/>
        <v>00537-TRIAL SIZE BEAUTY</v>
      </c>
      <c r="F3209" t="s">
        <v>11596</v>
      </c>
      <c r="G3209" t="s">
        <v>2741</v>
      </c>
      <c r="H3209" t="s">
        <v>12039</v>
      </c>
      <c r="I3209" t="s">
        <v>16568</v>
      </c>
    </row>
    <row r="3210" spans="1:9" x14ac:dyDescent="0.25">
      <c r="A3210" t="s">
        <v>2528</v>
      </c>
      <c r="B3210" s="126">
        <v>5926</v>
      </c>
      <c r="C3210" t="s">
        <v>16567</v>
      </c>
      <c r="D3210" s="189" t="s">
        <v>10377</v>
      </c>
      <c r="E3210" t="str">
        <f t="shared" si="50"/>
        <v>00537-TRIAL SIZE BEAUTY</v>
      </c>
      <c r="F3210" t="s">
        <v>2740</v>
      </c>
      <c r="G3210" t="s">
        <v>2741</v>
      </c>
      <c r="H3210" t="s">
        <v>2528</v>
      </c>
      <c r="I3210" t="s">
        <v>16569</v>
      </c>
    </row>
    <row r="3211" spans="1:9" x14ac:dyDescent="0.25">
      <c r="A3211" t="s">
        <v>2744</v>
      </c>
      <c r="B3211" s="126">
        <v>5927</v>
      </c>
      <c r="C3211" t="s">
        <v>13055</v>
      </c>
      <c r="D3211" s="189" t="s">
        <v>4047</v>
      </c>
      <c r="E3211" t="str">
        <f t="shared" si="50"/>
        <v>00515-HAIR SPRAY</v>
      </c>
      <c r="F3211" t="s">
        <v>2740</v>
      </c>
      <c r="G3211" t="s">
        <v>2741</v>
      </c>
      <c r="H3211" t="s">
        <v>2744</v>
      </c>
      <c r="I3211" t="s">
        <v>13059</v>
      </c>
    </row>
    <row r="3212" spans="1:9" x14ac:dyDescent="0.25">
      <c r="A3212" t="s">
        <v>2747</v>
      </c>
      <c r="B3212" s="126">
        <v>5928</v>
      </c>
      <c r="C3212" t="s">
        <v>16567</v>
      </c>
      <c r="D3212" s="189" t="s">
        <v>10377</v>
      </c>
      <c r="E3212" t="str">
        <f t="shared" si="50"/>
        <v>00537-TRIAL SIZE BEAUTY</v>
      </c>
      <c r="F3212" t="s">
        <v>2740</v>
      </c>
      <c r="G3212" t="s">
        <v>2741</v>
      </c>
      <c r="H3212" t="s">
        <v>2747</v>
      </c>
      <c r="I3212" t="s">
        <v>16570</v>
      </c>
    </row>
    <row r="3213" spans="1:9" x14ac:dyDescent="0.25">
      <c r="A3213" t="s">
        <v>2748</v>
      </c>
      <c r="B3213" s="126">
        <v>5929</v>
      </c>
      <c r="C3213" t="s">
        <v>14616</v>
      </c>
      <c r="D3213" s="189" t="s">
        <v>3949</v>
      </c>
      <c r="E3213" t="str">
        <f t="shared" si="50"/>
        <v>00502-ORAL CARE/TOOTH BRUSH</v>
      </c>
      <c r="F3213" t="s">
        <v>2740</v>
      </c>
      <c r="G3213" t="s">
        <v>2741</v>
      </c>
      <c r="H3213" t="s">
        <v>2748</v>
      </c>
      <c r="I3213" t="s">
        <v>14620</v>
      </c>
    </row>
    <row r="3214" spans="1:9" x14ac:dyDescent="0.25">
      <c r="A3214" t="s">
        <v>2749</v>
      </c>
      <c r="B3214" s="126">
        <v>5930</v>
      </c>
      <c r="C3214" t="s">
        <v>15805</v>
      </c>
      <c r="D3214" s="189" t="s">
        <v>13709</v>
      </c>
      <c r="E3214" t="str">
        <f t="shared" si="50"/>
        <v>00517-SHAVE CREAMS/GELS</v>
      </c>
      <c r="F3214" t="s">
        <v>2740</v>
      </c>
      <c r="G3214" t="s">
        <v>2741</v>
      </c>
      <c r="H3214" t="s">
        <v>2749</v>
      </c>
      <c r="I3214" t="s">
        <v>15809</v>
      </c>
    </row>
    <row r="3215" spans="1:9" x14ac:dyDescent="0.25">
      <c r="A3215" t="s">
        <v>2750</v>
      </c>
      <c r="B3215" s="126">
        <v>5931</v>
      </c>
      <c r="C3215" t="s">
        <v>16567</v>
      </c>
      <c r="D3215" s="189" t="s">
        <v>10377</v>
      </c>
      <c r="E3215" t="str">
        <f t="shared" si="50"/>
        <v>00537-TRIAL SIZE BEAUTY</v>
      </c>
      <c r="F3215" t="s">
        <v>2740</v>
      </c>
      <c r="G3215" t="s">
        <v>2741</v>
      </c>
      <c r="H3215" t="s">
        <v>2750</v>
      </c>
      <c r="I3215" t="s">
        <v>16571</v>
      </c>
    </row>
    <row r="3216" spans="1:9" x14ac:dyDescent="0.25">
      <c r="A3216" t="s">
        <v>11597</v>
      </c>
      <c r="B3216" s="126">
        <v>5932</v>
      </c>
      <c r="C3216" t="s">
        <v>11595</v>
      </c>
      <c r="D3216" s="189" t="s">
        <v>9361</v>
      </c>
      <c r="E3216" t="str">
        <f t="shared" si="50"/>
        <v>00540-CLIPSTRIPS HBC</v>
      </c>
      <c r="F3216" t="s">
        <v>11596</v>
      </c>
      <c r="G3216" t="s">
        <v>2741</v>
      </c>
      <c r="H3216" t="s">
        <v>11597</v>
      </c>
      <c r="I3216" t="s">
        <v>11598</v>
      </c>
    </row>
    <row r="3217" spans="1:9" x14ac:dyDescent="0.25">
      <c r="A3217" t="s">
        <v>3021</v>
      </c>
      <c r="B3217" s="126">
        <v>5933</v>
      </c>
      <c r="C3217" t="s">
        <v>14823</v>
      </c>
      <c r="D3217" s="189" t="s">
        <v>3660</v>
      </c>
      <c r="E3217" t="str">
        <f t="shared" si="50"/>
        <v>00693-OTHER REFRIGERATED</v>
      </c>
      <c r="F3217" t="s">
        <v>2820</v>
      </c>
      <c r="G3217" t="s">
        <v>3020</v>
      </c>
      <c r="H3217" t="s">
        <v>3021</v>
      </c>
      <c r="I3217" t="s">
        <v>14826</v>
      </c>
    </row>
    <row r="3218" spans="1:9" x14ac:dyDescent="0.25">
      <c r="A3218" t="s">
        <v>2995</v>
      </c>
      <c r="B3218" s="126">
        <v>5935</v>
      </c>
      <c r="C3218" t="s">
        <v>12117</v>
      </c>
      <c r="D3218" s="189" t="s">
        <v>7367</v>
      </c>
      <c r="E3218" t="str">
        <f t="shared" si="50"/>
        <v>00652-DOUGH/ROLLS/BISCUITS</v>
      </c>
      <c r="F3218" t="s">
        <v>2992</v>
      </c>
      <c r="G3218" t="s">
        <v>2991</v>
      </c>
      <c r="H3218" t="s">
        <v>2995</v>
      </c>
      <c r="I3218" t="s">
        <v>12120</v>
      </c>
    </row>
    <row r="3219" spans="1:9" x14ac:dyDescent="0.25">
      <c r="A3219" t="s">
        <v>15161</v>
      </c>
      <c r="B3219" s="126">
        <v>5936</v>
      </c>
      <c r="C3219" t="s">
        <v>15160</v>
      </c>
      <c r="D3219" s="189" t="s">
        <v>3695</v>
      </c>
      <c r="E3219" t="str">
        <f t="shared" si="50"/>
        <v>00690-PIZZA SHELLS/PIZZA DOUGH</v>
      </c>
      <c r="F3219" t="s">
        <v>12118</v>
      </c>
      <c r="G3219" t="s">
        <v>2991</v>
      </c>
      <c r="H3219" t="s">
        <v>15161</v>
      </c>
      <c r="I3219" t="s">
        <v>15162</v>
      </c>
    </row>
    <row r="3220" spans="1:9" x14ac:dyDescent="0.25">
      <c r="A3220" t="s">
        <v>2998</v>
      </c>
      <c r="B3220" s="126">
        <v>5937</v>
      </c>
      <c r="C3220" t="s">
        <v>14823</v>
      </c>
      <c r="D3220" s="189" t="s">
        <v>3660</v>
      </c>
      <c r="E3220" t="str">
        <f t="shared" si="50"/>
        <v>00693-OTHER REFRIGERATED</v>
      </c>
      <c r="F3220" t="s">
        <v>2992</v>
      </c>
      <c r="G3220" t="s">
        <v>2991</v>
      </c>
      <c r="H3220" t="s">
        <v>2998</v>
      </c>
      <c r="I3220" t="s">
        <v>14827</v>
      </c>
    </row>
    <row r="3221" spans="1:9" x14ac:dyDescent="0.25">
      <c r="A3221" t="s">
        <v>3003</v>
      </c>
      <c r="B3221" s="126">
        <v>5938</v>
      </c>
      <c r="C3221" t="s">
        <v>11769</v>
      </c>
      <c r="D3221" s="189" t="s">
        <v>11020</v>
      </c>
      <c r="E3221" t="str">
        <f t="shared" si="50"/>
        <v>00654-COOKIES DOUGH</v>
      </c>
      <c r="F3221" t="s">
        <v>3002</v>
      </c>
      <c r="G3221" t="s">
        <v>3001</v>
      </c>
      <c r="H3221" t="s">
        <v>3003</v>
      </c>
      <c r="I3221" t="s">
        <v>11770</v>
      </c>
    </row>
    <row r="3222" spans="1:9" x14ac:dyDescent="0.25">
      <c r="A3222" t="s">
        <v>3005</v>
      </c>
      <c r="B3222" s="126">
        <v>5939</v>
      </c>
      <c r="C3222" t="s">
        <v>11769</v>
      </c>
      <c r="D3222" s="189" t="s">
        <v>11020</v>
      </c>
      <c r="E3222" t="str">
        <f t="shared" si="50"/>
        <v>00654-COOKIES DOUGH</v>
      </c>
      <c r="F3222" t="s">
        <v>3002</v>
      </c>
      <c r="G3222" t="s">
        <v>3001</v>
      </c>
      <c r="H3222" t="s">
        <v>3005</v>
      </c>
      <c r="I3222" t="s">
        <v>11771</v>
      </c>
    </row>
    <row r="3223" spans="1:9" x14ac:dyDescent="0.25">
      <c r="A3223" t="s">
        <v>11773</v>
      </c>
      <c r="B3223" s="126">
        <v>5940</v>
      </c>
      <c r="C3223" t="s">
        <v>11769</v>
      </c>
      <c r="D3223" s="189" t="s">
        <v>11020</v>
      </c>
      <c r="E3223" t="str">
        <f t="shared" si="50"/>
        <v>00654-COOKIES DOUGH</v>
      </c>
      <c r="F3223" t="s">
        <v>11772</v>
      </c>
      <c r="G3223" t="s">
        <v>3001</v>
      </c>
      <c r="H3223" t="s">
        <v>11773</v>
      </c>
      <c r="I3223" t="s">
        <v>11774</v>
      </c>
    </row>
    <row r="3224" spans="1:9" x14ac:dyDescent="0.25">
      <c r="A3224" t="s">
        <v>3013</v>
      </c>
      <c r="B3224" s="126">
        <v>5942</v>
      </c>
      <c r="C3224" t="s">
        <v>14823</v>
      </c>
      <c r="D3224" s="189" t="s">
        <v>3660</v>
      </c>
      <c r="E3224" t="str">
        <f t="shared" si="50"/>
        <v>00693-OTHER REFRIGERATED</v>
      </c>
      <c r="F3224" t="s">
        <v>3012</v>
      </c>
      <c r="G3224" t="s">
        <v>3011</v>
      </c>
      <c r="H3224" t="s">
        <v>3013</v>
      </c>
      <c r="I3224" t="s">
        <v>14828</v>
      </c>
    </row>
    <row r="3225" spans="1:9" x14ac:dyDescent="0.25">
      <c r="A3225" t="s">
        <v>11152</v>
      </c>
      <c r="B3225" s="126">
        <v>5943</v>
      </c>
      <c r="C3225" t="s">
        <v>11150</v>
      </c>
      <c r="D3225" s="189" t="s">
        <v>10903</v>
      </c>
      <c r="E3225" t="str">
        <f t="shared" si="50"/>
        <v>00621-BUTTER BLENDS</v>
      </c>
      <c r="F3225" t="s">
        <v>11151</v>
      </c>
      <c r="G3225" t="s">
        <v>2763</v>
      </c>
      <c r="H3225" t="s">
        <v>11152</v>
      </c>
      <c r="I3225" t="s">
        <v>11153</v>
      </c>
    </row>
    <row r="3226" spans="1:9" x14ac:dyDescent="0.25">
      <c r="A3226" t="s">
        <v>10355</v>
      </c>
      <c r="B3226" s="126">
        <v>5944</v>
      </c>
      <c r="C3226" t="s">
        <v>2776</v>
      </c>
      <c r="D3226" s="189" t="s">
        <v>2119</v>
      </c>
      <c r="E3226" t="str">
        <f t="shared" si="50"/>
        <v>00608-ITALIAN CHEESE</v>
      </c>
      <c r="F3226" t="s">
        <v>13389</v>
      </c>
      <c r="G3226" t="s">
        <v>2775</v>
      </c>
      <c r="H3226" t="s">
        <v>10355</v>
      </c>
      <c r="I3226" t="s">
        <v>13390</v>
      </c>
    </row>
    <row r="3227" spans="1:9" x14ac:dyDescent="0.25">
      <c r="A3227" t="s">
        <v>2789</v>
      </c>
      <c r="B3227" s="126">
        <v>5945</v>
      </c>
      <c r="C3227" t="s">
        <v>14470</v>
      </c>
      <c r="D3227" s="189" t="s">
        <v>10811</v>
      </c>
      <c r="E3227" t="str">
        <f t="shared" si="50"/>
        <v>00602-NATURAL CHEESE SLICES</v>
      </c>
      <c r="F3227" t="s">
        <v>2788</v>
      </c>
      <c r="G3227" t="s">
        <v>2787</v>
      </c>
      <c r="H3227" t="s">
        <v>2789</v>
      </c>
      <c r="I3227" t="s">
        <v>14473</v>
      </c>
    </row>
    <row r="3228" spans="1:9" x14ac:dyDescent="0.25">
      <c r="A3228" t="s">
        <v>11454</v>
      </c>
      <c r="B3228" s="126">
        <v>5946</v>
      </c>
      <c r="C3228" t="s">
        <v>11453</v>
      </c>
      <c r="D3228" s="189" t="s">
        <v>4708</v>
      </c>
      <c r="E3228" t="str">
        <f t="shared" si="50"/>
        <v>00609-CHEESE SHREDDED CHEDDAR</v>
      </c>
      <c r="F3228" t="s">
        <v>11440</v>
      </c>
      <c r="G3228" t="s">
        <v>2787</v>
      </c>
      <c r="H3228" t="s">
        <v>11454</v>
      </c>
      <c r="I3228" t="s">
        <v>11455</v>
      </c>
    </row>
    <row r="3229" spans="1:9" x14ac:dyDescent="0.25">
      <c r="A3229" t="s">
        <v>2796</v>
      </c>
      <c r="B3229" s="126">
        <v>5947</v>
      </c>
      <c r="C3229" t="s">
        <v>16004</v>
      </c>
      <c r="D3229" s="189" t="s">
        <v>4605</v>
      </c>
      <c r="E3229" t="str">
        <f t="shared" si="50"/>
        <v>00605-SNACK CHEESE</v>
      </c>
      <c r="F3229" t="s">
        <v>2788</v>
      </c>
      <c r="G3229" t="s">
        <v>2787</v>
      </c>
      <c r="H3229" t="s">
        <v>2796</v>
      </c>
      <c r="I3229" t="s">
        <v>16006</v>
      </c>
    </row>
    <row r="3230" spans="1:9" x14ac:dyDescent="0.25">
      <c r="A3230" t="s">
        <v>2797</v>
      </c>
      <c r="B3230" s="126">
        <v>5948</v>
      </c>
      <c r="C3230" t="s">
        <v>11456</v>
      </c>
      <c r="D3230" s="189" t="s">
        <v>11457</v>
      </c>
      <c r="E3230" t="str">
        <f t="shared" si="50"/>
        <v>00613-CHEESE SINGLES NATURALS</v>
      </c>
      <c r="F3230" t="s">
        <v>2788</v>
      </c>
      <c r="G3230" t="s">
        <v>2787</v>
      </c>
      <c r="H3230" t="s">
        <v>2797</v>
      </c>
      <c r="I3230" t="s">
        <v>11458</v>
      </c>
    </row>
    <row r="3231" spans="1:9" x14ac:dyDescent="0.25">
      <c r="A3231" t="s">
        <v>2768</v>
      </c>
      <c r="B3231" s="126">
        <v>5949</v>
      </c>
      <c r="C3231" t="s">
        <v>11445</v>
      </c>
      <c r="D3231" s="189" t="s">
        <v>11446</v>
      </c>
      <c r="E3231" t="str">
        <f t="shared" si="50"/>
        <v>00601-CHEESE OTHER</v>
      </c>
      <c r="F3231" t="s">
        <v>2768</v>
      </c>
      <c r="G3231" t="s">
        <v>2798</v>
      </c>
      <c r="H3231" t="s">
        <v>2768</v>
      </c>
      <c r="I3231" t="s">
        <v>11449</v>
      </c>
    </row>
    <row r="3232" spans="1:9" x14ac:dyDescent="0.25">
      <c r="A3232" t="s">
        <v>2789</v>
      </c>
      <c r="B3232" s="126">
        <v>5950</v>
      </c>
      <c r="C3232" t="s">
        <v>16004</v>
      </c>
      <c r="D3232" s="189" t="s">
        <v>4605</v>
      </c>
      <c r="E3232" t="str">
        <f t="shared" si="50"/>
        <v>00605-SNACK CHEESE</v>
      </c>
      <c r="F3232" t="s">
        <v>2808</v>
      </c>
      <c r="G3232" t="s">
        <v>2807</v>
      </c>
      <c r="H3232" t="s">
        <v>2789</v>
      </c>
      <c r="I3232" t="s">
        <v>16007</v>
      </c>
    </row>
    <row r="3233" spans="1:9" x14ac:dyDescent="0.25">
      <c r="A3233" t="s">
        <v>16009</v>
      </c>
      <c r="B3233" s="126">
        <v>5951</v>
      </c>
      <c r="C3233" t="s">
        <v>16004</v>
      </c>
      <c r="D3233" s="189" t="s">
        <v>4605</v>
      </c>
      <c r="E3233" t="str">
        <f t="shared" si="50"/>
        <v>00605-SNACK CHEESE</v>
      </c>
      <c r="F3233" t="s">
        <v>16008</v>
      </c>
      <c r="G3233" t="s">
        <v>2807</v>
      </c>
      <c r="H3233" t="s">
        <v>16009</v>
      </c>
      <c r="I3233" t="s">
        <v>16010</v>
      </c>
    </row>
    <row r="3234" spans="1:9" x14ac:dyDescent="0.25">
      <c r="A3234" t="s">
        <v>2797</v>
      </c>
      <c r="B3234" s="126">
        <v>5953</v>
      </c>
      <c r="C3234" t="s">
        <v>16004</v>
      </c>
      <c r="D3234" s="189" t="s">
        <v>4605</v>
      </c>
      <c r="E3234" t="str">
        <f t="shared" si="50"/>
        <v>00605-SNACK CHEESE</v>
      </c>
      <c r="F3234" t="s">
        <v>2808</v>
      </c>
      <c r="G3234" t="s">
        <v>2807</v>
      </c>
      <c r="H3234" t="s">
        <v>2797</v>
      </c>
      <c r="I3234" t="s">
        <v>16011</v>
      </c>
    </row>
    <row r="3235" spans="1:9" x14ac:dyDescent="0.25">
      <c r="A3235" t="s">
        <v>2819</v>
      </c>
      <c r="B3235" s="126">
        <v>5954</v>
      </c>
      <c r="C3235" t="s">
        <v>10656</v>
      </c>
      <c r="D3235" s="189" t="s">
        <v>6260</v>
      </c>
      <c r="E3235" t="str">
        <f t="shared" si="50"/>
        <v>00311-BBQ SAUCE</v>
      </c>
      <c r="F3235" t="s">
        <v>2818</v>
      </c>
      <c r="G3235" t="s">
        <v>2817</v>
      </c>
      <c r="H3235" t="s">
        <v>2819</v>
      </c>
      <c r="I3235" t="s">
        <v>10660</v>
      </c>
    </row>
    <row r="3236" spans="1:9" x14ac:dyDescent="0.25">
      <c r="A3236" t="s">
        <v>2825</v>
      </c>
      <c r="B3236" s="126">
        <v>5955</v>
      </c>
      <c r="C3236" t="s">
        <v>3209</v>
      </c>
      <c r="D3236" s="189" t="s">
        <v>7200</v>
      </c>
      <c r="E3236" t="str">
        <f t="shared" si="50"/>
        <v>00639-DIPS</v>
      </c>
      <c r="F3236" t="s">
        <v>2824</v>
      </c>
      <c r="G3236" t="s">
        <v>2823</v>
      </c>
      <c r="H3236" t="s">
        <v>2825</v>
      </c>
      <c r="I3236" t="s">
        <v>12066</v>
      </c>
    </row>
    <row r="3237" spans="1:9" x14ac:dyDescent="0.25">
      <c r="A3237" t="s">
        <v>12068</v>
      </c>
      <c r="B3237" s="126">
        <v>5956</v>
      </c>
      <c r="C3237" t="s">
        <v>3209</v>
      </c>
      <c r="D3237" s="189" t="s">
        <v>7200</v>
      </c>
      <c r="E3237" t="str">
        <f t="shared" si="50"/>
        <v>00639-DIPS</v>
      </c>
      <c r="F3237" t="s">
        <v>12067</v>
      </c>
      <c r="G3237" t="s">
        <v>2823</v>
      </c>
      <c r="H3237" t="s">
        <v>12068</v>
      </c>
      <c r="I3237" t="s">
        <v>12069</v>
      </c>
    </row>
    <row r="3238" spans="1:9" x14ac:dyDescent="0.25">
      <c r="A3238" t="s">
        <v>14345</v>
      </c>
      <c r="B3238" s="126">
        <v>5957</v>
      </c>
      <c r="C3238" t="s">
        <v>14344</v>
      </c>
      <c r="D3238" s="189" t="s">
        <v>8043</v>
      </c>
      <c r="E3238" t="str">
        <f t="shared" si="50"/>
        <v>00838-MUSTARD/ SAUCES</v>
      </c>
      <c r="F3238" t="s">
        <v>14345</v>
      </c>
      <c r="G3238" t="s">
        <v>3203</v>
      </c>
      <c r="H3238" t="s">
        <v>14345</v>
      </c>
      <c r="I3238" t="s">
        <v>14346</v>
      </c>
    </row>
    <row r="3239" spans="1:9" x14ac:dyDescent="0.25">
      <c r="A3239" t="s">
        <v>2257</v>
      </c>
      <c r="B3239" s="126">
        <v>5958</v>
      </c>
      <c r="C3239" t="s">
        <v>15708</v>
      </c>
      <c r="D3239" s="189" t="s">
        <v>8326</v>
      </c>
      <c r="E3239" t="str">
        <f t="shared" si="50"/>
        <v>00842-SANDWICH TOPPERS/MARINADES</v>
      </c>
      <c r="F3239" t="s">
        <v>2818</v>
      </c>
      <c r="G3239" t="s">
        <v>3203</v>
      </c>
      <c r="H3239" t="s">
        <v>2257</v>
      </c>
      <c r="I3239" t="s">
        <v>15710</v>
      </c>
    </row>
    <row r="3240" spans="1:9" x14ac:dyDescent="0.25">
      <c r="A3240" t="s">
        <v>2835</v>
      </c>
      <c r="B3240" s="126">
        <v>5959</v>
      </c>
      <c r="C3240" t="s">
        <v>2829</v>
      </c>
      <c r="D3240" s="189" t="s">
        <v>11826</v>
      </c>
      <c r="E3240" t="str">
        <f t="shared" si="50"/>
        <v>00633-COTTAGE CHEESE</v>
      </c>
      <c r="F3240" t="s">
        <v>2834</v>
      </c>
      <c r="G3240" t="s">
        <v>2833</v>
      </c>
      <c r="H3240" t="s">
        <v>2835</v>
      </c>
      <c r="I3240" t="s">
        <v>11832</v>
      </c>
    </row>
    <row r="3241" spans="1:9" x14ac:dyDescent="0.25">
      <c r="A3241" t="s">
        <v>11834</v>
      </c>
      <c r="B3241" s="126">
        <v>5961</v>
      </c>
      <c r="C3241" t="s">
        <v>2829</v>
      </c>
      <c r="D3241" s="189" t="s">
        <v>11826</v>
      </c>
      <c r="E3241" t="str">
        <f t="shared" si="50"/>
        <v>00633-COTTAGE CHEESE</v>
      </c>
      <c r="F3241" t="s">
        <v>11833</v>
      </c>
      <c r="G3241" t="s">
        <v>2839</v>
      </c>
      <c r="H3241" t="s">
        <v>11834</v>
      </c>
      <c r="I3241" t="s">
        <v>11835</v>
      </c>
    </row>
    <row r="3242" spans="1:9" x14ac:dyDescent="0.25">
      <c r="A3242" t="s">
        <v>2569</v>
      </c>
      <c r="B3242" s="126">
        <v>5962</v>
      </c>
      <c r="C3242" t="s">
        <v>2829</v>
      </c>
      <c r="D3242" s="189" t="s">
        <v>11826</v>
      </c>
      <c r="E3242" t="str">
        <f t="shared" si="50"/>
        <v>00633-COTTAGE CHEESE</v>
      </c>
      <c r="F3242" t="s">
        <v>2840</v>
      </c>
      <c r="G3242" t="s">
        <v>2839</v>
      </c>
      <c r="H3242" t="s">
        <v>2569</v>
      </c>
      <c r="I3242" t="s">
        <v>11836</v>
      </c>
    </row>
    <row r="3243" spans="1:9" x14ac:dyDescent="0.25">
      <c r="A3243" t="s">
        <v>13063</v>
      </c>
      <c r="B3243" s="126">
        <v>5963</v>
      </c>
      <c r="C3243" t="s">
        <v>13062</v>
      </c>
      <c r="D3243" s="189" t="s">
        <v>9169</v>
      </c>
      <c r="E3243" t="str">
        <f t="shared" si="50"/>
        <v>00679-HALF &amp; HALF</v>
      </c>
      <c r="F3243" t="s">
        <v>11878</v>
      </c>
      <c r="G3243" t="s">
        <v>2739</v>
      </c>
      <c r="H3243" t="s">
        <v>13063</v>
      </c>
      <c r="I3243" t="s">
        <v>13064</v>
      </c>
    </row>
    <row r="3244" spans="1:9" x14ac:dyDescent="0.25">
      <c r="A3244" t="s">
        <v>2854</v>
      </c>
      <c r="B3244" s="126">
        <v>5964</v>
      </c>
      <c r="C3244" t="s">
        <v>2844</v>
      </c>
      <c r="D3244" s="189" t="s">
        <v>9279</v>
      </c>
      <c r="E3244" t="str">
        <f t="shared" si="50"/>
        <v>00678-CREAM</v>
      </c>
      <c r="F3244" t="s">
        <v>2853</v>
      </c>
      <c r="G3244" t="s">
        <v>2852</v>
      </c>
      <c r="H3244" t="s">
        <v>2854</v>
      </c>
      <c r="I3244" t="s">
        <v>11885</v>
      </c>
    </row>
    <row r="3245" spans="1:9" x14ac:dyDescent="0.25">
      <c r="A3245" t="s">
        <v>2858</v>
      </c>
      <c r="B3245" s="126">
        <v>5965</v>
      </c>
      <c r="C3245" t="s">
        <v>11949</v>
      </c>
      <c r="D3245" s="189" t="s">
        <v>10923</v>
      </c>
      <c r="E3245" t="str">
        <f t="shared" si="50"/>
        <v>00615-DAIRY CREAMERS</v>
      </c>
      <c r="F3245" t="s">
        <v>2853</v>
      </c>
      <c r="G3245" t="s">
        <v>2852</v>
      </c>
      <c r="H3245" t="s">
        <v>2858</v>
      </c>
      <c r="I3245" t="s">
        <v>11951</v>
      </c>
    </row>
    <row r="3246" spans="1:9" x14ac:dyDescent="0.25">
      <c r="A3246" t="s">
        <v>2883</v>
      </c>
      <c r="B3246" s="126">
        <v>5966</v>
      </c>
      <c r="C3246" t="s">
        <v>2882</v>
      </c>
      <c r="D3246" s="189" t="s">
        <v>5006</v>
      </c>
      <c r="E3246" t="str">
        <f t="shared" si="50"/>
        <v>00660-COMMODITY EGGS</v>
      </c>
      <c r="F3246" t="s">
        <v>2882</v>
      </c>
      <c r="G3246" t="s">
        <v>2881</v>
      </c>
      <c r="H3246" t="s">
        <v>2883</v>
      </c>
      <c r="I3246" t="s">
        <v>11700</v>
      </c>
    </row>
    <row r="3247" spans="1:9" x14ac:dyDescent="0.25">
      <c r="A3247" t="s">
        <v>2165</v>
      </c>
      <c r="B3247" s="126">
        <v>5967</v>
      </c>
      <c r="C3247" t="s">
        <v>2882</v>
      </c>
      <c r="D3247" s="189" t="s">
        <v>5006</v>
      </c>
      <c r="E3247" t="str">
        <f t="shared" si="50"/>
        <v>00660-COMMODITY EGGS</v>
      </c>
      <c r="F3247" t="s">
        <v>2882</v>
      </c>
      <c r="G3247" t="s">
        <v>2881</v>
      </c>
      <c r="H3247" t="s">
        <v>2165</v>
      </c>
      <c r="I3247" t="s">
        <v>11701</v>
      </c>
    </row>
    <row r="3248" spans="1:9" x14ac:dyDescent="0.25">
      <c r="A3248" t="s">
        <v>2885</v>
      </c>
      <c r="B3248" s="126">
        <v>5968</v>
      </c>
      <c r="C3248" t="s">
        <v>2882</v>
      </c>
      <c r="D3248" s="189" t="s">
        <v>5006</v>
      </c>
      <c r="E3248" t="str">
        <f t="shared" si="50"/>
        <v>00660-COMMODITY EGGS</v>
      </c>
      <c r="F3248" t="s">
        <v>2882</v>
      </c>
      <c r="G3248" t="s">
        <v>2881</v>
      </c>
      <c r="H3248" t="s">
        <v>2885</v>
      </c>
      <c r="I3248" t="s">
        <v>11702</v>
      </c>
    </row>
    <row r="3249" spans="1:9" x14ac:dyDescent="0.25">
      <c r="A3249" t="s">
        <v>11704</v>
      </c>
      <c r="B3249" s="126">
        <v>5969</v>
      </c>
      <c r="C3249" t="s">
        <v>2882</v>
      </c>
      <c r="D3249" s="189" t="s">
        <v>5006</v>
      </c>
      <c r="E3249" t="str">
        <f t="shared" si="50"/>
        <v>00660-COMMODITY EGGS</v>
      </c>
      <c r="F3249" t="s">
        <v>11703</v>
      </c>
      <c r="G3249" t="s">
        <v>2881</v>
      </c>
      <c r="H3249" t="s">
        <v>11704</v>
      </c>
      <c r="I3249" t="s">
        <v>11705</v>
      </c>
    </row>
    <row r="3250" spans="1:9" x14ac:dyDescent="0.25">
      <c r="A3250" t="s">
        <v>2887</v>
      </c>
      <c r="B3250" s="126">
        <v>5970</v>
      </c>
      <c r="C3250" t="s">
        <v>2882</v>
      </c>
      <c r="D3250" s="189" t="s">
        <v>5006</v>
      </c>
      <c r="E3250" t="str">
        <f t="shared" si="50"/>
        <v>00660-COMMODITY EGGS</v>
      </c>
      <c r="F3250" t="s">
        <v>2882</v>
      </c>
      <c r="G3250" t="s">
        <v>2881</v>
      </c>
      <c r="H3250" t="s">
        <v>2887</v>
      </c>
      <c r="I3250" t="s">
        <v>11706</v>
      </c>
    </row>
    <row r="3251" spans="1:9" x14ac:dyDescent="0.25">
      <c r="A3251" t="s">
        <v>2900</v>
      </c>
      <c r="B3251" s="126">
        <v>5971</v>
      </c>
      <c r="C3251" t="s">
        <v>5107</v>
      </c>
      <c r="D3251" s="189" t="s">
        <v>3549</v>
      </c>
      <c r="E3251" t="str">
        <f t="shared" si="50"/>
        <v>00661-EGG SUBSTITUTE</v>
      </c>
      <c r="F3251" t="s">
        <v>2898</v>
      </c>
      <c r="G3251" t="s">
        <v>2899</v>
      </c>
      <c r="H3251" t="s">
        <v>2900</v>
      </c>
      <c r="I3251" t="s">
        <v>12229</v>
      </c>
    </row>
    <row r="3252" spans="1:9" x14ac:dyDescent="0.25">
      <c r="A3252" t="s">
        <v>11171</v>
      </c>
      <c r="B3252" s="126">
        <v>5972</v>
      </c>
      <c r="C3252" t="s">
        <v>11168</v>
      </c>
      <c r="D3252" s="189" t="s">
        <v>11169</v>
      </c>
      <c r="E3252" t="str">
        <f t="shared" si="50"/>
        <v>00619-CAGE FREE EGGS</v>
      </c>
      <c r="F3252" t="s">
        <v>11170</v>
      </c>
      <c r="G3252" t="s">
        <v>2899</v>
      </c>
      <c r="H3252" t="s">
        <v>11171</v>
      </c>
      <c r="I3252" t="s">
        <v>11172</v>
      </c>
    </row>
    <row r="3253" spans="1:9" x14ac:dyDescent="0.25">
      <c r="A3253" t="s">
        <v>2902</v>
      </c>
      <c r="B3253" s="126">
        <v>5973</v>
      </c>
      <c r="C3253" t="s">
        <v>2882</v>
      </c>
      <c r="D3253" s="189" t="s">
        <v>5006</v>
      </c>
      <c r="E3253" t="str">
        <f t="shared" si="50"/>
        <v>00660-COMMODITY EGGS</v>
      </c>
      <c r="F3253" t="s">
        <v>2898</v>
      </c>
      <c r="G3253" t="s">
        <v>2899</v>
      </c>
      <c r="H3253" t="s">
        <v>2902</v>
      </c>
      <c r="I3253" t="s">
        <v>11707</v>
      </c>
    </row>
    <row r="3254" spans="1:9" x14ac:dyDescent="0.25">
      <c r="A3254" t="s">
        <v>2259</v>
      </c>
      <c r="B3254" s="126">
        <v>5974</v>
      </c>
      <c r="C3254" t="s">
        <v>14665</v>
      </c>
      <c r="D3254" s="189" t="s">
        <v>8428</v>
      </c>
      <c r="E3254" t="str">
        <f t="shared" si="50"/>
        <v>00618-ORGANIC EGGS</v>
      </c>
      <c r="F3254" t="s">
        <v>2898</v>
      </c>
      <c r="G3254" t="s">
        <v>2899</v>
      </c>
      <c r="H3254" t="s">
        <v>2259</v>
      </c>
      <c r="I3254" t="s">
        <v>14667</v>
      </c>
    </row>
    <row r="3255" spans="1:9" x14ac:dyDescent="0.25">
      <c r="A3255" t="s">
        <v>11497</v>
      </c>
      <c r="B3255" s="126">
        <v>5975</v>
      </c>
      <c r="C3255" t="s">
        <v>11493</v>
      </c>
      <c r="D3255" s="189" t="s">
        <v>11494</v>
      </c>
      <c r="E3255" t="str">
        <f t="shared" si="50"/>
        <v>00622-CHILLED LEMONADE</v>
      </c>
      <c r="F3255" t="s">
        <v>11496</v>
      </c>
      <c r="G3255" t="s">
        <v>2904</v>
      </c>
      <c r="H3255" t="s">
        <v>11497</v>
      </c>
      <c r="I3255" t="s">
        <v>11498</v>
      </c>
    </row>
    <row r="3256" spans="1:9" x14ac:dyDescent="0.25">
      <c r="A3256" t="s">
        <v>2914</v>
      </c>
      <c r="B3256" s="126">
        <v>5976</v>
      </c>
      <c r="C3256" t="s">
        <v>11499</v>
      </c>
      <c r="D3256" s="189" t="s">
        <v>3925</v>
      </c>
      <c r="E3256" t="str">
        <f t="shared" si="50"/>
        <v>00668-CHILLED OTHER DRINKS</v>
      </c>
      <c r="F3256" t="s">
        <v>2905</v>
      </c>
      <c r="G3256" t="s">
        <v>2904</v>
      </c>
      <c r="H3256" t="s">
        <v>2914</v>
      </c>
      <c r="I3256" t="s">
        <v>11502</v>
      </c>
    </row>
    <row r="3257" spans="1:9" x14ac:dyDescent="0.25">
      <c r="A3257" t="s">
        <v>11638</v>
      </c>
      <c r="B3257" s="126">
        <v>5977</v>
      </c>
      <c r="C3257" t="s">
        <v>11633</v>
      </c>
      <c r="D3257" s="189" t="s">
        <v>10916</v>
      </c>
      <c r="E3257" t="str">
        <f t="shared" si="50"/>
        <v>00614-COFFEE DRINKS</v>
      </c>
      <c r="F3257" t="s">
        <v>11509</v>
      </c>
      <c r="G3257" t="s">
        <v>2919</v>
      </c>
      <c r="H3257" t="s">
        <v>11638</v>
      </c>
      <c r="I3257" t="s">
        <v>11639</v>
      </c>
    </row>
    <row r="3258" spans="1:9" x14ac:dyDescent="0.25">
      <c r="A3258" t="s">
        <v>11640</v>
      </c>
      <c r="B3258" s="126">
        <v>5978</v>
      </c>
      <c r="C3258" t="s">
        <v>11633</v>
      </c>
      <c r="D3258" s="189" t="s">
        <v>10916</v>
      </c>
      <c r="E3258" t="str">
        <f t="shared" si="50"/>
        <v>00614-COFFEE DRINKS</v>
      </c>
      <c r="F3258" t="s">
        <v>11509</v>
      </c>
      <c r="G3258" t="s">
        <v>2919</v>
      </c>
      <c r="H3258" t="s">
        <v>11640</v>
      </c>
      <c r="I3258" t="s">
        <v>11641</v>
      </c>
    </row>
    <row r="3259" spans="1:9" x14ac:dyDescent="0.25">
      <c r="A3259" t="s">
        <v>11510</v>
      </c>
      <c r="B3259" s="126">
        <v>5979</v>
      </c>
      <c r="C3259" t="s">
        <v>11507</v>
      </c>
      <c r="D3259" s="189" t="s">
        <v>10859</v>
      </c>
      <c r="E3259" t="str">
        <f t="shared" si="50"/>
        <v>00669-CHILLED TEAS</v>
      </c>
      <c r="F3259" t="s">
        <v>11509</v>
      </c>
      <c r="G3259" t="s">
        <v>2919</v>
      </c>
      <c r="H3259" t="s">
        <v>11510</v>
      </c>
      <c r="I3259" t="s">
        <v>11511</v>
      </c>
    </row>
    <row r="3260" spans="1:9" x14ac:dyDescent="0.25">
      <c r="A3260" t="s">
        <v>2925</v>
      </c>
      <c r="B3260" s="126">
        <v>5980</v>
      </c>
      <c r="C3260" t="s">
        <v>11507</v>
      </c>
      <c r="D3260" s="189" t="s">
        <v>10859</v>
      </c>
      <c r="E3260" t="str">
        <f t="shared" si="50"/>
        <v>00669-CHILLED TEAS</v>
      </c>
      <c r="F3260" t="s">
        <v>2920</v>
      </c>
      <c r="G3260" t="s">
        <v>2919</v>
      </c>
      <c r="H3260" t="s">
        <v>2925</v>
      </c>
      <c r="I3260" t="s">
        <v>11512</v>
      </c>
    </row>
    <row r="3261" spans="1:9" x14ac:dyDescent="0.25">
      <c r="A3261" t="s">
        <v>11504</v>
      </c>
      <c r="B3261" s="126">
        <v>5981</v>
      </c>
      <c r="C3261" t="s">
        <v>11499</v>
      </c>
      <c r="D3261" s="189" t="s">
        <v>3925</v>
      </c>
      <c r="E3261" t="str">
        <f t="shared" si="50"/>
        <v>00668-CHILLED OTHER DRINKS</v>
      </c>
      <c r="F3261" t="s">
        <v>11503</v>
      </c>
      <c r="G3261" t="s">
        <v>2926</v>
      </c>
      <c r="H3261" t="s">
        <v>11504</v>
      </c>
      <c r="I3261" t="s">
        <v>11505</v>
      </c>
    </row>
    <row r="3262" spans="1:9" x14ac:dyDescent="0.25">
      <c r="A3262" t="s">
        <v>14576</v>
      </c>
      <c r="B3262" s="126">
        <v>5983</v>
      </c>
      <c r="C3262" t="s">
        <v>14575</v>
      </c>
      <c r="D3262" s="189" t="s">
        <v>3545</v>
      </c>
      <c r="E3262" t="str">
        <f t="shared" si="50"/>
        <v>00664-OJ/OJ BLENDS</v>
      </c>
      <c r="F3262" t="s">
        <v>11503</v>
      </c>
      <c r="G3262" t="s">
        <v>2926</v>
      </c>
      <c r="H3262" t="s">
        <v>14576</v>
      </c>
      <c r="I3262" t="s">
        <v>14577</v>
      </c>
    </row>
    <row r="3263" spans="1:9" x14ac:dyDescent="0.25">
      <c r="A3263" t="s">
        <v>2937</v>
      </c>
      <c r="B3263" s="126">
        <v>5984</v>
      </c>
      <c r="C3263" t="s">
        <v>11499</v>
      </c>
      <c r="D3263" s="189" t="s">
        <v>3925</v>
      </c>
      <c r="E3263" t="str">
        <f t="shared" si="50"/>
        <v>00668-CHILLED OTHER DRINKS</v>
      </c>
      <c r="F3263" t="s">
        <v>2927</v>
      </c>
      <c r="G3263" t="s">
        <v>2926</v>
      </c>
      <c r="H3263" t="s">
        <v>2937</v>
      </c>
      <c r="I3263" t="s">
        <v>11506</v>
      </c>
    </row>
    <row r="3264" spans="1:9" x14ac:dyDescent="0.25">
      <c r="A3264" t="s">
        <v>2973</v>
      </c>
      <c r="B3264" s="126">
        <v>5985</v>
      </c>
      <c r="C3264" t="s">
        <v>15442</v>
      </c>
      <c r="D3264" s="189" t="s">
        <v>3709</v>
      </c>
      <c r="E3264" t="str">
        <f t="shared" si="50"/>
        <v>00686-PUDDING/GELATIN</v>
      </c>
      <c r="F3264" t="s">
        <v>2154</v>
      </c>
      <c r="G3264" t="s">
        <v>2972</v>
      </c>
      <c r="H3264" t="s">
        <v>2973</v>
      </c>
      <c r="I3264" t="s">
        <v>15446</v>
      </c>
    </row>
    <row r="3265" spans="1:9" x14ac:dyDescent="0.25">
      <c r="A3265" t="s">
        <v>2974</v>
      </c>
      <c r="B3265" s="126">
        <v>5986</v>
      </c>
      <c r="C3265" t="s">
        <v>15442</v>
      </c>
      <c r="D3265" s="189" t="s">
        <v>3709</v>
      </c>
      <c r="E3265" t="str">
        <f t="shared" si="50"/>
        <v>00686-PUDDING/GELATIN</v>
      </c>
      <c r="F3265" t="s">
        <v>2154</v>
      </c>
      <c r="G3265" t="s">
        <v>2972</v>
      </c>
      <c r="H3265" t="s">
        <v>2974</v>
      </c>
      <c r="I3265" t="s">
        <v>15447</v>
      </c>
    </row>
    <row r="3266" spans="1:9" x14ac:dyDescent="0.25">
      <c r="A3266" t="s">
        <v>15448</v>
      </c>
      <c r="B3266" s="126">
        <v>5987</v>
      </c>
      <c r="C3266" t="s">
        <v>15442</v>
      </c>
      <c r="D3266" s="189" t="s">
        <v>3709</v>
      </c>
      <c r="E3266" t="str">
        <f t="shared" ref="E3266:E3329" si="51">_xlfn.CONCAT(D3266,"-",C3266)</f>
        <v>00686-PUDDING/GELATIN</v>
      </c>
      <c r="F3266" t="s">
        <v>14313</v>
      </c>
      <c r="G3266" t="s">
        <v>2972</v>
      </c>
      <c r="H3266" t="s">
        <v>15448</v>
      </c>
      <c r="I3266" t="s">
        <v>15449</v>
      </c>
    </row>
    <row r="3267" spans="1:9" x14ac:dyDescent="0.25">
      <c r="A3267" t="s">
        <v>2977</v>
      </c>
      <c r="B3267" s="126">
        <v>5988</v>
      </c>
      <c r="C3267" t="s">
        <v>15442</v>
      </c>
      <c r="D3267" s="189" t="s">
        <v>3709</v>
      </c>
      <c r="E3267" t="str">
        <f t="shared" si="51"/>
        <v>00686-PUDDING/GELATIN</v>
      </c>
      <c r="F3267" t="s">
        <v>2154</v>
      </c>
      <c r="G3267" t="s">
        <v>2972</v>
      </c>
      <c r="H3267" t="s">
        <v>2977</v>
      </c>
      <c r="I3267" t="s">
        <v>15450</v>
      </c>
    </row>
    <row r="3268" spans="1:9" x14ac:dyDescent="0.25">
      <c r="A3268" t="s">
        <v>2978</v>
      </c>
      <c r="B3268" s="126">
        <v>5989</v>
      </c>
      <c r="C3268" t="s">
        <v>15442</v>
      </c>
      <c r="D3268" s="189" t="s">
        <v>3709</v>
      </c>
      <c r="E3268" t="str">
        <f t="shared" si="51"/>
        <v>00686-PUDDING/GELATIN</v>
      </c>
      <c r="F3268" t="s">
        <v>2154</v>
      </c>
      <c r="G3268" t="s">
        <v>2972</v>
      </c>
      <c r="H3268" t="s">
        <v>2978</v>
      </c>
      <c r="I3268" t="s">
        <v>15451</v>
      </c>
    </row>
    <row r="3269" spans="1:9" x14ac:dyDescent="0.25">
      <c r="A3269" t="s">
        <v>2974</v>
      </c>
      <c r="B3269" s="126">
        <v>5991</v>
      </c>
      <c r="C3269" t="s">
        <v>15442</v>
      </c>
      <c r="D3269" s="189" t="s">
        <v>3709</v>
      </c>
      <c r="E3269" t="str">
        <f t="shared" si="51"/>
        <v>00686-PUDDING/GELATIN</v>
      </c>
      <c r="F3269" t="s">
        <v>2912</v>
      </c>
      <c r="G3269" t="s">
        <v>2979</v>
      </c>
      <c r="H3269" t="s">
        <v>2974</v>
      </c>
      <c r="I3269" t="s">
        <v>15452</v>
      </c>
    </row>
    <row r="3270" spans="1:9" x14ac:dyDescent="0.25">
      <c r="A3270" t="s">
        <v>2976</v>
      </c>
      <c r="B3270" s="126">
        <v>5992</v>
      </c>
      <c r="C3270" t="s">
        <v>15442</v>
      </c>
      <c r="D3270" s="189" t="s">
        <v>3709</v>
      </c>
      <c r="E3270" t="str">
        <f t="shared" si="51"/>
        <v>00686-PUDDING/GELATIN</v>
      </c>
      <c r="F3270" t="s">
        <v>2912</v>
      </c>
      <c r="G3270" t="s">
        <v>2979</v>
      </c>
      <c r="H3270" t="s">
        <v>2976</v>
      </c>
      <c r="I3270" t="s">
        <v>15453</v>
      </c>
    </row>
    <row r="3271" spans="1:9" x14ac:dyDescent="0.25">
      <c r="A3271" t="s">
        <v>2977</v>
      </c>
      <c r="B3271" s="126">
        <v>5993</v>
      </c>
      <c r="C3271" t="s">
        <v>15442</v>
      </c>
      <c r="D3271" s="189" t="s">
        <v>3709</v>
      </c>
      <c r="E3271" t="str">
        <f t="shared" si="51"/>
        <v>00686-PUDDING/GELATIN</v>
      </c>
      <c r="F3271" t="s">
        <v>2912</v>
      </c>
      <c r="G3271" t="s">
        <v>2979</v>
      </c>
      <c r="H3271" t="s">
        <v>2977</v>
      </c>
      <c r="I3271" t="s">
        <v>15454</v>
      </c>
    </row>
    <row r="3272" spans="1:9" x14ac:dyDescent="0.25">
      <c r="A3272" t="s">
        <v>2978</v>
      </c>
      <c r="B3272" s="126">
        <v>5994</v>
      </c>
      <c r="C3272" t="s">
        <v>15442</v>
      </c>
      <c r="D3272" s="189" t="s">
        <v>3709</v>
      </c>
      <c r="E3272" t="str">
        <f t="shared" si="51"/>
        <v>00686-PUDDING/GELATIN</v>
      </c>
      <c r="F3272" t="s">
        <v>2912</v>
      </c>
      <c r="G3272" t="s">
        <v>2979</v>
      </c>
      <c r="H3272" t="s">
        <v>2978</v>
      </c>
      <c r="I3272" t="s">
        <v>15455</v>
      </c>
    </row>
    <row r="3273" spans="1:9" x14ac:dyDescent="0.25">
      <c r="A3273" t="s">
        <v>2974</v>
      </c>
      <c r="B3273" s="126">
        <v>5995</v>
      </c>
      <c r="C3273" t="s">
        <v>15442</v>
      </c>
      <c r="D3273" s="189" t="s">
        <v>3709</v>
      </c>
      <c r="E3273" t="str">
        <f t="shared" si="51"/>
        <v>00686-PUDDING/GELATIN</v>
      </c>
      <c r="F3273" t="s">
        <v>2914</v>
      </c>
      <c r="G3273" t="s">
        <v>2989</v>
      </c>
      <c r="H3273" t="s">
        <v>2974</v>
      </c>
      <c r="I3273" t="s">
        <v>15456</v>
      </c>
    </row>
    <row r="3274" spans="1:9" x14ac:dyDescent="0.25">
      <c r="A3274" t="s">
        <v>2768</v>
      </c>
      <c r="B3274" s="126">
        <v>5996</v>
      </c>
      <c r="C3274" t="s">
        <v>2785</v>
      </c>
      <c r="D3274" s="189" t="s">
        <v>12647</v>
      </c>
      <c r="E3274" t="str">
        <f t="shared" si="51"/>
        <v>00638-SOUR CREAM</v>
      </c>
      <c r="F3274" t="s">
        <v>2768</v>
      </c>
      <c r="G3274" t="s">
        <v>3028</v>
      </c>
      <c r="H3274" t="s">
        <v>2768</v>
      </c>
      <c r="I3274" t="s">
        <v>16104</v>
      </c>
    </row>
    <row r="3275" spans="1:9" x14ac:dyDescent="0.25">
      <c r="A3275" t="s">
        <v>3053</v>
      </c>
      <c r="B3275" s="126">
        <v>5997</v>
      </c>
      <c r="C3275" t="s">
        <v>16960</v>
      </c>
      <c r="D3275" s="189" t="s">
        <v>7550</v>
      </c>
      <c r="E3275" t="str">
        <f t="shared" si="51"/>
        <v>00647-YOGURT MULTIPACKS</v>
      </c>
      <c r="F3275" t="s">
        <v>2768</v>
      </c>
      <c r="G3275" t="s">
        <v>3052</v>
      </c>
      <c r="H3275" t="s">
        <v>3053</v>
      </c>
      <c r="I3275" t="s">
        <v>16963</v>
      </c>
    </row>
    <row r="3276" spans="1:9" x14ac:dyDescent="0.25">
      <c r="A3276" t="s">
        <v>3054</v>
      </c>
      <c r="B3276" s="126">
        <v>5998</v>
      </c>
      <c r="C3276" t="s">
        <v>16960</v>
      </c>
      <c r="D3276" s="189" t="s">
        <v>7550</v>
      </c>
      <c r="E3276" t="str">
        <f t="shared" si="51"/>
        <v>00647-YOGURT MULTIPACKS</v>
      </c>
      <c r="F3276" t="s">
        <v>2768</v>
      </c>
      <c r="G3276" t="s">
        <v>3052</v>
      </c>
      <c r="H3276" t="s">
        <v>3054</v>
      </c>
      <c r="I3276" t="s">
        <v>16964</v>
      </c>
    </row>
    <row r="3277" spans="1:9" x14ac:dyDescent="0.25">
      <c r="A3277" t="s">
        <v>3343</v>
      </c>
      <c r="B3277" s="126">
        <v>5999</v>
      </c>
      <c r="C3277" t="s">
        <v>10833</v>
      </c>
      <c r="D3277" s="189" t="s">
        <v>3983</v>
      </c>
      <c r="E3277" t="str">
        <f t="shared" si="51"/>
        <v>00503-BLUE CHEESE UPC</v>
      </c>
      <c r="F3277" t="s">
        <v>3397</v>
      </c>
      <c r="G3277" t="s">
        <v>3396</v>
      </c>
      <c r="H3277" t="s">
        <v>3343</v>
      </c>
      <c r="I3277" t="s">
        <v>10834</v>
      </c>
    </row>
    <row r="3278" spans="1:9" x14ac:dyDescent="0.25">
      <c r="A3278" t="s">
        <v>10828</v>
      </c>
      <c r="B3278" s="126">
        <v>6000</v>
      </c>
      <c r="C3278" t="s">
        <v>10826</v>
      </c>
      <c r="D3278" s="189" t="s">
        <v>3486</v>
      </c>
      <c r="E3278" t="str">
        <f t="shared" si="51"/>
        <v>00501-BLUE BULK CRUMBLES</v>
      </c>
      <c r="F3278" t="s">
        <v>10827</v>
      </c>
      <c r="G3278" t="s">
        <v>3396</v>
      </c>
      <c r="H3278" t="s">
        <v>10828</v>
      </c>
      <c r="I3278" t="s">
        <v>10829</v>
      </c>
    </row>
    <row r="3279" spans="1:9" x14ac:dyDescent="0.25">
      <c r="A3279" t="s">
        <v>10831</v>
      </c>
      <c r="B3279" s="126">
        <v>6001</v>
      </c>
      <c r="C3279" t="s">
        <v>10830</v>
      </c>
      <c r="D3279" s="189" t="s">
        <v>3949</v>
      </c>
      <c r="E3279" t="str">
        <f t="shared" si="51"/>
        <v>00502-BLUE CHEESE BULK</v>
      </c>
      <c r="F3279" t="s">
        <v>10827</v>
      </c>
      <c r="G3279" t="s">
        <v>3396</v>
      </c>
      <c r="H3279" t="s">
        <v>10831</v>
      </c>
      <c r="I3279" t="s">
        <v>10832</v>
      </c>
    </row>
    <row r="3280" spans="1:9" x14ac:dyDescent="0.25">
      <c r="A3280" t="s">
        <v>11083</v>
      </c>
      <c r="B3280" s="126">
        <v>6002</v>
      </c>
      <c r="C3280" t="s">
        <v>11082</v>
      </c>
      <c r="D3280" s="189" t="s">
        <v>7708</v>
      </c>
      <c r="E3280" t="str">
        <f t="shared" si="51"/>
        <v>00504-BRIE UPC</v>
      </c>
      <c r="F3280" t="s">
        <v>11080</v>
      </c>
      <c r="G3280" t="s">
        <v>3398</v>
      </c>
      <c r="H3280" t="s">
        <v>11083</v>
      </c>
      <c r="I3280" t="s">
        <v>11084</v>
      </c>
    </row>
    <row r="3281" spans="1:9" x14ac:dyDescent="0.25">
      <c r="A3281" t="s">
        <v>10831</v>
      </c>
      <c r="B3281" s="126">
        <v>6003</v>
      </c>
      <c r="C3281" t="s">
        <v>11078</v>
      </c>
      <c r="D3281" s="189" t="s">
        <v>5501</v>
      </c>
      <c r="E3281" t="str">
        <f t="shared" si="51"/>
        <v>00505-BRIE BULK</v>
      </c>
      <c r="F3281" t="s">
        <v>11080</v>
      </c>
      <c r="G3281" t="s">
        <v>3398</v>
      </c>
      <c r="H3281" t="s">
        <v>10831</v>
      </c>
      <c r="I3281" t="s">
        <v>11081</v>
      </c>
    </row>
    <row r="3282" spans="1:9" x14ac:dyDescent="0.25">
      <c r="A3282" t="s">
        <v>10582</v>
      </c>
      <c r="B3282" s="126">
        <v>6004</v>
      </c>
      <c r="C3282" t="s">
        <v>11421</v>
      </c>
      <c r="D3282" s="189" t="s">
        <v>5248</v>
      </c>
      <c r="E3282" t="str">
        <f t="shared" si="51"/>
        <v>00509-CHEDDAR CABOT</v>
      </c>
      <c r="F3282" t="s">
        <v>11422</v>
      </c>
      <c r="G3282" t="s">
        <v>3404</v>
      </c>
      <c r="H3282" t="s">
        <v>10582</v>
      </c>
      <c r="I3282" t="s">
        <v>11423</v>
      </c>
    </row>
    <row r="3283" spans="1:9" x14ac:dyDescent="0.25">
      <c r="A3283" t="s">
        <v>11428</v>
      </c>
      <c r="B3283" s="126">
        <v>6005</v>
      </c>
      <c r="C3283" t="s">
        <v>11426</v>
      </c>
      <c r="D3283" s="189" t="s">
        <v>5715</v>
      </c>
      <c r="E3283" t="str">
        <f t="shared" si="51"/>
        <v>00511-CHEDDAR UPC</v>
      </c>
      <c r="F3283" t="s">
        <v>11422</v>
      </c>
      <c r="G3283" t="s">
        <v>3404</v>
      </c>
      <c r="H3283" t="s">
        <v>11428</v>
      </c>
      <c r="I3283" t="s">
        <v>11429</v>
      </c>
    </row>
    <row r="3284" spans="1:9" x14ac:dyDescent="0.25">
      <c r="A3284" t="s">
        <v>3391</v>
      </c>
      <c r="B3284" s="126">
        <v>6006</v>
      </c>
      <c r="C3284" t="s">
        <v>11426</v>
      </c>
      <c r="D3284" s="189" t="s">
        <v>5715</v>
      </c>
      <c r="E3284" t="str">
        <f t="shared" si="51"/>
        <v>00511-CHEDDAR UPC</v>
      </c>
      <c r="F3284" t="s">
        <v>3405</v>
      </c>
      <c r="G3284" t="s">
        <v>3404</v>
      </c>
      <c r="H3284" t="s">
        <v>3391</v>
      </c>
      <c r="I3284" t="s">
        <v>11430</v>
      </c>
    </row>
    <row r="3285" spans="1:9" x14ac:dyDescent="0.25">
      <c r="A3285" t="s">
        <v>3409</v>
      </c>
      <c r="B3285" s="126">
        <v>6007</v>
      </c>
      <c r="C3285" t="s">
        <v>11426</v>
      </c>
      <c r="D3285" s="189" t="s">
        <v>5715</v>
      </c>
      <c r="E3285" t="str">
        <f t="shared" si="51"/>
        <v>00511-CHEDDAR UPC</v>
      </c>
      <c r="F3285" t="s">
        <v>3405</v>
      </c>
      <c r="G3285" t="s">
        <v>3404</v>
      </c>
      <c r="H3285" t="s">
        <v>3409</v>
      </c>
      <c r="I3285" t="s">
        <v>11431</v>
      </c>
    </row>
    <row r="3286" spans="1:9" x14ac:dyDescent="0.25">
      <c r="A3286" t="s">
        <v>3217</v>
      </c>
      <c r="B3286" s="126">
        <v>6008</v>
      </c>
      <c r="C3286" t="s">
        <v>11426</v>
      </c>
      <c r="D3286" s="189" t="s">
        <v>5715</v>
      </c>
      <c r="E3286" t="str">
        <f t="shared" si="51"/>
        <v>00511-CHEDDAR UPC</v>
      </c>
      <c r="F3286" t="s">
        <v>3405</v>
      </c>
      <c r="G3286" t="s">
        <v>3404</v>
      </c>
      <c r="H3286" t="s">
        <v>3217</v>
      </c>
      <c r="I3286" t="s">
        <v>11432</v>
      </c>
    </row>
    <row r="3287" spans="1:9" x14ac:dyDescent="0.25">
      <c r="A3287" t="s">
        <v>10831</v>
      </c>
      <c r="B3287" s="126">
        <v>6009</v>
      </c>
      <c r="C3287" t="s">
        <v>11424</v>
      </c>
      <c r="D3287" s="189" t="s">
        <v>7766</v>
      </c>
      <c r="E3287" t="str">
        <f t="shared" si="51"/>
        <v>00507-CHEDDAR ENGLISH/IRISH</v>
      </c>
      <c r="F3287" t="s">
        <v>11422</v>
      </c>
      <c r="G3287" t="s">
        <v>3404</v>
      </c>
      <c r="H3287" t="s">
        <v>10831</v>
      </c>
      <c r="I3287" t="s">
        <v>11425</v>
      </c>
    </row>
    <row r="3288" spans="1:9" x14ac:dyDescent="0.25">
      <c r="A3288" t="s">
        <v>11428</v>
      </c>
      <c r="B3288" s="126">
        <v>6010</v>
      </c>
      <c r="C3288" t="s">
        <v>12421</v>
      </c>
      <c r="D3288" s="189" t="s">
        <v>10508</v>
      </c>
      <c r="E3288" t="str">
        <f t="shared" si="51"/>
        <v>00521-FETA CRUMBLES</v>
      </c>
      <c r="F3288" t="s">
        <v>12419</v>
      </c>
      <c r="G3288" t="s">
        <v>3414</v>
      </c>
      <c r="H3288" t="s">
        <v>11428</v>
      </c>
      <c r="I3288" t="s">
        <v>12423</v>
      </c>
    </row>
    <row r="3289" spans="1:9" x14ac:dyDescent="0.25">
      <c r="A3289" t="s">
        <v>10828</v>
      </c>
      <c r="B3289" s="126">
        <v>6011</v>
      </c>
      <c r="C3289" t="s">
        <v>12424</v>
      </c>
      <c r="D3289" s="189" t="s">
        <v>2111</v>
      </c>
      <c r="E3289" t="str">
        <f t="shared" si="51"/>
        <v>00522-FETA UPC</v>
      </c>
      <c r="F3289" t="s">
        <v>12419</v>
      </c>
      <c r="G3289" t="s">
        <v>3414</v>
      </c>
      <c r="H3289" t="s">
        <v>10828</v>
      </c>
      <c r="I3289" t="s">
        <v>12426</v>
      </c>
    </row>
    <row r="3290" spans="1:9" x14ac:dyDescent="0.25">
      <c r="A3290" t="s">
        <v>3429</v>
      </c>
      <c r="B3290" s="126">
        <v>6013</v>
      </c>
      <c r="C3290" t="s">
        <v>14257</v>
      </c>
      <c r="D3290" s="189" t="s">
        <v>9361</v>
      </c>
      <c r="E3290" t="str">
        <f t="shared" si="51"/>
        <v>00540-MOZZARELLA UPC</v>
      </c>
      <c r="F3290" t="s">
        <v>3428</v>
      </c>
      <c r="G3290" t="s">
        <v>3427</v>
      </c>
      <c r="H3290" t="s">
        <v>3429</v>
      </c>
      <c r="I3290" t="s">
        <v>14258</v>
      </c>
    </row>
    <row r="3291" spans="1:9" x14ac:dyDescent="0.25">
      <c r="A3291" t="s">
        <v>10828</v>
      </c>
      <c r="B3291" s="126">
        <v>6014</v>
      </c>
      <c r="C3291" t="s">
        <v>14257</v>
      </c>
      <c r="D3291" s="189" t="s">
        <v>9361</v>
      </c>
      <c r="E3291" t="str">
        <f t="shared" si="51"/>
        <v>00540-MOZZARELLA UPC</v>
      </c>
      <c r="F3291" t="s">
        <v>14259</v>
      </c>
      <c r="G3291" t="s">
        <v>3427</v>
      </c>
      <c r="H3291" t="s">
        <v>10828</v>
      </c>
      <c r="I3291" t="s">
        <v>14260</v>
      </c>
    </row>
    <row r="3292" spans="1:9" x14ac:dyDescent="0.25">
      <c r="A3292" t="s">
        <v>3333</v>
      </c>
      <c r="B3292" s="126">
        <v>6015</v>
      </c>
      <c r="C3292" t="s">
        <v>14257</v>
      </c>
      <c r="D3292" s="189" t="s">
        <v>9361</v>
      </c>
      <c r="E3292" t="str">
        <f t="shared" si="51"/>
        <v>00540-MOZZARELLA UPC</v>
      </c>
      <c r="F3292" t="s">
        <v>3428</v>
      </c>
      <c r="G3292" t="s">
        <v>3427</v>
      </c>
      <c r="H3292" t="s">
        <v>3333</v>
      </c>
      <c r="I3292" t="s">
        <v>14261</v>
      </c>
    </row>
    <row r="3293" spans="1:9" x14ac:dyDescent="0.25">
      <c r="A3293" t="s">
        <v>3392</v>
      </c>
      <c r="B3293" s="126">
        <v>6016</v>
      </c>
      <c r="C3293" t="s">
        <v>14257</v>
      </c>
      <c r="D3293" s="189" t="s">
        <v>9361</v>
      </c>
      <c r="E3293" t="str">
        <f t="shared" si="51"/>
        <v>00540-MOZZARELLA UPC</v>
      </c>
      <c r="F3293" t="s">
        <v>3428</v>
      </c>
      <c r="G3293" t="s">
        <v>3427</v>
      </c>
      <c r="H3293" t="s">
        <v>3392</v>
      </c>
      <c r="I3293" t="s">
        <v>14262</v>
      </c>
    </row>
    <row r="3294" spans="1:9" x14ac:dyDescent="0.25">
      <c r="A3294" t="s">
        <v>3318</v>
      </c>
      <c r="B3294" s="126">
        <v>6017</v>
      </c>
      <c r="C3294" t="s">
        <v>14257</v>
      </c>
      <c r="D3294" s="189" t="s">
        <v>9361</v>
      </c>
      <c r="E3294" t="str">
        <f t="shared" si="51"/>
        <v>00540-MOZZARELLA UPC</v>
      </c>
      <c r="F3294" t="s">
        <v>3428</v>
      </c>
      <c r="G3294" t="s">
        <v>3427</v>
      </c>
      <c r="H3294" t="s">
        <v>3318</v>
      </c>
      <c r="I3294" t="s">
        <v>14263</v>
      </c>
    </row>
    <row r="3295" spans="1:9" x14ac:dyDescent="0.25">
      <c r="A3295" t="s">
        <v>3421</v>
      </c>
      <c r="B3295" s="126">
        <v>6018</v>
      </c>
      <c r="C3295" t="s">
        <v>12898</v>
      </c>
      <c r="D3295" s="189" t="s">
        <v>12181</v>
      </c>
      <c r="E3295" t="str">
        <f t="shared" si="51"/>
        <v>00526-GOAT UPC</v>
      </c>
      <c r="F3295" t="s">
        <v>3420</v>
      </c>
      <c r="G3295" t="s">
        <v>3419</v>
      </c>
      <c r="H3295" t="s">
        <v>3421</v>
      </c>
      <c r="I3295" t="s">
        <v>12900</v>
      </c>
    </row>
    <row r="3296" spans="1:9" x14ac:dyDescent="0.25">
      <c r="A3296" t="s">
        <v>3389</v>
      </c>
      <c r="B3296" s="126">
        <v>6019</v>
      </c>
      <c r="C3296" t="s">
        <v>12898</v>
      </c>
      <c r="D3296" s="189" t="s">
        <v>12181</v>
      </c>
      <c r="E3296" t="str">
        <f t="shared" si="51"/>
        <v>00526-GOAT UPC</v>
      </c>
      <c r="F3296" t="s">
        <v>3420</v>
      </c>
      <c r="G3296" t="s">
        <v>3419</v>
      </c>
      <c r="H3296" t="s">
        <v>3389</v>
      </c>
      <c r="I3296" t="s">
        <v>12901</v>
      </c>
    </row>
    <row r="3297" spans="1:9" x14ac:dyDescent="0.25">
      <c r="A3297" t="s">
        <v>12903</v>
      </c>
      <c r="B3297" s="126">
        <v>6020</v>
      </c>
      <c r="C3297" t="s">
        <v>12898</v>
      </c>
      <c r="D3297" s="189" t="s">
        <v>12181</v>
      </c>
      <c r="E3297" t="str">
        <f t="shared" si="51"/>
        <v>00526-GOAT UPC</v>
      </c>
      <c r="F3297" t="s">
        <v>12902</v>
      </c>
      <c r="G3297" t="s">
        <v>3419</v>
      </c>
      <c r="H3297" t="s">
        <v>12903</v>
      </c>
      <c r="I3297" t="s">
        <v>12904</v>
      </c>
    </row>
    <row r="3298" spans="1:9" x14ac:dyDescent="0.25">
      <c r="A3298" t="s">
        <v>3318</v>
      </c>
      <c r="B3298" s="126">
        <v>6021</v>
      </c>
      <c r="C3298" t="s">
        <v>12898</v>
      </c>
      <c r="D3298" s="189" t="s">
        <v>12181</v>
      </c>
      <c r="E3298" t="str">
        <f t="shared" si="51"/>
        <v>00526-GOAT UPC</v>
      </c>
      <c r="F3298" t="s">
        <v>3420</v>
      </c>
      <c r="G3298" t="s">
        <v>3419</v>
      </c>
      <c r="H3298" t="s">
        <v>3318</v>
      </c>
      <c r="I3298" t="s">
        <v>12905</v>
      </c>
    </row>
    <row r="3299" spans="1:9" x14ac:dyDescent="0.25">
      <c r="A3299" t="s">
        <v>10582</v>
      </c>
      <c r="B3299" s="126">
        <v>6022</v>
      </c>
      <c r="C3299" t="s">
        <v>13137</v>
      </c>
      <c r="D3299" s="189" t="s">
        <v>10466</v>
      </c>
      <c r="E3299" t="str">
        <f t="shared" si="51"/>
        <v>00532-HAVARTI</v>
      </c>
      <c r="F3299" t="s">
        <v>13138</v>
      </c>
      <c r="G3299" t="s">
        <v>3384</v>
      </c>
      <c r="H3299" t="s">
        <v>10582</v>
      </c>
      <c r="I3299" t="s">
        <v>13139</v>
      </c>
    </row>
    <row r="3300" spans="1:9" x14ac:dyDescent="0.25">
      <c r="A3300" t="s">
        <v>11428</v>
      </c>
      <c r="B3300" s="126">
        <v>6023</v>
      </c>
      <c r="C3300" t="s">
        <v>13137</v>
      </c>
      <c r="D3300" s="189" t="s">
        <v>10466</v>
      </c>
      <c r="E3300" t="str">
        <f t="shared" si="51"/>
        <v>00532-HAVARTI</v>
      </c>
      <c r="F3300" t="s">
        <v>13138</v>
      </c>
      <c r="G3300" t="s">
        <v>3384</v>
      </c>
      <c r="H3300" t="s">
        <v>11428</v>
      </c>
      <c r="I3300" t="s">
        <v>13140</v>
      </c>
    </row>
    <row r="3301" spans="1:9" x14ac:dyDescent="0.25">
      <c r="A3301" t="s">
        <v>3318</v>
      </c>
      <c r="B3301" s="126">
        <v>6024</v>
      </c>
      <c r="C3301" t="s">
        <v>13137</v>
      </c>
      <c r="D3301" s="189" t="s">
        <v>10466</v>
      </c>
      <c r="E3301" t="str">
        <f t="shared" si="51"/>
        <v>00532-HAVARTI</v>
      </c>
      <c r="F3301" t="s">
        <v>3385</v>
      </c>
      <c r="G3301" t="s">
        <v>3384</v>
      </c>
      <c r="H3301" t="s">
        <v>3318</v>
      </c>
      <c r="I3301" t="s">
        <v>13141</v>
      </c>
    </row>
    <row r="3302" spans="1:9" x14ac:dyDescent="0.25">
      <c r="A3302" t="s">
        <v>3389</v>
      </c>
      <c r="B3302" s="126">
        <v>6026</v>
      </c>
      <c r="C3302" t="s">
        <v>13196</v>
      </c>
      <c r="D3302" s="189" t="s">
        <v>6539</v>
      </c>
      <c r="E3302" t="str">
        <f t="shared" si="51"/>
        <v>00520-HISPANIC CHEESE</v>
      </c>
      <c r="F3302" t="s">
        <v>3412</v>
      </c>
      <c r="G3302" t="s">
        <v>3411</v>
      </c>
      <c r="H3302" t="s">
        <v>3389</v>
      </c>
      <c r="I3302" t="s">
        <v>13198</v>
      </c>
    </row>
    <row r="3303" spans="1:9" x14ac:dyDescent="0.25">
      <c r="A3303" t="s">
        <v>10831</v>
      </c>
      <c r="B3303" s="126">
        <v>6027</v>
      </c>
      <c r="C3303" t="s">
        <v>13196</v>
      </c>
      <c r="D3303" s="189" t="s">
        <v>6539</v>
      </c>
      <c r="E3303" t="str">
        <f t="shared" si="51"/>
        <v>00520-HISPANIC CHEESE</v>
      </c>
      <c r="F3303" t="s">
        <v>13199</v>
      </c>
      <c r="G3303" t="s">
        <v>3411</v>
      </c>
      <c r="H3303" t="s">
        <v>10831</v>
      </c>
      <c r="I3303" t="s">
        <v>13200</v>
      </c>
    </row>
    <row r="3304" spans="1:9" x14ac:dyDescent="0.25">
      <c r="A3304" t="s">
        <v>11593</v>
      </c>
      <c r="B3304" s="126">
        <v>6028</v>
      </c>
      <c r="C3304" t="s">
        <v>14961</v>
      </c>
      <c r="D3304" s="189" t="s">
        <v>10630</v>
      </c>
      <c r="E3304" t="str">
        <f t="shared" si="51"/>
        <v>00546-PARMESAN CHEESE</v>
      </c>
      <c r="F3304" t="s">
        <v>12996</v>
      </c>
      <c r="G3304" t="s">
        <v>3387</v>
      </c>
      <c r="H3304" t="s">
        <v>11593</v>
      </c>
      <c r="I3304" t="s">
        <v>14963</v>
      </c>
    </row>
    <row r="3305" spans="1:9" x14ac:dyDescent="0.25">
      <c r="A3305" t="s">
        <v>11428</v>
      </c>
      <c r="B3305" s="126">
        <v>6029</v>
      </c>
      <c r="C3305" t="s">
        <v>12995</v>
      </c>
      <c r="D3305" s="189" t="s">
        <v>7106</v>
      </c>
      <c r="E3305" t="str">
        <f t="shared" si="51"/>
        <v>00530-GRATED CHEESES</v>
      </c>
      <c r="F3305" t="s">
        <v>12996</v>
      </c>
      <c r="G3305" t="s">
        <v>3387</v>
      </c>
      <c r="H3305" t="s">
        <v>11428</v>
      </c>
      <c r="I3305" t="s">
        <v>12997</v>
      </c>
    </row>
    <row r="3306" spans="1:9" x14ac:dyDescent="0.25">
      <c r="A3306" t="s">
        <v>10828</v>
      </c>
      <c r="B3306" s="126">
        <v>6030</v>
      </c>
      <c r="C3306" t="s">
        <v>2792</v>
      </c>
      <c r="D3306" s="189" t="s">
        <v>7565</v>
      </c>
      <c r="E3306" t="str">
        <f t="shared" si="51"/>
        <v>00544-SHREDDED CHEESE</v>
      </c>
      <c r="F3306" t="s">
        <v>12996</v>
      </c>
      <c r="G3306" t="s">
        <v>3387</v>
      </c>
      <c r="H3306" t="s">
        <v>10828</v>
      </c>
      <c r="I3306" t="s">
        <v>15824</v>
      </c>
    </row>
    <row r="3307" spans="1:9" x14ac:dyDescent="0.25">
      <c r="A3307" t="s">
        <v>3217</v>
      </c>
      <c r="B3307" s="126">
        <v>6031</v>
      </c>
      <c r="C3307" t="s">
        <v>3217</v>
      </c>
      <c r="D3307" s="189" t="s">
        <v>3744</v>
      </c>
      <c r="E3307" t="str">
        <f t="shared" si="51"/>
        <v>00106-SNACKING</v>
      </c>
      <c r="F3307" t="s">
        <v>3224</v>
      </c>
      <c r="G3307" t="s">
        <v>3387</v>
      </c>
      <c r="H3307" t="s">
        <v>3217</v>
      </c>
      <c r="I3307" t="s">
        <v>16024</v>
      </c>
    </row>
    <row r="3308" spans="1:9" x14ac:dyDescent="0.25">
      <c r="A3308" t="s">
        <v>10831</v>
      </c>
      <c r="B3308" s="126">
        <v>6032</v>
      </c>
      <c r="C3308" t="s">
        <v>14961</v>
      </c>
      <c r="D3308" s="189" t="s">
        <v>10630</v>
      </c>
      <c r="E3308" t="str">
        <f t="shared" si="51"/>
        <v>00546-PARMESAN CHEESE</v>
      </c>
      <c r="F3308" t="s">
        <v>12996</v>
      </c>
      <c r="G3308" t="s">
        <v>3387</v>
      </c>
      <c r="H3308" t="s">
        <v>10831</v>
      </c>
      <c r="I3308" t="s">
        <v>14964</v>
      </c>
    </row>
    <row r="3309" spans="1:9" x14ac:dyDescent="0.25">
      <c r="A3309" t="s">
        <v>3388</v>
      </c>
      <c r="B3309" s="126">
        <v>6033</v>
      </c>
      <c r="C3309" t="s">
        <v>3217</v>
      </c>
      <c r="D3309" s="189" t="s">
        <v>3744</v>
      </c>
      <c r="E3309" t="str">
        <f t="shared" si="51"/>
        <v>00106-SNACKING</v>
      </c>
      <c r="F3309" t="s">
        <v>3217</v>
      </c>
      <c r="G3309" t="s">
        <v>3390</v>
      </c>
      <c r="H3309" t="s">
        <v>3388</v>
      </c>
      <c r="I3309" t="s">
        <v>16025</v>
      </c>
    </row>
    <row r="3310" spans="1:9" x14ac:dyDescent="0.25">
      <c r="A3310" t="s">
        <v>3389</v>
      </c>
      <c r="B3310" s="126">
        <v>6034</v>
      </c>
      <c r="C3310" t="s">
        <v>3217</v>
      </c>
      <c r="D3310" s="189" t="s">
        <v>3744</v>
      </c>
      <c r="E3310" t="str">
        <f t="shared" si="51"/>
        <v>00106-SNACKING</v>
      </c>
      <c r="F3310" t="s">
        <v>3217</v>
      </c>
      <c r="G3310" t="s">
        <v>3390</v>
      </c>
      <c r="H3310" t="s">
        <v>3389</v>
      </c>
      <c r="I3310" t="s">
        <v>16026</v>
      </c>
    </row>
    <row r="3311" spans="1:9" x14ac:dyDescent="0.25">
      <c r="A3311" t="s">
        <v>3391</v>
      </c>
      <c r="B3311" s="126">
        <v>6035</v>
      </c>
      <c r="C3311" t="s">
        <v>3217</v>
      </c>
      <c r="D3311" s="189" t="s">
        <v>3744</v>
      </c>
      <c r="E3311" t="str">
        <f t="shared" si="51"/>
        <v>00106-SNACKING</v>
      </c>
      <c r="F3311" t="s">
        <v>3217</v>
      </c>
      <c r="G3311" t="s">
        <v>3390</v>
      </c>
      <c r="H3311" t="s">
        <v>3391</v>
      </c>
      <c r="I3311" t="s">
        <v>16027</v>
      </c>
    </row>
    <row r="3312" spans="1:9" x14ac:dyDescent="0.25">
      <c r="A3312" t="s">
        <v>3392</v>
      </c>
      <c r="B3312" s="126">
        <v>6036</v>
      </c>
      <c r="C3312" t="s">
        <v>3217</v>
      </c>
      <c r="D3312" s="189" t="s">
        <v>3744</v>
      </c>
      <c r="E3312" t="str">
        <f t="shared" si="51"/>
        <v>00106-SNACKING</v>
      </c>
      <c r="F3312" t="s">
        <v>3217</v>
      </c>
      <c r="G3312" t="s">
        <v>3390</v>
      </c>
      <c r="H3312" t="s">
        <v>3392</v>
      </c>
      <c r="I3312" t="s">
        <v>16028</v>
      </c>
    </row>
    <row r="3313" spans="1:9" x14ac:dyDescent="0.25">
      <c r="A3313" t="s">
        <v>3318</v>
      </c>
      <c r="B3313" s="126">
        <v>6037</v>
      </c>
      <c r="C3313" t="s">
        <v>3217</v>
      </c>
      <c r="D3313" s="189" t="s">
        <v>3744</v>
      </c>
      <c r="E3313" t="str">
        <f t="shared" si="51"/>
        <v>00106-SNACKING</v>
      </c>
      <c r="F3313" t="s">
        <v>3217</v>
      </c>
      <c r="G3313" t="s">
        <v>3390</v>
      </c>
      <c r="H3313" t="s">
        <v>3318</v>
      </c>
      <c r="I3313" t="s">
        <v>16029</v>
      </c>
    </row>
    <row r="3314" spans="1:9" x14ac:dyDescent="0.25">
      <c r="A3314" t="s">
        <v>11428</v>
      </c>
      <c r="B3314" s="126">
        <v>6038</v>
      </c>
      <c r="C3314" t="s">
        <v>16405</v>
      </c>
      <c r="D3314" s="189" t="s">
        <v>10911</v>
      </c>
      <c r="E3314" t="str">
        <f t="shared" si="51"/>
        <v>00560-SWISS IMPORTED</v>
      </c>
      <c r="F3314" t="s">
        <v>16406</v>
      </c>
      <c r="G3314" t="s">
        <v>3456</v>
      </c>
      <c r="H3314" t="s">
        <v>11428</v>
      </c>
      <c r="I3314" t="s">
        <v>16407</v>
      </c>
    </row>
    <row r="3315" spans="1:9" x14ac:dyDescent="0.25">
      <c r="A3315" t="s">
        <v>3457</v>
      </c>
      <c r="B3315" s="126">
        <v>6039</v>
      </c>
      <c r="C3315" t="s">
        <v>2792</v>
      </c>
      <c r="D3315" s="189" t="s">
        <v>7565</v>
      </c>
      <c r="E3315" t="str">
        <f t="shared" si="51"/>
        <v>00544-SHREDDED CHEESE</v>
      </c>
      <c r="F3315" t="s">
        <v>3074</v>
      </c>
      <c r="G3315" t="s">
        <v>3456</v>
      </c>
      <c r="H3315" t="s">
        <v>3457</v>
      </c>
      <c r="I3315" t="s">
        <v>15825</v>
      </c>
    </row>
    <row r="3316" spans="1:9" x14ac:dyDescent="0.25">
      <c r="A3316" t="s">
        <v>3217</v>
      </c>
      <c r="B3316" s="126">
        <v>6040</v>
      </c>
      <c r="C3316" t="s">
        <v>3217</v>
      </c>
      <c r="D3316" s="189" t="s">
        <v>3744</v>
      </c>
      <c r="E3316" t="str">
        <f t="shared" si="51"/>
        <v>00106-SNACKING</v>
      </c>
      <c r="F3316" t="s">
        <v>3074</v>
      </c>
      <c r="G3316" t="s">
        <v>3456</v>
      </c>
      <c r="H3316" t="s">
        <v>3217</v>
      </c>
      <c r="I3316" t="s">
        <v>16030</v>
      </c>
    </row>
    <row r="3317" spans="1:9" x14ac:dyDescent="0.25">
      <c r="A3317" t="s">
        <v>10831</v>
      </c>
      <c r="B3317" s="126">
        <v>6041</v>
      </c>
      <c r="C3317" t="s">
        <v>16405</v>
      </c>
      <c r="D3317" s="189" t="s">
        <v>10911</v>
      </c>
      <c r="E3317" t="str">
        <f t="shared" si="51"/>
        <v>00560-SWISS IMPORTED</v>
      </c>
      <c r="F3317" t="s">
        <v>16406</v>
      </c>
      <c r="G3317" t="s">
        <v>3456</v>
      </c>
      <c r="H3317" t="s">
        <v>10831</v>
      </c>
      <c r="I3317" t="s">
        <v>16408</v>
      </c>
    </row>
    <row r="3318" spans="1:9" x14ac:dyDescent="0.25">
      <c r="A3318" t="s">
        <v>3727</v>
      </c>
      <c r="B3318" s="126">
        <v>6048</v>
      </c>
      <c r="C3318" t="s">
        <v>3735</v>
      </c>
      <c r="D3318" s="189" t="s">
        <v>3306</v>
      </c>
      <c r="E3318" t="str">
        <f t="shared" si="51"/>
        <v>00736-GLASS BAKEWARE</v>
      </c>
      <c r="F3318" t="s">
        <v>3727</v>
      </c>
      <c r="G3318" t="s">
        <v>3726</v>
      </c>
      <c r="H3318" t="s">
        <v>3727</v>
      </c>
      <c r="I3318" t="s">
        <v>12890</v>
      </c>
    </row>
    <row r="3319" spans="1:9" x14ac:dyDescent="0.25">
      <c r="A3319" t="s">
        <v>3727</v>
      </c>
      <c r="B3319" s="126">
        <v>6048</v>
      </c>
      <c r="C3319" t="s">
        <v>3735</v>
      </c>
      <c r="D3319" s="189" t="s">
        <v>3306</v>
      </c>
      <c r="E3319" t="str">
        <f t="shared" si="51"/>
        <v>00736-GLASS BAKEWARE</v>
      </c>
      <c r="F3319" t="s">
        <v>3727</v>
      </c>
      <c r="G3319" t="s">
        <v>3726</v>
      </c>
      <c r="H3319" t="s">
        <v>3727</v>
      </c>
      <c r="I3319" t="s">
        <v>12890</v>
      </c>
    </row>
    <row r="3320" spans="1:9" x14ac:dyDescent="0.25">
      <c r="A3320" t="s">
        <v>4077</v>
      </c>
      <c r="B3320" s="126">
        <v>6051</v>
      </c>
      <c r="C3320" t="s">
        <v>3689</v>
      </c>
      <c r="D3320" s="189" t="s">
        <v>3023</v>
      </c>
      <c r="E3320" t="str">
        <f t="shared" si="51"/>
        <v>00500-BALLOONS</v>
      </c>
      <c r="F3320" t="s">
        <v>4076</v>
      </c>
      <c r="G3320" t="s">
        <v>4075</v>
      </c>
      <c r="H3320" t="s">
        <v>4077</v>
      </c>
      <c r="I3320" t="s">
        <v>10613</v>
      </c>
    </row>
    <row r="3321" spans="1:9" x14ac:dyDescent="0.25">
      <c r="A3321" t="s">
        <v>4087</v>
      </c>
      <c r="B3321" s="126">
        <v>6052</v>
      </c>
      <c r="C3321" t="s">
        <v>3689</v>
      </c>
      <c r="D3321" s="189" t="s">
        <v>3023</v>
      </c>
      <c r="E3321" t="str">
        <f t="shared" si="51"/>
        <v>00500-BALLOONS</v>
      </c>
      <c r="F3321" t="s">
        <v>4086</v>
      </c>
      <c r="G3321" t="s">
        <v>4085</v>
      </c>
      <c r="H3321" t="s">
        <v>4087</v>
      </c>
      <c r="I3321" t="s">
        <v>10614</v>
      </c>
    </row>
    <row r="3322" spans="1:9" x14ac:dyDescent="0.25">
      <c r="A3322" t="s">
        <v>4144</v>
      </c>
      <c r="B3322" s="126">
        <v>6053</v>
      </c>
      <c r="C3322" t="s">
        <v>14229</v>
      </c>
      <c r="D3322" s="189" t="s">
        <v>4143</v>
      </c>
      <c r="E3322" t="str">
        <f t="shared" si="51"/>
        <v xml:space="preserve">01905-MIXED BOUQUETS </v>
      </c>
      <c r="F3322" t="s">
        <v>4144</v>
      </c>
      <c r="G3322" t="s">
        <v>4143</v>
      </c>
      <c r="H3322" t="s">
        <v>4144</v>
      </c>
      <c r="I3322" t="s">
        <v>14230</v>
      </c>
    </row>
    <row r="3323" spans="1:9" x14ac:dyDescent="0.25">
      <c r="A3323" t="s">
        <v>2226</v>
      </c>
      <c r="B3323" s="126">
        <v>6054</v>
      </c>
      <c r="C3323" t="s">
        <v>11938</v>
      </c>
      <c r="D3323" s="189" t="s">
        <v>6672</v>
      </c>
      <c r="E3323" t="str">
        <f t="shared" si="51"/>
        <v>00557-CUSTOM DESIGN</v>
      </c>
      <c r="F3323" t="s">
        <v>4126</v>
      </c>
      <c r="G3323" t="s">
        <v>4125</v>
      </c>
      <c r="H3323" t="s">
        <v>2226</v>
      </c>
      <c r="I3323" t="s">
        <v>11948</v>
      </c>
    </row>
    <row r="3324" spans="1:9" x14ac:dyDescent="0.25">
      <c r="A3324" t="s">
        <v>4142</v>
      </c>
      <c r="B3324" s="126">
        <v>6055</v>
      </c>
      <c r="C3324" t="s">
        <v>15425</v>
      </c>
      <c r="D3324" s="189" t="s">
        <v>6053</v>
      </c>
      <c r="E3324" t="str">
        <f t="shared" si="51"/>
        <v>00578-PROCESSED CUT FLOWERS</v>
      </c>
      <c r="F3324" t="s">
        <v>4141</v>
      </c>
      <c r="G3324" t="s">
        <v>4140</v>
      </c>
      <c r="H3324" t="s">
        <v>4142</v>
      </c>
      <c r="I3324" t="s">
        <v>15427</v>
      </c>
    </row>
    <row r="3325" spans="1:9" x14ac:dyDescent="0.25">
      <c r="A3325" t="s">
        <v>2232</v>
      </c>
      <c r="B3325" s="126">
        <v>6056</v>
      </c>
      <c r="C3325" t="s">
        <v>15425</v>
      </c>
      <c r="D3325" s="189" t="s">
        <v>6053</v>
      </c>
      <c r="E3325" t="str">
        <f t="shared" si="51"/>
        <v>00578-PROCESSED CUT FLOWERS</v>
      </c>
      <c r="F3325" t="s">
        <v>4141</v>
      </c>
      <c r="G3325" t="s">
        <v>4140</v>
      </c>
      <c r="H3325" t="s">
        <v>2232</v>
      </c>
      <c r="I3325" t="s">
        <v>15428</v>
      </c>
    </row>
    <row r="3326" spans="1:9" x14ac:dyDescent="0.25">
      <c r="A3326" t="s">
        <v>2260</v>
      </c>
      <c r="B3326" s="126">
        <v>6057</v>
      </c>
      <c r="C3326" t="s">
        <v>14858</v>
      </c>
      <c r="D3326" s="189" t="s">
        <v>2961</v>
      </c>
      <c r="E3326" t="str">
        <f t="shared" si="51"/>
        <v>00570-OUTDOOR SEASONAL UPGRADES</v>
      </c>
      <c r="F3326" t="s">
        <v>4141</v>
      </c>
      <c r="G3326" t="s">
        <v>4140</v>
      </c>
      <c r="H3326" t="s">
        <v>2260</v>
      </c>
      <c r="I3326" t="s">
        <v>14866</v>
      </c>
    </row>
    <row r="3327" spans="1:9" x14ac:dyDescent="0.25">
      <c r="A3327" t="s">
        <v>4153</v>
      </c>
      <c r="B3327" s="126">
        <v>6058</v>
      </c>
      <c r="C3327" t="s">
        <v>15416</v>
      </c>
      <c r="D3327" s="189" t="s">
        <v>7153</v>
      </c>
      <c r="E3327" t="str">
        <f t="shared" si="51"/>
        <v>00575-PROCESSED BOUQUETS</v>
      </c>
      <c r="F3327" t="s">
        <v>4148</v>
      </c>
      <c r="G3327" t="s">
        <v>4147</v>
      </c>
      <c r="H3327" t="s">
        <v>4153</v>
      </c>
      <c r="I3327" t="s">
        <v>15424</v>
      </c>
    </row>
    <row r="3328" spans="1:9" x14ac:dyDescent="0.25">
      <c r="A3328" t="s">
        <v>4174</v>
      </c>
      <c r="B3328" s="126">
        <v>6059</v>
      </c>
      <c r="C3328" t="s">
        <v>15180</v>
      </c>
      <c r="D3328" s="189" t="s">
        <v>5501</v>
      </c>
      <c r="E3328" t="str">
        <f t="shared" si="51"/>
        <v>00505-PLANT CARE ACCESSORIES</v>
      </c>
      <c r="F3328" t="s">
        <v>4172</v>
      </c>
      <c r="G3328" t="s">
        <v>4171</v>
      </c>
      <c r="H3328" t="s">
        <v>4174</v>
      </c>
      <c r="I3328" t="s">
        <v>15181</v>
      </c>
    </row>
    <row r="3329" spans="1:9" x14ac:dyDescent="0.25">
      <c r="A3329" t="s">
        <v>4228</v>
      </c>
      <c r="B3329" s="126">
        <v>6060</v>
      </c>
      <c r="C3329" t="s">
        <v>11400</v>
      </c>
      <c r="D3329" s="189" t="s">
        <v>3647</v>
      </c>
      <c r="E3329" t="str">
        <f t="shared" si="51"/>
        <v>00583-CB GIFT BASKETS</v>
      </c>
      <c r="F3329" t="s">
        <v>4226</v>
      </c>
      <c r="G3329" t="s">
        <v>4227</v>
      </c>
      <c r="H3329" t="s">
        <v>4228</v>
      </c>
      <c r="I3329" t="s">
        <v>11404</v>
      </c>
    </row>
    <row r="3330" spans="1:9" x14ac:dyDescent="0.25">
      <c r="A3330" t="s">
        <v>4243</v>
      </c>
      <c r="B3330" s="126">
        <v>6061</v>
      </c>
      <c r="C3330" t="s">
        <v>12077</v>
      </c>
      <c r="D3330" s="189" t="s">
        <v>6059</v>
      </c>
      <c r="E3330" t="str">
        <f t="shared" ref="E3330:E3393" si="52">_xlfn.CONCAT(D3330,"-",C3330)</f>
        <v>00604-DISHGARDENS</v>
      </c>
      <c r="F3330" t="s">
        <v>4241</v>
      </c>
      <c r="G3330" t="s">
        <v>4240</v>
      </c>
      <c r="H3330" t="s">
        <v>4243</v>
      </c>
      <c r="I3330" t="s">
        <v>12081</v>
      </c>
    </row>
    <row r="3331" spans="1:9" x14ac:dyDescent="0.25">
      <c r="A3331" t="s">
        <v>4243</v>
      </c>
      <c r="B3331" s="126">
        <v>6062</v>
      </c>
      <c r="C3331" t="s">
        <v>12077</v>
      </c>
      <c r="D3331" s="189" t="s">
        <v>6059</v>
      </c>
      <c r="E3331" t="str">
        <f t="shared" si="52"/>
        <v>00604-DISHGARDENS</v>
      </c>
      <c r="F3331" t="s">
        <v>4251</v>
      </c>
      <c r="G3331" t="s">
        <v>4250</v>
      </c>
      <c r="H3331" t="s">
        <v>4243</v>
      </c>
      <c r="I3331" t="s">
        <v>12082</v>
      </c>
    </row>
    <row r="3332" spans="1:9" x14ac:dyDescent="0.25">
      <c r="A3332" t="s">
        <v>4252</v>
      </c>
      <c r="B3332" s="126">
        <v>6063</v>
      </c>
      <c r="C3332" t="s">
        <v>12821</v>
      </c>
      <c r="D3332" s="189" t="s">
        <v>11236</v>
      </c>
      <c r="E3332" t="str">
        <f t="shared" si="52"/>
        <v>00564-GARDEN SOIL</v>
      </c>
      <c r="F3332" t="s">
        <v>4261</v>
      </c>
      <c r="G3332" t="s">
        <v>4260</v>
      </c>
      <c r="H3332" t="s">
        <v>4252</v>
      </c>
      <c r="I3332" t="s">
        <v>12822</v>
      </c>
    </row>
    <row r="3333" spans="1:9" x14ac:dyDescent="0.25">
      <c r="A3333" t="s">
        <v>8906</v>
      </c>
      <c r="B3333" s="126">
        <v>6066</v>
      </c>
      <c r="C3333" t="s">
        <v>11859</v>
      </c>
      <c r="D3333" s="189" t="s">
        <v>11783</v>
      </c>
      <c r="E3333" t="str">
        <f t="shared" si="52"/>
        <v>00634-CRABS/CRAWFISH/LOBSTER PACKAGED</v>
      </c>
      <c r="F3333" t="s">
        <v>8899</v>
      </c>
      <c r="G3333" t="s">
        <v>6188</v>
      </c>
      <c r="H3333" t="s">
        <v>8906</v>
      </c>
      <c r="I3333" t="s">
        <v>11862</v>
      </c>
    </row>
    <row r="3334" spans="1:9" x14ac:dyDescent="0.25">
      <c r="A3334" t="s">
        <v>8908</v>
      </c>
      <c r="B3334" s="126">
        <v>6067</v>
      </c>
      <c r="C3334" t="s">
        <v>11859</v>
      </c>
      <c r="D3334" s="189" t="s">
        <v>11783</v>
      </c>
      <c r="E3334" t="str">
        <f t="shared" si="52"/>
        <v>00634-CRABS/CRAWFISH/LOBSTER PACKAGED</v>
      </c>
      <c r="F3334" t="s">
        <v>8899</v>
      </c>
      <c r="G3334" t="s">
        <v>6188</v>
      </c>
      <c r="H3334" t="s">
        <v>8908</v>
      </c>
      <c r="I3334" t="s">
        <v>11863</v>
      </c>
    </row>
    <row r="3335" spans="1:9" x14ac:dyDescent="0.25">
      <c r="A3335" t="s">
        <v>10553</v>
      </c>
      <c r="B3335" s="126">
        <v>6068</v>
      </c>
      <c r="C3335" t="s">
        <v>8922</v>
      </c>
      <c r="D3335" s="189" t="s">
        <v>6737</v>
      </c>
      <c r="E3335" t="str">
        <f t="shared" si="52"/>
        <v>00104-FRESH FILLETS</v>
      </c>
      <c r="F3335" t="s">
        <v>12550</v>
      </c>
      <c r="G3335" t="s">
        <v>8929</v>
      </c>
      <c r="H3335" t="s">
        <v>10553</v>
      </c>
      <c r="I3335" t="s">
        <v>12551</v>
      </c>
    </row>
    <row r="3336" spans="1:9" x14ac:dyDescent="0.25">
      <c r="A3336" t="s">
        <v>2224</v>
      </c>
      <c r="B3336" s="126">
        <v>6069</v>
      </c>
      <c r="C3336" t="s">
        <v>8922</v>
      </c>
      <c r="D3336" s="189" t="s">
        <v>6737</v>
      </c>
      <c r="E3336" t="str">
        <f t="shared" si="52"/>
        <v>00104-FRESH FILLETS</v>
      </c>
      <c r="F3336" t="s">
        <v>8922</v>
      </c>
      <c r="G3336" t="s">
        <v>8929</v>
      </c>
      <c r="H3336" t="s">
        <v>2224</v>
      </c>
      <c r="I3336" t="s">
        <v>12552</v>
      </c>
    </row>
    <row r="3337" spans="1:9" x14ac:dyDescent="0.25">
      <c r="A3337" t="s">
        <v>10553</v>
      </c>
      <c r="B3337" s="126">
        <v>6070</v>
      </c>
      <c r="C3337" t="s">
        <v>8923</v>
      </c>
      <c r="D3337" s="189" t="s">
        <v>12688</v>
      </c>
      <c r="E3337" t="str">
        <f t="shared" si="52"/>
        <v>00635-FROZEN FILLETS</v>
      </c>
      <c r="F3337" t="s">
        <v>12689</v>
      </c>
      <c r="G3337" t="s">
        <v>8931</v>
      </c>
      <c r="H3337" t="s">
        <v>10553</v>
      </c>
      <c r="I3337" t="s">
        <v>12690</v>
      </c>
    </row>
    <row r="3338" spans="1:9" x14ac:dyDescent="0.25">
      <c r="A3338" t="s">
        <v>2224</v>
      </c>
      <c r="B3338" s="126">
        <v>6071</v>
      </c>
      <c r="C3338" t="s">
        <v>12708</v>
      </c>
      <c r="D3338" s="189" t="s">
        <v>7185</v>
      </c>
      <c r="E3338" t="str">
        <f t="shared" si="52"/>
        <v>00109-FROZEN PACKAGED</v>
      </c>
      <c r="F3338" t="s">
        <v>8923</v>
      </c>
      <c r="G3338" t="s">
        <v>8931</v>
      </c>
      <c r="H3338" t="s">
        <v>2224</v>
      </c>
      <c r="I3338" t="s">
        <v>12710</v>
      </c>
    </row>
    <row r="3339" spans="1:9" x14ac:dyDescent="0.25">
      <c r="A3339" t="s">
        <v>12654</v>
      </c>
      <c r="B3339" s="126">
        <v>6072</v>
      </c>
      <c r="C3339" t="s">
        <v>12652</v>
      </c>
      <c r="D3339" s="189" t="s">
        <v>11147</v>
      </c>
      <c r="E3339" t="str">
        <f t="shared" si="52"/>
        <v>00620-FROZ PKG FILLETS SMALL PACKS</v>
      </c>
      <c r="F3339" t="s">
        <v>12653</v>
      </c>
      <c r="G3339" t="s">
        <v>8933</v>
      </c>
      <c r="H3339" t="s">
        <v>12654</v>
      </c>
      <c r="I3339" t="s">
        <v>12655</v>
      </c>
    </row>
    <row r="3340" spans="1:9" x14ac:dyDescent="0.25">
      <c r="A3340" t="s">
        <v>12774</v>
      </c>
      <c r="B3340" s="126">
        <v>6073</v>
      </c>
      <c r="C3340" t="s">
        <v>12773</v>
      </c>
      <c r="D3340" s="189" t="s">
        <v>7200</v>
      </c>
      <c r="E3340" t="str">
        <f t="shared" si="52"/>
        <v>00639-FRZ PKG FILLETS VALUE PACKS</v>
      </c>
      <c r="F3340" t="s">
        <v>12653</v>
      </c>
      <c r="G3340" t="s">
        <v>8933</v>
      </c>
      <c r="H3340" t="s">
        <v>12774</v>
      </c>
      <c r="I3340" t="s">
        <v>12775</v>
      </c>
    </row>
    <row r="3341" spans="1:9" x14ac:dyDescent="0.25">
      <c r="A3341" t="s">
        <v>10553</v>
      </c>
      <c r="B3341" s="126">
        <v>6074</v>
      </c>
      <c r="C3341" t="s">
        <v>12591</v>
      </c>
      <c r="D3341" s="189" t="s">
        <v>12592</v>
      </c>
      <c r="E3341" t="str">
        <f t="shared" si="52"/>
        <v>00603-FRESH STEAK FISH</v>
      </c>
      <c r="F3341" t="s">
        <v>12593</v>
      </c>
      <c r="G3341" t="s">
        <v>8938</v>
      </c>
      <c r="H3341" t="s">
        <v>10553</v>
      </c>
      <c r="I3341" t="s">
        <v>12594</v>
      </c>
    </row>
    <row r="3342" spans="1:9" x14ac:dyDescent="0.25">
      <c r="A3342" t="s">
        <v>2224</v>
      </c>
      <c r="B3342" s="126">
        <v>6075</v>
      </c>
      <c r="C3342" t="s">
        <v>12591</v>
      </c>
      <c r="D3342" s="189" t="s">
        <v>12592</v>
      </c>
      <c r="E3342" t="str">
        <f t="shared" si="52"/>
        <v>00603-FRESH STEAK FISH</v>
      </c>
      <c r="F3342" t="s">
        <v>8917</v>
      </c>
      <c r="G3342" t="s">
        <v>8938</v>
      </c>
      <c r="H3342" t="s">
        <v>2224</v>
      </c>
      <c r="I3342" t="s">
        <v>12595</v>
      </c>
    </row>
    <row r="3343" spans="1:9" x14ac:dyDescent="0.25">
      <c r="A3343" t="s">
        <v>10553</v>
      </c>
      <c r="B3343" s="126">
        <v>6076</v>
      </c>
      <c r="C3343" t="s">
        <v>12741</v>
      </c>
      <c r="D3343" s="189" t="s">
        <v>7537</v>
      </c>
      <c r="E3343" t="str">
        <f t="shared" si="52"/>
        <v>00648-FROZEN STEAK FISH</v>
      </c>
      <c r="F3343" t="s">
        <v>12742</v>
      </c>
      <c r="G3343" t="s">
        <v>8940</v>
      </c>
      <c r="H3343" t="s">
        <v>10553</v>
      </c>
      <c r="I3343" t="s">
        <v>12743</v>
      </c>
    </row>
    <row r="3344" spans="1:9" x14ac:dyDescent="0.25">
      <c r="A3344" t="s">
        <v>2224</v>
      </c>
      <c r="B3344" s="126">
        <v>6077</v>
      </c>
      <c r="C3344" t="s">
        <v>12741</v>
      </c>
      <c r="D3344" s="189" t="s">
        <v>7537</v>
      </c>
      <c r="E3344" t="str">
        <f t="shared" si="52"/>
        <v>00648-FROZEN STEAK FISH</v>
      </c>
      <c r="F3344" t="s">
        <v>8924</v>
      </c>
      <c r="G3344" t="s">
        <v>8940</v>
      </c>
      <c r="H3344" t="s">
        <v>2224</v>
      </c>
      <c r="I3344" t="s">
        <v>12744</v>
      </c>
    </row>
    <row r="3345" spans="1:9" x14ac:dyDescent="0.25">
      <c r="A3345" t="s">
        <v>10553</v>
      </c>
      <c r="B3345" s="126">
        <v>6078</v>
      </c>
      <c r="C3345" t="s">
        <v>16892</v>
      </c>
      <c r="D3345" s="189" t="s">
        <v>7110</v>
      </c>
      <c r="E3345" t="str">
        <f t="shared" si="52"/>
        <v>00110-WHOLE FISH FRESH</v>
      </c>
      <c r="F3345" t="s">
        <v>16895</v>
      </c>
      <c r="G3345" t="s">
        <v>8942</v>
      </c>
      <c r="H3345" t="s">
        <v>10553</v>
      </c>
      <c r="I3345" t="s">
        <v>16896</v>
      </c>
    </row>
    <row r="3346" spans="1:9" x14ac:dyDescent="0.25">
      <c r="A3346" t="s">
        <v>2224</v>
      </c>
      <c r="B3346" s="126">
        <v>6079</v>
      </c>
      <c r="C3346" t="s">
        <v>16892</v>
      </c>
      <c r="D3346" s="189" t="s">
        <v>7110</v>
      </c>
      <c r="E3346" t="str">
        <f t="shared" si="52"/>
        <v>00110-WHOLE FISH FRESH</v>
      </c>
      <c r="F3346" t="s">
        <v>8943</v>
      </c>
      <c r="G3346" t="s">
        <v>8942</v>
      </c>
      <c r="H3346" t="s">
        <v>2224</v>
      </c>
      <c r="I3346" t="s">
        <v>16897</v>
      </c>
    </row>
    <row r="3347" spans="1:9" x14ac:dyDescent="0.25">
      <c r="A3347" t="s">
        <v>10553</v>
      </c>
      <c r="B3347" s="126">
        <v>6080</v>
      </c>
      <c r="C3347" t="s">
        <v>16898</v>
      </c>
      <c r="D3347" s="189" t="s">
        <v>7360</v>
      </c>
      <c r="E3347" t="str">
        <f t="shared" si="52"/>
        <v>00651-WHOLE FISH FROZEN</v>
      </c>
      <c r="F3347" t="s">
        <v>16899</v>
      </c>
      <c r="G3347" t="s">
        <v>8944</v>
      </c>
      <c r="H3347" t="s">
        <v>10553</v>
      </c>
      <c r="I3347" t="s">
        <v>16900</v>
      </c>
    </row>
    <row r="3348" spans="1:9" x14ac:dyDescent="0.25">
      <c r="A3348" t="s">
        <v>8987</v>
      </c>
      <c r="B3348" s="126">
        <v>6082</v>
      </c>
      <c r="C3348" t="s">
        <v>13800</v>
      </c>
      <c r="D3348" s="189" t="s">
        <v>11821</v>
      </c>
      <c r="E3348" t="str">
        <f t="shared" si="52"/>
        <v>00640-LOBSTER LIVE</v>
      </c>
      <c r="F3348" t="s">
        <v>8986</v>
      </c>
      <c r="G3348" t="s">
        <v>8985</v>
      </c>
      <c r="H3348" t="s">
        <v>8987</v>
      </c>
      <c r="I3348" t="s">
        <v>13801</v>
      </c>
    </row>
    <row r="3349" spans="1:9" x14ac:dyDescent="0.25">
      <c r="A3349" t="s">
        <v>13803</v>
      </c>
      <c r="B3349" s="126">
        <v>6083</v>
      </c>
      <c r="C3349" t="s">
        <v>13802</v>
      </c>
      <c r="D3349" s="189" t="s">
        <v>7345</v>
      </c>
      <c r="E3349" t="str">
        <f t="shared" si="52"/>
        <v>00641-LOBSTER STEAMED</v>
      </c>
      <c r="F3349" t="s">
        <v>13803</v>
      </c>
      <c r="G3349" t="s">
        <v>8991</v>
      </c>
      <c r="H3349" t="s">
        <v>13803</v>
      </c>
      <c r="I3349" t="s">
        <v>13804</v>
      </c>
    </row>
    <row r="3350" spans="1:9" x14ac:dyDescent="0.25">
      <c r="A3350" t="s">
        <v>10553</v>
      </c>
      <c r="B3350" s="126">
        <v>6084</v>
      </c>
      <c r="C3350" t="s">
        <v>13805</v>
      </c>
      <c r="D3350" s="189" t="s">
        <v>13111</v>
      </c>
      <c r="E3350" t="str">
        <f t="shared" si="52"/>
        <v>00623-LOBSTER TAILS</v>
      </c>
      <c r="F3350" t="s">
        <v>13806</v>
      </c>
      <c r="G3350" t="s">
        <v>8993</v>
      </c>
      <c r="H3350" t="s">
        <v>10553</v>
      </c>
      <c r="I3350" t="s">
        <v>13807</v>
      </c>
    </row>
    <row r="3351" spans="1:9" x14ac:dyDescent="0.25">
      <c r="A3351" t="s">
        <v>2224</v>
      </c>
      <c r="B3351" s="126">
        <v>6085</v>
      </c>
      <c r="C3351" t="s">
        <v>11859</v>
      </c>
      <c r="D3351" s="189" t="s">
        <v>11783</v>
      </c>
      <c r="E3351" t="str">
        <f t="shared" si="52"/>
        <v>00634-CRABS/CRAWFISH/LOBSTER PACKAGED</v>
      </c>
      <c r="F3351" t="s">
        <v>8994</v>
      </c>
      <c r="G3351" t="s">
        <v>8993</v>
      </c>
      <c r="H3351" t="s">
        <v>2224</v>
      </c>
      <c r="I3351" t="s">
        <v>11864</v>
      </c>
    </row>
    <row r="3352" spans="1:9" x14ac:dyDescent="0.25">
      <c r="A3352" t="s">
        <v>8999</v>
      </c>
      <c r="B3352" s="126">
        <v>6086</v>
      </c>
      <c r="C3352" t="s">
        <v>15481</v>
      </c>
      <c r="D3352" s="189" t="s">
        <v>4605</v>
      </c>
      <c r="E3352" t="str">
        <f t="shared" si="52"/>
        <v>00605-RAW CLAMS</v>
      </c>
      <c r="F3352" t="s">
        <v>8996</v>
      </c>
      <c r="G3352" t="s">
        <v>8995</v>
      </c>
      <c r="H3352" t="s">
        <v>8999</v>
      </c>
      <c r="I3352" t="s">
        <v>15488</v>
      </c>
    </row>
    <row r="3353" spans="1:9" x14ac:dyDescent="0.25">
      <c r="A3353" t="s">
        <v>9002</v>
      </c>
      <c r="B3353" s="126">
        <v>6087</v>
      </c>
      <c r="C3353" t="s">
        <v>15481</v>
      </c>
      <c r="D3353" s="189" t="s">
        <v>4605</v>
      </c>
      <c r="E3353" t="str">
        <f t="shared" si="52"/>
        <v>00605-RAW CLAMS</v>
      </c>
      <c r="F3353" t="s">
        <v>8996</v>
      </c>
      <c r="G3353" t="s">
        <v>8995</v>
      </c>
      <c r="H3353" t="s">
        <v>9002</v>
      </c>
      <c r="I3353" t="s">
        <v>15489</v>
      </c>
    </row>
    <row r="3354" spans="1:9" x14ac:dyDescent="0.25">
      <c r="A3354" t="s">
        <v>9006</v>
      </c>
      <c r="B3354" s="126">
        <v>6088</v>
      </c>
      <c r="C3354" t="s">
        <v>14203</v>
      </c>
      <c r="D3354" s="189" t="s">
        <v>10566</v>
      </c>
      <c r="E3354" t="str">
        <f t="shared" si="52"/>
        <v>00901-MISC SEAFOOD &amp; MEAT</v>
      </c>
      <c r="F3354" t="s">
        <v>9005</v>
      </c>
      <c r="G3354" t="s">
        <v>9004</v>
      </c>
      <c r="H3354" t="s">
        <v>9006</v>
      </c>
      <c r="I3354" t="s">
        <v>14204</v>
      </c>
    </row>
    <row r="3355" spans="1:9" x14ac:dyDescent="0.25">
      <c r="A3355" t="s">
        <v>9007</v>
      </c>
      <c r="B3355" s="126">
        <v>6089</v>
      </c>
      <c r="C3355" t="s">
        <v>15481</v>
      </c>
      <c r="D3355" s="189" t="s">
        <v>4605</v>
      </c>
      <c r="E3355" t="str">
        <f t="shared" si="52"/>
        <v>00605-RAW CLAMS</v>
      </c>
      <c r="F3355" t="s">
        <v>9005</v>
      </c>
      <c r="G3355" t="s">
        <v>9004</v>
      </c>
      <c r="H3355" t="s">
        <v>9007</v>
      </c>
      <c r="I3355" t="s">
        <v>15490</v>
      </c>
    </row>
    <row r="3356" spans="1:9" x14ac:dyDescent="0.25">
      <c r="A3356" t="s">
        <v>9008</v>
      </c>
      <c r="B3356" s="126">
        <v>6090</v>
      </c>
      <c r="C3356" t="s">
        <v>3209</v>
      </c>
      <c r="D3356" s="189" t="s">
        <v>2485</v>
      </c>
      <c r="E3356" t="str">
        <f t="shared" si="52"/>
        <v>00118-DIPS</v>
      </c>
      <c r="F3356" t="s">
        <v>9005</v>
      </c>
      <c r="G3356" t="s">
        <v>9004</v>
      </c>
      <c r="H3356" t="s">
        <v>9008</v>
      </c>
      <c r="I3356" t="s">
        <v>12056</v>
      </c>
    </row>
    <row r="3357" spans="1:9" x14ac:dyDescent="0.25">
      <c r="A3357" t="s">
        <v>15493</v>
      </c>
      <c r="B3357" s="126">
        <v>6091</v>
      </c>
      <c r="C3357" t="s">
        <v>15491</v>
      </c>
      <c r="D3357" s="189" t="s">
        <v>5550</v>
      </c>
      <c r="E3357" t="str">
        <f t="shared" si="52"/>
        <v>00105-RAW SHELLFISH</v>
      </c>
      <c r="F3357" t="s">
        <v>15492</v>
      </c>
      <c r="G3357" t="s">
        <v>9004</v>
      </c>
      <c r="H3357" t="s">
        <v>15493</v>
      </c>
      <c r="I3357" t="s">
        <v>15494</v>
      </c>
    </row>
    <row r="3358" spans="1:9" x14ac:dyDescent="0.25">
      <c r="A3358" t="s">
        <v>3283</v>
      </c>
      <c r="B3358" s="126">
        <v>6092</v>
      </c>
      <c r="C3358" t="s">
        <v>9018</v>
      </c>
      <c r="D3358" s="189" t="s">
        <v>7138</v>
      </c>
      <c r="E3358" t="str">
        <f t="shared" si="52"/>
        <v>00108-BAY SCALLOPS</v>
      </c>
      <c r="F3358" t="s">
        <v>9018</v>
      </c>
      <c r="G3358" t="s">
        <v>9021</v>
      </c>
      <c r="H3358" t="s">
        <v>3283</v>
      </c>
      <c r="I3358" t="s">
        <v>10652</v>
      </c>
    </row>
    <row r="3359" spans="1:9" x14ac:dyDescent="0.25">
      <c r="A3359" t="s">
        <v>10654</v>
      </c>
      <c r="B3359" s="126">
        <v>6093</v>
      </c>
      <c r="C3359" t="s">
        <v>9018</v>
      </c>
      <c r="D3359" s="189" t="s">
        <v>7138</v>
      </c>
      <c r="E3359" t="str">
        <f t="shared" si="52"/>
        <v>00108-BAY SCALLOPS</v>
      </c>
      <c r="F3359" t="s">
        <v>10653</v>
      </c>
      <c r="G3359" t="s">
        <v>9021</v>
      </c>
      <c r="H3359" t="s">
        <v>10654</v>
      </c>
      <c r="I3359" t="s">
        <v>10655</v>
      </c>
    </row>
    <row r="3360" spans="1:9" x14ac:dyDescent="0.25">
      <c r="A3360" t="s">
        <v>3283</v>
      </c>
      <c r="B3360" s="126">
        <v>6094</v>
      </c>
      <c r="C3360" t="s">
        <v>9019</v>
      </c>
      <c r="D3360" s="189" t="s">
        <v>7533</v>
      </c>
      <c r="E3360" t="str">
        <f t="shared" si="52"/>
        <v>00646-SEA SCALLOPS</v>
      </c>
      <c r="F3360" t="s">
        <v>9019</v>
      </c>
      <c r="G3360" t="s">
        <v>9022</v>
      </c>
      <c r="H3360" t="s">
        <v>3283</v>
      </c>
      <c r="I3360" t="s">
        <v>15729</v>
      </c>
    </row>
    <row r="3361" spans="1:9" x14ac:dyDescent="0.25">
      <c r="A3361" t="s">
        <v>10654</v>
      </c>
      <c r="B3361" s="126">
        <v>6095</v>
      </c>
      <c r="C3361" t="s">
        <v>9019</v>
      </c>
      <c r="D3361" s="189" t="s">
        <v>7533</v>
      </c>
      <c r="E3361" t="str">
        <f t="shared" si="52"/>
        <v>00646-SEA SCALLOPS</v>
      </c>
      <c r="F3361" t="s">
        <v>15730</v>
      </c>
      <c r="G3361" t="s">
        <v>9022</v>
      </c>
      <c r="H3361" t="s">
        <v>10654</v>
      </c>
      <c r="I3361" t="s">
        <v>15731</v>
      </c>
    </row>
    <row r="3362" spans="1:9" x14ac:dyDescent="0.25">
      <c r="A3362" t="s">
        <v>12719</v>
      </c>
      <c r="B3362" s="126">
        <v>6096</v>
      </c>
      <c r="C3362" t="s">
        <v>12717</v>
      </c>
      <c r="D3362" s="189" t="s">
        <v>10903</v>
      </c>
      <c r="E3362" t="str">
        <f t="shared" si="52"/>
        <v>00621-FROZEN PACKAGED BREADED</v>
      </c>
      <c r="F3362" t="s">
        <v>12718</v>
      </c>
      <c r="G3362" t="s">
        <v>8947</v>
      </c>
      <c r="H3362" t="s">
        <v>12719</v>
      </c>
      <c r="I3362" t="s">
        <v>12720</v>
      </c>
    </row>
    <row r="3363" spans="1:9" x14ac:dyDescent="0.25">
      <c r="A3363" t="s">
        <v>8950</v>
      </c>
      <c r="B3363" s="126">
        <v>6097</v>
      </c>
      <c r="C3363" t="s">
        <v>12717</v>
      </c>
      <c r="D3363" s="189" t="s">
        <v>10903</v>
      </c>
      <c r="E3363" t="str">
        <f t="shared" si="52"/>
        <v>00621-FROZEN PACKAGED BREADED</v>
      </c>
      <c r="F3363" t="s">
        <v>8948</v>
      </c>
      <c r="G3363" t="s">
        <v>8947</v>
      </c>
      <c r="H3363" t="s">
        <v>8950</v>
      </c>
      <c r="I3363" t="s">
        <v>12721</v>
      </c>
    </row>
    <row r="3364" spans="1:9" x14ac:dyDescent="0.25">
      <c r="A3364" t="s">
        <v>12649</v>
      </c>
      <c r="B3364" s="126">
        <v>6098</v>
      </c>
      <c r="C3364" t="s">
        <v>12646</v>
      </c>
      <c r="D3364" s="189" t="s">
        <v>12647</v>
      </c>
      <c r="E3364" t="str">
        <f t="shared" si="52"/>
        <v>00638-FROZ PKG BREADED SAVINGS PACK</v>
      </c>
      <c r="F3364" t="s">
        <v>12648</v>
      </c>
      <c r="G3364" t="s">
        <v>8951</v>
      </c>
      <c r="H3364" t="s">
        <v>12649</v>
      </c>
      <c r="I3364" t="s">
        <v>12650</v>
      </c>
    </row>
    <row r="3365" spans="1:9" x14ac:dyDescent="0.25">
      <c r="A3365" t="s">
        <v>8954</v>
      </c>
      <c r="B3365" s="126">
        <v>6099</v>
      </c>
      <c r="C3365" t="s">
        <v>12717</v>
      </c>
      <c r="D3365" s="189" t="s">
        <v>10903</v>
      </c>
      <c r="E3365" t="str">
        <f t="shared" si="52"/>
        <v>00621-FROZEN PACKAGED BREADED</v>
      </c>
      <c r="F3365" t="s">
        <v>8952</v>
      </c>
      <c r="G3365" t="s">
        <v>8951</v>
      </c>
      <c r="H3365" t="s">
        <v>8954</v>
      </c>
      <c r="I3365" t="s">
        <v>12722</v>
      </c>
    </row>
    <row r="3366" spans="1:9" x14ac:dyDescent="0.25">
      <c r="A3366" t="s">
        <v>8955</v>
      </c>
      <c r="B3366" s="126">
        <v>6100</v>
      </c>
      <c r="C3366" t="s">
        <v>12708</v>
      </c>
      <c r="D3366" s="189" t="s">
        <v>7185</v>
      </c>
      <c r="E3366" t="str">
        <f t="shared" si="52"/>
        <v>00109-FROZEN PACKAGED</v>
      </c>
      <c r="F3366" t="s">
        <v>8952</v>
      </c>
      <c r="G3366" t="s">
        <v>8951</v>
      </c>
      <c r="H3366" t="s">
        <v>8955</v>
      </c>
      <c r="I3366" t="s">
        <v>12711</v>
      </c>
    </row>
    <row r="3367" spans="1:9" x14ac:dyDescent="0.25">
      <c r="A3367" t="s">
        <v>8958</v>
      </c>
      <c r="B3367" s="126">
        <v>6101</v>
      </c>
      <c r="C3367" t="s">
        <v>12646</v>
      </c>
      <c r="D3367" s="189" t="s">
        <v>12647</v>
      </c>
      <c r="E3367" t="str">
        <f t="shared" si="52"/>
        <v>00638-FROZ PKG BREADED SAVINGS PACK</v>
      </c>
      <c r="F3367" t="s">
        <v>8957</v>
      </c>
      <c r="G3367" t="s">
        <v>8956</v>
      </c>
      <c r="H3367" t="s">
        <v>8958</v>
      </c>
      <c r="I3367" t="s">
        <v>12651</v>
      </c>
    </row>
    <row r="3368" spans="1:9" x14ac:dyDescent="0.25">
      <c r="A3368" t="s">
        <v>8959</v>
      </c>
      <c r="B3368" s="126">
        <v>6102</v>
      </c>
      <c r="C3368" t="s">
        <v>12717</v>
      </c>
      <c r="D3368" s="189" t="s">
        <v>10903</v>
      </c>
      <c r="E3368" t="str">
        <f t="shared" si="52"/>
        <v>00621-FROZEN PACKAGED BREADED</v>
      </c>
      <c r="F3368" t="s">
        <v>8957</v>
      </c>
      <c r="G3368" t="s">
        <v>8956</v>
      </c>
      <c r="H3368" t="s">
        <v>8959</v>
      </c>
      <c r="I3368" t="s">
        <v>12723</v>
      </c>
    </row>
    <row r="3369" spans="1:9" x14ac:dyDescent="0.25">
      <c r="A3369" t="s">
        <v>12656</v>
      </c>
      <c r="B3369" s="126">
        <v>6103</v>
      </c>
      <c r="C3369" t="s">
        <v>12652</v>
      </c>
      <c r="D3369" s="189" t="s">
        <v>11147</v>
      </c>
      <c r="E3369" t="str">
        <f t="shared" si="52"/>
        <v>00620-FROZ PKG FILLETS SMALL PACKS</v>
      </c>
      <c r="F3369" t="s">
        <v>12656</v>
      </c>
      <c r="G3369" t="s">
        <v>8960</v>
      </c>
      <c r="H3369" t="s">
        <v>12656</v>
      </c>
      <c r="I3369" t="s">
        <v>12657</v>
      </c>
    </row>
    <row r="3370" spans="1:9" x14ac:dyDescent="0.25">
      <c r="A3370" t="s">
        <v>12713</v>
      </c>
      <c r="B3370" s="126">
        <v>6104</v>
      </c>
      <c r="C3370" t="s">
        <v>12708</v>
      </c>
      <c r="D3370" s="189" t="s">
        <v>7185</v>
      </c>
      <c r="E3370" t="str">
        <f t="shared" si="52"/>
        <v>00109-FROZEN PACKAGED</v>
      </c>
      <c r="F3370" t="s">
        <v>12712</v>
      </c>
      <c r="G3370" t="s">
        <v>8962</v>
      </c>
      <c r="H3370" t="s">
        <v>12713</v>
      </c>
      <c r="I3370" t="s">
        <v>12714</v>
      </c>
    </row>
    <row r="3371" spans="1:9" x14ac:dyDescent="0.25">
      <c r="A3371" t="s">
        <v>8972</v>
      </c>
      <c r="B3371" s="126">
        <v>6105</v>
      </c>
      <c r="C3371" t="s">
        <v>12708</v>
      </c>
      <c r="D3371" s="189" t="s">
        <v>7185</v>
      </c>
      <c r="E3371" t="str">
        <f t="shared" si="52"/>
        <v>00109-FROZEN PACKAGED</v>
      </c>
      <c r="F3371" t="s">
        <v>8971</v>
      </c>
      <c r="G3371" t="s">
        <v>8970</v>
      </c>
      <c r="H3371" t="s">
        <v>8972</v>
      </c>
      <c r="I3371" t="s">
        <v>12715</v>
      </c>
    </row>
    <row r="3372" spans="1:9" x14ac:dyDescent="0.25">
      <c r="A3372" t="s">
        <v>8973</v>
      </c>
      <c r="B3372" s="126">
        <v>6106</v>
      </c>
      <c r="C3372" t="s">
        <v>12708</v>
      </c>
      <c r="D3372" s="189" t="s">
        <v>7185</v>
      </c>
      <c r="E3372" t="str">
        <f t="shared" si="52"/>
        <v>00109-FROZEN PACKAGED</v>
      </c>
      <c r="F3372" t="s">
        <v>8971</v>
      </c>
      <c r="G3372" t="s">
        <v>8970</v>
      </c>
      <c r="H3372" t="s">
        <v>8973</v>
      </c>
      <c r="I3372" t="s">
        <v>12716</v>
      </c>
    </row>
    <row r="3373" spans="1:9" x14ac:dyDescent="0.25">
      <c r="A3373" t="s">
        <v>8976</v>
      </c>
      <c r="B3373" s="126">
        <v>6107</v>
      </c>
      <c r="C3373" t="s">
        <v>16344</v>
      </c>
      <c r="D3373" s="189" t="s">
        <v>11451</v>
      </c>
      <c r="E3373" t="str">
        <f t="shared" si="52"/>
        <v>00610-STUFFED SHELLFISH PACKAGED</v>
      </c>
      <c r="F3373" t="s">
        <v>8975</v>
      </c>
      <c r="G3373" t="s">
        <v>8974</v>
      </c>
      <c r="H3373" t="s">
        <v>8976</v>
      </c>
      <c r="I3373" t="s">
        <v>16345</v>
      </c>
    </row>
    <row r="3374" spans="1:9" x14ac:dyDescent="0.25">
      <c r="A3374" t="s">
        <v>8977</v>
      </c>
      <c r="B3374" s="126">
        <v>6108</v>
      </c>
      <c r="C3374" t="s">
        <v>16344</v>
      </c>
      <c r="D3374" s="189" t="s">
        <v>11451</v>
      </c>
      <c r="E3374" t="str">
        <f t="shared" si="52"/>
        <v>00610-STUFFED SHELLFISH PACKAGED</v>
      </c>
      <c r="F3374" t="s">
        <v>8975</v>
      </c>
      <c r="G3374" t="s">
        <v>8974</v>
      </c>
      <c r="H3374" t="s">
        <v>8977</v>
      </c>
      <c r="I3374" t="s">
        <v>16346</v>
      </c>
    </row>
    <row r="3375" spans="1:9" x14ac:dyDescent="0.25">
      <c r="A3375" t="s">
        <v>9026</v>
      </c>
      <c r="B3375" s="126">
        <v>6109</v>
      </c>
      <c r="C3375" t="s">
        <v>9025</v>
      </c>
      <c r="D3375" s="189" t="s">
        <v>13326</v>
      </c>
      <c r="E3375" t="str">
        <f t="shared" si="52"/>
        <v>00617-PLATTERS</v>
      </c>
      <c r="F3375" t="s">
        <v>9025</v>
      </c>
      <c r="G3375" t="s">
        <v>9024</v>
      </c>
      <c r="H3375" t="s">
        <v>9026</v>
      </c>
      <c r="I3375" t="s">
        <v>15191</v>
      </c>
    </row>
    <row r="3376" spans="1:9" x14ac:dyDescent="0.25">
      <c r="A3376" t="s">
        <v>15193</v>
      </c>
      <c r="B3376" s="126">
        <v>6110</v>
      </c>
      <c r="C3376" t="s">
        <v>9025</v>
      </c>
      <c r="D3376" s="189" t="s">
        <v>13326</v>
      </c>
      <c r="E3376" t="str">
        <f t="shared" si="52"/>
        <v>00617-PLATTERS</v>
      </c>
      <c r="F3376" t="s">
        <v>15192</v>
      </c>
      <c r="G3376" t="s">
        <v>9024</v>
      </c>
      <c r="H3376" t="s">
        <v>15193</v>
      </c>
      <c r="I3376" t="s">
        <v>15194</v>
      </c>
    </row>
    <row r="3377" spans="1:9" x14ac:dyDescent="0.25">
      <c r="A3377" t="s">
        <v>10553</v>
      </c>
      <c r="B3377" s="126">
        <v>6111</v>
      </c>
      <c r="C3377" t="s">
        <v>11850</v>
      </c>
      <c r="D3377" s="189" t="s">
        <v>11851</v>
      </c>
      <c r="E3377" t="str">
        <f t="shared" si="52"/>
        <v>00624-CRABS/CRAWFISH/LOBSTER BULK</v>
      </c>
      <c r="F3377" t="s">
        <v>11857</v>
      </c>
      <c r="G3377" t="s">
        <v>9029</v>
      </c>
      <c r="H3377" t="s">
        <v>10553</v>
      </c>
      <c r="I3377" t="s">
        <v>11858</v>
      </c>
    </row>
    <row r="3378" spans="1:9" x14ac:dyDescent="0.25">
      <c r="A3378" t="s">
        <v>10654</v>
      </c>
      <c r="B3378" s="126">
        <v>6112</v>
      </c>
      <c r="C3378" t="s">
        <v>11859</v>
      </c>
      <c r="D3378" s="189" t="s">
        <v>11783</v>
      </c>
      <c r="E3378" t="str">
        <f t="shared" si="52"/>
        <v>00634-CRABS/CRAWFISH/LOBSTER PACKAGED</v>
      </c>
      <c r="F3378" t="s">
        <v>11857</v>
      </c>
      <c r="G3378" t="s">
        <v>9029</v>
      </c>
      <c r="H3378" t="s">
        <v>10654</v>
      </c>
      <c r="I3378" t="s">
        <v>11865</v>
      </c>
    </row>
    <row r="3379" spans="1:9" x14ac:dyDescent="0.25">
      <c r="A3379" t="s">
        <v>10553</v>
      </c>
      <c r="B3379" s="126">
        <v>6113</v>
      </c>
      <c r="C3379" t="s">
        <v>7967</v>
      </c>
      <c r="D3379" s="189" t="s">
        <v>10811</v>
      </c>
      <c r="E3379" t="str">
        <f t="shared" si="52"/>
        <v>00602-KABOBS</v>
      </c>
      <c r="F3379" t="s">
        <v>13461</v>
      </c>
      <c r="G3379" t="s">
        <v>9031</v>
      </c>
      <c r="H3379" t="s">
        <v>10553</v>
      </c>
      <c r="I3379" t="s">
        <v>13462</v>
      </c>
    </row>
    <row r="3380" spans="1:9" x14ac:dyDescent="0.25">
      <c r="A3380" t="s">
        <v>2224</v>
      </c>
      <c r="B3380" s="126">
        <v>6114</v>
      </c>
      <c r="C3380" t="s">
        <v>7967</v>
      </c>
      <c r="D3380" s="189" t="s">
        <v>10811</v>
      </c>
      <c r="E3380" t="str">
        <f t="shared" si="52"/>
        <v>00602-KABOBS</v>
      </c>
      <c r="F3380" t="s">
        <v>7967</v>
      </c>
      <c r="G3380" t="s">
        <v>9031</v>
      </c>
      <c r="H3380" t="s">
        <v>2224</v>
      </c>
      <c r="I3380" t="s">
        <v>13463</v>
      </c>
    </row>
    <row r="3381" spans="1:9" x14ac:dyDescent="0.25">
      <c r="A3381" t="s">
        <v>3283</v>
      </c>
      <c r="B3381" s="126">
        <v>6115</v>
      </c>
      <c r="C3381" t="s">
        <v>9033</v>
      </c>
      <c r="D3381" s="189" t="s">
        <v>11589</v>
      </c>
      <c r="E3381" t="str">
        <f t="shared" si="52"/>
        <v>00611-MARINATED FISH</v>
      </c>
      <c r="F3381" t="s">
        <v>9033</v>
      </c>
      <c r="G3381" t="s">
        <v>9032</v>
      </c>
      <c r="H3381" t="s">
        <v>3283</v>
      </c>
      <c r="I3381" t="s">
        <v>14016</v>
      </c>
    </row>
    <row r="3382" spans="1:9" x14ac:dyDescent="0.25">
      <c r="A3382" t="s">
        <v>2224</v>
      </c>
      <c r="B3382" s="126">
        <v>6116</v>
      </c>
      <c r="C3382" t="s">
        <v>9033</v>
      </c>
      <c r="D3382" s="189" t="s">
        <v>11589</v>
      </c>
      <c r="E3382" t="str">
        <f t="shared" si="52"/>
        <v>00611-MARINATED FISH</v>
      </c>
      <c r="F3382" t="s">
        <v>9033</v>
      </c>
      <c r="G3382" t="s">
        <v>9032</v>
      </c>
      <c r="H3382" t="s">
        <v>2224</v>
      </c>
      <c r="I3382" t="s">
        <v>14017</v>
      </c>
    </row>
    <row r="3383" spans="1:9" x14ac:dyDescent="0.25">
      <c r="A3383" t="s">
        <v>3283</v>
      </c>
      <c r="B3383" s="126">
        <v>6117</v>
      </c>
      <c r="C3383" t="s">
        <v>14044</v>
      </c>
      <c r="D3383" s="189" t="s">
        <v>11169</v>
      </c>
      <c r="E3383" t="str">
        <f t="shared" si="52"/>
        <v>00619-MEALS DINNERS COLD</v>
      </c>
      <c r="F3383" t="s">
        <v>9036</v>
      </c>
      <c r="G3383" t="s">
        <v>9035</v>
      </c>
      <c r="H3383" t="s">
        <v>3283</v>
      </c>
      <c r="I3383" t="s">
        <v>14045</v>
      </c>
    </row>
    <row r="3384" spans="1:9" x14ac:dyDescent="0.25">
      <c r="A3384" t="s">
        <v>10654</v>
      </c>
      <c r="B3384" s="126">
        <v>6118</v>
      </c>
      <c r="C3384" t="s">
        <v>14044</v>
      </c>
      <c r="D3384" s="189" t="s">
        <v>11169</v>
      </c>
      <c r="E3384" t="str">
        <f t="shared" si="52"/>
        <v>00619-MEALS DINNERS COLD</v>
      </c>
      <c r="F3384" t="s">
        <v>14046</v>
      </c>
      <c r="G3384" t="s">
        <v>9035</v>
      </c>
      <c r="H3384" t="s">
        <v>10654</v>
      </c>
      <c r="I3384" t="s">
        <v>14047</v>
      </c>
    </row>
    <row r="3385" spans="1:9" x14ac:dyDescent="0.25">
      <c r="A3385" t="s">
        <v>2224</v>
      </c>
      <c r="B3385" s="126">
        <v>6119</v>
      </c>
      <c r="C3385" t="s">
        <v>16101</v>
      </c>
      <c r="D3385" s="189" t="s">
        <v>7057</v>
      </c>
      <c r="E3385" t="str">
        <f t="shared" si="52"/>
        <v>00625-SOUPS</v>
      </c>
      <c r="F3385" t="s">
        <v>4481</v>
      </c>
      <c r="G3385" t="s">
        <v>9037</v>
      </c>
      <c r="H3385" t="s">
        <v>2224</v>
      </c>
      <c r="I3385" t="s">
        <v>16102</v>
      </c>
    </row>
    <row r="3386" spans="1:9" x14ac:dyDescent="0.25">
      <c r="A3386" t="s">
        <v>10553</v>
      </c>
      <c r="B3386" s="126">
        <v>6120</v>
      </c>
      <c r="C3386" t="s">
        <v>16338</v>
      </c>
      <c r="D3386" s="189" t="s">
        <v>7491</v>
      </c>
      <c r="E3386" t="str">
        <f t="shared" si="52"/>
        <v>00649-STUFFED FISH NON PACKAGED</v>
      </c>
      <c r="F3386" t="s">
        <v>16339</v>
      </c>
      <c r="G3386" t="s">
        <v>9038</v>
      </c>
      <c r="H3386" t="s">
        <v>10553</v>
      </c>
      <c r="I3386" t="s">
        <v>16340</v>
      </c>
    </row>
    <row r="3387" spans="1:9" x14ac:dyDescent="0.25">
      <c r="A3387" t="s">
        <v>10654</v>
      </c>
      <c r="B3387" s="126">
        <v>6121</v>
      </c>
      <c r="C3387" t="s">
        <v>16341</v>
      </c>
      <c r="D3387" s="189" t="s">
        <v>8428</v>
      </c>
      <c r="E3387" t="str">
        <f t="shared" si="52"/>
        <v>00618-STUFFED FISH PACKAGED</v>
      </c>
      <c r="F3387" t="s">
        <v>16339</v>
      </c>
      <c r="G3387" t="s">
        <v>9038</v>
      </c>
      <c r="H3387" t="s">
        <v>10654</v>
      </c>
      <c r="I3387" t="s">
        <v>16342</v>
      </c>
    </row>
    <row r="3388" spans="1:9" x14ac:dyDescent="0.25">
      <c r="A3388" t="s">
        <v>10553</v>
      </c>
      <c r="B3388" s="126">
        <v>6122</v>
      </c>
      <c r="C3388" t="s">
        <v>14203</v>
      </c>
      <c r="D3388" s="189" t="s">
        <v>10566</v>
      </c>
      <c r="E3388" t="str">
        <f t="shared" si="52"/>
        <v>00901-MISC SEAFOOD &amp; MEAT</v>
      </c>
      <c r="F3388" t="s">
        <v>14205</v>
      </c>
      <c r="G3388" t="s">
        <v>9040</v>
      </c>
      <c r="H3388" t="s">
        <v>10553</v>
      </c>
      <c r="I3388" t="s">
        <v>14206</v>
      </c>
    </row>
    <row r="3389" spans="1:9" x14ac:dyDescent="0.25">
      <c r="A3389" t="s">
        <v>2224</v>
      </c>
      <c r="B3389" s="126">
        <v>6123</v>
      </c>
      <c r="C3389" t="s">
        <v>16341</v>
      </c>
      <c r="D3389" s="189" t="s">
        <v>8428</v>
      </c>
      <c r="E3389" t="str">
        <f t="shared" si="52"/>
        <v>00618-STUFFED FISH PACKAGED</v>
      </c>
      <c r="F3389" t="s">
        <v>8977</v>
      </c>
      <c r="G3389" t="s">
        <v>9040</v>
      </c>
      <c r="H3389" t="s">
        <v>2224</v>
      </c>
      <c r="I3389" t="s">
        <v>16343</v>
      </c>
    </row>
    <row r="3390" spans="1:9" x14ac:dyDescent="0.25">
      <c r="A3390" t="s">
        <v>9043</v>
      </c>
      <c r="B3390" s="126">
        <v>6124</v>
      </c>
      <c r="C3390" t="s">
        <v>14049</v>
      </c>
      <c r="D3390" s="189" t="s">
        <v>10916</v>
      </c>
      <c r="E3390" t="str">
        <f t="shared" si="52"/>
        <v>00614-MEALS DINNERS HOT</v>
      </c>
      <c r="F3390" t="s">
        <v>8967</v>
      </c>
      <c r="G3390" t="s">
        <v>9042</v>
      </c>
      <c r="H3390" t="s">
        <v>9043</v>
      </c>
      <c r="I3390" t="s">
        <v>14050</v>
      </c>
    </row>
    <row r="3391" spans="1:9" x14ac:dyDescent="0.25">
      <c r="A3391" t="s">
        <v>4308</v>
      </c>
      <c r="B3391" s="126">
        <v>6125</v>
      </c>
      <c r="C3391" t="s">
        <v>14049</v>
      </c>
      <c r="D3391" s="189" t="s">
        <v>10916</v>
      </c>
      <c r="E3391" t="str">
        <f t="shared" si="52"/>
        <v>00614-MEALS DINNERS HOT</v>
      </c>
      <c r="F3391" t="s">
        <v>8967</v>
      </c>
      <c r="G3391" t="s">
        <v>9042</v>
      </c>
      <c r="H3391" t="s">
        <v>4308</v>
      </c>
      <c r="I3391" t="s">
        <v>14051</v>
      </c>
    </row>
    <row r="3392" spans="1:9" x14ac:dyDescent="0.25">
      <c r="A3392" t="s">
        <v>12627</v>
      </c>
      <c r="B3392" s="126">
        <v>6126</v>
      </c>
      <c r="C3392" t="s">
        <v>12625</v>
      </c>
      <c r="D3392" s="189" t="s">
        <v>6307</v>
      </c>
      <c r="E3392" t="str">
        <f t="shared" si="52"/>
        <v>00607-FRIED COLD FRESH FILLETS</v>
      </c>
      <c r="F3392" t="s">
        <v>12626</v>
      </c>
      <c r="G3392" t="s">
        <v>9044</v>
      </c>
      <c r="H3392" t="s">
        <v>12627</v>
      </c>
      <c r="I3392" t="s">
        <v>12628</v>
      </c>
    </row>
    <row r="3393" spans="1:9" x14ac:dyDescent="0.25">
      <c r="A3393" t="s">
        <v>12630</v>
      </c>
      <c r="B3393" s="126">
        <v>6127</v>
      </c>
      <c r="C3393" t="s">
        <v>12629</v>
      </c>
      <c r="D3393" s="189" t="s">
        <v>11914</v>
      </c>
      <c r="E3393" t="str">
        <f t="shared" si="52"/>
        <v>00636-FRIED COLD FROZEN FILLETS</v>
      </c>
      <c r="F3393" t="s">
        <v>12626</v>
      </c>
      <c r="G3393" t="s">
        <v>9044</v>
      </c>
      <c r="H3393" t="s">
        <v>12630</v>
      </c>
      <c r="I3393" t="s">
        <v>12631</v>
      </c>
    </row>
    <row r="3394" spans="1:9" x14ac:dyDescent="0.25">
      <c r="A3394" t="s">
        <v>14053</v>
      </c>
      <c r="B3394" s="126">
        <v>6128</v>
      </c>
      <c r="C3394" t="s">
        <v>14049</v>
      </c>
      <c r="D3394" s="189" t="s">
        <v>10916</v>
      </c>
      <c r="E3394" t="str">
        <f t="shared" ref="E3394:E3457" si="53">_xlfn.CONCAT(D3394,"-",C3394)</f>
        <v>00614-MEALS DINNERS HOT</v>
      </c>
      <c r="F3394" t="s">
        <v>14052</v>
      </c>
      <c r="G3394" t="s">
        <v>9052</v>
      </c>
      <c r="H3394" t="s">
        <v>14053</v>
      </c>
      <c r="I3394" t="s">
        <v>14054</v>
      </c>
    </row>
    <row r="3395" spans="1:9" x14ac:dyDescent="0.25">
      <c r="A3395" t="s">
        <v>12634</v>
      </c>
      <c r="B3395" s="126">
        <v>6129</v>
      </c>
      <c r="C3395" t="s">
        <v>12632</v>
      </c>
      <c r="D3395" s="189" t="s">
        <v>11632</v>
      </c>
      <c r="E3395" t="str">
        <f t="shared" si="53"/>
        <v>00616-FRIED HOT FRESH FILLETS</v>
      </c>
      <c r="F3395" t="s">
        <v>12633</v>
      </c>
      <c r="G3395" t="s">
        <v>9048</v>
      </c>
      <c r="H3395" t="s">
        <v>12634</v>
      </c>
      <c r="I3395" t="s">
        <v>12635</v>
      </c>
    </row>
    <row r="3396" spans="1:9" x14ac:dyDescent="0.25">
      <c r="A3396" t="s">
        <v>12637</v>
      </c>
      <c r="B3396" s="126">
        <v>6130</v>
      </c>
      <c r="C3396" t="s">
        <v>12636</v>
      </c>
      <c r="D3396" s="189" t="s">
        <v>11888</v>
      </c>
      <c r="E3396" t="str">
        <f t="shared" si="53"/>
        <v>00637-FRIED HOT FROZEN FILLETS</v>
      </c>
      <c r="F3396" t="s">
        <v>12633</v>
      </c>
      <c r="G3396" t="s">
        <v>9048</v>
      </c>
      <c r="H3396" t="s">
        <v>12637</v>
      </c>
      <c r="I3396" t="s">
        <v>12638</v>
      </c>
    </row>
    <row r="3397" spans="1:9" x14ac:dyDescent="0.25">
      <c r="A3397" t="s">
        <v>15371</v>
      </c>
      <c r="B3397" s="126">
        <v>6131</v>
      </c>
      <c r="C3397" t="s">
        <v>15369</v>
      </c>
      <c r="D3397" s="189" t="s">
        <v>7522</v>
      </c>
      <c r="E3397" t="str">
        <f t="shared" si="53"/>
        <v>00644-PREPARED FOODS COLD</v>
      </c>
      <c r="F3397" t="s">
        <v>15370</v>
      </c>
      <c r="G3397" t="s">
        <v>9055</v>
      </c>
      <c r="H3397" t="s">
        <v>15371</v>
      </c>
      <c r="I3397" t="s">
        <v>15372</v>
      </c>
    </row>
    <row r="3398" spans="1:9" x14ac:dyDescent="0.25">
      <c r="A3398" t="s">
        <v>9060</v>
      </c>
      <c r="B3398" s="126">
        <v>6132</v>
      </c>
      <c r="C3398" t="s">
        <v>14044</v>
      </c>
      <c r="D3398" s="189" t="s">
        <v>11169</v>
      </c>
      <c r="E3398" t="str">
        <f t="shared" si="53"/>
        <v>00619-MEALS DINNERS COLD</v>
      </c>
      <c r="F3398" t="s">
        <v>9059</v>
      </c>
      <c r="G3398" t="s">
        <v>9058</v>
      </c>
      <c r="H3398" t="s">
        <v>9060</v>
      </c>
      <c r="I3398" t="s">
        <v>14048</v>
      </c>
    </row>
    <row r="3399" spans="1:9" x14ac:dyDescent="0.25">
      <c r="A3399" t="s">
        <v>15375</v>
      </c>
      <c r="B3399" s="126">
        <v>6133</v>
      </c>
      <c r="C3399" t="s">
        <v>15373</v>
      </c>
      <c r="D3399" s="189" t="s">
        <v>10923</v>
      </c>
      <c r="E3399" t="str">
        <f t="shared" si="53"/>
        <v>00615-PREPARED FOODS HOT</v>
      </c>
      <c r="F3399" t="s">
        <v>15374</v>
      </c>
      <c r="G3399" t="s">
        <v>9061</v>
      </c>
      <c r="H3399" t="s">
        <v>15375</v>
      </c>
      <c r="I3399" t="s">
        <v>15376</v>
      </c>
    </row>
    <row r="3400" spans="1:9" x14ac:dyDescent="0.25">
      <c r="A3400" t="s">
        <v>9066</v>
      </c>
      <c r="B3400" s="126">
        <v>6134</v>
      </c>
      <c r="C3400" t="s">
        <v>3209</v>
      </c>
      <c r="D3400" s="189" t="s">
        <v>2485</v>
      </c>
      <c r="E3400" t="str">
        <f t="shared" si="53"/>
        <v>00118-DIPS</v>
      </c>
      <c r="F3400" t="s">
        <v>3209</v>
      </c>
      <c r="G3400" t="s">
        <v>9065</v>
      </c>
      <c r="H3400" t="s">
        <v>9066</v>
      </c>
      <c r="I3400" t="s">
        <v>12057</v>
      </c>
    </row>
    <row r="3401" spans="1:9" x14ac:dyDescent="0.25">
      <c r="A3401" t="s">
        <v>2821</v>
      </c>
      <c r="B3401" s="126">
        <v>6135</v>
      </c>
      <c r="C3401" t="s">
        <v>3209</v>
      </c>
      <c r="D3401" s="189" t="s">
        <v>2485</v>
      </c>
      <c r="E3401" t="str">
        <f t="shared" si="53"/>
        <v>00118-DIPS</v>
      </c>
      <c r="F3401" t="s">
        <v>3209</v>
      </c>
      <c r="G3401" t="s">
        <v>9065</v>
      </c>
      <c r="H3401" t="s">
        <v>2821</v>
      </c>
      <c r="I3401" t="s">
        <v>12058</v>
      </c>
    </row>
    <row r="3402" spans="1:9" x14ac:dyDescent="0.25">
      <c r="A3402" t="s">
        <v>12060</v>
      </c>
      <c r="B3402" s="126">
        <v>6136</v>
      </c>
      <c r="C3402" t="s">
        <v>3209</v>
      </c>
      <c r="D3402" s="189" t="s">
        <v>2485</v>
      </c>
      <c r="E3402" t="str">
        <f t="shared" si="53"/>
        <v>00118-DIPS</v>
      </c>
      <c r="F3402" t="s">
        <v>12059</v>
      </c>
      <c r="G3402" t="s">
        <v>9065</v>
      </c>
      <c r="H3402" t="s">
        <v>12060</v>
      </c>
      <c r="I3402" t="s">
        <v>12061</v>
      </c>
    </row>
    <row r="3403" spans="1:9" x14ac:dyDescent="0.25">
      <c r="A3403" t="s">
        <v>9067</v>
      </c>
      <c r="B3403" s="126">
        <v>6137</v>
      </c>
      <c r="C3403" t="s">
        <v>3209</v>
      </c>
      <c r="D3403" s="189" t="s">
        <v>2485</v>
      </c>
      <c r="E3403" t="str">
        <f t="shared" si="53"/>
        <v>00118-DIPS</v>
      </c>
      <c r="F3403" t="s">
        <v>3209</v>
      </c>
      <c r="G3403" t="s">
        <v>9065</v>
      </c>
      <c r="H3403" t="s">
        <v>9067</v>
      </c>
      <c r="I3403" t="s">
        <v>12062</v>
      </c>
    </row>
    <row r="3404" spans="1:9" x14ac:dyDescent="0.25">
      <c r="A3404" t="s">
        <v>9069</v>
      </c>
      <c r="B3404" s="126">
        <v>6138</v>
      </c>
      <c r="C3404" t="s">
        <v>9069</v>
      </c>
      <c r="D3404" s="189" t="s">
        <v>6987</v>
      </c>
      <c r="E3404" t="str">
        <f t="shared" si="53"/>
        <v>00107-JARRED ITEMS</v>
      </c>
      <c r="F3404" t="s">
        <v>7907</v>
      </c>
      <c r="G3404" t="s">
        <v>9068</v>
      </c>
      <c r="H3404" t="s">
        <v>9069</v>
      </c>
      <c r="I3404" t="s">
        <v>13420</v>
      </c>
    </row>
    <row r="3405" spans="1:9" x14ac:dyDescent="0.25">
      <c r="A3405" t="s">
        <v>14005</v>
      </c>
      <c r="B3405" s="126">
        <v>6139</v>
      </c>
      <c r="C3405" t="s">
        <v>5548</v>
      </c>
      <c r="D3405" s="189" t="s">
        <v>2476</v>
      </c>
      <c r="E3405" t="str">
        <f t="shared" si="53"/>
        <v>00117-MARINADES</v>
      </c>
      <c r="F3405" t="s">
        <v>14004</v>
      </c>
      <c r="G3405" t="s">
        <v>9068</v>
      </c>
      <c r="H3405" t="s">
        <v>14005</v>
      </c>
      <c r="I3405" t="s">
        <v>14006</v>
      </c>
    </row>
    <row r="3406" spans="1:9" x14ac:dyDescent="0.25">
      <c r="A3406" t="s">
        <v>15719</v>
      </c>
      <c r="B3406" s="126">
        <v>6140</v>
      </c>
      <c r="C3406" t="s">
        <v>3347</v>
      </c>
      <c r="D3406" s="189" t="s">
        <v>2465</v>
      </c>
      <c r="E3406" t="str">
        <f t="shared" si="53"/>
        <v>00116-SAUCES</v>
      </c>
      <c r="F3406" t="s">
        <v>14004</v>
      </c>
      <c r="G3406" t="s">
        <v>9068</v>
      </c>
      <c r="H3406" t="s">
        <v>15719</v>
      </c>
      <c r="I3406" t="s">
        <v>15720</v>
      </c>
    </row>
    <row r="3407" spans="1:9" x14ac:dyDescent="0.25">
      <c r="A3407" t="s">
        <v>11710</v>
      </c>
      <c r="B3407" s="126">
        <v>6141</v>
      </c>
      <c r="C3407" t="s">
        <v>2420</v>
      </c>
      <c r="D3407" s="189" t="s">
        <v>2459</v>
      </c>
      <c r="E3407" t="str">
        <f t="shared" si="53"/>
        <v>00115-SEASONINGS</v>
      </c>
      <c r="F3407" t="s">
        <v>14004</v>
      </c>
      <c r="G3407" t="s">
        <v>9068</v>
      </c>
      <c r="H3407" t="s">
        <v>11710</v>
      </c>
      <c r="I3407" t="s">
        <v>15751</v>
      </c>
    </row>
    <row r="3408" spans="1:9" x14ac:dyDescent="0.25">
      <c r="A3408" t="s">
        <v>2231</v>
      </c>
      <c r="B3408" s="126">
        <v>6142</v>
      </c>
      <c r="C3408" t="s">
        <v>15977</v>
      </c>
      <c r="D3408" s="189" t="s">
        <v>7550</v>
      </c>
      <c r="E3408" t="str">
        <f t="shared" si="53"/>
        <v>00647-SMOKED/SALTED OTHER</v>
      </c>
      <c r="F3408" t="s">
        <v>9091</v>
      </c>
      <c r="G3408" t="s">
        <v>9090</v>
      </c>
      <c r="H3408" t="s">
        <v>2231</v>
      </c>
      <c r="I3408" t="s">
        <v>15978</v>
      </c>
    </row>
    <row r="3409" spans="1:9" x14ac:dyDescent="0.25">
      <c r="A3409" t="s">
        <v>11108</v>
      </c>
      <c r="B3409" s="126">
        <v>6143</v>
      </c>
      <c r="C3409" t="s">
        <v>15979</v>
      </c>
      <c r="D3409" s="189" t="s">
        <v>11457</v>
      </c>
      <c r="E3409" t="str">
        <f t="shared" si="53"/>
        <v>00613-SMOKED/SALTED SALMON</v>
      </c>
      <c r="F3409" t="s">
        <v>15980</v>
      </c>
      <c r="G3409" t="s">
        <v>9094</v>
      </c>
      <c r="H3409" t="s">
        <v>11108</v>
      </c>
      <c r="I3409" t="s">
        <v>15981</v>
      </c>
    </row>
    <row r="3410" spans="1:9" x14ac:dyDescent="0.25">
      <c r="A3410" t="s">
        <v>11747</v>
      </c>
      <c r="B3410" s="126">
        <v>6144</v>
      </c>
      <c r="C3410" t="s">
        <v>9077</v>
      </c>
      <c r="D3410" s="189" t="s">
        <v>2509</v>
      </c>
      <c r="E3410" t="str">
        <f t="shared" si="53"/>
        <v>00113-COOKED SHRIMP</v>
      </c>
      <c r="F3410" t="s">
        <v>11746</v>
      </c>
      <c r="G3410" t="s">
        <v>9076</v>
      </c>
      <c r="H3410" t="s">
        <v>11747</v>
      </c>
      <c r="I3410" t="s">
        <v>11748</v>
      </c>
    </row>
    <row r="3411" spans="1:9" x14ac:dyDescent="0.25">
      <c r="A3411" t="s">
        <v>4517</v>
      </c>
      <c r="B3411" s="126">
        <v>6145</v>
      </c>
      <c r="C3411" t="s">
        <v>15676</v>
      </c>
      <c r="D3411" s="189" t="s">
        <v>8593</v>
      </c>
      <c r="E3411" t="str">
        <f t="shared" si="53"/>
        <v>00626-SALADS &amp; SIDES</v>
      </c>
      <c r="F3411" t="s">
        <v>9077</v>
      </c>
      <c r="G3411" t="s">
        <v>9076</v>
      </c>
      <c r="H3411" t="s">
        <v>4517</v>
      </c>
      <c r="I3411" t="s">
        <v>15680</v>
      </c>
    </row>
    <row r="3412" spans="1:9" x14ac:dyDescent="0.25">
      <c r="A3412" t="s">
        <v>15497</v>
      </c>
      <c r="B3412" s="126">
        <v>6146</v>
      </c>
      <c r="C3412" t="s">
        <v>15495</v>
      </c>
      <c r="D3412" s="189" t="s">
        <v>5089</v>
      </c>
      <c r="E3412" t="str">
        <f t="shared" si="53"/>
        <v>00112-RAW SHRIMP FARM RAISED</v>
      </c>
      <c r="F3412" t="s">
        <v>15496</v>
      </c>
      <c r="G3412" t="s">
        <v>9084</v>
      </c>
      <c r="H3412" t="s">
        <v>15497</v>
      </c>
      <c r="I3412" t="s">
        <v>15498</v>
      </c>
    </row>
    <row r="3413" spans="1:9" x14ac:dyDescent="0.25">
      <c r="A3413" t="s">
        <v>15500</v>
      </c>
      <c r="B3413" s="126">
        <v>6147</v>
      </c>
      <c r="C3413" t="s">
        <v>15499</v>
      </c>
      <c r="D3413" s="189" t="s">
        <v>11040</v>
      </c>
      <c r="E3413" t="str">
        <f t="shared" si="53"/>
        <v>00645-RAW SHRIMP WILD CAUGHT</v>
      </c>
      <c r="F3413" t="s">
        <v>15496</v>
      </c>
      <c r="G3413" t="s">
        <v>9084</v>
      </c>
      <c r="H3413" t="s">
        <v>15500</v>
      </c>
      <c r="I3413" t="s">
        <v>15501</v>
      </c>
    </row>
    <row r="3414" spans="1:9" x14ac:dyDescent="0.25">
      <c r="A3414" t="s">
        <v>16394</v>
      </c>
      <c r="B3414" s="126">
        <v>6148</v>
      </c>
      <c r="C3414" t="s">
        <v>9096</v>
      </c>
      <c r="D3414" s="189" t="s">
        <v>3744</v>
      </c>
      <c r="E3414" t="str">
        <f t="shared" si="53"/>
        <v>00106-SURIMI</v>
      </c>
      <c r="F3414" t="s">
        <v>16393</v>
      </c>
      <c r="G3414" t="s">
        <v>9097</v>
      </c>
      <c r="H3414" t="s">
        <v>16394</v>
      </c>
      <c r="I3414" t="s">
        <v>16395</v>
      </c>
    </row>
    <row r="3415" spans="1:9" x14ac:dyDescent="0.25">
      <c r="A3415" t="s">
        <v>9102</v>
      </c>
      <c r="B3415" s="126">
        <v>6150</v>
      </c>
      <c r="C3415" t="s">
        <v>9096</v>
      </c>
      <c r="D3415" s="189" t="s">
        <v>3744</v>
      </c>
      <c r="E3415" t="str">
        <f t="shared" si="53"/>
        <v>00106-SURIMI</v>
      </c>
      <c r="F3415" t="s">
        <v>9101</v>
      </c>
      <c r="G3415" t="s">
        <v>9100</v>
      </c>
      <c r="H3415" t="s">
        <v>9102</v>
      </c>
      <c r="I3415" t="s">
        <v>16396</v>
      </c>
    </row>
    <row r="3416" spans="1:9" x14ac:dyDescent="0.25">
      <c r="A3416" t="s">
        <v>3183</v>
      </c>
      <c r="B3416" s="126">
        <v>6151</v>
      </c>
      <c r="C3416" t="s">
        <v>2327</v>
      </c>
      <c r="D3416" s="189" t="s">
        <v>5864</v>
      </c>
      <c r="E3416" t="str">
        <f t="shared" si="53"/>
        <v>00810-BREADS</v>
      </c>
      <c r="F3416" t="s">
        <v>3181</v>
      </c>
      <c r="G3416" t="s">
        <v>3180</v>
      </c>
      <c r="H3416" t="s">
        <v>3183</v>
      </c>
      <c r="I3416" t="s">
        <v>11038</v>
      </c>
    </row>
    <row r="3417" spans="1:9" x14ac:dyDescent="0.25">
      <c r="A3417" t="s">
        <v>3067</v>
      </c>
      <c r="B3417" s="126">
        <v>6152</v>
      </c>
      <c r="C3417" t="s">
        <v>15622</v>
      </c>
      <c r="D3417" s="189" t="s">
        <v>2126</v>
      </c>
      <c r="E3417" t="str">
        <f t="shared" si="53"/>
        <v>00910-S/S CHEESE</v>
      </c>
      <c r="F3417" t="s">
        <v>3066</v>
      </c>
      <c r="G3417" t="s">
        <v>3065</v>
      </c>
      <c r="H3417" t="s">
        <v>3067</v>
      </c>
      <c r="I3417" t="s">
        <v>15625</v>
      </c>
    </row>
    <row r="3418" spans="1:9" x14ac:dyDescent="0.25">
      <c r="A3418" t="s">
        <v>3070</v>
      </c>
      <c r="B3418" s="126">
        <v>6153</v>
      </c>
      <c r="C3418" t="s">
        <v>15622</v>
      </c>
      <c r="D3418" s="189" t="s">
        <v>2126</v>
      </c>
      <c r="E3418" t="str">
        <f t="shared" si="53"/>
        <v>00910-S/S CHEESE</v>
      </c>
      <c r="F3418" t="s">
        <v>3066</v>
      </c>
      <c r="G3418" t="s">
        <v>3065</v>
      </c>
      <c r="H3418" t="s">
        <v>3070</v>
      </c>
      <c r="I3418" t="s">
        <v>15626</v>
      </c>
    </row>
    <row r="3419" spans="1:9" x14ac:dyDescent="0.25">
      <c r="A3419" t="s">
        <v>3072</v>
      </c>
      <c r="B3419" s="126">
        <v>6154</v>
      </c>
      <c r="C3419" t="s">
        <v>15622</v>
      </c>
      <c r="D3419" s="189" t="s">
        <v>2126</v>
      </c>
      <c r="E3419" t="str">
        <f t="shared" si="53"/>
        <v>00910-S/S CHEESE</v>
      </c>
      <c r="F3419" t="s">
        <v>3066</v>
      </c>
      <c r="G3419" t="s">
        <v>3065</v>
      </c>
      <c r="H3419" t="s">
        <v>3072</v>
      </c>
      <c r="I3419" t="s">
        <v>15627</v>
      </c>
    </row>
    <row r="3420" spans="1:9" x14ac:dyDescent="0.25">
      <c r="A3420" t="s">
        <v>3073</v>
      </c>
      <c r="B3420" s="126">
        <v>6155</v>
      </c>
      <c r="C3420" t="s">
        <v>15622</v>
      </c>
      <c r="D3420" s="189" t="s">
        <v>2126</v>
      </c>
      <c r="E3420" t="str">
        <f t="shared" si="53"/>
        <v>00910-S/S CHEESE</v>
      </c>
      <c r="F3420" t="s">
        <v>3066</v>
      </c>
      <c r="G3420" t="s">
        <v>3065</v>
      </c>
      <c r="H3420" t="s">
        <v>3073</v>
      </c>
      <c r="I3420" t="s">
        <v>15628</v>
      </c>
    </row>
    <row r="3421" spans="1:9" x14ac:dyDescent="0.25">
      <c r="A3421" t="s">
        <v>3136</v>
      </c>
      <c r="B3421" s="126">
        <v>6156</v>
      </c>
      <c r="C3421" t="s">
        <v>16141</v>
      </c>
      <c r="D3421" s="189" t="s">
        <v>6806</v>
      </c>
      <c r="E3421" t="str">
        <f t="shared" si="53"/>
        <v>00862-SPECIALTY CHEESE PLATTER</v>
      </c>
      <c r="F3421" t="s">
        <v>3135</v>
      </c>
      <c r="G3421" t="s">
        <v>3134</v>
      </c>
      <c r="H3421" t="s">
        <v>3136</v>
      </c>
      <c r="I3421" t="s">
        <v>16142</v>
      </c>
    </row>
    <row r="3422" spans="1:9" x14ac:dyDescent="0.25">
      <c r="A3422" t="s">
        <v>4512</v>
      </c>
      <c r="B3422" s="126">
        <v>6157</v>
      </c>
      <c r="C3422" t="s">
        <v>3217</v>
      </c>
      <c r="D3422" s="189" t="s">
        <v>3744</v>
      </c>
      <c r="E3422" t="str">
        <f t="shared" si="53"/>
        <v>00106-SNACKING</v>
      </c>
      <c r="F3422" t="s">
        <v>3135</v>
      </c>
      <c r="G3422" t="s">
        <v>4511</v>
      </c>
      <c r="H3422" t="s">
        <v>4512</v>
      </c>
      <c r="I3422" t="s">
        <v>16031</v>
      </c>
    </row>
    <row r="3423" spans="1:9" x14ac:dyDescent="0.25">
      <c r="A3423" t="s">
        <v>4521</v>
      </c>
      <c r="B3423" s="126">
        <v>6159</v>
      </c>
      <c r="C3423" t="s">
        <v>3217</v>
      </c>
      <c r="D3423" s="189" t="s">
        <v>3744</v>
      </c>
      <c r="E3423" t="str">
        <f t="shared" si="53"/>
        <v>00106-SNACKING</v>
      </c>
      <c r="F3423" t="s">
        <v>4520</v>
      </c>
      <c r="G3423" t="s">
        <v>4519</v>
      </c>
      <c r="H3423" t="s">
        <v>4521</v>
      </c>
      <c r="I3423" t="s">
        <v>16032</v>
      </c>
    </row>
    <row r="3424" spans="1:9" x14ac:dyDescent="0.25">
      <c r="A3424" t="s">
        <v>4522</v>
      </c>
      <c r="B3424" s="126">
        <v>6160</v>
      </c>
      <c r="C3424" t="s">
        <v>3217</v>
      </c>
      <c r="D3424" s="189" t="s">
        <v>3744</v>
      </c>
      <c r="E3424" t="str">
        <f t="shared" si="53"/>
        <v>00106-SNACKING</v>
      </c>
      <c r="F3424" t="s">
        <v>4520</v>
      </c>
      <c r="G3424" t="s">
        <v>4519</v>
      </c>
      <c r="H3424" t="s">
        <v>4522</v>
      </c>
      <c r="I3424" t="s">
        <v>16033</v>
      </c>
    </row>
    <row r="3425" spans="1:9" x14ac:dyDescent="0.25">
      <c r="A3425" t="s">
        <v>10682</v>
      </c>
      <c r="B3425" s="126">
        <v>6161</v>
      </c>
      <c r="C3425" t="s">
        <v>13563</v>
      </c>
      <c r="D3425" s="189" t="s">
        <v>4246</v>
      </c>
      <c r="E3425" t="str">
        <f t="shared" si="53"/>
        <v>00763-SLICING PEPPERONI</v>
      </c>
      <c r="F3425" t="s">
        <v>13564</v>
      </c>
      <c r="G3425" t="s">
        <v>3358</v>
      </c>
      <c r="H3425" t="s">
        <v>10682</v>
      </c>
      <c r="I3425" t="s">
        <v>13565</v>
      </c>
    </row>
    <row r="3426" spans="1:9" x14ac:dyDescent="0.25">
      <c r="A3426" t="s">
        <v>3228</v>
      </c>
      <c r="B3426" s="126">
        <v>6162</v>
      </c>
      <c r="C3426" t="s">
        <v>13594</v>
      </c>
      <c r="D3426" s="189" t="s">
        <v>4996</v>
      </c>
      <c r="E3426" t="str">
        <f t="shared" si="53"/>
        <v>00933-KOSHER DRY SAUSAGE</v>
      </c>
      <c r="F3426" t="s">
        <v>3359</v>
      </c>
      <c r="G3426" t="s">
        <v>3358</v>
      </c>
      <c r="H3426" t="s">
        <v>3228</v>
      </c>
      <c r="I3426" t="s">
        <v>13595</v>
      </c>
    </row>
    <row r="3427" spans="1:9" x14ac:dyDescent="0.25">
      <c r="A3427" t="s">
        <v>3368</v>
      </c>
      <c r="B3427" s="126">
        <v>6164</v>
      </c>
      <c r="C3427" t="s">
        <v>13596</v>
      </c>
      <c r="D3427" s="189" t="s">
        <v>4727</v>
      </c>
      <c r="E3427" t="str">
        <f t="shared" si="53"/>
        <v>00277-KOSHER EVERYDAY AND PASSOVER</v>
      </c>
      <c r="F3427" t="s">
        <v>3368</v>
      </c>
      <c r="G3427" t="s">
        <v>3367</v>
      </c>
      <c r="H3427" t="s">
        <v>3368</v>
      </c>
      <c r="I3427" t="s">
        <v>13597</v>
      </c>
    </row>
    <row r="3428" spans="1:9" x14ac:dyDescent="0.25">
      <c r="A3428" t="s">
        <v>3227</v>
      </c>
      <c r="B3428" s="126">
        <v>6165</v>
      </c>
      <c r="C3428" t="s">
        <v>3217</v>
      </c>
      <c r="D3428" s="189" t="s">
        <v>3744</v>
      </c>
      <c r="E3428" t="str">
        <f t="shared" si="53"/>
        <v>00106-SNACKING</v>
      </c>
      <c r="F3428" t="s">
        <v>3226</v>
      </c>
      <c r="G3428" t="s">
        <v>3225</v>
      </c>
      <c r="H3428" t="s">
        <v>3227</v>
      </c>
      <c r="I3428" t="s">
        <v>16034</v>
      </c>
    </row>
    <row r="3429" spans="1:9" x14ac:dyDescent="0.25">
      <c r="A3429" t="s">
        <v>15932</v>
      </c>
      <c r="B3429" s="126">
        <v>6166</v>
      </c>
      <c r="C3429" t="s">
        <v>15931</v>
      </c>
      <c r="D3429" s="189" t="s">
        <v>4219</v>
      </c>
      <c r="E3429" t="str">
        <f t="shared" si="53"/>
        <v>00761-SLICING SALAMI</v>
      </c>
      <c r="F3429" t="s">
        <v>15040</v>
      </c>
      <c r="G3429" t="s">
        <v>3225</v>
      </c>
      <c r="H3429" t="s">
        <v>15932</v>
      </c>
      <c r="I3429" t="s">
        <v>15933</v>
      </c>
    </row>
    <row r="3430" spans="1:9" x14ac:dyDescent="0.25">
      <c r="A3430" t="s">
        <v>13648</v>
      </c>
      <c r="B3430" s="126">
        <v>6167</v>
      </c>
      <c r="C3430" t="s">
        <v>15039</v>
      </c>
      <c r="D3430" s="189" t="s">
        <v>3693</v>
      </c>
      <c r="E3430" t="str">
        <f t="shared" si="53"/>
        <v>00912-PEPPERONISTICK/SLICE/PP</v>
      </c>
      <c r="F3430" t="s">
        <v>15040</v>
      </c>
      <c r="G3430" t="s">
        <v>3225</v>
      </c>
      <c r="H3430" t="s">
        <v>13648</v>
      </c>
      <c r="I3430" t="s">
        <v>15041</v>
      </c>
    </row>
    <row r="3431" spans="1:9" x14ac:dyDescent="0.25">
      <c r="A3431" t="s">
        <v>3217</v>
      </c>
      <c r="B3431" s="126">
        <v>6168</v>
      </c>
      <c r="C3431" t="s">
        <v>3217</v>
      </c>
      <c r="D3431" s="189" t="s">
        <v>3744</v>
      </c>
      <c r="E3431" t="str">
        <f t="shared" si="53"/>
        <v>00106-SNACKING</v>
      </c>
      <c r="F3431" t="s">
        <v>3226</v>
      </c>
      <c r="G3431" t="s">
        <v>3225</v>
      </c>
      <c r="H3431" t="s">
        <v>3217</v>
      </c>
      <c r="I3431" t="s">
        <v>16035</v>
      </c>
    </row>
    <row r="3432" spans="1:9" x14ac:dyDescent="0.25">
      <c r="A3432" t="s">
        <v>3103</v>
      </c>
      <c r="B3432" s="126">
        <v>6169</v>
      </c>
      <c r="C3432" t="s">
        <v>15636</v>
      </c>
      <c r="D3432" s="189" t="s">
        <v>2455</v>
      </c>
      <c r="E3432" t="str">
        <f t="shared" si="53"/>
        <v>00902-S/S SPECIALTY BEEF</v>
      </c>
      <c r="F3432" t="s">
        <v>3232</v>
      </c>
      <c r="G3432" t="s">
        <v>3231</v>
      </c>
      <c r="H3432" t="s">
        <v>3103</v>
      </c>
      <c r="I3432" t="s">
        <v>15637</v>
      </c>
    </row>
    <row r="3433" spans="1:9" x14ac:dyDescent="0.25">
      <c r="A3433" t="s">
        <v>3234</v>
      </c>
      <c r="B3433" s="126">
        <v>6170</v>
      </c>
      <c r="C3433" t="s">
        <v>15636</v>
      </c>
      <c r="D3433" s="189" t="s">
        <v>2455</v>
      </c>
      <c r="E3433" t="str">
        <f t="shared" si="53"/>
        <v>00902-S/S SPECIALTY BEEF</v>
      </c>
      <c r="F3433" t="s">
        <v>3232</v>
      </c>
      <c r="G3433" t="s">
        <v>3231</v>
      </c>
      <c r="H3433" t="s">
        <v>3234</v>
      </c>
      <c r="I3433" t="s">
        <v>15638</v>
      </c>
    </row>
    <row r="3434" spans="1:9" x14ac:dyDescent="0.25">
      <c r="A3434" t="s">
        <v>3104</v>
      </c>
      <c r="B3434" s="126">
        <v>6171</v>
      </c>
      <c r="C3434" t="s">
        <v>15633</v>
      </c>
      <c r="D3434" s="189" t="s">
        <v>3042</v>
      </c>
      <c r="E3434" t="str">
        <f t="shared" si="53"/>
        <v>00898-S/S POULTRY</v>
      </c>
      <c r="F3434" t="s">
        <v>3232</v>
      </c>
      <c r="G3434" t="s">
        <v>3231</v>
      </c>
      <c r="H3434" t="s">
        <v>3104</v>
      </c>
      <c r="I3434" t="s">
        <v>15634</v>
      </c>
    </row>
    <row r="3435" spans="1:9" x14ac:dyDescent="0.25">
      <c r="A3435" t="s">
        <v>3228</v>
      </c>
      <c r="B3435" s="126">
        <v>6172</v>
      </c>
      <c r="C3435" t="s">
        <v>15629</v>
      </c>
      <c r="D3435" s="189" t="s">
        <v>11257</v>
      </c>
      <c r="E3435" t="str">
        <f t="shared" si="53"/>
        <v>00900-S/S DRY SAUSAGE</v>
      </c>
      <c r="F3435" t="s">
        <v>3232</v>
      </c>
      <c r="G3435" t="s">
        <v>3231</v>
      </c>
      <c r="H3435" t="s">
        <v>3228</v>
      </c>
      <c r="I3435" t="s">
        <v>15630</v>
      </c>
    </row>
    <row r="3436" spans="1:9" x14ac:dyDescent="0.25">
      <c r="A3436" t="s">
        <v>3122</v>
      </c>
      <c r="B3436" s="126">
        <v>6173</v>
      </c>
      <c r="C3436" t="s">
        <v>15631</v>
      </c>
      <c r="D3436" s="189" t="s">
        <v>5411</v>
      </c>
      <c r="E3436" t="str">
        <f t="shared" si="53"/>
        <v>00896-S/S HAM</v>
      </c>
      <c r="F3436" t="s">
        <v>3232</v>
      </c>
      <c r="G3436" t="s">
        <v>3231</v>
      </c>
      <c r="H3436" t="s">
        <v>3122</v>
      </c>
      <c r="I3436" t="s">
        <v>15632</v>
      </c>
    </row>
    <row r="3437" spans="1:9" x14ac:dyDescent="0.25">
      <c r="A3437" t="s">
        <v>10485</v>
      </c>
      <c r="B3437" s="126">
        <v>6174</v>
      </c>
      <c r="C3437" t="s">
        <v>10482</v>
      </c>
      <c r="D3437" s="189" t="s">
        <v>10483</v>
      </c>
      <c r="E3437" t="str">
        <f t="shared" si="53"/>
        <v>00730-B&amp;B DELI MEATS/CHEESE</v>
      </c>
      <c r="F3437" t="s">
        <v>10484</v>
      </c>
      <c r="G3437" t="s">
        <v>3231</v>
      </c>
      <c r="H3437" t="s">
        <v>10485</v>
      </c>
      <c r="I3437" t="s">
        <v>10486</v>
      </c>
    </row>
    <row r="3438" spans="1:9" x14ac:dyDescent="0.25">
      <c r="A3438" t="s">
        <v>3141</v>
      </c>
      <c r="B3438" s="126">
        <v>6175</v>
      </c>
      <c r="C3438" t="s">
        <v>15633</v>
      </c>
      <c r="D3438" s="189" t="s">
        <v>3042</v>
      </c>
      <c r="E3438" t="str">
        <f t="shared" si="53"/>
        <v>00898-S/S POULTRY</v>
      </c>
      <c r="F3438" t="s">
        <v>3232</v>
      </c>
      <c r="G3438" t="s">
        <v>3231</v>
      </c>
      <c r="H3438" t="s">
        <v>3141</v>
      </c>
      <c r="I3438" t="s">
        <v>15635</v>
      </c>
    </row>
    <row r="3439" spans="1:9" x14ac:dyDescent="0.25">
      <c r="A3439" t="s">
        <v>10682</v>
      </c>
      <c r="B3439" s="126">
        <v>6176</v>
      </c>
      <c r="C3439" t="s">
        <v>15901</v>
      </c>
      <c r="D3439" s="189" t="s">
        <v>4238</v>
      </c>
      <c r="E3439" t="str">
        <f t="shared" si="53"/>
        <v>00767-SLICING BEEF</v>
      </c>
      <c r="F3439" t="s">
        <v>15902</v>
      </c>
      <c r="G3439" t="s">
        <v>3256</v>
      </c>
      <c r="H3439" t="s">
        <v>10682</v>
      </c>
      <c r="I3439" t="s">
        <v>15903</v>
      </c>
    </row>
    <row r="3440" spans="1:9" x14ac:dyDescent="0.25">
      <c r="A3440" t="s">
        <v>15906</v>
      </c>
      <c r="B3440" s="126">
        <v>6177</v>
      </c>
      <c r="C3440" t="s">
        <v>15905</v>
      </c>
      <c r="D3440" s="189" t="s">
        <v>4207</v>
      </c>
      <c r="E3440" t="str">
        <f t="shared" si="53"/>
        <v>00775-SLICING BOLOGNA</v>
      </c>
      <c r="F3440" t="s">
        <v>15902</v>
      </c>
      <c r="G3440" t="s">
        <v>3256</v>
      </c>
      <c r="H3440" t="s">
        <v>15906</v>
      </c>
      <c r="I3440" t="s">
        <v>15907</v>
      </c>
    </row>
    <row r="3441" spans="1:9" x14ac:dyDescent="0.25">
      <c r="A3441" t="s">
        <v>14836</v>
      </c>
      <c r="B3441" s="126">
        <v>6178</v>
      </c>
      <c r="C3441" t="s">
        <v>15911</v>
      </c>
      <c r="D3441" s="189" t="s">
        <v>4210</v>
      </c>
      <c r="E3441" t="str">
        <f t="shared" si="53"/>
        <v>00759-SLICING CHICKEN</v>
      </c>
      <c r="F3441" t="s">
        <v>15902</v>
      </c>
      <c r="G3441" t="s">
        <v>3256</v>
      </c>
      <c r="H3441" t="s">
        <v>14836</v>
      </c>
      <c r="I3441" t="s">
        <v>15913</v>
      </c>
    </row>
    <row r="3442" spans="1:9" x14ac:dyDescent="0.25">
      <c r="A3442" t="s">
        <v>15932</v>
      </c>
      <c r="B3442" s="126">
        <v>6179</v>
      </c>
      <c r="C3442" t="s">
        <v>15931</v>
      </c>
      <c r="D3442" s="189" t="s">
        <v>4219</v>
      </c>
      <c r="E3442" t="str">
        <f t="shared" si="53"/>
        <v>00761-SLICING SALAMI</v>
      </c>
      <c r="F3442" t="s">
        <v>15902</v>
      </c>
      <c r="G3442" t="s">
        <v>3256</v>
      </c>
      <c r="H3442" t="s">
        <v>15932</v>
      </c>
      <c r="I3442" t="s">
        <v>15934</v>
      </c>
    </row>
    <row r="3443" spans="1:9" x14ac:dyDescent="0.25">
      <c r="A3443" t="s">
        <v>10777</v>
      </c>
      <c r="B3443" s="126">
        <v>6180</v>
      </c>
      <c r="C3443" t="s">
        <v>15918</v>
      </c>
      <c r="D3443" s="189" t="s">
        <v>4110</v>
      </c>
      <c r="E3443" t="str">
        <f t="shared" si="53"/>
        <v>00751-SLICING HAM</v>
      </c>
      <c r="F3443" t="s">
        <v>15902</v>
      </c>
      <c r="G3443" t="s">
        <v>3256</v>
      </c>
      <c r="H3443" t="s">
        <v>10777</v>
      </c>
      <c r="I3443" t="s">
        <v>15919</v>
      </c>
    </row>
    <row r="3444" spans="1:9" x14ac:dyDescent="0.25">
      <c r="A3444" t="s">
        <v>15273</v>
      </c>
      <c r="B3444" s="126">
        <v>6181</v>
      </c>
      <c r="C3444" t="s">
        <v>15939</v>
      </c>
      <c r="D3444" s="189" t="s">
        <v>4183</v>
      </c>
      <c r="E3444" t="str">
        <f t="shared" si="53"/>
        <v>00755-SLICING TURKEY</v>
      </c>
      <c r="F3444" t="s">
        <v>15902</v>
      </c>
      <c r="G3444" t="s">
        <v>3256</v>
      </c>
      <c r="H3444" t="s">
        <v>15273</v>
      </c>
      <c r="I3444" t="s">
        <v>15940</v>
      </c>
    </row>
    <row r="3445" spans="1:9" x14ac:dyDescent="0.25">
      <c r="A3445" t="s">
        <v>3103</v>
      </c>
      <c r="B3445" s="126">
        <v>6182</v>
      </c>
      <c r="C3445" t="s">
        <v>15901</v>
      </c>
      <c r="D3445" s="189" t="s">
        <v>4238</v>
      </c>
      <c r="E3445" t="str">
        <f t="shared" si="53"/>
        <v>00767-SLICING BEEF</v>
      </c>
      <c r="F3445" t="s">
        <v>3250</v>
      </c>
      <c r="G3445" t="s">
        <v>3249</v>
      </c>
      <c r="H3445" t="s">
        <v>3103</v>
      </c>
      <c r="I3445" t="s">
        <v>15904</v>
      </c>
    </row>
    <row r="3446" spans="1:9" x14ac:dyDescent="0.25">
      <c r="A3446" t="s">
        <v>15906</v>
      </c>
      <c r="B3446" s="126">
        <v>6183</v>
      </c>
      <c r="C3446" t="s">
        <v>15905</v>
      </c>
      <c r="D3446" s="189" t="s">
        <v>4207</v>
      </c>
      <c r="E3446" t="str">
        <f t="shared" si="53"/>
        <v>00775-SLICING BOLOGNA</v>
      </c>
      <c r="F3446" t="s">
        <v>14153</v>
      </c>
      <c r="G3446" t="s">
        <v>3249</v>
      </c>
      <c r="H3446" t="s">
        <v>15906</v>
      </c>
      <c r="I3446" t="s">
        <v>15908</v>
      </c>
    </row>
    <row r="3447" spans="1:9" x14ac:dyDescent="0.25">
      <c r="A3447" t="s">
        <v>3104</v>
      </c>
      <c r="B3447" s="126">
        <v>6184</v>
      </c>
      <c r="C3447" t="s">
        <v>15911</v>
      </c>
      <c r="D3447" s="189" t="s">
        <v>4210</v>
      </c>
      <c r="E3447" t="str">
        <f t="shared" si="53"/>
        <v>00759-SLICING CHICKEN</v>
      </c>
      <c r="F3447" t="s">
        <v>3250</v>
      </c>
      <c r="G3447" t="s">
        <v>3249</v>
      </c>
      <c r="H3447" t="s">
        <v>3104</v>
      </c>
      <c r="I3447" t="s">
        <v>15914</v>
      </c>
    </row>
    <row r="3448" spans="1:9" x14ac:dyDescent="0.25">
      <c r="A3448" t="s">
        <v>15932</v>
      </c>
      <c r="B3448" s="126">
        <v>6185</v>
      </c>
      <c r="C3448" t="s">
        <v>15931</v>
      </c>
      <c r="D3448" s="189" t="s">
        <v>4219</v>
      </c>
      <c r="E3448" t="str">
        <f t="shared" si="53"/>
        <v>00761-SLICING SALAMI</v>
      </c>
      <c r="F3448" t="s">
        <v>14153</v>
      </c>
      <c r="G3448" t="s">
        <v>3249</v>
      </c>
      <c r="H3448" t="s">
        <v>15932</v>
      </c>
      <c r="I3448" t="s">
        <v>15935</v>
      </c>
    </row>
    <row r="3449" spans="1:9" x14ac:dyDescent="0.25">
      <c r="A3449" t="s">
        <v>10777</v>
      </c>
      <c r="B3449" s="126">
        <v>6186</v>
      </c>
      <c r="C3449" t="s">
        <v>15918</v>
      </c>
      <c r="D3449" s="189" t="s">
        <v>4110</v>
      </c>
      <c r="E3449" t="str">
        <f t="shared" si="53"/>
        <v>00751-SLICING HAM</v>
      </c>
      <c r="F3449" t="s">
        <v>14153</v>
      </c>
      <c r="G3449" t="s">
        <v>3249</v>
      </c>
      <c r="H3449" t="s">
        <v>10777</v>
      </c>
      <c r="I3449" t="s">
        <v>15920</v>
      </c>
    </row>
    <row r="3450" spans="1:9" x14ac:dyDescent="0.25">
      <c r="A3450" t="s">
        <v>15273</v>
      </c>
      <c r="B3450" s="126">
        <v>6188</v>
      </c>
      <c r="C3450" t="s">
        <v>15939</v>
      </c>
      <c r="D3450" s="189" t="s">
        <v>4183</v>
      </c>
      <c r="E3450" t="str">
        <f t="shared" si="53"/>
        <v>00755-SLICING TURKEY</v>
      </c>
      <c r="F3450" t="s">
        <v>14153</v>
      </c>
      <c r="G3450" t="s">
        <v>3249</v>
      </c>
      <c r="H3450" t="s">
        <v>15273</v>
      </c>
      <c r="I3450" t="s">
        <v>15941</v>
      </c>
    </row>
    <row r="3451" spans="1:9" x14ac:dyDescent="0.25">
      <c r="A3451" t="s">
        <v>3214</v>
      </c>
      <c r="B3451" s="126">
        <v>6190</v>
      </c>
      <c r="C3451" t="s">
        <v>15390</v>
      </c>
      <c r="D3451" s="189" t="s">
        <v>5089</v>
      </c>
      <c r="E3451" t="str">
        <f t="shared" si="53"/>
        <v>00112-PRETZEL CRISPS</v>
      </c>
      <c r="F3451" t="s">
        <v>3340</v>
      </c>
      <c r="G3451" t="s">
        <v>3339</v>
      </c>
      <c r="H3451" t="s">
        <v>3214</v>
      </c>
      <c r="I3451" t="s">
        <v>15393</v>
      </c>
    </row>
    <row r="3452" spans="1:9" x14ac:dyDescent="0.25">
      <c r="A3452" t="s">
        <v>3317</v>
      </c>
      <c r="B3452" s="126">
        <v>6193</v>
      </c>
      <c r="C3452" t="s">
        <v>11426</v>
      </c>
      <c r="D3452" s="189" t="s">
        <v>5715</v>
      </c>
      <c r="E3452" t="str">
        <f t="shared" si="53"/>
        <v>00511-CHEDDAR UPC</v>
      </c>
      <c r="F3452" t="s">
        <v>3069</v>
      </c>
      <c r="G3452" t="s">
        <v>3316</v>
      </c>
      <c r="H3452" t="s">
        <v>3317</v>
      </c>
      <c r="I3452" t="s">
        <v>11433</v>
      </c>
    </row>
    <row r="3453" spans="1:9" x14ac:dyDescent="0.25">
      <c r="A3453" t="s">
        <v>3333</v>
      </c>
      <c r="B3453" s="126">
        <v>6195</v>
      </c>
      <c r="C3453" t="s">
        <v>11442</v>
      </c>
      <c r="D3453" s="189" t="s">
        <v>2800</v>
      </c>
      <c r="E3453" t="str">
        <f t="shared" si="53"/>
        <v>00076-CHEESE LOG</v>
      </c>
      <c r="F3453" t="s">
        <v>3332</v>
      </c>
      <c r="G3453" t="s">
        <v>3331</v>
      </c>
      <c r="H3453" t="s">
        <v>3333</v>
      </c>
      <c r="I3453" t="s">
        <v>11443</v>
      </c>
    </row>
    <row r="3454" spans="1:9" x14ac:dyDescent="0.25">
      <c r="A3454" t="s">
        <v>13581</v>
      </c>
      <c r="B3454" s="126">
        <v>6196</v>
      </c>
      <c r="C3454" t="s">
        <v>13639</v>
      </c>
      <c r="D3454" s="189" t="s">
        <v>7054</v>
      </c>
      <c r="E3454" t="str">
        <f t="shared" si="53"/>
        <v>00942-KOSHER PLATTERS &amp; MEALS</v>
      </c>
      <c r="F3454" t="s">
        <v>13580</v>
      </c>
      <c r="G3454" t="s">
        <v>3335</v>
      </c>
      <c r="H3454" t="s">
        <v>13581</v>
      </c>
      <c r="I3454" t="s">
        <v>13640</v>
      </c>
    </row>
    <row r="3455" spans="1:9" x14ac:dyDescent="0.25">
      <c r="A3455" t="s">
        <v>3343</v>
      </c>
      <c r="B3455" s="126">
        <v>6198</v>
      </c>
      <c r="C3455" t="s">
        <v>12912</v>
      </c>
      <c r="D3455" s="189" t="s">
        <v>7712</v>
      </c>
      <c r="E3455" t="str">
        <f t="shared" si="53"/>
        <v>00518-GOUDA UPC</v>
      </c>
      <c r="F3455" t="s">
        <v>3074</v>
      </c>
      <c r="G3455" t="s">
        <v>3342</v>
      </c>
      <c r="H3455" t="s">
        <v>3343</v>
      </c>
      <c r="I3455" t="s">
        <v>12914</v>
      </c>
    </row>
    <row r="3456" spans="1:9" x14ac:dyDescent="0.25">
      <c r="A3456" t="s">
        <v>3333</v>
      </c>
      <c r="B3456" s="126">
        <v>6199</v>
      </c>
      <c r="C3456" t="s">
        <v>11442</v>
      </c>
      <c r="D3456" s="189" t="s">
        <v>2800</v>
      </c>
      <c r="E3456" t="str">
        <f t="shared" si="53"/>
        <v>00076-CHEESE LOG</v>
      </c>
      <c r="F3456" t="s">
        <v>3379</v>
      </c>
      <c r="G3456" t="s">
        <v>3378</v>
      </c>
      <c r="H3456" t="s">
        <v>3333</v>
      </c>
      <c r="I3456" t="s">
        <v>11444</v>
      </c>
    </row>
    <row r="3457" spans="1:9" x14ac:dyDescent="0.25">
      <c r="A3457" t="s">
        <v>3985</v>
      </c>
      <c r="B3457" s="126">
        <v>6210</v>
      </c>
      <c r="C3457" t="s">
        <v>11599</v>
      </c>
      <c r="D3457" s="189" t="s">
        <v>4207</v>
      </c>
      <c r="E3457" t="str">
        <f t="shared" si="53"/>
        <v>00775-CLOTHESLINE/ CLOTHESPINS</v>
      </c>
      <c r="F3457" t="s">
        <v>3984</v>
      </c>
      <c r="G3457" t="s">
        <v>3983</v>
      </c>
      <c r="H3457" t="s">
        <v>3985</v>
      </c>
      <c r="I3457" t="s">
        <v>11602</v>
      </c>
    </row>
    <row r="3458" spans="1:9" x14ac:dyDescent="0.25">
      <c r="A3458" t="s">
        <v>3985</v>
      </c>
      <c r="B3458" s="126">
        <v>6210</v>
      </c>
      <c r="C3458" t="s">
        <v>11599</v>
      </c>
      <c r="D3458" s="189" t="s">
        <v>4207</v>
      </c>
      <c r="E3458" t="str">
        <f t="shared" ref="E3458:E3521" si="54">_xlfn.CONCAT(D3458,"-",C3458)</f>
        <v>00775-CLOTHESLINE/ CLOTHESPINS</v>
      </c>
      <c r="F3458" t="s">
        <v>3984</v>
      </c>
      <c r="G3458" t="s">
        <v>3983</v>
      </c>
      <c r="H3458" t="s">
        <v>3985</v>
      </c>
      <c r="I3458" t="s">
        <v>11602</v>
      </c>
    </row>
    <row r="3459" spans="1:9" x14ac:dyDescent="0.25">
      <c r="A3459" t="s">
        <v>11016</v>
      </c>
      <c r="B3459" s="126">
        <v>6212</v>
      </c>
      <c r="C3459" t="s">
        <v>11013</v>
      </c>
      <c r="D3459" s="189" t="s">
        <v>11014</v>
      </c>
      <c r="E3459" t="str">
        <f t="shared" si="54"/>
        <v>00813-BREAD/DOUGH</v>
      </c>
      <c r="F3459" t="s">
        <v>11015</v>
      </c>
      <c r="G3459" t="s">
        <v>4574</v>
      </c>
      <c r="H3459" t="s">
        <v>11016</v>
      </c>
      <c r="I3459" t="s">
        <v>11017</v>
      </c>
    </row>
    <row r="3460" spans="1:9" x14ac:dyDescent="0.25">
      <c r="A3460" t="s">
        <v>4579</v>
      </c>
      <c r="B3460" s="126">
        <v>6213</v>
      </c>
      <c r="C3460" t="s">
        <v>15160</v>
      </c>
      <c r="D3460" s="189" t="s">
        <v>3695</v>
      </c>
      <c r="E3460" t="str">
        <f t="shared" si="54"/>
        <v>00690-PIZZA SHELLS/PIZZA DOUGH</v>
      </c>
      <c r="F3460" t="s">
        <v>4575</v>
      </c>
      <c r="G3460" t="s">
        <v>4574</v>
      </c>
      <c r="H3460" t="s">
        <v>4579</v>
      </c>
      <c r="I3460" t="s">
        <v>15163</v>
      </c>
    </row>
    <row r="3461" spans="1:9" x14ac:dyDescent="0.25">
      <c r="A3461" t="s">
        <v>12032</v>
      </c>
      <c r="B3461" s="126">
        <v>6215</v>
      </c>
      <c r="C3461" t="s">
        <v>2371</v>
      </c>
      <c r="D3461" s="189" t="s">
        <v>3102</v>
      </c>
      <c r="E3461" t="str">
        <f t="shared" si="54"/>
        <v>00383-DINNER ROLLS</v>
      </c>
      <c r="F3461" t="s">
        <v>11015</v>
      </c>
      <c r="G3461" t="s">
        <v>4574</v>
      </c>
      <c r="H3461" t="s">
        <v>12032</v>
      </c>
      <c r="I3461" t="s">
        <v>12033</v>
      </c>
    </row>
    <row r="3462" spans="1:9" x14ac:dyDescent="0.25">
      <c r="A3462" t="s">
        <v>14383</v>
      </c>
      <c r="B3462" s="126">
        <v>6216</v>
      </c>
      <c r="C3462" t="s">
        <v>14382</v>
      </c>
      <c r="D3462" s="189" t="s">
        <v>14224</v>
      </c>
      <c r="E3462" t="str">
        <f t="shared" si="54"/>
        <v>00558-N/O FROZEN BREAD/BREAKFAST</v>
      </c>
      <c r="F3462" t="s">
        <v>11015</v>
      </c>
      <c r="G3462" t="s">
        <v>4574</v>
      </c>
      <c r="H3462" t="s">
        <v>14383</v>
      </c>
      <c r="I3462" t="s">
        <v>14384</v>
      </c>
    </row>
    <row r="3463" spans="1:9" x14ac:dyDescent="0.25">
      <c r="A3463" t="s">
        <v>4583</v>
      </c>
      <c r="B3463" s="126">
        <v>6217</v>
      </c>
      <c r="C3463" t="s">
        <v>5272</v>
      </c>
      <c r="D3463" s="189" t="s">
        <v>7110</v>
      </c>
      <c r="E3463" t="str">
        <f t="shared" si="54"/>
        <v>00110-BREAD</v>
      </c>
      <c r="F3463" t="s">
        <v>3186</v>
      </c>
      <c r="G3463" t="s">
        <v>4582</v>
      </c>
      <c r="H3463" t="s">
        <v>4583</v>
      </c>
      <c r="I3463" t="s">
        <v>11007</v>
      </c>
    </row>
    <row r="3464" spans="1:9" x14ac:dyDescent="0.25">
      <c r="A3464" t="s">
        <v>4584</v>
      </c>
      <c r="B3464" s="126">
        <v>6218</v>
      </c>
      <c r="C3464" t="s">
        <v>5272</v>
      </c>
      <c r="D3464" s="189" t="s">
        <v>7110</v>
      </c>
      <c r="E3464" t="str">
        <f t="shared" si="54"/>
        <v>00110-BREAD</v>
      </c>
      <c r="F3464" t="s">
        <v>3186</v>
      </c>
      <c r="G3464" t="s">
        <v>4582</v>
      </c>
      <c r="H3464" t="s">
        <v>4584</v>
      </c>
      <c r="I3464" t="s">
        <v>11008</v>
      </c>
    </row>
    <row r="3465" spans="1:9" x14ac:dyDescent="0.25">
      <c r="A3465" t="s">
        <v>16460</v>
      </c>
      <c r="B3465" s="126">
        <v>6219</v>
      </c>
      <c r="C3465" t="s">
        <v>16458</v>
      </c>
      <c r="D3465" s="189" t="s">
        <v>4806</v>
      </c>
      <c r="E3465" t="str">
        <f t="shared" si="54"/>
        <v>00384-TOAST/GARLIC BREAD</v>
      </c>
      <c r="F3465" t="s">
        <v>16459</v>
      </c>
      <c r="G3465" t="s">
        <v>4582</v>
      </c>
      <c r="H3465" t="s">
        <v>16460</v>
      </c>
      <c r="I3465" t="s">
        <v>16461</v>
      </c>
    </row>
    <row r="3466" spans="1:9" x14ac:dyDescent="0.25">
      <c r="A3466" t="s">
        <v>12532</v>
      </c>
      <c r="B3466" s="126">
        <v>6220</v>
      </c>
      <c r="C3466" t="s">
        <v>12523</v>
      </c>
      <c r="D3466" s="189" t="s">
        <v>2334</v>
      </c>
      <c r="E3466" t="str">
        <f t="shared" si="54"/>
        <v>00349-FRENCH TOAST</v>
      </c>
      <c r="F3466" t="s">
        <v>12531</v>
      </c>
      <c r="G3466" t="s">
        <v>4590</v>
      </c>
      <c r="H3466" t="s">
        <v>12532</v>
      </c>
      <c r="I3466" t="s">
        <v>12533</v>
      </c>
    </row>
    <row r="3467" spans="1:9" x14ac:dyDescent="0.25">
      <c r="A3467" t="s">
        <v>16469</v>
      </c>
      <c r="B3467" s="126">
        <v>6221</v>
      </c>
      <c r="C3467" t="s">
        <v>16467</v>
      </c>
      <c r="D3467" s="189" t="s">
        <v>7485</v>
      </c>
      <c r="E3467" t="str">
        <f t="shared" si="54"/>
        <v>00357-TOASTER PASTRY</v>
      </c>
      <c r="F3467" t="s">
        <v>12531</v>
      </c>
      <c r="G3467" t="s">
        <v>4590</v>
      </c>
      <c r="H3467" t="s">
        <v>16469</v>
      </c>
      <c r="I3467" t="s">
        <v>16470</v>
      </c>
    </row>
    <row r="3468" spans="1:9" x14ac:dyDescent="0.25">
      <c r="A3468" t="s">
        <v>4624</v>
      </c>
      <c r="B3468" s="126">
        <v>6222</v>
      </c>
      <c r="C3468" t="s">
        <v>14399</v>
      </c>
      <c r="D3468" s="189" t="s">
        <v>11055</v>
      </c>
      <c r="E3468" t="str">
        <f t="shared" si="54"/>
        <v>00565-N/O FROZEN VEGETABLES/FRUIT</v>
      </c>
      <c r="F3468" t="s">
        <v>4623</v>
      </c>
      <c r="G3468" t="s">
        <v>4622</v>
      </c>
      <c r="H3468" t="s">
        <v>4624</v>
      </c>
      <c r="I3468" t="s">
        <v>14404</v>
      </c>
    </row>
    <row r="3469" spans="1:9" x14ac:dyDescent="0.25">
      <c r="A3469" t="s">
        <v>4625</v>
      </c>
      <c r="B3469" s="126">
        <v>6223</v>
      </c>
      <c r="C3469" t="s">
        <v>13901</v>
      </c>
      <c r="D3469" s="189" t="s">
        <v>9225</v>
      </c>
      <c r="E3469" t="str">
        <f t="shared" si="54"/>
        <v>00805-MAINSTREAM FRUIT</v>
      </c>
      <c r="F3469" t="s">
        <v>4623</v>
      </c>
      <c r="G3469" t="s">
        <v>4622</v>
      </c>
      <c r="H3469" t="s">
        <v>4625</v>
      </c>
      <c r="I3469" t="s">
        <v>13908</v>
      </c>
    </row>
    <row r="3470" spans="1:9" x14ac:dyDescent="0.25">
      <c r="A3470" t="s">
        <v>4627</v>
      </c>
      <c r="B3470" s="126">
        <v>6224</v>
      </c>
      <c r="C3470" t="s">
        <v>13901</v>
      </c>
      <c r="D3470" s="189" t="s">
        <v>9225</v>
      </c>
      <c r="E3470" t="str">
        <f t="shared" si="54"/>
        <v>00805-MAINSTREAM FRUIT</v>
      </c>
      <c r="F3470" t="s">
        <v>4623</v>
      </c>
      <c r="G3470" t="s">
        <v>4622</v>
      </c>
      <c r="H3470" t="s">
        <v>4627</v>
      </c>
      <c r="I3470" t="s">
        <v>13909</v>
      </c>
    </row>
    <row r="3471" spans="1:9" x14ac:dyDescent="0.25">
      <c r="A3471" t="s">
        <v>4628</v>
      </c>
      <c r="B3471" s="126">
        <v>6225</v>
      </c>
      <c r="C3471" t="s">
        <v>13901</v>
      </c>
      <c r="D3471" s="189" t="s">
        <v>9225</v>
      </c>
      <c r="E3471" t="str">
        <f t="shared" si="54"/>
        <v>00805-MAINSTREAM FRUIT</v>
      </c>
      <c r="F3471" t="s">
        <v>4623</v>
      </c>
      <c r="G3471" t="s">
        <v>4622</v>
      </c>
      <c r="H3471" t="s">
        <v>4628</v>
      </c>
      <c r="I3471" t="s">
        <v>13910</v>
      </c>
    </row>
    <row r="3472" spans="1:9" x14ac:dyDescent="0.25">
      <c r="A3472" t="s">
        <v>14397</v>
      </c>
      <c r="B3472" s="126">
        <v>6226</v>
      </c>
      <c r="C3472" t="s">
        <v>16193</v>
      </c>
      <c r="D3472" s="189" t="s">
        <v>3152</v>
      </c>
      <c r="E3472" t="str">
        <f t="shared" si="54"/>
        <v>00324-SPECIALTY PIZZA</v>
      </c>
      <c r="F3472" t="s">
        <v>15338</v>
      </c>
      <c r="G3472" t="s">
        <v>4806</v>
      </c>
      <c r="H3472" t="s">
        <v>14397</v>
      </c>
      <c r="I3472" t="s">
        <v>16200</v>
      </c>
    </row>
    <row r="3473" spans="1:9" x14ac:dyDescent="0.25">
      <c r="A3473" t="s">
        <v>4809</v>
      </c>
      <c r="B3473" s="126">
        <v>6227</v>
      </c>
      <c r="C3473" t="s">
        <v>13824</v>
      </c>
      <c r="D3473" s="189" t="s">
        <v>4208</v>
      </c>
      <c r="E3473" t="str">
        <f t="shared" si="54"/>
        <v>00273-LOCAL PIZZA</v>
      </c>
      <c r="F3473" t="s">
        <v>4807</v>
      </c>
      <c r="G3473" t="s">
        <v>4806</v>
      </c>
      <c r="H3473" t="s">
        <v>4809</v>
      </c>
      <c r="I3473" t="s">
        <v>13826</v>
      </c>
    </row>
    <row r="3474" spans="1:9" x14ac:dyDescent="0.25">
      <c r="A3474" t="s">
        <v>14397</v>
      </c>
      <c r="B3474" s="126">
        <v>6228</v>
      </c>
      <c r="C3474" t="s">
        <v>14395</v>
      </c>
      <c r="D3474" s="189" t="s">
        <v>7810</v>
      </c>
      <c r="E3474" t="str">
        <f t="shared" si="54"/>
        <v>00569-N/O FROZEN PIZZA</v>
      </c>
      <c r="F3474" t="s">
        <v>14396</v>
      </c>
      <c r="G3474" t="s">
        <v>4818</v>
      </c>
      <c r="H3474" t="s">
        <v>14397</v>
      </c>
      <c r="I3474" t="s">
        <v>14398</v>
      </c>
    </row>
    <row r="3475" spans="1:9" x14ac:dyDescent="0.25">
      <c r="A3475" t="s">
        <v>15302</v>
      </c>
      <c r="B3475" s="126">
        <v>6229</v>
      </c>
      <c r="C3475" t="s">
        <v>15301</v>
      </c>
      <c r="D3475" s="189" t="s">
        <v>4564</v>
      </c>
      <c r="E3475" t="str">
        <f t="shared" si="54"/>
        <v>00379-PREMIUM  VEGETABLES</v>
      </c>
      <c r="F3475" t="s">
        <v>10970</v>
      </c>
      <c r="G3475" t="s">
        <v>4881</v>
      </c>
      <c r="H3475" t="s">
        <v>15302</v>
      </c>
      <c r="I3475" t="s">
        <v>15303</v>
      </c>
    </row>
    <row r="3476" spans="1:9" x14ac:dyDescent="0.25">
      <c r="A3476" t="s">
        <v>10971</v>
      </c>
      <c r="B3476" s="126">
        <v>6230</v>
      </c>
      <c r="C3476" t="s">
        <v>10963</v>
      </c>
      <c r="D3476" s="189" t="s">
        <v>6895</v>
      </c>
      <c r="E3476" t="str">
        <f t="shared" si="54"/>
        <v>00373-BOXED VEGETABLES</v>
      </c>
      <c r="F3476" t="s">
        <v>10970</v>
      </c>
      <c r="G3476" t="s">
        <v>4881</v>
      </c>
      <c r="H3476" t="s">
        <v>10971</v>
      </c>
      <c r="I3476" t="s">
        <v>10972</v>
      </c>
    </row>
    <row r="3477" spans="1:9" x14ac:dyDescent="0.25">
      <c r="A3477" t="s">
        <v>15304</v>
      </c>
      <c r="B3477" s="126">
        <v>6231</v>
      </c>
      <c r="C3477" t="s">
        <v>15301</v>
      </c>
      <c r="D3477" s="189" t="s">
        <v>4564</v>
      </c>
      <c r="E3477" t="str">
        <f t="shared" si="54"/>
        <v>00379-PREMIUM  VEGETABLES</v>
      </c>
      <c r="F3477" t="s">
        <v>10970</v>
      </c>
      <c r="G3477" t="s">
        <v>4881</v>
      </c>
      <c r="H3477" t="s">
        <v>15304</v>
      </c>
      <c r="I3477" t="s">
        <v>15305</v>
      </c>
    </row>
    <row r="3478" spans="1:9" x14ac:dyDescent="0.25">
      <c r="A3478" t="s">
        <v>4892</v>
      </c>
      <c r="B3478" s="126">
        <v>6232</v>
      </c>
      <c r="C3478" t="s">
        <v>10963</v>
      </c>
      <c r="D3478" s="189" t="s">
        <v>6895</v>
      </c>
      <c r="E3478" t="str">
        <f t="shared" si="54"/>
        <v>00373-BOXED VEGETABLES</v>
      </c>
      <c r="F3478" t="s">
        <v>4891</v>
      </c>
      <c r="G3478" t="s">
        <v>4890</v>
      </c>
      <c r="H3478" t="s">
        <v>4892</v>
      </c>
      <c r="I3478" t="s">
        <v>10973</v>
      </c>
    </row>
    <row r="3479" spans="1:9" x14ac:dyDescent="0.25">
      <c r="A3479" t="s">
        <v>4893</v>
      </c>
      <c r="B3479" s="126">
        <v>6233</v>
      </c>
      <c r="C3479" t="s">
        <v>10963</v>
      </c>
      <c r="D3479" s="189" t="s">
        <v>6895</v>
      </c>
      <c r="E3479" t="str">
        <f t="shared" si="54"/>
        <v>00373-BOXED VEGETABLES</v>
      </c>
      <c r="F3479" t="s">
        <v>4891</v>
      </c>
      <c r="G3479" t="s">
        <v>4890</v>
      </c>
      <c r="H3479" t="s">
        <v>4893</v>
      </c>
      <c r="I3479" t="s">
        <v>10974</v>
      </c>
    </row>
    <row r="3480" spans="1:9" x14ac:dyDescent="0.25">
      <c r="A3480" t="s">
        <v>4895</v>
      </c>
      <c r="B3480" s="126">
        <v>6234</v>
      </c>
      <c r="C3480" t="s">
        <v>15301</v>
      </c>
      <c r="D3480" s="189" t="s">
        <v>4564</v>
      </c>
      <c r="E3480" t="str">
        <f t="shared" si="54"/>
        <v>00379-PREMIUM  VEGETABLES</v>
      </c>
      <c r="F3480" t="s">
        <v>4891</v>
      </c>
      <c r="G3480" t="s">
        <v>4890</v>
      </c>
      <c r="H3480" t="s">
        <v>4895</v>
      </c>
      <c r="I3480" t="s">
        <v>15306</v>
      </c>
    </row>
    <row r="3481" spans="1:9" x14ac:dyDescent="0.25">
      <c r="A3481" t="s">
        <v>4896</v>
      </c>
      <c r="B3481" s="126">
        <v>6235</v>
      </c>
      <c r="C3481" t="s">
        <v>15301</v>
      </c>
      <c r="D3481" s="189" t="s">
        <v>4564</v>
      </c>
      <c r="E3481" t="str">
        <f t="shared" si="54"/>
        <v>00379-PREMIUM  VEGETABLES</v>
      </c>
      <c r="F3481" t="s">
        <v>4891</v>
      </c>
      <c r="G3481" t="s">
        <v>4890</v>
      </c>
      <c r="H3481" t="s">
        <v>4896</v>
      </c>
      <c r="I3481" t="s">
        <v>15307</v>
      </c>
    </row>
    <row r="3482" spans="1:9" x14ac:dyDescent="0.25">
      <c r="A3482" t="s">
        <v>4897</v>
      </c>
      <c r="B3482" s="126">
        <v>6237</v>
      </c>
      <c r="C3482" t="s">
        <v>15327</v>
      </c>
      <c r="D3482" s="189" t="s">
        <v>3146</v>
      </c>
      <c r="E3482" t="str">
        <f t="shared" si="54"/>
        <v>00725-PREMIUM FROZEN PASTA</v>
      </c>
      <c r="F3482" t="s">
        <v>4891</v>
      </c>
      <c r="G3482" t="s">
        <v>4890</v>
      </c>
      <c r="H3482" t="s">
        <v>4897</v>
      </c>
      <c r="I3482" t="s">
        <v>15328</v>
      </c>
    </row>
    <row r="3483" spans="1:9" x14ac:dyDescent="0.25">
      <c r="A3483" t="s">
        <v>4898</v>
      </c>
      <c r="B3483" s="126">
        <v>6238</v>
      </c>
      <c r="C3483" t="s">
        <v>10963</v>
      </c>
      <c r="D3483" s="189" t="s">
        <v>6895</v>
      </c>
      <c r="E3483" t="str">
        <f t="shared" si="54"/>
        <v>00373-BOXED VEGETABLES</v>
      </c>
      <c r="F3483" t="s">
        <v>4891</v>
      </c>
      <c r="G3483" t="s">
        <v>4890</v>
      </c>
      <c r="H3483" t="s">
        <v>4898</v>
      </c>
      <c r="I3483" t="s">
        <v>10975</v>
      </c>
    </row>
    <row r="3484" spans="1:9" x14ac:dyDescent="0.25">
      <c r="A3484" t="s">
        <v>4883</v>
      </c>
      <c r="B3484" s="126">
        <v>6239</v>
      </c>
      <c r="C3484" t="s">
        <v>10963</v>
      </c>
      <c r="D3484" s="189" t="s">
        <v>6895</v>
      </c>
      <c r="E3484" t="str">
        <f t="shared" si="54"/>
        <v>00373-BOXED VEGETABLES</v>
      </c>
      <c r="F3484" t="s">
        <v>4900</v>
      </c>
      <c r="G3484" t="s">
        <v>4899</v>
      </c>
      <c r="H3484" t="s">
        <v>4883</v>
      </c>
      <c r="I3484" t="s">
        <v>10976</v>
      </c>
    </row>
    <row r="3485" spans="1:9" x14ac:dyDescent="0.25">
      <c r="A3485" t="s">
        <v>10971</v>
      </c>
      <c r="B3485" s="126">
        <v>6240</v>
      </c>
      <c r="C3485" t="s">
        <v>13968</v>
      </c>
      <c r="D3485" s="189" t="s">
        <v>5121</v>
      </c>
      <c r="E3485" t="str">
        <f t="shared" si="54"/>
        <v>00378-MAINSTREAM VEGETABLES</v>
      </c>
      <c r="F3485" t="s">
        <v>13972</v>
      </c>
      <c r="G3485" t="s">
        <v>4899</v>
      </c>
      <c r="H3485" t="s">
        <v>10971</v>
      </c>
      <c r="I3485" t="s">
        <v>13973</v>
      </c>
    </row>
    <row r="3486" spans="1:9" x14ac:dyDescent="0.25">
      <c r="A3486" t="s">
        <v>4734</v>
      </c>
      <c r="B3486" s="126">
        <v>6241</v>
      </c>
      <c r="C3486" t="s">
        <v>16152</v>
      </c>
      <c r="D3486" s="189" t="s">
        <v>2413</v>
      </c>
      <c r="E3486" t="str">
        <f t="shared" si="54"/>
        <v>00219-SPECIALTY ICE CREAM</v>
      </c>
      <c r="F3486" t="s">
        <v>4731</v>
      </c>
      <c r="G3486" t="s">
        <v>4292</v>
      </c>
      <c r="H3486" t="s">
        <v>4734</v>
      </c>
      <c r="I3486" t="s">
        <v>16154</v>
      </c>
    </row>
    <row r="3487" spans="1:9" x14ac:dyDescent="0.25">
      <c r="A3487" t="s">
        <v>13920</v>
      </c>
      <c r="B3487" s="126">
        <v>6242</v>
      </c>
      <c r="C3487" t="s">
        <v>13918</v>
      </c>
      <c r="D3487" s="189" t="s">
        <v>13757</v>
      </c>
      <c r="E3487" t="str">
        <f t="shared" si="54"/>
        <v>00218-MAINSTREAM ICE CREAM</v>
      </c>
      <c r="F3487" t="s">
        <v>13919</v>
      </c>
      <c r="G3487" t="s">
        <v>4292</v>
      </c>
      <c r="H3487" t="s">
        <v>13920</v>
      </c>
      <c r="I3487" t="s">
        <v>13921</v>
      </c>
    </row>
    <row r="3488" spans="1:9" x14ac:dyDescent="0.25">
      <c r="A3488" t="s">
        <v>13920</v>
      </c>
      <c r="B3488" s="126">
        <v>6242</v>
      </c>
      <c r="C3488" t="s">
        <v>16152</v>
      </c>
      <c r="D3488" s="189" t="s">
        <v>2413</v>
      </c>
      <c r="E3488" t="str">
        <f t="shared" si="54"/>
        <v>00219-SPECIALTY ICE CREAM</v>
      </c>
      <c r="F3488" t="s">
        <v>13919</v>
      </c>
      <c r="G3488" t="s">
        <v>4292</v>
      </c>
      <c r="H3488" t="s">
        <v>13920</v>
      </c>
      <c r="I3488" t="s">
        <v>13921</v>
      </c>
    </row>
    <row r="3489" spans="1:9" x14ac:dyDescent="0.25">
      <c r="A3489" t="s">
        <v>4736</v>
      </c>
      <c r="B3489" s="126">
        <v>6243</v>
      </c>
      <c r="C3489" t="s">
        <v>4742</v>
      </c>
      <c r="D3489" s="189" t="s">
        <v>12460</v>
      </c>
      <c r="E3489" t="str">
        <f t="shared" si="54"/>
        <v>00229-SUPER PREMIUM ICE CREAM</v>
      </c>
      <c r="F3489" t="s">
        <v>4731</v>
      </c>
      <c r="G3489" t="s">
        <v>4292</v>
      </c>
      <c r="H3489" t="s">
        <v>4736</v>
      </c>
      <c r="I3489" t="s">
        <v>16382</v>
      </c>
    </row>
    <row r="3490" spans="1:9" x14ac:dyDescent="0.25">
      <c r="A3490" t="s">
        <v>13922</v>
      </c>
      <c r="B3490" s="126">
        <v>6244</v>
      </c>
      <c r="C3490" t="s">
        <v>13918</v>
      </c>
      <c r="D3490" s="189" t="s">
        <v>13757</v>
      </c>
      <c r="E3490" t="str">
        <f t="shared" si="54"/>
        <v>00218-MAINSTREAM ICE CREAM</v>
      </c>
      <c r="F3490" t="s">
        <v>13919</v>
      </c>
      <c r="G3490" t="s">
        <v>4292</v>
      </c>
      <c r="H3490" t="s">
        <v>13922</v>
      </c>
      <c r="I3490" t="s">
        <v>13923</v>
      </c>
    </row>
    <row r="3491" spans="1:9" x14ac:dyDescent="0.25">
      <c r="A3491" t="s">
        <v>4741</v>
      </c>
      <c r="B3491" s="126">
        <v>6245</v>
      </c>
      <c r="C3491" t="s">
        <v>4742</v>
      </c>
      <c r="D3491" s="189" t="s">
        <v>12460</v>
      </c>
      <c r="E3491" t="str">
        <f t="shared" si="54"/>
        <v>00229-SUPER PREMIUM ICE CREAM</v>
      </c>
      <c r="F3491" t="s">
        <v>4740</v>
      </c>
      <c r="G3491" t="s">
        <v>4294</v>
      </c>
      <c r="H3491" t="s">
        <v>4741</v>
      </c>
      <c r="I3491" t="s">
        <v>16383</v>
      </c>
    </row>
    <row r="3492" spans="1:9" x14ac:dyDescent="0.25">
      <c r="A3492" t="s">
        <v>16385</v>
      </c>
      <c r="B3492" s="126">
        <v>6246</v>
      </c>
      <c r="C3492" t="s">
        <v>4742</v>
      </c>
      <c r="D3492" s="189" t="s">
        <v>12460</v>
      </c>
      <c r="E3492" t="str">
        <f t="shared" si="54"/>
        <v>00229-SUPER PREMIUM ICE CREAM</v>
      </c>
      <c r="F3492" t="s">
        <v>16384</v>
      </c>
      <c r="G3492" t="s">
        <v>4294</v>
      </c>
      <c r="H3492" t="s">
        <v>16385</v>
      </c>
      <c r="I3492" t="s">
        <v>16386</v>
      </c>
    </row>
    <row r="3493" spans="1:9" x14ac:dyDescent="0.25">
      <c r="A3493" t="s">
        <v>4736</v>
      </c>
      <c r="B3493" s="126">
        <v>6247</v>
      </c>
      <c r="C3493" t="s">
        <v>4742</v>
      </c>
      <c r="D3493" s="189" t="s">
        <v>12460</v>
      </c>
      <c r="E3493" t="str">
        <f t="shared" si="54"/>
        <v>00229-SUPER PREMIUM ICE CREAM</v>
      </c>
      <c r="F3493" t="s">
        <v>4740</v>
      </c>
      <c r="G3493" t="s">
        <v>4294</v>
      </c>
      <c r="H3493" t="s">
        <v>4736</v>
      </c>
      <c r="I3493" t="s">
        <v>16387</v>
      </c>
    </row>
    <row r="3494" spans="1:9" x14ac:dyDescent="0.25">
      <c r="A3494" t="s">
        <v>13922</v>
      </c>
      <c r="B3494" s="126">
        <v>6248</v>
      </c>
      <c r="C3494" t="s">
        <v>4742</v>
      </c>
      <c r="D3494" s="189" t="s">
        <v>12460</v>
      </c>
      <c r="E3494" t="str">
        <f t="shared" si="54"/>
        <v>00229-SUPER PREMIUM ICE CREAM</v>
      </c>
      <c r="F3494" t="s">
        <v>16384</v>
      </c>
      <c r="G3494" t="s">
        <v>4294</v>
      </c>
      <c r="H3494" t="s">
        <v>13922</v>
      </c>
      <c r="I3494" t="s">
        <v>16388</v>
      </c>
    </row>
    <row r="3495" spans="1:9" x14ac:dyDescent="0.25">
      <c r="A3495" t="s">
        <v>4739</v>
      </c>
      <c r="B3495" s="126">
        <v>6249</v>
      </c>
      <c r="C3495" t="s">
        <v>13918</v>
      </c>
      <c r="D3495" s="189" t="s">
        <v>13757</v>
      </c>
      <c r="E3495" t="str">
        <f t="shared" si="54"/>
        <v>00218-MAINSTREAM ICE CREAM</v>
      </c>
      <c r="F3495" t="s">
        <v>4745</v>
      </c>
      <c r="G3495" t="s">
        <v>4744</v>
      </c>
      <c r="H3495" t="s">
        <v>4739</v>
      </c>
      <c r="I3495" t="s">
        <v>13924</v>
      </c>
    </row>
    <row r="3496" spans="1:9" x14ac:dyDescent="0.25">
      <c r="A3496" t="s">
        <v>4755</v>
      </c>
      <c r="B3496" s="126">
        <v>6250</v>
      </c>
      <c r="C3496" t="s">
        <v>13772</v>
      </c>
      <c r="D3496" s="189" t="s">
        <v>13773</v>
      </c>
      <c r="E3496" t="str">
        <f t="shared" si="54"/>
        <v>00795-LEMONADES</v>
      </c>
      <c r="F3496" t="s">
        <v>4754</v>
      </c>
      <c r="G3496" t="s">
        <v>4753</v>
      </c>
      <c r="H3496" t="s">
        <v>4755</v>
      </c>
      <c r="I3496" t="s">
        <v>13774</v>
      </c>
    </row>
    <row r="3497" spans="1:9" x14ac:dyDescent="0.25">
      <c r="A3497" t="s">
        <v>13439</v>
      </c>
      <c r="B3497" s="126">
        <v>6251</v>
      </c>
      <c r="C3497" t="s">
        <v>6016</v>
      </c>
      <c r="D3497" s="189" t="s">
        <v>9092</v>
      </c>
      <c r="E3497" t="str">
        <f t="shared" si="54"/>
        <v>00796-JUICE BLENDS</v>
      </c>
      <c r="F3497" t="s">
        <v>13438</v>
      </c>
      <c r="G3497" t="s">
        <v>4753</v>
      </c>
      <c r="H3497" t="s">
        <v>13439</v>
      </c>
      <c r="I3497" t="s">
        <v>13440</v>
      </c>
    </row>
    <row r="3498" spans="1:9" x14ac:dyDescent="0.25">
      <c r="A3498" t="s">
        <v>4760</v>
      </c>
      <c r="B3498" s="126">
        <v>6252</v>
      </c>
      <c r="C3498" t="s">
        <v>6016</v>
      </c>
      <c r="D3498" s="189" t="s">
        <v>9092</v>
      </c>
      <c r="E3498" t="str">
        <f t="shared" si="54"/>
        <v>00796-JUICE BLENDS</v>
      </c>
      <c r="F3498" t="s">
        <v>4759</v>
      </c>
      <c r="G3498" t="s">
        <v>4758</v>
      </c>
      <c r="H3498" t="s">
        <v>4760</v>
      </c>
      <c r="I3498" t="s">
        <v>13441</v>
      </c>
    </row>
    <row r="3499" spans="1:9" x14ac:dyDescent="0.25">
      <c r="A3499" t="s">
        <v>4763</v>
      </c>
      <c r="B3499" s="126">
        <v>6253</v>
      </c>
      <c r="C3499" t="s">
        <v>6016</v>
      </c>
      <c r="D3499" s="189" t="s">
        <v>9092</v>
      </c>
      <c r="E3499" t="str">
        <f t="shared" si="54"/>
        <v>00796-JUICE BLENDS</v>
      </c>
      <c r="F3499" t="s">
        <v>4763</v>
      </c>
      <c r="G3499" t="s">
        <v>4762</v>
      </c>
      <c r="H3499" t="s">
        <v>4763</v>
      </c>
      <c r="I3499" t="s">
        <v>13442</v>
      </c>
    </row>
    <row r="3500" spans="1:9" x14ac:dyDescent="0.25">
      <c r="A3500" t="s">
        <v>4771</v>
      </c>
      <c r="B3500" s="126">
        <v>6254</v>
      </c>
      <c r="C3500" t="s">
        <v>4782</v>
      </c>
      <c r="D3500" s="189" t="s">
        <v>3682</v>
      </c>
      <c r="E3500" t="str">
        <f t="shared" si="54"/>
        <v>00702-MEAT SUBSTITUTES</v>
      </c>
      <c r="F3500" t="s">
        <v>3103</v>
      </c>
      <c r="G3500" t="s">
        <v>4770</v>
      </c>
      <c r="H3500" t="s">
        <v>4771</v>
      </c>
      <c r="I3500" t="s">
        <v>14071</v>
      </c>
    </row>
    <row r="3501" spans="1:9" x14ac:dyDescent="0.25">
      <c r="A3501" t="s">
        <v>4773</v>
      </c>
      <c r="B3501" s="126">
        <v>6255</v>
      </c>
      <c r="C3501" t="s">
        <v>4782</v>
      </c>
      <c r="D3501" s="189" t="s">
        <v>3682</v>
      </c>
      <c r="E3501" t="str">
        <f t="shared" si="54"/>
        <v>00702-MEAT SUBSTITUTES</v>
      </c>
      <c r="F3501" t="s">
        <v>3103</v>
      </c>
      <c r="G3501" t="s">
        <v>4770</v>
      </c>
      <c r="H3501" t="s">
        <v>4773</v>
      </c>
      <c r="I3501" t="s">
        <v>14072</v>
      </c>
    </row>
    <row r="3502" spans="1:9" x14ac:dyDescent="0.25">
      <c r="A3502" t="s">
        <v>11131</v>
      </c>
      <c r="B3502" s="126">
        <v>6256</v>
      </c>
      <c r="C3502" t="s">
        <v>11130</v>
      </c>
      <c r="D3502" s="189" t="s">
        <v>3298</v>
      </c>
      <c r="E3502" t="str">
        <f t="shared" si="54"/>
        <v>00738-BURGERS</v>
      </c>
      <c r="F3502" t="s">
        <v>10682</v>
      </c>
      <c r="G3502" t="s">
        <v>4770</v>
      </c>
      <c r="H3502" t="s">
        <v>11131</v>
      </c>
      <c r="I3502" t="s">
        <v>11132</v>
      </c>
    </row>
    <row r="3503" spans="1:9" x14ac:dyDescent="0.25">
      <c r="A3503" t="s">
        <v>14837</v>
      </c>
      <c r="B3503" s="126">
        <v>6257</v>
      </c>
      <c r="C3503" t="s">
        <v>14835</v>
      </c>
      <c r="D3503" s="189" t="s">
        <v>2787</v>
      </c>
      <c r="E3503" t="str">
        <f t="shared" si="54"/>
        <v>00333-OTHER VEGGIE CUISINE</v>
      </c>
      <c r="F3503" t="s">
        <v>14836</v>
      </c>
      <c r="G3503" t="s">
        <v>4775</v>
      </c>
      <c r="H3503" t="s">
        <v>14837</v>
      </c>
      <c r="I3503" t="s">
        <v>14838</v>
      </c>
    </row>
    <row r="3504" spans="1:9" x14ac:dyDescent="0.25">
      <c r="A3504" t="s">
        <v>4777</v>
      </c>
      <c r="B3504" s="126">
        <v>6258</v>
      </c>
      <c r="C3504" t="s">
        <v>4782</v>
      </c>
      <c r="D3504" s="189" t="s">
        <v>3682</v>
      </c>
      <c r="E3504" t="str">
        <f t="shared" si="54"/>
        <v>00702-MEAT SUBSTITUTES</v>
      </c>
      <c r="F3504" t="s">
        <v>3104</v>
      </c>
      <c r="G3504" t="s">
        <v>4775</v>
      </c>
      <c r="H3504" t="s">
        <v>4777</v>
      </c>
      <c r="I3504" t="s">
        <v>14073</v>
      </c>
    </row>
    <row r="3505" spans="1:9" x14ac:dyDescent="0.25">
      <c r="A3505" t="s">
        <v>4774</v>
      </c>
      <c r="B3505" s="126">
        <v>6259</v>
      </c>
      <c r="C3505" t="s">
        <v>14835</v>
      </c>
      <c r="D3505" s="189" t="s">
        <v>2787</v>
      </c>
      <c r="E3505" t="str">
        <f t="shared" si="54"/>
        <v>00333-OTHER VEGGIE CUISINE</v>
      </c>
      <c r="F3505" t="s">
        <v>3104</v>
      </c>
      <c r="G3505" t="s">
        <v>4775</v>
      </c>
      <c r="H3505" t="s">
        <v>4774</v>
      </c>
      <c r="I3505" t="s">
        <v>14839</v>
      </c>
    </row>
    <row r="3506" spans="1:9" x14ac:dyDescent="0.25">
      <c r="A3506" t="s">
        <v>4780</v>
      </c>
      <c r="B3506" s="126">
        <v>6260</v>
      </c>
      <c r="C3506" t="s">
        <v>4782</v>
      </c>
      <c r="D3506" s="189" t="s">
        <v>3682</v>
      </c>
      <c r="E3506" t="str">
        <f t="shared" si="54"/>
        <v>00702-MEAT SUBSTITUTES</v>
      </c>
      <c r="F3506" t="s">
        <v>4779</v>
      </c>
      <c r="G3506" t="s">
        <v>4778</v>
      </c>
      <c r="H3506" t="s">
        <v>4780</v>
      </c>
      <c r="I3506" t="s">
        <v>14074</v>
      </c>
    </row>
    <row r="3507" spans="1:9" x14ac:dyDescent="0.25">
      <c r="A3507" t="s">
        <v>4787</v>
      </c>
      <c r="B3507" s="126">
        <v>6261</v>
      </c>
      <c r="C3507" t="s">
        <v>12697</v>
      </c>
      <c r="D3507" s="189" t="s">
        <v>2310</v>
      </c>
      <c r="E3507" t="str">
        <f t="shared" si="54"/>
        <v>00241-FROZEN MEAL MAKERS</v>
      </c>
      <c r="F3507" t="s">
        <v>4786</v>
      </c>
      <c r="G3507" t="s">
        <v>4785</v>
      </c>
      <c r="H3507" t="s">
        <v>4787</v>
      </c>
      <c r="I3507" t="s">
        <v>12700</v>
      </c>
    </row>
    <row r="3508" spans="1:9" x14ac:dyDescent="0.25">
      <c r="A3508" t="s">
        <v>4789</v>
      </c>
      <c r="B3508" s="126">
        <v>6263</v>
      </c>
      <c r="C3508" t="s">
        <v>4782</v>
      </c>
      <c r="D3508" s="189" t="s">
        <v>3682</v>
      </c>
      <c r="E3508" t="str">
        <f t="shared" si="54"/>
        <v>00702-MEAT SUBSTITUTES</v>
      </c>
      <c r="F3508" t="s">
        <v>4786</v>
      </c>
      <c r="G3508" t="s">
        <v>4785</v>
      </c>
      <c r="H3508" t="s">
        <v>4789</v>
      </c>
      <c r="I3508" t="s">
        <v>14075</v>
      </c>
    </row>
    <row r="3509" spans="1:9" x14ac:dyDescent="0.25">
      <c r="A3509" t="s">
        <v>4790</v>
      </c>
      <c r="B3509" s="126">
        <v>6265</v>
      </c>
      <c r="C3509" t="s">
        <v>4782</v>
      </c>
      <c r="D3509" s="189" t="s">
        <v>3682</v>
      </c>
      <c r="E3509" t="str">
        <f t="shared" si="54"/>
        <v>00702-MEAT SUBSTITUTES</v>
      </c>
      <c r="F3509" t="s">
        <v>4786</v>
      </c>
      <c r="G3509" t="s">
        <v>4785</v>
      </c>
      <c r="H3509" t="s">
        <v>4790</v>
      </c>
      <c r="I3509" t="s">
        <v>14076</v>
      </c>
    </row>
    <row r="3510" spans="1:9" x14ac:dyDescent="0.25">
      <c r="A3510" t="s">
        <v>4774</v>
      </c>
      <c r="B3510" s="126">
        <v>6266</v>
      </c>
      <c r="C3510" t="s">
        <v>14835</v>
      </c>
      <c r="D3510" s="189" t="s">
        <v>2787</v>
      </c>
      <c r="E3510" t="str">
        <f t="shared" si="54"/>
        <v>00333-OTHER VEGGIE CUISINE</v>
      </c>
      <c r="F3510" t="s">
        <v>4786</v>
      </c>
      <c r="G3510" t="s">
        <v>4785</v>
      </c>
      <c r="H3510" t="s">
        <v>4774</v>
      </c>
      <c r="I3510" t="s">
        <v>14840</v>
      </c>
    </row>
    <row r="3511" spans="1:9" x14ac:dyDescent="0.25">
      <c r="A3511" t="s">
        <v>4792</v>
      </c>
      <c r="B3511" s="126">
        <v>6268</v>
      </c>
      <c r="C3511" t="s">
        <v>4782</v>
      </c>
      <c r="D3511" s="189" t="s">
        <v>3682</v>
      </c>
      <c r="E3511" t="str">
        <f t="shared" si="54"/>
        <v>00702-MEAT SUBSTITUTES</v>
      </c>
      <c r="F3511" t="s">
        <v>4786</v>
      </c>
      <c r="G3511" t="s">
        <v>4785</v>
      </c>
      <c r="H3511" t="s">
        <v>4792</v>
      </c>
      <c r="I3511" t="s">
        <v>14077</v>
      </c>
    </row>
    <row r="3512" spans="1:9" x14ac:dyDescent="0.25">
      <c r="A3512" t="s">
        <v>4794</v>
      </c>
      <c r="B3512" s="126">
        <v>6269</v>
      </c>
      <c r="C3512" t="s">
        <v>4782</v>
      </c>
      <c r="D3512" s="189" t="s">
        <v>3682</v>
      </c>
      <c r="E3512" t="str">
        <f t="shared" si="54"/>
        <v>00702-MEAT SUBSTITUTES</v>
      </c>
      <c r="F3512" t="s">
        <v>4410</v>
      </c>
      <c r="G3512" t="s">
        <v>4793</v>
      </c>
      <c r="H3512" t="s">
        <v>4794</v>
      </c>
      <c r="I3512" t="s">
        <v>14078</v>
      </c>
    </row>
    <row r="3513" spans="1:9" x14ac:dyDescent="0.25">
      <c r="A3513" t="s">
        <v>4796</v>
      </c>
      <c r="B3513" s="126">
        <v>6270</v>
      </c>
      <c r="C3513" t="s">
        <v>4782</v>
      </c>
      <c r="D3513" s="189" t="s">
        <v>3682</v>
      </c>
      <c r="E3513" t="str">
        <f t="shared" si="54"/>
        <v>00702-MEAT SUBSTITUTES</v>
      </c>
      <c r="F3513" t="s">
        <v>3247</v>
      </c>
      <c r="G3513" t="s">
        <v>4795</v>
      </c>
      <c r="H3513" t="s">
        <v>4796</v>
      </c>
      <c r="I3513" t="s">
        <v>14079</v>
      </c>
    </row>
    <row r="3514" spans="1:9" x14ac:dyDescent="0.25">
      <c r="A3514" t="s">
        <v>4799</v>
      </c>
      <c r="B3514" s="126">
        <v>6272</v>
      </c>
      <c r="C3514" t="s">
        <v>14391</v>
      </c>
      <c r="D3514" s="189" t="s">
        <v>2961</v>
      </c>
      <c r="E3514" t="str">
        <f t="shared" si="54"/>
        <v>00570-N/O FROZEN MEAT ALTERNATIVE</v>
      </c>
      <c r="F3514" t="s">
        <v>4798</v>
      </c>
      <c r="G3514" t="s">
        <v>4797</v>
      </c>
      <c r="H3514" t="s">
        <v>4799</v>
      </c>
      <c r="I3514" t="s">
        <v>14392</v>
      </c>
    </row>
    <row r="3515" spans="1:9" x14ac:dyDescent="0.25">
      <c r="A3515" t="s">
        <v>4774</v>
      </c>
      <c r="B3515" s="126">
        <v>6273</v>
      </c>
      <c r="C3515" t="s">
        <v>14835</v>
      </c>
      <c r="D3515" s="189" t="s">
        <v>2787</v>
      </c>
      <c r="E3515" t="str">
        <f t="shared" si="54"/>
        <v>00333-OTHER VEGGIE CUISINE</v>
      </c>
      <c r="F3515" t="s">
        <v>4798</v>
      </c>
      <c r="G3515" t="s">
        <v>4797</v>
      </c>
      <c r="H3515" t="s">
        <v>4774</v>
      </c>
      <c r="I3515" t="s">
        <v>14841</v>
      </c>
    </row>
    <row r="3516" spans="1:9" x14ac:dyDescent="0.25">
      <c r="A3516" t="s">
        <v>4801</v>
      </c>
      <c r="B3516" s="126">
        <v>6274</v>
      </c>
      <c r="C3516" t="s">
        <v>4782</v>
      </c>
      <c r="D3516" s="189" t="s">
        <v>3682</v>
      </c>
      <c r="E3516" t="str">
        <f t="shared" si="54"/>
        <v>00702-MEAT SUBSTITUTES</v>
      </c>
      <c r="F3516" t="s">
        <v>3289</v>
      </c>
      <c r="G3516" t="s">
        <v>4800</v>
      </c>
      <c r="H3516" t="s">
        <v>4801</v>
      </c>
      <c r="I3516" t="s">
        <v>14080</v>
      </c>
    </row>
    <row r="3517" spans="1:9" x14ac:dyDescent="0.25">
      <c r="A3517" t="s">
        <v>4774</v>
      </c>
      <c r="B3517" s="126">
        <v>6275</v>
      </c>
      <c r="C3517" t="s">
        <v>14835</v>
      </c>
      <c r="D3517" s="189" t="s">
        <v>2787</v>
      </c>
      <c r="E3517" t="str">
        <f t="shared" si="54"/>
        <v>00333-OTHER VEGGIE CUISINE</v>
      </c>
      <c r="F3517" t="s">
        <v>3289</v>
      </c>
      <c r="G3517" t="s">
        <v>4800</v>
      </c>
      <c r="H3517" t="s">
        <v>4774</v>
      </c>
      <c r="I3517" t="s">
        <v>14842</v>
      </c>
    </row>
    <row r="3518" spans="1:9" x14ac:dyDescent="0.25">
      <c r="A3518" t="s">
        <v>12760</v>
      </c>
      <c r="B3518" s="126">
        <v>6276</v>
      </c>
      <c r="C3518" t="s">
        <v>12756</v>
      </c>
      <c r="D3518" s="189" t="s">
        <v>3698</v>
      </c>
      <c r="E3518" t="str">
        <f t="shared" si="54"/>
        <v>00230-FRUIT NOVELTIES</v>
      </c>
      <c r="F3518" t="s">
        <v>12759</v>
      </c>
      <c r="G3518" t="s">
        <v>4633</v>
      </c>
      <c r="H3518" t="s">
        <v>12760</v>
      </c>
      <c r="I3518" t="s">
        <v>12761</v>
      </c>
    </row>
    <row r="3519" spans="1:9" x14ac:dyDescent="0.25">
      <c r="A3519" t="s">
        <v>16391</v>
      </c>
      <c r="B3519" s="126">
        <v>6277</v>
      </c>
      <c r="C3519" t="s">
        <v>16389</v>
      </c>
      <c r="D3519" s="189" t="s">
        <v>11808</v>
      </c>
      <c r="E3519" t="str">
        <f t="shared" si="54"/>
        <v>00233-SUPER PREMIUM NOVELTIES</v>
      </c>
      <c r="F3519" t="s">
        <v>13931</v>
      </c>
      <c r="G3519" t="s">
        <v>4648</v>
      </c>
      <c r="H3519" t="s">
        <v>16391</v>
      </c>
      <c r="I3519" t="s">
        <v>16392</v>
      </c>
    </row>
    <row r="3520" spans="1:9" x14ac:dyDescent="0.25">
      <c r="A3520" t="s">
        <v>2269</v>
      </c>
      <c r="B3520" s="126">
        <v>6278</v>
      </c>
      <c r="C3520" t="s">
        <v>16152</v>
      </c>
      <c r="D3520" s="189" t="s">
        <v>2413</v>
      </c>
      <c r="E3520" t="str">
        <f t="shared" si="54"/>
        <v>00219-SPECIALTY ICE CREAM</v>
      </c>
      <c r="F3520" t="s">
        <v>4649</v>
      </c>
      <c r="G3520" t="s">
        <v>4648</v>
      </c>
      <c r="H3520" t="s">
        <v>2269</v>
      </c>
      <c r="I3520" t="s">
        <v>16155</v>
      </c>
    </row>
    <row r="3521" spans="1:9" x14ac:dyDescent="0.25">
      <c r="A3521" t="s">
        <v>13932</v>
      </c>
      <c r="B3521" s="126">
        <v>6279</v>
      </c>
      <c r="C3521" t="s">
        <v>13927</v>
      </c>
      <c r="D3521" s="189" t="s">
        <v>4637</v>
      </c>
      <c r="E3521" t="str">
        <f t="shared" si="54"/>
        <v>00232-MAINSTREAM NOVELTIES</v>
      </c>
      <c r="F3521" t="s">
        <v>13931</v>
      </c>
      <c r="G3521" t="s">
        <v>4648</v>
      </c>
      <c r="H3521" t="s">
        <v>13932</v>
      </c>
      <c r="I3521" t="s">
        <v>13933</v>
      </c>
    </row>
    <row r="3522" spans="1:9" x14ac:dyDescent="0.25">
      <c r="A3522" t="s">
        <v>4652</v>
      </c>
      <c r="B3522" s="126">
        <v>6280</v>
      </c>
      <c r="C3522" t="s">
        <v>16370</v>
      </c>
      <c r="D3522" s="189" t="s">
        <v>8879</v>
      </c>
      <c r="E3522" t="str">
        <f t="shared" ref="E3522:E3585" si="55">_xlfn.CONCAT(D3522,"-",C3522)</f>
        <v>00221-SUNDAE CUPS</v>
      </c>
      <c r="F3522" t="s">
        <v>4649</v>
      </c>
      <c r="G3522" t="s">
        <v>4648</v>
      </c>
      <c r="H3522" t="s">
        <v>4652</v>
      </c>
      <c r="I3522" t="s">
        <v>16371</v>
      </c>
    </row>
    <row r="3523" spans="1:9" x14ac:dyDescent="0.25">
      <c r="A3523" t="s">
        <v>4654</v>
      </c>
      <c r="B3523" s="126">
        <v>6281</v>
      </c>
      <c r="C3523" t="s">
        <v>16152</v>
      </c>
      <c r="D3523" s="189" t="s">
        <v>2413</v>
      </c>
      <c r="E3523" t="str">
        <f t="shared" si="55"/>
        <v>00219-SPECIALTY ICE CREAM</v>
      </c>
      <c r="F3523" t="s">
        <v>4649</v>
      </c>
      <c r="G3523" t="s">
        <v>4648</v>
      </c>
      <c r="H3523" t="s">
        <v>4654</v>
      </c>
      <c r="I3523" t="s">
        <v>16156</v>
      </c>
    </row>
    <row r="3524" spans="1:9" x14ac:dyDescent="0.25">
      <c r="A3524" t="s">
        <v>4655</v>
      </c>
      <c r="B3524" s="126">
        <v>6282</v>
      </c>
      <c r="C3524" t="s">
        <v>16152</v>
      </c>
      <c r="D3524" s="189" t="s">
        <v>2413</v>
      </c>
      <c r="E3524" t="str">
        <f t="shared" si="55"/>
        <v>00219-SPECIALTY ICE CREAM</v>
      </c>
      <c r="F3524" t="s">
        <v>4649</v>
      </c>
      <c r="G3524" t="s">
        <v>4648</v>
      </c>
      <c r="H3524" t="s">
        <v>4655</v>
      </c>
      <c r="I3524" t="s">
        <v>16157</v>
      </c>
    </row>
    <row r="3525" spans="1:9" x14ac:dyDescent="0.25">
      <c r="A3525" t="s">
        <v>4658</v>
      </c>
      <c r="B3525" s="126">
        <v>6283</v>
      </c>
      <c r="C3525" t="s">
        <v>15182</v>
      </c>
      <c r="D3525" s="189" t="s">
        <v>3987</v>
      </c>
      <c r="E3525" t="str">
        <f t="shared" si="55"/>
        <v>00675-PLANT-BASED MILK</v>
      </c>
      <c r="F3525" t="s">
        <v>4658</v>
      </c>
      <c r="G3525" t="s">
        <v>4657</v>
      </c>
      <c r="H3525" t="s">
        <v>4658</v>
      </c>
      <c r="I3525" t="s">
        <v>15185</v>
      </c>
    </row>
    <row r="3526" spans="1:9" x14ac:dyDescent="0.25">
      <c r="A3526" t="s">
        <v>16813</v>
      </c>
      <c r="B3526" s="126">
        <v>6284</v>
      </c>
      <c r="C3526" t="s">
        <v>16811</v>
      </c>
      <c r="D3526" s="189" t="s">
        <v>5914</v>
      </c>
      <c r="E3526" t="str">
        <f t="shared" si="55"/>
        <v>00234-WATER BASED NOVELTIES</v>
      </c>
      <c r="F3526" t="s">
        <v>16812</v>
      </c>
      <c r="G3526" t="s">
        <v>4659</v>
      </c>
      <c r="H3526" t="s">
        <v>16813</v>
      </c>
      <c r="I3526" t="s">
        <v>16814</v>
      </c>
    </row>
    <row r="3527" spans="1:9" x14ac:dyDescent="0.25">
      <c r="A3527" t="s">
        <v>4662</v>
      </c>
      <c r="B3527" s="126">
        <v>6285</v>
      </c>
      <c r="C3527" t="s">
        <v>16811</v>
      </c>
      <c r="D3527" s="189" t="s">
        <v>5914</v>
      </c>
      <c r="E3527" t="str">
        <f t="shared" si="55"/>
        <v>00234-WATER BASED NOVELTIES</v>
      </c>
      <c r="F3527" t="s">
        <v>4660</v>
      </c>
      <c r="G3527" t="s">
        <v>4659</v>
      </c>
      <c r="H3527" t="s">
        <v>4662</v>
      </c>
      <c r="I3527" t="s">
        <v>16815</v>
      </c>
    </row>
    <row r="3528" spans="1:9" x14ac:dyDescent="0.25">
      <c r="A3528" t="s">
        <v>13148</v>
      </c>
      <c r="B3528" s="126">
        <v>6286</v>
      </c>
      <c r="C3528" t="s">
        <v>13146</v>
      </c>
      <c r="D3528" s="189" t="s">
        <v>3790</v>
      </c>
      <c r="E3528" t="str">
        <f t="shared" si="55"/>
        <v>00231-HEALTHY NOVELTIES</v>
      </c>
      <c r="F3528" t="s">
        <v>13147</v>
      </c>
      <c r="G3528" t="s">
        <v>4663</v>
      </c>
      <c r="H3528" t="s">
        <v>13148</v>
      </c>
      <c r="I3528" t="s">
        <v>13149</v>
      </c>
    </row>
    <row r="3529" spans="1:9" x14ac:dyDescent="0.25">
      <c r="A3529" t="s">
        <v>4667</v>
      </c>
      <c r="B3529" s="126">
        <v>6287</v>
      </c>
      <c r="C3529" t="s">
        <v>13146</v>
      </c>
      <c r="D3529" s="189" t="s">
        <v>3790</v>
      </c>
      <c r="E3529" t="str">
        <f t="shared" si="55"/>
        <v>00231-HEALTHY NOVELTIES</v>
      </c>
      <c r="F3529" t="s">
        <v>4664</v>
      </c>
      <c r="G3529" t="s">
        <v>4663</v>
      </c>
      <c r="H3529" t="s">
        <v>4667</v>
      </c>
      <c r="I3529" t="s">
        <v>13150</v>
      </c>
    </row>
    <row r="3530" spans="1:9" x14ac:dyDescent="0.25">
      <c r="A3530" t="s">
        <v>4672</v>
      </c>
      <c r="B3530" s="126">
        <v>6289</v>
      </c>
      <c r="C3530" t="s">
        <v>15327</v>
      </c>
      <c r="D3530" s="189" t="s">
        <v>3146</v>
      </c>
      <c r="E3530" t="str">
        <f t="shared" si="55"/>
        <v>00725-PREMIUM FROZEN PASTA</v>
      </c>
      <c r="F3530" t="s">
        <v>4671</v>
      </c>
      <c r="G3530" t="s">
        <v>4670</v>
      </c>
      <c r="H3530" t="s">
        <v>4672</v>
      </c>
      <c r="I3530" t="s">
        <v>15329</v>
      </c>
    </row>
    <row r="3531" spans="1:9" x14ac:dyDescent="0.25">
      <c r="A3531" t="s">
        <v>4841</v>
      </c>
      <c r="B3531" s="126">
        <v>6290</v>
      </c>
      <c r="C3531" t="s">
        <v>3131</v>
      </c>
      <c r="D3531" s="189" t="s">
        <v>4292</v>
      </c>
      <c r="E3531" t="str">
        <f t="shared" si="55"/>
        <v>00278-PIEROGIES</v>
      </c>
      <c r="F3531" t="s">
        <v>4841</v>
      </c>
      <c r="G3531" t="s">
        <v>4840</v>
      </c>
      <c r="H3531" t="s">
        <v>4841</v>
      </c>
      <c r="I3531" t="s">
        <v>15116</v>
      </c>
    </row>
    <row r="3532" spans="1:9" x14ac:dyDescent="0.25">
      <c r="A3532" t="s">
        <v>16651</v>
      </c>
      <c r="B3532" s="126">
        <v>6291</v>
      </c>
      <c r="C3532" t="s">
        <v>16648</v>
      </c>
      <c r="D3532" s="189" t="s">
        <v>4231</v>
      </c>
      <c r="E3532" t="str">
        <f t="shared" si="55"/>
        <v>00279-VALUE PASTA</v>
      </c>
      <c r="F3532" t="s">
        <v>16650</v>
      </c>
      <c r="G3532" t="s">
        <v>4673</v>
      </c>
      <c r="H3532" t="s">
        <v>16651</v>
      </c>
      <c r="I3532" t="s">
        <v>16652</v>
      </c>
    </row>
    <row r="3533" spans="1:9" x14ac:dyDescent="0.25">
      <c r="A3533" t="s">
        <v>4677</v>
      </c>
      <c r="B3533" s="126">
        <v>6292</v>
      </c>
      <c r="C3533" t="s">
        <v>15327</v>
      </c>
      <c r="D3533" s="189" t="s">
        <v>3146</v>
      </c>
      <c r="E3533" t="str">
        <f t="shared" si="55"/>
        <v>00725-PREMIUM FROZEN PASTA</v>
      </c>
      <c r="F3533" t="s">
        <v>4674</v>
      </c>
      <c r="G3533" t="s">
        <v>4673</v>
      </c>
      <c r="H3533" t="s">
        <v>4677</v>
      </c>
      <c r="I3533" t="s">
        <v>15330</v>
      </c>
    </row>
    <row r="3534" spans="1:9" x14ac:dyDescent="0.25">
      <c r="A3534" t="s">
        <v>4677</v>
      </c>
      <c r="B3534" s="126">
        <v>6292</v>
      </c>
      <c r="C3534" t="s">
        <v>15327</v>
      </c>
      <c r="D3534" s="189" t="s">
        <v>3146</v>
      </c>
      <c r="E3534" t="str">
        <f t="shared" si="55"/>
        <v>00725-PREMIUM FROZEN PASTA</v>
      </c>
      <c r="F3534" t="s">
        <v>4674</v>
      </c>
      <c r="G3534" t="s">
        <v>4673</v>
      </c>
      <c r="H3534" t="s">
        <v>4677</v>
      </c>
      <c r="I3534" t="s">
        <v>15330</v>
      </c>
    </row>
    <row r="3535" spans="1:9" x14ac:dyDescent="0.25">
      <c r="A3535" t="s">
        <v>13950</v>
      </c>
      <c r="B3535" s="126">
        <v>6294</v>
      </c>
      <c r="C3535" t="s">
        <v>13947</v>
      </c>
      <c r="D3535" s="189" t="s">
        <v>4239</v>
      </c>
      <c r="E3535" t="str">
        <f t="shared" si="55"/>
        <v>00800-MAINSTREAM POTATOES</v>
      </c>
      <c r="F3535" t="s">
        <v>13949</v>
      </c>
      <c r="G3535" t="s">
        <v>4129</v>
      </c>
      <c r="H3535" t="s">
        <v>13950</v>
      </c>
      <c r="I3535" t="s">
        <v>13951</v>
      </c>
    </row>
    <row r="3536" spans="1:9" x14ac:dyDescent="0.25">
      <c r="A3536" t="s">
        <v>4835</v>
      </c>
      <c r="B3536" s="126">
        <v>6295</v>
      </c>
      <c r="C3536" t="s">
        <v>16781</v>
      </c>
      <c r="D3536" s="189" t="s">
        <v>10440</v>
      </c>
      <c r="E3536" t="str">
        <f t="shared" si="55"/>
        <v>00495-VEGGIE TOT</v>
      </c>
      <c r="F3536" t="s">
        <v>4831</v>
      </c>
      <c r="G3536" t="s">
        <v>4129</v>
      </c>
      <c r="H3536" t="s">
        <v>4835</v>
      </c>
      <c r="I3536" t="s">
        <v>16784</v>
      </c>
    </row>
    <row r="3537" spans="1:9" x14ac:dyDescent="0.25">
      <c r="A3537" t="s">
        <v>4846</v>
      </c>
      <c r="B3537" s="126">
        <v>6297</v>
      </c>
      <c r="C3537" t="s">
        <v>12669</v>
      </c>
      <c r="D3537" s="189" t="s">
        <v>4629</v>
      </c>
      <c r="E3537" t="str">
        <f t="shared" si="55"/>
        <v>00240-FROZEN ENTREES</v>
      </c>
      <c r="F3537" t="s">
        <v>4845</v>
      </c>
      <c r="G3537" t="s">
        <v>4844</v>
      </c>
      <c r="H3537" t="s">
        <v>4846</v>
      </c>
      <c r="I3537" t="s">
        <v>12680</v>
      </c>
    </row>
    <row r="3538" spans="1:9" x14ac:dyDescent="0.25">
      <c r="A3538" t="s">
        <v>4692</v>
      </c>
      <c r="B3538" s="126">
        <v>6298</v>
      </c>
      <c r="C3538" t="s">
        <v>12669</v>
      </c>
      <c r="D3538" s="189" t="s">
        <v>4629</v>
      </c>
      <c r="E3538" t="str">
        <f t="shared" si="55"/>
        <v>00240-FROZEN ENTREES</v>
      </c>
      <c r="F3538" t="s">
        <v>4845</v>
      </c>
      <c r="G3538" t="s">
        <v>4844</v>
      </c>
      <c r="H3538" t="s">
        <v>4692</v>
      </c>
      <c r="I3538" t="s">
        <v>12681</v>
      </c>
    </row>
    <row r="3539" spans="1:9" x14ac:dyDescent="0.25">
      <c r="A3539" t="s">
        <v>4847</v>
      </c>
      <c r="B3539" s="126">
        <v>6299</v>
      </c>
      <c r="C3539" t="s">
        <v>14391</v>
      </c>
      <c r="D3539" s="189" t="s">
        <v>2961</v>
      </c>
      <c r="E3539" t="str">
        <f t="shared" si="55"/>
        <v>00570-N/O FROZEN MEAT ALTERNATIVE</v>
      </c>
      <c r="F3539" t="s">
        <v>4845</v>
      </c>
      <c r="G3539" t="s">
        <v>4844</v>
      </c>
      <c r="H3539" t="s">
        <v>4847</v>
      </c>
      <c r="I3539" t="s">
        <v>14393</v>
      </c>
    </row>
    <row r="3540" spans="1:9" x14ac:dyDescent="0.25">
      <c r="A3540" t="s">
        <v>13899</v>
      </c>
      <c r="B3540" s="126">
        <v>6301</v>
      </c>
      <c r="C3540" t="s">
        <v>14385</v>
      </c>
      <c r="D3540" s="189" t="s">
        <v>3472</v>
      </c>
      <c r="E3540" t="str">
        <f t="shared" si="55"/>
        <v>00568-N/O FROZEN ENTREES/HANDHELD</v>
      </c>
      <c r="F3540" t="s">
        <v>14386</v>
      </c>
      <c r="G3540" t="s">
        <v>4844</v>
      </c>
      <c r="H3540" t="s">
        <v>13899</v>
      </c>
      <c r="I3540" t="s">
        <v>14387</v>
      </c>
    </row>
    <row r="3541" spans="1:9" x14ac:dyDescent="0.25">
      <c r="A3541" t="s">
        <v>4851</v>
      </c>
      <c r="B3541" s="126">
        <v>6302</v>
      </c>
      <c r="C3541" t="s">
        <v>13142</v>
      </c>
      <c r="D3541" s="189" t="s">
        <v>6711</v>
      </c>
      <c r="E3541" t="str">
        <f t="shared" si="55"/>
        <v>00243-HEALTHY DINNERS</v>
      </c>
      <c r="F3541" t="s">
        <v>4845</v>
      </c>
      <c r="G3541" t="s">
        <v>4844</v>
      </c>
      <c r="H3541" t="s">
        <v>4851</v>
      </c>
      <c r="I3541" t="s">
        <v>13143</v>
      </c>
    </row>
    <row r="3542" spans="1:9" x14ac:dyDescent="0.25">
      <c r="A3542" t="s">
        <v>15251</v>
      </c>
      <c r="B3542" s="126">
        <v>6303</v>
      </c>
      <c r="C3542" t="s">
        <v>3133</v>
      </c>
      <c r="D3542" s="189" t="s">
        <v>14119</v>
      </c>
      <c r="E3542" t="str">
        <f t="shared" si="55"/>
        <v>00735-POT PIES</v>
      </c>
      <c r="F3542" t="s">
        <v>14386</v>
      </c>
      <c r="G3542" t="s">
        <v>4844</v>
      </c>
      <c r="H3542" t="s">
        <v>15251</v>
      </c>
      <c r="I3542" t="s">
        <v>15252</v>
      </c>
    </row>
    <row r="3543" spans="1:9" x14ac:dyDescent="0.25">
      <c r="A3543" t="s">
        <v>4853</v>
      </c>
      <c r="B3543" s="126">
        <v>6304</v>
      </c>
      <c r="C3543" t="s">
        <v>16644</v>
      </c>
      <c r="D3543" s="189" t="s">
        <v>3958</v>
      </c>
      <c r="E3543" t="str">
        <f t="shared" si="55"/>
        <v>00274-VALUE DINNERS</v>
      </c>
      <c r="F3543" t="s">
        <v>4845</v>
      </c>
      <c r="G3543" t="s">
        <v>4844</v>
      </c>
      <c r="H3543" t="s">
        <v>4853</v>
      </c>
      <c r="I3543" t="s">
        <v>16645</v>
      </c>
    </row>
    <row r="3544" spans="1:9" x14ac:dyDescent="0.25">
      <c r="A3544" t="s">
        <v>12683</v>
      </c>
      <c r="B3544" s="126">
        <v>6305</v>
      </c>
      <c r="C3544" t="s">
        <v>12669</v>
      </c>
      <c r="D3544" s="189" t="s">
        <v>4629</v>
      </c>
      <c r="E3544" t="str">
        <f t="shared" si="55"/>
        <v>00240-FROZEN ENTREES</v>
      </c>
      <c r="F3544" t="s">
        <v>12682</v>
      </c>
      <c r="G3544" t="s">
        <v>4864</v>
      </c>
      <c r="H3544" t="s">
        <v>12683</v>
      </c>
      <c r="I3544" t="s">
        <v>12684</v>
      </c>
    </row>
    <row r="3545" spans="1:9" x14ac:dyDescent="0.25">
      <c r="A3545" t="s">
        <v>13144</v>
      </c>
      <c r="B3545" s="126">
        <v>6306</v>
      </c>
      <c r="C3545" t="s">
        <v>13142</v>
      </c>
      <c r="D3545" s="189" t="s">
        <v>6711</v>
      </c>
      <c r="E3545" t="str">
        <f t="shared" si="55"/>
        <v>00243-HEALTHY DINNERS</v>
      </c>
      <c r="F3545" t="s">
        <v>12682</v>
      </c>
      <c r="G3545" t="s">
        <v>4864</v>
      </c>
      <c r="H3545" t="s">
        <v>13144</v>
      </c>
      <c r="I3545" t="s">
        <v>13145</v>
      </c>
    </row>
    <row r="3546" spans="1:9" x14ac:dyDescent="0.25">
      <c r="A3546" t="s">
        <v>12685</v>
      </c>
      <c r="B3546" s="126">
        <v>6307</v>
      </c>
      <c r="C3546" t="s">
        <v>12669</v>
      </c>
      <c r="D3546" s="189" t="s">
        <v>4629</v>
      </c>
      <c r="E3546" t="str">
        <f t="shared" si="55"/>
        <v>00240-FROZEN ENTREES</v>
      </c>
      <c r="F3546" t="s">
        <v>12682</v>
      </c>
      <c r="G3546" t="s">
        <v>4864</v>
      </c>
      <c r="H3546" t="s">
        <v>12685</v>
      </c>
      <c r="I3546" t="s">
        <v>12686</v>
      </c>
    </row>
    <row r="3547" spans="1:9" x14ac:dyDescent="0.25">
      <c r="A3547" t="s">
        <v>13899</v>
      </c>
      <c r="B3547" s="126">
        <v>6308</v>
      </c>
      <c r="C3547" t="s">
        <v>13898</v>
      </c>
      <c r="D3547" s="189" t="s">
        <v>5560</v>
      </c>
      <c r="E3547" t="str">
        <f t="shared" si="55"/>
        <v>00245-MAINSTREAM DINNERS</v>
      </c>
      <c r="F3547" t="s">
        <v>12682</v>
      </c>
      <c r="G3547" t="s">
        <v>4864</v>
      </c>
      <c r="H3547" t="s">
        <v>13899</v>
      </c>
      <c r="I3547" t="s">
        <v>13900</v>
      </c>
    </row>
    <row r="3548" spans="1:9" x14ac:dyDescent="0.25">
      <c r="A3548" t="s">
        <v>15251</v>
      </c>
      <c r="B3548" s="126">
        <v>6309</v>
      </c>
      <c r="C3548" t="s">
        <v>3133</v>
      </c>
      <c r="D3548" s="189" t="s">
        <v>14119</v>
      </c>
      <c r="E3548" t="str">
        <f t="shared" si="55"/>
        <v>00735-POT PIES</v>
      </c>
      <c r="F3548" t="s">
        <v>12682</v>
      </c>
      <c r="G3548" t="s">
        <v>4864</v>
      </c>
      <c r="H3548" t="s">
        <v>15251</v>
      </c>
      <c r="I3548" t="s">
        <v>15253</v>
      </c>
    </row>
    <row r="3549" spans="1:9" x14ac:dyDescent="0.25">
      <c r="A3549" t="s">
        <v>16646</v>
      </c>
      <c r="B3549" s="126">
        <v>6310</v>
      </c>
      <c r="C3549" t="s">
        <v>16644</v>
      </c>
      <c r="D3549" s="189" t="s">
        <v>3958</v>
      </c>
      <c r="E3549" t="str">
        <f t="shared" si="55"/>
        <v>00274-VALUE DINNERS</v>
      </c>
      <c r="F3549" t="s">
        <v>12682</v>
      </c>
      <c r="G3549" t="s">
        <v>4864</v>
      </c>
      <c r="H3549" t="s">
        <v>16646</v>
      </c>
      <c r="I3549" t="s">
        <v>16647</v>
      </c>
    </row>
    <row r="3550" spans="1:9" x14ac:dyDescent="0.25">
      <c r="A3550" t="s">
        <v>4699</v>
      </c>
      <c r="B3550" s="126">
        <v>6311</v>
      </c>
      <c r="C3550" t="s">
        <v>12697</v>
      </c>
      <c r="D3550" s="189" t="s">
        <v>2310</v>
      </c>
      <c r="E3550" t="str">
        <f t="shared" si="55"/>
        <v>00241-FROZEN MEAL MAKERS</v>
      </c>
      <c r="F3550" t="s">
        <v>4698</v>
      </c>
      <c r="G3550" t="s">
        <v>4697</v>
      </c>
      <c r="H3550" t="s">
        <v>4699</v>
      </c>
      <c r="I3550" t="s">
        <v>12701</v>
      </c>
    </row>
    <row r="3551" spans="1:9" x14ac:dyDescent="0.25">
      <c r="A3551" t="s">
        <v>4700</v>
      </c>
      <c r="B3551" s="126">
        <v>6312</v>
      </c>
      <c r="C3551" t="s">
        <v>13911</v>
      </c>
      <c r="D3551" s="189" t="s">
        <v>10217</v>
      </c>
      <c r="E3551" t="str">
        <f t="shared" si="55"/>
        <v>00744-MAINSTREAM HORS DOUVRES</v>
      </c>
      <c r="F3551" t="s">
        <v>4698</v>
      </c>
      <c r="G3551" t="s">
        <v>4697</v>
      </c>
      <c r="H3551" t="s">
        <v>4700</v>
      </c>
      <c r="I3551" t="s">
        <v>13912</v>
      </c>
    </row>
    <row r="3552" spans="1:9" x14ac:dyDescent="0.25">
      <c r="A3552" t="s">
        <v>4701</v>
      </c>
      <c r="B3552" s="126">
        <v>6313</v>
      </c>
      <c r="C3552" t="s">
        <v>14391</v>
      </c>
      <c r="D3552" s="189" t="s">
        <v>2961</v>
      </c>
      <c r="E3552" t="str">
        <f t="shared" si="55"/>
        <v>00570-N/O FROZEN MEAT ALTERNATIVE</v>
      </c>
      <c r="F3552" t="s">
        <v>4698</v>
      </c>
      <c r="G3552" t="s">
        <v>4697</v>
      </c>
      <c r="H3552" t="s">
        <v>4701</v>
      </c>
      <c r="I3552" t="s">
        <v>14394</v>
      </c>
    </row>
    <row r="3553" spans="1:9" x14ac:dyDescent="0.25">
      <c r="A3553" t="s">
        <v>13914</v>
      </c>
      <c r="B3553" s="126">
        <v>6314</v>
      </c>
      <c r="C3553" t="s">
        <v>13911</v>
      </c>
      <c r="D3553" s="189" t="s">
        <v>10217</v>
      </c>
      <c r="E3553" t="str">
        <f t="shared" si="55"/>
        <v>00744-MAINSTREAM HORS DOUVRES</v>
      </c>
      <c r="F3553" t="s">
        <v>13913</v>
      </c>
      <c r="G3553" t="s">
        <v>4697</v>
      </c>
      <c r="H3553" t="s">
        <v>13914</v>
      </c>
      <c r="I3553" t="s">
        <v>13915</v>
      </c>
    </row>
    <row r="3554" spans="1:9" x14ac:dyDescent="0.25">
      <c r="A3554" t="s">
        <v>4703</v>
      </c>
      <c r="B3554" s="126">
        <v>6315</v>
      </c>
      <c r="C3554" t="s">
        <v>13911</v>
      </c>
      <c r="D3554" s="189" t="s">
        <v>10217</v>
      </c>
      <c r="E3554" t="str">
        <f t="shared" si="55"/>
        <v>00744-MAINSTREAM HORS DOUVRES</v>
      </c>
      <c r="F3554" t="s">
        <v>4698</v>
      </c>
      <c r="G3554" t="s">
        <v>4697</v>
      </c>
      <c r="H3554" t="s">
        <v>4703</v>
      </c>
      <c r="I3554" t="s">
        <v>13916</v>
      </c>
    </row>
    <row r="3555" spans="1:9" x14ac:dyDescent="0.25">
      <c r="A3555" t="s">
        <v>4704</v>
      </c>
      <c r="B3555" s="126">
        <v>6316</v>
      </c>
      <c r="C3555" t="s">
        <v>13911</v>
      </c>
      <c r="D3555" s="189" t="s">
        <v>10217</v>
      </c>
      <c r="E3555" t="str">
        <f t="shared" si="55"/>
        <v>00744-MAINSTREAM HORS DOUVRES</v>
      </c>
      <c r="F3555" t="s">
        <v>4698</v>
      </c>
      <c r="G3555" t="s">
        <v>4697</v>
      </c>
      <c r="H3555" t="s">
        <v>4704</v>
      </c>
      <c r="I3555" t="s">
        <v>13917</v>
      </c>
    </row>
    <row r="3556" spans="1:9" x14ac:dyDescent="0.25">
      <c r="A3556" t="s">
        <v>12703</v>
      </c>
      <c r="B3556" s="126">
        <v>6317</v>
      </c>
      <c r="C3556" t="s">
        <v>12697</v>
      </c>
      <c r="D3556" s="189" t="s">
        <v>2310</v>
      </c>
      <c r="E3556" t="str">
        <f t="shared" si="55"/>
        <v>00241-FROZEN MEAL MAKERS</v>
      </c>
      <c r="F3556" t="s">
        <v>12702</v>
      </c>
      <c r="G3556" t="s">
        <v>4688</v>
      </c>
      <c r="H3556" t="s">
        <v>12703</v>
      </c>
      <c r="I3556" t="s">
        <v>12704</v>
      </c>
    </row>
    <row r="3557" spans="1:9" x14ac:dyDescent="0.25">
      <c r="A3557" t="s">
        <v>4691</v>
      </c>
      <c r="B3557" s="126">
        <v>6318</v>
      </c>
      <c r="C3557" t="s">
        <v>12697</v>
      </c>
      <c r="D3557" s="189" t="s">
        <v>2310</v>
      </c>
      <c r="E3557" t="str">
        <f t="shared" si="55"/>
        <v>00241-FROZEN MEAL MAKERS</v>
      </c>
      <c r="F3557" t="s">
        <v>4689</v>
      </c>
      <c r="G3557" t="s">
        <v>4688</v>
      </c>
      <c r="H3557" t="s">
        <v>4691</v>
      </c>
      <c r="I3557" t="s">
        <v>12705</v>
      </c>
    </row>
    <row r="3558" spans="1:9" x14ac:dyDescent="0.25">
      <c r="A3558" t="s">
        <v>4692</v>
      </c>
      <c r="B3558" s="126">
        <v>6319</v>
      </c>
      <c r="C3558" t="s">
        <v>12669</v>
      </c>
      <c r="D3558" s="189" t="s">
        <v>4629</v>
      </c>
      <c r="E3558" t="str">
        <f t="shared" si="55"/>
        <v>00240-FROZEN ENTREES</v>
      </c>
      <c r="F3558" t="s">
        <v>4689</v>
      </c>
      <c r="G3558" t="s">
        <v>4688</v>
      </c>
      <c r="H3558" t="s">
        <v>4692</v>
      </c>
      <c r="I3558" t="s">
        <v>12687</v>
      </c>
    </row>
    <row r="3559" spans="1:9" x14ac:dyDescent="0.25">
      <c r="A3559" t="s">
        <v>4693</v>
      </c>
      <c r="B3559" s="126">
        <v>6320</v>
      </c>
      <c r="C3559" t="s">
        <v>13101</v>
      </c>
      <c r="D3559" s="189" t="s">
        <v>5908</v>
      </c>
      <c r="E3559" t="str">
        <f t="shared" si="55"/>
        <v>00343-HANDHELD SNACKS</v>
      </c>
      <c r="F3559" t="s">
        <v>4689</v>
      </c>
      <c r="G3559" t="s">
        <v>4688</v>
      </c>
      <c r="H3559" t="s">
        <v>4693</v>
      </c>
      <c r="I3559" t="s">
        <v>13102</v>
      </c>
    </row>
    <row r="3560" spans="1:9" x14ac:dyDescent="0.25">
      <c r="A3560" t="s">
        <v>4696</v>
      </c>
      <c r="B3560" s="126">
        <v>6321</v>
      </c>
      <c r="C3560" t="s">
        <v>13101</v>
      </c>
      <c r="D3560" s="189" t="s">
        <v>5908</v>
      </c>
      <c r="E3560" t="str">
        <f t="shared" si="55"/>
        <v>00343-HANDHELD SNACKS</v>
      </c>
      <c r="F3560" t="s">
        <v>4689</v>
      </c>
      <c r="G3560" t="s">
        <v>4688</v>
      </c>
      <c r="H3560" t="s">
        <v>4696</v>
      </c>
      <c r="I3560" t="s">
        <v>13103</v>
      </c>
    </row>
    <row r="3561" spans="1:9" x14ac:dyDescent="0.25">
      <c r="A3561" t="s">
        <v>4715</v>
      </c>
      <c r="B3561" s="126">
        <v>6323</v>
      </c>
      <c r="C3561" t="s">
        <v>13101</v>
      </c>
      <c r="D3561" s="189" t="s">
        <v>5908</v>
      </c>
      <c r="E3561" t="str">
        <f t="shared" si="55"/>
        <v>00343-HANDHELD SNACKS</v>
      </c>
      <c r="F3561" t="s">
        <v>4714</v>
      </c>
      <c r="G3561" t="s">
        <v>4713</v>
      </c>
      <c r="H3561" t="s">
        <v>4715</v>
      </c>
      <c r="I3561" t="s">
        <v>13104</v>
      </c>
    </row>
    <row r="3562" spans="1:9" x14ac:dyDescent="0.25">
      <c r="A3562" t="s">
        <v>4716</v>
      </c>
      <c r="B3562" s="126">
        <v>6324</v>
      </c>
      <c r="C3562" t="s">
        <v>13101</v>
      </c>
      <c r="D3562" s="189" t="s">
        <v>5908</v>
      </c>
      <c r="E3562" t="str">
        <f t="shared" si="55"/>
        <v>00343-HANDHELD SNACKS</v>
      </c>
      <c r="F3562" t="s">
        <v>4714</v>
      </c>
      <c r="G3562" t="s">
        <v>4713</v>
      </c>
      <c r="H3562" t="s">
        <v>4716</v>
      </c>
      <c r="I3562" t="s">
        <v>13105</v>
      </c>
    </row>
    <row r="3563" spans="1:9" x14ac:dyDescent="0.25">
      <c r="A3563" t="s">
        <v>4682</v>
      </c>
      <c r="B3563" s="126">
        <v>6325</v>
      </c>
      <c r="C3563" t="s">
        <v>10640</v>
      </c>
      <c r="D3563" s="189" t="s">
        <v>5864</v>
      </c>
      <c r="E3563" t="str">
        <f t="shared" si="55"/>
        <v>00810-BASE SIZE WHIPPED TOPPING</v>
      </c>
      <c r="F3563" t="s">
        <v>4681</v>
      </c>
      <c r="G3563" t="s">
        <v>4680</v>
      </c>
      <c r="H3563" t="s">
        <v>4682</v>
      </c>
      <c r="I3563" t="s">
        <v>10642</v>
      </c>
    </row>
    <row r="3564" spans="1:9" x14ac:dyDescent="0.25">
      <c r="A3564" t="s">
        <v>4684</v>
      </c>
      <c r="B3564" s="126">
        <v>6326</v>
      </c>
      <c r="C3564" t="s">
        <v>10640</v>
      </c>
      <c r="D3564" s="189" t="s">
        <v>5864</v>
      </c>
      <c r="E3564" t="str">
        <f t="shared" si="55"/>
        <v>00810-BASE SIZE WHIPPED TOPPING</v>
      </c>
      <c r="F3564" t="s">
        <v>4681</v>
      </c>
      <c r="G3564" t="s">
        <v>4680</v>
      </c>
      <c r="H3564" t="s">
        <v>4684</v>
      </c>
      <c r="I3564" t="s">
        <v>10643</v>
      </c>
    </row>
    <row r="3565" spans="1:9" x14ac:dyDescent="0.25">
      <c r="A3565" t="s">
        <v>10645</v>
      </c>
      <c r="B3565" s="126">
        <v>6327</v>
      </c>
      <c r="C3565" t="s">
        <v>10640</v>
      </c>
      <c r="D3565" s="189" t="s">
        <v>5864</v>
      </c>
      <c r="E3565" t="str">
        <f t="shared" si="55"/>
        <v>00810-BASE SIZE WHIPPED TOPPING</v>
      </c>
      <c r="F3565" t="s">
        <v>10644</v>
      </c>
      <c r="G3565" t="s">
        <v>4680</v>
      </c>
      <c r="H3565" t="s">
        <v>10645</v>
      </c>
      <c r="I3565" t="s">
        <v>10646</v>
      </c>
    </row>
    <row r="3566" spans="1:9" x14ac:dyDescent="0.25">
      <c r="A3566" t="s">
        <v>12451</v>
      </c>
      <c r="B3566" s="126">
        <v>6329</v>
      </c>
      <c r="C3566" t="s">
        <v>12449</v>
      </c>
      <c r="D3566" s="189" t="s">
        <v>3348</v>
      </c>
      <c r="E3566" t="str">
        <f t="shared" si="55"/>
        <v>00341-FISH STICKS</v>
      </c>
      <c r="F3566" t="s">
        <v>12450</v>
      </c>
      <c r="G3566" t="s">
        <v>4870</v>
      </c>
      <c r="H3566" t="s">
        <v>12451</v>
      </c>
      <c r="I3566" t="s">
        <v>12452</v>
      </c>
    </row>
    <row r="3567" spans="1:9" x14ac:dyDescent="0.25">
      <c r="A3567" t="s">
        <v>4875</v>
      </c>
      <c r="B3567" s="126">
        <v>6330</v>
      </c>
      <c r="C3567" t="s">
        <v>15357</v>
      </c>
      <c r="D3567" s="189" t="s">
        <v>5110</v>
      </c>
      <c r="E3567" t="str">
        <f t="shared" si="55"/>
        <v>00342-PREMIUM SEAFOOD</v>
      </c>
      <c r="F3567" t="s">
        <v>4871</v>
      </c>
      <c r="G3567" t="s">
        <v>4870</v>
      </c>
      <c r="H3567" t="s">
        <v>4875</v>
      </c>
      <c r="I3567" t="s">
        <v>15358</v>
      </c>
    </row>
    <row r="3568" spans="1:9" x14ac:dyDescent="0.25">
      <c r="A3568" t="s">
        <v>12451</v>
      </c>
      <c r="B3568" s="126">
        <v>6331</v>
      </c>
      <c r="C3568" t="s">
        <v>15357</v>
      </c>
      <c r="D3568" s="189" t="s">
        <v>5110</v>
      </c>
      <c r="E3568" t="str">
        <f t="shared" si="55"/>
        <v>00342-PREMIUM SEAFOOD</v>
      </c>
      <c r="F3568" t="s">
        <v>15359</v>
      </c>
      <c r="G3568" t="s">
        <v>4876</v>
      </c>
      <c r="H3568" t="s">
        <v>12451</v>
      </c>
      <c r="I3568" t="s">
        <v>15360</v>
      </c>
    </row>
    <row r="3569" spans="1:9" x14ac:dyDescent="0.25">
      <c r="A3569" t="s">
        <v>4878</v>
      </c>
      <c r="B3569" s="126">
        <v>6332</v>
      </c>
      <c r="C3569" t="s">
        <v>15357</v>
      </c>
      <c r="D3569" s="189" t="s">
        <v>5110</v>
      </c>
      <c r="E3569" t="str">
        <f t="shared" si="55"/>
        <v>00342-PREMIUM SEAFOOD</v>
      </c>
      <c r="F3569" t="s">
        <v>4877</v>
      </c>
      <c r="G3569" t="s">
        <v>4876</v>
      </c>
      <c r="H3569" t="s">
        <v>4878</v>
      </c>
      <c r="I3569" t="s">
        <v>15361</v>
      </c>
    </row>
    <row r="3570" spans="1:9" x14ac:dyDescent="0.25">
      <c r="A3570" t="s">
        <v>4875</v>
      </c>
      <c r="B3570" s="126">
        <v>6333</v>
      </c>
      <c r="C3570" t="s">
        <v>15357</v>
      </c>
      <c r="D3570" s="189" t="s">
        <v>5110</v>
      </c>
      <c r="E3570" t="str">
        <f t="shared" si="55"/>
        <v>00342-PREMIUM SEAFOOD</v>
      </c>
      <c r="F3570" t="s">
        <v>4877</v>
      </c>
      <c r="G3570" t="s">
        <v>4876</v>
      </c>
      <c r="H3570" t="s">
        <v>4875</v>
      </c>
      <c r="I3570" t="s">
        <v>15362</v>
      </c>
    </row>
    <row r="3571" spans="1:9" x14ac:dyDescent="0.25">
      <c r="A3571" t="s">
        <v>4300</v>
      </c>
      <c r="B3571" s="126">
        <v>6334</v>
      </c>
      <c r="C3571" t="s">
        <v>4300</v>
      </c>
      <c r="D3571" s="189" t="s">
        <v>3987</v>
      </c>
      <c r="E3571" t="str">
        <f t="shared" si="55"/>
        <v>00675-BURGER STAND</v>
      </c>
      <c r="F3571" t="s">
        <v>4300</v>
      </c>
      <c r="G3571" t="s">
        <v>4299</v>
      </c>
      <c r="H3571" t="s">
        <v>4300</v>
      </c>
      <c r="I3571" t="s">
        <v>11129</v>
      </c>
    </row>
    <row r="3572" spans="1:9" x14ac:dyDescent="0.25">
      <c r="A3572" t="s">
        <v>4303</v>
      </c>
      <c r="B3572" s="126">
        <v>6335</v>
      </c>
      <c r="C3572" t="s">
        <v>4302</v>
      </c>
      <c r="D3572" s="189" t="s">
        <v>10864</v>
      </c>
      <c r="E3572" t="str">
        <f t="shared" si="55"/>
        <v>00670-BURRITOS AND WRAPS</v>
      </c>
      <c r="F3572" t="s">
        <v>4302</v>
      </c>
      <c r="G3572" t="s">
        <v>4301</v>
      </c>
      <c r="H3572" t="s">
        <v>4303</v>
      </c>
      <c r="I3572" t="s">
        <v>11133</v>
      </c>
    </row>
    <row r="3573" spans="1:9" x14ac:dyDescent="0.25">
      <c r="A3573" t="s">
        <v>4306</v>
      </c>
      <c r="B3573" s="126">
        <v>6336</v>
      </c>
      <c r="C3573" t="s">
        <v>4305</v>
      </c>
      <c r="D3573" s="189" t="s">
        <v>4074</v>
      </c>
      <c r="E3573" t="str">
        <f t="shared" si="55"/>
        <v>00750-CHEFS GRILL</v>
      </c>
      <c r="F3573" t="s">
        <v>4305</v>
      </c>
      <c r="G3573" t="s">
        <v>4304</v>
      </c>
      <c r="H3573" t="s">
        <v>4306</v>
      </c>
      <c r="I3573" t="s">
        <v>11469</v>
      </c>
    </row>
    <row r="3574" spans="1:9" x14ac:dyDescent="0.25">
      <c r="A3574" t="s">
        <v>12783</v>
      </c>
      <c r="B3574" s="126">
        <v>6337</v>
      </c>
      <c r="C3574" t="s">
        <v>12782</v>
      </c>
      <c r="D3574" s="189" t="s">
        <v>3694</v>
      </c>
      <c r="E3574" t="str">
        <f t="shared" si="55"/>
        <v>00694-FS FOUNTAIN SODA</v>
      </c>
      <c r="F3574" t="s">
        <v>11046</v>
      </c>
      <c r="G3574" t="s">
        <v>4304</v>
      </c>
      <c r="H3574" t="s">
        <v>12783</v>
      </c>
      <c r="I3574" t="s">
        <v>12784</v>
      </c>
    </row>
    <row r="3575" spans="1:9" x14ac:dyDescent="0.25">
      <c r="A3575" t="s">
        <v>10761</v>
      </c>
      <c r="B3575" s="126">
        <v>6338</v>
      </c>
      <c r="C3575" t="s">
        <v>11045</v>
      </c>
      <c r="D3575" s="189" t="s">
        <v>7367</v>
      </c>
      <c r="E3575" t="str">
        <f t="shared" si="55"/>
        <v>00652-BREAKFAST BUFFET</v>
      </c>
      <c r="F3575" t="s">
        <v>11046</v>
      </c>
      <c r="G3575" t="s">
        <v>4304</v>
      </c>
      <c r="H3575" t="s">
        <v>10761</v>
      </c>
      <c r="I3575" t="s">
        <v>11047</v>
      </c>
    </row>
    <row r="3576" spans="1:9" x14ac:dyDescent="0.25">
      <c r="A3576" t="s">
        <v>4307</v>
      </c>
      <c r="B3576" s="126">
        <v>6339</v>
      </c>
      <c r="C3576" t="s">
        <v>4305</v>
      </c>
      <c r="D3576" s="189" t="s">
        <v>4074</v>
      </c>
      <c r="E3576" t="str">
        <f t="shared" si="55"/>
        <v>00750-CHEFS GRILL</v>
      </c>
      <c r="F3576" t="s">
        <v>4305</v>
      </c>
      <c r="G3576" t="s">
        <v>4304</v>
      </c>
      <c r="H3576" t="s">
        <v>4307</v>
      </c>
      <c r="I3576" t="s">
        <v>11470</v>
      </c>
    </row>
    <row r="3577" spans="1:9" x14ac:dyDescent="0.25">
      <c r="A3577" t="s">
        <v>4308</v>
      </c>
      <c r="B3577" s="126">
        <v>6340</v>
      </c>
      <c r="C3577" t="s">
        <v>4305</v>
      </c>
      <c r="D3577" s="189" t="s">
        <v>4074</v>
      </c>
      <c r="E3577" t="str">
        <f t="shared" si="55"/>
        <v>00750-CHEFS GRILL</v>
      </c>
      <c r="F3577" t="s">
        <v>4305</v>
      </c>
      <c r="G3577" t="s">
        <v>4304</v>
      </c>
      <c r="H3577" t="s">
        <v>4308</v>
      </c>
      <c r="I3577" t="s">
        <v>11471</v>
      </c>
    </row>
    <row r="3578" spans="1:9" x14ac:dyDescent="0.25">
      <c r="A3578" t="s">
        <v>4309</v>
      </c>
      <c r="B3578" s="126">
        <v>6341</v>
      </c>
      <c r="C3578" t="s">
        <v>11467</v>
      </c>
      <c r="D3578" s="189" t="s">
        <v>5003</v>
      </c>
      <c r="E3578" t="str">
        <f t="shared" si="55"/>
        <v>00665-CHEF CASE VEGETARIAN</v>
      </c>
      <c r="F3578" t="s">
        <v>4305</v>
      </c>
      <c r="G3578" t="s">
        <v>4304</v>
      </c>
      <c r="H3578" t="s">
        <v>4309</v>
      </c>
      <c r="I3578" t="s">
        <v>11468</v>
      </c>
    </row>
    <row r="3579" spans="1:9" x14ac:dyDescent="0.25">
      <c r="A3579" t="s">
        <v>4311</v>
      </c>
      <c r="B3579" s="126">
        <v>6342</v>
      </c>
      <c r="C3579" t="s">
        <v>15954</v>
      </c>
      <c r="D3579" s="189" t="s">
        <v>8428</v>
      </c>
      <c r="E3579" t="str">
        <f t="shared" si="55"/>
        <v>00618-SMOKED CHICKEN/PARTS</v>
      </c>
      <c r="F3579" t="s">
        <v>4311</v>
      </c>
      <c r="G3579" t="s">
        <v>4310</v>
      </c>
      <c r="H3579" t="s">
        <v>4311</v>
      </c>
      <c r="I3579" t="s">
        <v>15955</v>
      </c>
    </row>
    <row r="3580" spans="1:9" x14ac:dyDescent="0.25">
      <c r="A3580" t="s">
        <v>4313</v>
      </c>
      <c r="B3580" s="126">
        <v>6343</v>
      </c>
      <c r="C3580" t="s">
        <v>4313</v>
      </c>
      <c r="D3580" s="189" t="s">
        <v>13338</v>
      </c>
      <c r="E3580" t="str">
        <f t="shared" si="55"/>
        <v>00367-ICE CREAM SHOP</v>
      </c>
      <c r="F3580" t="s">
        <v>4313</v>
      </c>
      <c r="G3580" t="s">
        <v>4312</v>
      </c>
      <c r="H3580" t="s">
        <v>4313</v>
      </c>
      <c r="I3580" t="s">
        <v>13339</v>
      </c>
    </row>
    <row r="3581" spans="1:9" x14ac:dyDescent="0.25">
      <c r="A3581" t="s">
        <v>12794</v>
      </c>
      <c r="B3581" s="126">
        <v>6344</v>
      </c>
      <c r="C3581" t="s">
        <v>12793</v>
      </c>
      <c r="D3581" s="189" t="s">
        <v>4002</v>
      </c>
      <c r="E3581" t="str">
        <f t="shared" si="55"/>
        <v>00685-FS ITALIAN MARKET</v>
      </c>
      <c r="F3581" t="s">
        <v>12794</v>
      </c>
      <c r="G3581" t="s">
        <v>4314</v>
      </c>
      <c r="H3581" t="s">
        <v>12794</v>
      </c>
      <c r="I3581" t="s">
        <v>12795</v>
      </c>
    </row>
    <row r="3582" spans="1:9" x14ac:dyDescent="0.25">
      <c r="A3582" t="s">
        <v>15733</v>
      </c>
      <c r="B3582" s="126">
        <v>6345</v>
      </c>
      <c r="C3582" t="s">
        <v>4317</v>
      </c>
      <c r="D3582" s="189" t="s">
        <v>9301</v>
      </c>
      <c r="E3582" t="str">
        <f t="shared" si="55"/>
        <v>00680-SEAFOOD SHACK</v>
      </c>
      <c r="F3582" t="s">
        <v>15733</v>
      </c>
      <c r="G3582" t="s">
        <v>4316</v>
      </c>
      <c r="H3582" t="s">
        <v>15733</v>
      </c>
      <c r="I3582" t="s">
        <v>15734</v>
      </c>
    </row>
    <row r="3583" spans="1:9" x14ac:dyDescent="0.25">
      <c r="A3583" t="s">
        <v>3337</v>
      </c>
      <c r="B3583" s="126">
        <v>6346</v>
      </c>
      <c r="C3583" t="s">
        <v>13650</v>
      </c>
      <c r="D3583" s="189" t="s">
        <v>9088</v>
      </c>
      <c r="E3583" t="str">
        <f t="shared" si="55"/>
        <v>00222-KOSHER SALADS/DESSERTS</v>
      </c>
      <c r="F3583" t="s">
        <v>4492</v>
      </c>
      <c r="G3583" t="s">
        <v>4491</v>
      </c>
      <c r="H3583" t="s">
        <v>3337</v>
      </c>
      <c r="I3583" t="s">
        <v>13651</v>
      </c>
    </row>
    <row r="3584" spans="1:9" x14ac:dyDescent="0.25">
      <c r="A3584" t="s">
        <v>11042</v>
      </c>
      <c r="B3584" s="126">
        <v>6347</v>
      </c>
      <c r="C3584" t="s">
        <v>13650</v>
      </c>
      <c r="D3584" s="189" t="s">
        <v>9088</v>
      </c>
      <c r="E3584" t="str">
        <f t="shared" si="55"/>
        <v>00222-KOSHER SALADS/DESSERTS</v>
      </c>
      <c r="F3584" t="s">
        <v>13652</v>
      </c>
      <c r="G3584" t="s">
        <v>4491</v>
      </c>
      <c r="H3584" t="s">
        <v>11042</v>
      </c>
      <c r="I3584" t="s">
        <v>13653</v>
      </c>
    </row>
    <row r="3585" spans="1:9" x14ac:dyDescent="0.25">
      <c r="A3585" t="s">
        <v>13581</v>
      </c>
      <c r="B3585" s="126">
        <v>6348</v>
      </c>
      <c r="C3585" t="s">
        <v>13579</v>
      </c>
      <c r="D3585" s="189" t="s">
        <v>12986</v>
      </c>
      <c r="E3585" t="str">
        <f t="shared" si="55"/>
        <v>00220-KOSHER CATERING</v>
      </c>
      <c r="F3585" t="s">
        <v>13580</v>
      </c>
      <c r="G3585" t="s">
        <v>4493</v>
      </c>
      <c r="H3585" t="s">
        <v>13581</v>
      </c>
      <c r="I3585" t="s">
        <v>13582</v>
      </c>
    </row>
    <row r="3586" spans="1:9" x14ac:dyDescent="0.25">
      <c r="A3586" t="s">
        <v>4338</v>
      </c>
      <c r="B3586" s="126">
        <v>6349</v>
      </c>
      <c r="C3586" t="s">
        <v>13603</v>
      </c>
      <c r="D3586" s="189" t="s">
        <v>10650</v>
      </c>
      <c r="E3586" t="str">
        <f t="shared" ref="E3586:E3649" si="56">_xlfn.CONCAT(D3586,"-",C3586)</f>
        <v>00938-KOSHER FISH SALADS/ LIVERS</v>
      </c>
      <c r="F3586" t="s">
        <v>3336</v>
      </c>
      <c r="G3586" t="s">
        <v>4493</v>
      </c>
      <c r="H3586" t="s">
        <v>4338</v>
      </c>
      <c r="I3586" t="s">
        <v>13604</v>
      </c>
    </row>
    <row r="3587" spans="1:9" x14ac:dyDescent="0.25">
      <c r="A3587" t="s">
        <v>13622</v>
      </c>
      <c r="B3587" s="126">
        <v>6350</v>
      </c>
      <c r="C3587" t="s">
        <v>13620</v>
      </c>
      <c r="D3587" s="189" t="s">
        <v>13621</v>
      </c>
      <c r="E3587" t="str">
        <f t="shared" si="56"/>
        <v>00935-KOSHER LOX/SALMON</v>
      </c>
      <c r="F3587" t="s">
        <v>13622</v>
      </c>
      <c r="G3587" t="s">
        <v>4494</v>
      </c>
      <c r="H3587" t="s">
        <v>13622</v>
      </c>
      <c r="I3587" t="s">
        <v>13623</v>
      </c>
    </row>
    <row r="3588" spans="1:9" x14ac:dyDescent="0.25">
      <c r="A3588" t="s">
        <v>16582</v>
      </c>
      <c r="B3588" s="126">
        <v>6351</v>
      </c>
      <c r="C3588" t="s">
        <v>16581</v>
      </c>
      <c r="D3588" s="189" t="s">
        <v>2289</v>
      </c>
      <c r="E3588" t="str">
        <f t="shared" si="56"/>
        <v>00318-TURKEY DINNERS</v>
      </c>
      <c r="F3588" t="s">
        <v>16582</v>
      </c>
      <c r="G3588" t="s">
        <v>4508</v>
      </c>
      <c r="H3588" t="s">
        <v>16582</v>
      </c>
      <c r="I3588" t="s">
        <v>16583</v>
      </c>
    </row>
    <row r="3589" spans="1:9" x14ac:dyDescent="0.25">
      <c r="A3589" t="s">
        <v>4510</v>
      </c>
      <c r="B3589" s="126">
        <v>6352</v>
      </c>
      <c r="C3589" t="s">
        <v>3217</v>
      </c>
      <c r="D3589" s="189" t="s">
        <v>3744</v>
      </c>
      <c r="E3589" t="str">
        <f t="shared" si="56"/>
        <v>00106-SNACKING</v>
      </c>
      <c r="F3589" t="s">
        <v>4510</v>
      </c>
      <c r="G3589" t="s">
        <v>4509</v>
      </c>
      <c r="H3589" t="s">
        <v>4510</v>
      </c>
      <c r="I3589" t="s">
        <v>16036</v>
      </c>
    </row>
    <row r="3590" spans="1:9" x14ac:dyDescent="0.25">
      <c r="A3590" t="s">
        <v>4517</v>
      </c>
      <c r="B3590" s="126">
        <v>6353</v>
      </c>
      <c r="C3590" t="s">
        <v>3217</v>
      </c>
      <c r="D3590" s="189" t="s">
        <v>3744</v>
      </c>
      <c r="E3590" t="str">
        <f t="shared" si="56"/>
        <v>00106-SNACKING</v>
      </c>
      <c r="F3590" t="s">
        <v>4516</v>
      </c>
      <c r="G3590" t="s">
        <v>4515</v>
      </c>
      <c r="H3590" t="s">
        <v>4517</v>
      </c>
      <c r="I3590" t="s">
        <v>16037</v>
      </c>
    </row>
    <row r="3591" spans="1:9" x14ac:dyDescent="0.25">
      <c r="A3591" t="s">
        <v>3124</v>
      </c>
      <c r="B3591" s="126">
        <v>6354</v>
      </c>
      <c r="C3591" t="s">
        <v>14264</v>
      </c>
      <c r="D3591" s="189" t="s">
        <v>8069</v>
      </c>
      <c r="E3591" t="str">
        <f t="shared" si="56"/>
        <v>00997-MTO SALADS/SALAD BAR</v>
      </c>
      <c r="F3591" t="s">
        <v>3124</v>
      </c>
      <c r="G3591" t="s">
        <v>4528</v>
      </c>
      <c r="H3591" t="s">
        <v>3124</v>
      </c>
      <c r="I3591" t="s">
        <v>14269</v>
      </c>
    </row>
    <row r="3592" spans="1:9" x14ac:dyDescent="0.25">
      <c r="A3592" t="s">
        <v>3124</v>
      </c>
      <c r="B3592" s="126">
        <v>6354</v>
      </c>
      <c r="C3592" t="s">
        <v>14264</v>
      </c>
      <c r="D3592" s="189" t="s">
        <v>8069</v>
      </c>
      <c r="E3592" t="str">
        <f t="shared" si="56"/>
        <v>00997-MTO SALADS/SALAD BAR</v>
      </c>
      <c r="F3592" t="s">
        <v>3124</v>
      </c>
      <c r="G3592" t="s">
        <v>4528</v>
      </c>
      <c r="H3592" t="s">
        <v>3124</v>
      </c>
      <c r="I3592" t="s">
        <v>14269</v>
      </c>
    </row>
    <row r="3593" spans="1:9" x14ac:dyDescent="0.25">
      <c r="A3593" t="s">
        <v>3124</v>
      </c>
      <c r="B3593" s="126">
        <v>6355</v>
      </c>
      <c r="C3593" t="s">
        <v>16118</v>
      </c>
      <c r="D3593" s="189" t="s">
        <v>3707</v>
      </c>
      <c r="E3593" t="str">
        <f t="shared" si="56"/>
        <v>00696-SPECIALTY BEVERAGES</v>
      </c>
      <c r="F3593" t="s">
        <v>4366</v>
      </c>
      <c r="G3593" t="s">
        <v>4365</v>
      </c>
      <c r="H3593" t="s">
        <v>3124</v>
      </c>
      <c r="I3593" t="s">
        <v>16132</v>
      </c>
    </row>
    <row r="3594" spans="1:9" x14ac:dyDescent="0.25">
      <c r="A3594" t="s">
        <v>4369</v>
      </c>
      <c r="B3594" s="126">
        <v>6356</v>
      </c>
      <c r="C3594" t="s">
        <v>16118</v>
      </c>
      <c r="D3594" s="189" t="s">
        <v>3707</v>
      </c>
      <c r="E3594" t="str">
        <f t="shared" si="56"/>
        <v>00696-SPECIALTY BEVERAGES</v>
      </c>
      <c r="F3594" t="s">
        <v>4366</v>
      </c>
      <c r="G3594" t="s">
        <v>4365</v>
      </c>
      <c r="H3594" t="s">
        <v>4369</v>
      </c>
      <c r="I3594" t="s">
        <v>16133</v>
      </c>
    </row>
    <row r="3595" spans="1:9" x14ac:dyDescent="0.25">
      <c r="A3595" t="s">
        <v>3124</v>
      </c>
      <c r="B3595" s="126">
        <v>6358</v>
      </c>
      <c r="C3595" t="s">
        <v>15149</v>
      </c>
      <c r="D3595" s="189" t="s">
        <v>7522</v>
      </c>
      <c r="E3595" t="str">
        <f t="shared" si="56"/>
        <v>00644-PIZZA MEALS &amp; BUNDLES</v>
      </c>
      <c r="F3595" t="s">
        <v>4448</v>
      </c>
      <c r="G3595" t="s">
        <v>4447</v>
      </c>
      <c r="H3595" t="s">
        <v>3124</v>
      </c>
      <c r="I3595" t="s">
        <v>15155</v>
      </c>
    </row>
    <row r="3596" spans="1:9" x14ac:dyDescent="0.25">
      <c r="A3596" t="s">
        <v>11043</v>
      </c>
      <c r="B3596" s="126">
        <v>6359</v>
      </c>
      <c r="C3596" t="s">
        <v>11039</v>
      </c>
      <c r="D3596" s="189" t="s">
        <v>11040</v>
      </c>
      <c r="E3596" t="str">
        <f t="shared" si="56"/>
        <v>00645-BREADSTICKS/KNOT ROLLS</v>
      </c>
      <c r="F3596" t="s">
        <v>11042</v>
      </c>
      <c r="G3596" t="s">
        <v>4469</v>
      </c>
      <c r="H3596" t="s">
        <v>11043</v>
      </c>
      <c r="I3596" t="s">
        <v>11044</v>
      </c>
    </row>
    <row r="3597" spans="1:9" x14ac:dyDescent="0.25">
      <c r="A3597" t="s">
        <v>4450</v>
      </c>
      <c r="B3597" s="126">
        <v>6360</v>
      </c>
      <c r="C3597" t="s">
        <v>16331</v>
      </c>
      <c r="D3597" s="189" t="s">
        <v>7550</v>
      </c>
      <c r="E3597" t="str">
        <f t="shared" si="56"/>
        <v>00647-STROMBOLI/CALZONES</v>
      </c>
      <c r="F3597" t="s">
        <v>4338</v>
      </c>
      <c r="G3597" t="s">
        <v>4469</v>
      </c>
      <c r="H3597" t="s">
        <v>4450</v>
      </c>
      <c r="I3597" t="s">
        <v>16334</v>
      </c>
    </row>
    <row r="3598" spans="1:9" x14ac:dyDescent="0.25">
      <c r="A3598" t="s">
        <v>4458</v>
      </c>
      <c r="B3598" s="126">
        <v>6361</v>
      </c>
      <c r="C3598" t="s">
        <v>16331</v>
      </c>
      <c r="D3598" s="189" t="s">
        <v>7550</v>
      </c>
      <c r="E3598" t="str">
        <f t="shared" si="56"/>
        <v>00647-STROMBOLI/CALZONES</v>
      </c>
      <c r="F3598" t="s">
        <v>4338</v>
      </c>
      <c r="G3598" t="s">
        <v>4469</v>
      </c>
      <c r="H3598" t="s">
        <v>4458</v>
      </c>
      <c r="I3598" t="s">
        <v>16335</v>
      </c>
    </row>
    <row r="3599" spans="1:9" x14ac:dyDescent="0.25">
      <c r="A3599" t="s">
        <v>15273</v>
      </c>
      <c r="B3599" s="126">
        <v>6362</v>
      </c>
      <c r="C3599" t="s">
        <v>16577</v>
      </c>
      <c r="D3599" s="189" t="s">
        <v>12101</v>
      </c>
      <c r="E3599" t="str">
        <f t="shared" si="56"/>
        <v>00312-TURKEY COLD</v>
      </c>
      <c r="F3599" t="s">
        <v>16578</v>
      </c>
      <c r="G3599" t="s">
        <v>4546</v>
      </c>
      <c r="H3599" t="s">
        <v>15273</v>
      </c>
      <c r="I3599" t="s">
        <v>16579</v>
      </c>
    </row>
    <row r="3600" spans="1:9" x14ac:dyDescent="0.25">
      <c r="A3600" t="s">
        <v>13394</v>
      </c>
      <c r="B3600" s="126">
        <v>6363</v>
      </c>
      <c r="C3600" t="s">
        <v>13391</v>
      </c>
      <c r="D3600" s="189" t="s">
        <v>2535</v>
      </c>
      <c r="E3600" t="str">
        <f t="shared" si="56"/>
        <v>00202-ITALIAN DINNERS</v>
      </c>
      <c r="F3600" t="s">
        <v>12384</v>
      </c>
      <c r="G3600" t="s">
        <v>4396</v>
      </c>
      <c r="H3600" t="s">
        <v>13394</v>
      </c>
      <c r="I3600" t="s">
        <v>13395</v>
      </c>
    </row>
    <row r="3601" spans="1:9" x14ac:dyDescent="0.25">
      <c r="A3601" t="s">
        <v>2331</v>
      </c>
      <c r="B3601" s="126">
        <v>6364</v>
      </c>
      <c r="C3601" t="s">
        <v>3008</v>
      </c>
      <c r="D3601" s="189" t="s">
        <v>11243</v>
      </c>
      <c r="E3601" t="str">
        <f t="shared" si="56"/>
        <v>00827-COOKIES</v>
      </c>
      <c r="F3601" t="s">
        <v>4307</v>
      </c>
      <c r="G3601" t="s">
        <v>4408</v>
      </c>
      <c r="H3601" t="s">
        <v>2331</v>
      </c>
      <c r="I3601" t="s">
        <v>11767</v>
      </c>
    </row>
    <row r="3602" spans="1:9" x14ac:dyDescent="0.25">
      <c r="A3602" t="s">
        <v>3133</v>
      </c>
      <c r="B3602" s="126">
        <v>6366</v>
      </c>
      <c r="C3602" t="s">
        <v>16201</v>
      </c>
      <c r="D3602" s="189" t="s">
        <v>5972</v>
      </c>
      <c r="E3602" t="str">
        <f t="shared" si="56"/>
        <v>00310-SPECIALTY POT PIES</v>
      </c>
      <c r="F3602" t="s">
        <v>4413</v>
      </c>
      <c r="G3602" t="s">
        <v>4412</v>
      </c>
      <c r="H3602" t="s">
        <v>3133</v>
      </c>
      <c r="I3602" t="s">
        <v>16204</v>
      </c>
    </row>
    <row r="3603" spans="1:9" x14ac:dyDescent="0.25">
      <c r="A3603" t="s">
        <v>12808</v>
      </c>
      <c r="B3603" s="126">
        <v>6368</v>
      </c>
      <c r="C3603" t="s">
        <v>12805</v>
      </c>
      <c r="D3603" s="189" t="s">
        <v>12806</v>
      </c>
      <c r="E3603" t="str">
        <f t="shared" si="56"/>
        <v>00996-FS ROASTER INGREDIENTS</v>
      </c>
      <c r="F3603" t="s">
        <v>11683</v>
      </c>
      <c r="G3603" t="s">
        <v>4436</v>
      </c>
      <c r="H3603" t="s">
        <v>12808</v>
      </c>
      <c r="I3603" t="s">
        <v>12809</v>
      </c>
    </row>
    <row r="3604" spans="1:9" x14ac:dyDescent="0.25">
      <c r="A3604" t="s">
        <v>14154</v>
      </c>
      <c r="B3604" s="126">
        <v>6369</v>
      </c>
      <c r="C3604" t="s">
        <v>4322</v>
      </c>
      <c r="D3604" s="189" t="s">
        <v>5910</v>
      </c>
      <c r="E3604" t="str">
        <f t="shared" si="56"/>
        <v>00990-MISC DELI</v>
      </c>
      <c r="F3604" t="s">
        <v>11683</v>
      </c>
      <c r="G3604" t="s">
        <v>4436</v>
      </c>
      <c r="H3604" t="s">
        <v>14154</v>
      </c>
      <c r="I3604" t="s">
        <v>14155</v>
      </c>
    </row>
    <row r="3605" spans="1:9" x14ac:dyDescent="0.25">
      <c r="A3605" t="s">
        <v>7857</v>
      </c>
      <c r="B3605" s="126">
        <v>6371</v>
      </c>
      <c r="C3605" t="s">
        <v>10520</v>
      </c>
      <c r="D3605" s="189" t="s">
        <v>4206</v>
      </c>
      <c r="E3605" t="str">
        <f t="shared" si="56"/>
        <v>00772-BACK RIB</v>
      </c>
      <c r="F3605" t="s">
        <v>2781</v>
      </c>
      <c r="G3605" t="s">
        <v>7856</v>
      </c>
      <c r="H3605" t="s">
        <v>7857</v>
      </c>
      <c r="I3605" t="s">
        <v>10522</v>
      </c>
    </row>
    <row r="3606" spans="1:9" x14ac:dyDescent="0.25">
      <c r="A3606" t="s">
        <v>15811</v>
      </c>
      <c r="B3606" s="126">
        <v>6372</v>
      </c>
      <c r="C3606" t="s">
        <v>15810</v>
      </c>
      <c r="D3606" s="189" t="s">
        <v>11679</v>
      </c>
      <c r="E3606" t="str">
        <f t="shared" si="56"/>
        <v>00673-SHIN</v>
      </c>
      <c r="F3606" t="s">
        <v>10355</v>
      </c>
      <c r="G3606" t="s">
        <v>7856</v>
      </c>
      <c r="H3606" t="s">
        <v>15811</v>
      </c>
      <c r="I3606" t="s">
        <v>15812</v>
      </c>
    </row>
    <row r="3607" spans="1:9" x14ac:dyDescent="0.25">
      <c r="A3607" t="s">
        <v>10691</v>
      </c>
      <c r="B3607" s="126">
        <v>6373</v>
      </c>
      <c r="C3607" t="s">
        <v>10689</v>
      </c>
      <c r="D3607" s="189" t="s">
        <v>4189</v>
      </c>
      <c r="E3607" t="str">
        <f t="shared" si="56"/>
        <v>00780-BEEF OFFAL</v>
      </c>
      <c r="F3607" t="s">
        <v>10355</v>
      </c>
      <c r="G3607" t="s">
        <v>7856</v>
      </c>
      <c r="H3607" t="s">
        <v>10691</v>
      </c>
      <c r="I3607" t="s">
        <v>10692</v>
      </c>
    </row>
    <row r="3608" spans="1:9" x14ac:dyDescent="0.25">
      <c r="A3608" t="s">
        <v>7861</v>
      </c>
      <c r="B3608" s="126">
        <v>6374</v>
      </c>
      <c r="C3608" t="s">
        <v>13110</v>
      </c>
      <c r="D3608" s="189" t="s">
        <v>13111</v>
      </c>
      <c r="E3608" t="str">
        <f t="shared" si="56"/>
        <v>00623-HANGAR STEAK</v>
      </c>
      <c r="F3608" t="s">
        <v>2781</v>
      </c>
      <c r="G3608" t="s">
        <v>7856</v>
      </c>
      <c r="H3608" t="s">
        <v>7861</v>
      </c>
      <c r="I3608" t="s">
        <v>13112</v>
      </c>
    </row>
    <row r="3609" spans="1:9" x14ac:dyDescent="0.25">
      <c r="A3609" t="s">
        <v>7863</v>
      </c>
      <c r="B3609" s="126">
        <v>6375</v>
      </c>
      <c r="C3609" t="s">
        <v>15810</v>
      </c>
      <c r="D3609" s="189" t="s">
        <v>11679</v>
      </c>
      <c r="E3609" t="str">
        <f t="shared" si="56"/>
        <v>00673-SHIN</v>
      </c>
      <c r="F3609" t="s">
        <v>2781</v>
      </c>
      <c r="G3609" t="s">
        <v>7856</v>
      </c>
      <c r="H3609" t="s">
        <v>7863</v>
      </c>
      <c r="I3609" t="s">
        <v>15813</v>
      </c>
    </row>
    <row r="3610" spans="1:9" x14ac:dyDescent="0.25">
      <c r="A3610" t="s">
        <v>11814</v>
      </c>
      <c r="B3610" s="126">
        <v>6376</v>
      </c>
      <c r="C3610" t="s">
        <v>11812</v>
      </c>
      <c r="D3610" s="189" t="s">
        <v>5262</v>
      </c>
      <c r="E3610" t="str">
        <f t="shared" si="56"/>
        <v>00210-CORNED BEEF BRISKET</v>
      </c>
      <c r="F3610" t="s">
        <v>11813</v>
      </c>
      <c r="G3610" t="s">
        <v>7827</v>
      </c>
      <c r="H3610" t="s">
        <v>11814</v>
      </c>
      <c r="I3610" t="s">
        <v>11815</v>
      </c>
    </row>
    <row r="3611" spans="1:9" x14ac:dyDescent="0.25">
      <c r="A3611" t="s">
        <v>7831</v>
      </c>
      <c r="B3611" s="126">
        <v>6377</v>
      </c>
      <c r="C3611" t="s">
        <v>11812</v>
      </c>
      <c r="D3611" s="189" t="s">
        <v>5262</v>
      </c>
      <c r="E3611" t="str">
        <f t="shared" si="56"/>
        <v>00210-CORNED BEEF BRISKET</v>
      </c>
      <c r="F3611" t="s">
        <v>7828</v>
      </c>
      <c r="G3611" t="s">
        <v>7827</v>
      </c>
      <c r="H3611" t="s">
        <v>7831</v>
      </c>
      <c r="I3611" t="s">
        <v>11816</v>
      </c>
    </row>
    <row r="3612" spans="1:9" x14ac:dyDescent="0.25">
      <c r="A3612" t="s">
        <v>7832</v>
      </c>
      <c r="B3612" s="126">
        <v>6378</v>
      </c>
      <c r="C3612" t="s">
        <v>11812</v>
      </c>
      <c r="D3612" s="189" t="s">
        <v>5262</v>
      </c>
      <c r="E3612" t="str">
        <f t="shared" si="56"/>
        <v>00210-CORNED BEEF BRISKET</v>
      </c>
      <c r="F3612" t="s">
        <v>7828</v>
      </c>
      <c r="G3612" t="s">
        <v>7827</v>
      </c>
      <c r="H3612" t="s">
        <v>7832</v>
      </c>
      <c r="I3612" t="s">
        <v>11817</v>
      </c>
    </row>
    <row r="3613" spans="1:9" x14ac:dyDescent="0.25">
      <c r="A3613" t="s">
        <v>11818</v>
      </c>
      <c r="B3613" s="126">
        <v>6379</v>
      </c>
      <c r="C3613" t="s">
        <v>11812</v>
      </c>
      <c r="D3613" s="189" t="s">
        <v>5262</v>
      </c>
      <c r="E3613" t="str">
        <f t="shared" si="56"/>
        <v>00210-CORNED BEEF BRISKET</v>
      </c>
      <c r="F3613" t="s">
        <v>11813</v>
      </c>
      <c r="G3613" t="s">
        <v>7827</v>
      </c>
      <c r="H3613" t="s">
        <v>11818</v>
      </c>
      <c r="I3613" t="s">
        <v>11819</v>
      </c>
    </row>
    <row r="3614" spans="1:9" x14ac:dyDescent="0.25">
      <c r="A3614" t="s">
        <v>7837</v>
      </c>
      <c r="B3614" s="126">
        <v>6380</v>
      </c>
      <c r="C3614" t="s">
        <v>13016</v>
      </c>
      <c r="D3614" s="189" t="s">
        <v>2506</v>
      </c>
      <c r="E3614" t="str">
        <f t="shared" si="56"/>
        <v>00581-GROUND BEEF BULK</v>
      </c>
      <c r="F3614" t="s">
        <v>7836</v>
      </c>
      <c r="G3614" t="s">
        <v>7835</v>
      </c>
      <c r="H3614" t="s">
        <v>7837</v>
      </c>
      <c r="I3614" t="s">
        <v>13017</v>
      </c>
    </row>
    <row r="3615" spans="1:9" x14ac:dyDescent="0.25">
      <c r="A3615" t="s">
        <v>7838</v>
      </c>
      <c r="B3615" s="126">
        <v>6381</v>
      </c>
      <c r="C3615" t="s">
        <v>13016</v>
      </c>
      <c r="D3615" s="189" t="s">
        <v>2506</v>
      </c>
      <c r="E3615" t="str">
        <f t="shared" si="56"/>
        <v>00581-GROUND BEEF BULK</v>
      </c>
      <c r="F3615" t="s">
        <v>7836</v>
      </c>
      <c r="G3615" t="s">
        <v>7835</v>
      </c>
      <c r="H3615" t="s">
        <v>7838</v>
      </c>
      <c r="I3615" t="s">
        <v>13018</v>
      </c>
    </row>
    <row r="3616" spans="1:9" x14ac:dyDescent="0.25">
      <c r="A3616" t="s">
        <v>7840</v>
      </c>
      <c r="B3616" s="126">
        <v>6382</v>
      </c>
      <c r="C3616" t="s">
        <v>13016</v>
      </c>
      <c r="D3616" s="189" t="s">
        <v>2506</v>
      </c>
      <c r="E3616" t="str">
        <f t="shared" si="56"/>
        <v>00581-GROUND BEEF BULK</v>
      </c>
      <c r="F3616" t="s">
        <v>7836</v>
      </c>
      <c r="G3616" t="s">
        <v>7835</v>
      </c>
      <c r="H3616" t="s">
        <v>7840</v>
      </c>
      <c r="I3616" t="s">
        <v>13019</v>
      </c>
    </row>
    <row r="3617" spans="1:9" x14ac:dyDescent="0.25">
      <c r="A3617" t="s">
        <v>14085</v>
      </c>
      <c r="B3617" s="126">
        <v>6384</v>
      </c>
      <c r="C3617" t="s">
        <v>14082</v>
      </c>
      <c r="D3617" s="189" t="s">
        <v>7184</v>
      </c>
      <c r="E3617" t="str">
        <f t="shared" si="56"/>
        <v>00574-MEATLOAF/MEATBALLS</v>
      </c>
      <c r="F3617" t="s">
        <v>13024</v>
      </c>
      <c r="G3617" t="s">
        <v>7835</v>
      </c>
      <c r="H3617" t="s">
        <v>14085</v>
      </c>
      <c r="I3617" t="s">
        <v>14086</v>
      </c>
    </row>
    <row r="3618" spans="1:9" x14ac:dyDescent="0.25">
      <c r="A3618" t="s">
        <v>10917</v>
      </c>
      <c r="B3618" s="126">
        <v>6385</v>
      </c>
      <c r="C3618" t="s">
        <v>10915</v>
      </c>
      <c r="D3618" s="189" t="s">
        <v>10916</v>
      </c>
      <c r="E3618" t="str">
        <f t="shared" si="56"/>
        <v>00614-BOTTOM ROAST</v>
      </c>
      <c r="F3618" t="s">
        <v>10860</v>
      </c>
      <c r="G3618" t="s">
        <v>7864</v>
      </c>
      <c r="H3618" t="s">
        <v>10917</v>
      </c>
      <c r="I3618" t="s">
        <v>10918</v>
      </c>
    </row>
    <row r="3619" spans="1:9" x14ac:dyDescent="0.25">
      <c r="A3619" t="s">
        <v>11570</v>
      </c>
      <c r="B3619" s="126">
        <v>6386</v>
      </c>
      <c r="C3619" t="s">
        <v>11569</v>
      </c>
      <c r="D3619" s="189" t="s">
        <v>8428</v>
      </c>
      <c r="E3619" t="str">
        <f t="shared" si="56"/>
        <v>00618-CHUCK EYE</v>
      </c>
      <c r="F3619" t="s">
        <v>10860</v>
      </c>
      <c r="G3619" t="s">
        <v>7864</v>
      </c>
      <c r="H3619" t="s">
        <v>11570</v>
      </c>
      <c r="I3619" t="s">
        <v>11571</v>
      </c>
    </row>
    <row r="3620" spans="1:9" x14ac:dyDescent="0.25">
      <c r="A3620" t="s">
        <v>7868</v>
      </c>
      <c r="B3620" s="126">
        <v>6387</v>
      </c>
      <c r="C3620" t="s">
        <v>10868</v>
      </c>
      <c r="D3620" s="189" t="s">
        <v>4184</v>
      </c>
      <c r="E3620" t="str">
        <f t="shared" si="56"/>
        <v>00781-BONE-IN CHUCK ROAST</v>
      </c>
      <c r="F3620" t="s">
        <v>7865</v>
      </c>
      <c r="G3620" t="s">
        <v>7864</v>
      </c>
      <c r="H3620" t="s">
        <v>7868</v>
      </c>
      <c r="I3620" t="s">
        <v>10869</v>
      </c>
    </row>
    <row r="3621" spans="1:9" x14ac:dyDescent="0.25">
      <c r="A3621" t="s">
        <v>10801</v>
      </c>
      <c r="B3621" s="126">
        <v>6388</v>
      </c>
      <c r="C3621" t="s">
        <v>15817</v>
      </c>
      <c r="D3621" s="189" t="s">
        <v>3308</v>
      </c>
      <c r="E3621" t="str">
        <f t="shared" si="56"/>
        <v>00737-SHOULDER ROAST</v>
      </c>
      <c r="F3621" t="s">
        <v>10860</v>
      </c>
      <c r="G3621" t="s">
        <v>7864</v>
      </c>
      <c r="H3621" t="s">
        <v>10801</v>
      </c>
      <c r="I3621" t="s">
        <v>15818</v>
      </c>
    </row>
    <row r="3622" spans="1:9" x14ac:dyDescent="0.25">
      <c r="A3622" t="s">
        <v>12344</v>
      </c>
      <c r="B3622" s="126">
        <v>6389</v>
      </c>
      <c r="C3622" t="s">
        <v>12343</v>
      </c>
      <c r="D3622" s="189" t="s">
        <v>11169</v>
      </c>
      <c r="E3622" t="str">
        <f t="shared" si="56"/>
        <v>00619-EYE ROAST</v>
      </c>
      <c r="F3622" t="s">
        <v>10860</v>
      </c>
      <c r="G3622" t="s">
        <v>7864</v>
      </c>
      <c r="H3622" t="s">
        <v>12344</v>
      </c>
      <c r="I3622" t="s">
        <v>12345</v>
      </c>
    </row>
    <row r="3623" spans="1:9" x14ac:dyDescent="0.25">
      <c r="A3623" t="s">
        <v>10861</v>
      </c>
      <c r="B3623" s="126">
        <v>6390</v>
      </c>
      <c r="C3623" t="s">
        <v>10858</v>
      </c>
      <c r="D3623" s="189" t="s">
        <v>10859</v>
      </c>
      <c r="E3623" t="str">
        <f t="shared" si="56"/>
        <v>00669-BONE IN RIB ROAST</v>
      </c>
      <c r="F3623" t="s">
        <v>10860</v>
      </c>
      <c r="G3623" t="s">
        <v>7864</v>
      </c>
      <c r="H3623" t="s">
        <v>10861</v>
      </c>
      <c r="I3623" t="s">
        <v>10862</v>
      </c>
    </row>
    <row r="3624" spans="1:9" x14ac:dyDescent="0.25">
      <c r="A3624" t="s">
        <v>10895</v>
      </c>
      <c r="B3624" s="126">
        <v>6391</v>
      </c>
      <c r="C3624" t="s">
        <v>10893</v>
      </c>
      <c r="D3624" s="189" t="s">
        <v>10894</v>
      </c>
      <c r="E3624" t="str">
        <f t="shared" si="56"/>
        <v>00671-BONELESS RIB ROAST</v>
      </c>
      <c r="F3624" t="s">
        <v>10860</v>
      </c>
      <c r="G3624" t="s">
        <v>7864</v>
      </c>
      <c r="H3624" t="s">
        <v>10895</v>
      </c>
      <c r="I3624" t="s">
        <v>10896</v>
      </c>
    </row>
    <row r="3625" spans="1:9" x14ac:dyDescent="0.25">
      <c r="A3625" t="s">
        <v>10920</v>
      </c>
      <c r="B3625" s="126">
        <v>6392</v>
      </c>
      <c r="C3625" t="s">
        <v>10919</v>
      </c>
      <c r="D3625" s="189" t="s">
        <v>4180</v>
      </c>
      <c r="E3625" t="str">
        <f t="shared" si="56"/>
        <v>00756-BOTTOM SIRLOIN</v>
      </c>
      <c r="F3625" t="s">
        <v>10860</v>
      </c>
      <c r="G3625" t="s">
        <v>7864</v>
      </c>
      <c r="H3625" t="s">
        <v>10920</v>
      </c>
      <c r="I3625" t="s">
        <v>10921</v>
      </c>
    </row>
    <row r="3626" spans="1:9" x14ac:dyDescent="0.25">
      <c r="A3626" t="s">
        <v>10904</v>
      </c>
      <c r="B3626" s="126">
        <v>6393</v>
      </c>
      <c r="C3626" t="s">
        <v>16565</v>
      </c>
      <c r="D3626" s="189" t="s">
        <v>9301</v>
      </c>
      <c r="E3626" t="str">
        <f t="shared" si="56"/>
        <v>00680-TRI TIP ROAST</v>
      </c>
      <c r="F3626" t="s">
        <v>10860</v>
      </c>
      <c r="G3626" t="s">
        <v>7864</v>
      </c>
      <c r="H3626" t="s">
        <v>10904</v>
      </c>
      <c r="I3626" t="s">
        <v>16566</v>
      </c>
    </row>
    <row r="3627" spans="1:9" x14ac:dyDescent="0.25">
      <c r="A3627" t="s">
        <v>7877</v>
      </c>
      <c r="B3627" s="126">
        <v>6394</v>
      </c>
      <c r="C3627" t="s">
        <v>16434</v>
      </c>
      <c r="D3627" s="189" t="s">
        <v>9206</v>
      </c>
      <c r="E3627" t="str">
        <f t="shared" si="56"/>
        <v>00676-TENDERLOIN ROAST</v>
      </c>
      <c r="F3627" t="s">
        <v>7865</v>
      </c>
      <c r="G3627" t="s">
        <v>7864</v>
      </c>
      <c r="H3627" t="s">
        <v>7877</v>
      </c>
      <c r="I3627" t="s">
        <v>16435</v>
      </c>
    </row>
    <row r="3628" spans="1:9" x14ac:dyDescent="0.25">
      <c r="A3628" t="s">
        <v>16524</v>
      </c>
      <c r="B3628" s="126">
        <v>6395</v>
      </c>
      <c r="C3628" t="s">
        <v>16523</v>
      </c>
      <c r="D3628" s="189" t="s">
        <v>9279</v>
      </c>
      <c r="E3628" t="str">
        <f t="shared" si="56"/>
        <v>00678-TOP ROUND ROAST</v>
      </c>
      <c r="F3628" t="s">
        <v>10860</v>
      </c>
      <c r="G3628" t="s">
        <v>7864</v>
      </c>
      <c r="H3628" t="s">
        <v>16524</v>
      </c>
      <c r="I3628" t="s">
        <v>16525</v>
      </c>
    </row>
    <row r="3629" spans="1:9" x14ac:dyDescent="0.25">
      <c r="A3629" t="s">
        <v>7879</v>
      </c>
      <c r="B3629" s="126">
        <v>6396</v>
      </c>
      <c r="C3629" t="s">
        <v>15879</v>
      </c>
      <c r="D3629" s="189" t="s">
        <v>3641</v>
      </c>
      <c r="E3629" t="str">
        <f t="shared" si="56"/>
        <v>00699-SIRLOIN TIP ROAST</v>
      </c>
      <c r="F3629" t="s">
        <v>7865</v>
      </c>
      <c r="G3629" t="s">
        <v>7864</v>
      </c>
      <c r="H3629" t="s">
        <v>7879</v>
      </c>
      <c r="I3629" t="s">
        <v>15880</v>
      </c>
    </row>
    <row r="3630" spans="1:9" x14ac:dyDescent="0.25">
      <c r="A3630" t="s">
        <v>10917</v>
      </c>
      <c r="B3630" s="126">
        <v>6397</v>
      </c>
      <c r="C3630" t="s">
        <v>10922</v>
      </c>
      <c r="D3630" s="189" t="s">
        <v>10923</v>
      </c>
      <c r="E3630" t="str">
        <f t="shared" si="56"/>
        <v>00615-BOTTOM STEAK</v>
      </c>
      <c r="F3630" t="s">
        <v>10800</v>
      </c>
      <c r="G3630" t="s">
        <v>7881</v>
      </c>
      <c r="H3630" t="s">
        <v>10917</v>
      </c>
      <c r="I3630" t="s">
        <v>10924</v>
      </c>
    </row>
    <row r="3631" spans="1:9" x14ac:dyDescent="0.25">
      <c r="A3631" t="s">
        <v>11570</v>
      </c>
      <c r="B3631" s="126">
        <v>6398</v>
      </c>
      <c r="C3631" t="s">
        <v>13558</v>
      </c>
      <c r="D3631" s="189" t="s">
        <v>3650</v>
      </c>
      <c r="E3631" t="str">
        <f t="shared" si="56"/>
        <v>00067-KOSHER BEEF</v>
      </c>
      <c r="F3631" t="s">
        <v>10800</v>
      </c>
      <c r="G3631" t="s">
        <v>7881</v>
      </c>
      <c r="H3631" t="s">
        <v>11570</v>
      </c>
      <c r="I3631" t="s">
        <v>13561</v>
      </c>
    </row>
    <row r="3632" spans="1:9" x14ac:dyDescent="0.25">
      <c r="A3632" t="s">
        <v>7868</v>
      </c>
      <c r="B3632" s="126">
        <v>6399</v>
      </c>
      <c r="C3632" t="s">
        <v>11572</v>
      </c>
      <c r="D3632" s="189" t="s">
        <v>11494</v>
      </c>
      <c r="E3632" t="str">
        <f t="shared" si="56"/>
        <v>00622-CHUCK TENDER STEAK</v>
      </c>
      <c r="F3632" t="s">
        <v>7882</v>
      </c>
      <c r="G3632" t="s">
        <v>7881</v>
      </c>
      <c r="H3632" t="s">
        <v>7868</v>
      </c>
      <c r="I3632" t="s">
        <v>11573</v>
      </c>
    </row>
    <row r="3633" spans="1:9" x14ac:dyDescent="0.25">
      <c r="A3633" t="s">
        <v>10801</v>
      </c>
      <c r="B3633" s="126">
        <v>6400</v>
      </c>
      <c r="C3633" t="s">
        <v>10799</v>
      </c>
      <c r="D3633" s="189" t="s">
        <v>4147</v>
      </c>
      <c r="E3633" t="str">
        <f t="shared" si="56"/>
        <v>00753-BLADE</v>
      </c>
      <c r="F3633" t="s">
        <v>10800</v>
      </c>
      <c r="G3633" t="s">
        <v>7881</v>
      </c>
      <c r="H3633" t="s">
        <v>10801</v>
      </c>
      <c r="I3633" t="s">
        <v>10802</v>
      </c>
    </row>
    <row r="3634" spans="1:9" x14ac:dyDescent="0.25">
      <c r="A3634" t="s">
        <v>12344</v>
      </c>
      <c r="B3634" s="126">
        <v>6401</v>
      </c>
      <c r="C3634" t="s">
        <v>12346</v>
      </c>
      <c r="D3634" s="189" t="s">
        <v>11147</v>
      </c>
      <c r="E3634" t="str">
        <f t="shared" si="56"/>
        <v>00620-EYE STEAK</v>
      </c>
      <c r="F3634" t="s">
        <v>10800</v>
      </c>
      <c r="G3634" t="s">
        <v>7881</v>
      </c>
      <c r="H3634" t="s">
        <v>12344</v>
      </c>
      <c r="I3634" t="s">
        <v>12347</v>
      </c>
    </row>
    <row r="3635" spans="1:9" x14ac:dyDescent="0.25">
      <c r="A3635" t="s">
        <v>15886</v>
      </c>
      <c r="B3635" s="126">
        <v>6402</v>
      </c>
      <c r="C3635" t="s">
        <v>15885</v>
      </c>
      <c r="D3635" s="189" t="s">
        <v>11851</v>
      </c>
      <c r="E3635" t="str">
        <f t="shared" si="56"/>
        <v>00624-SKIRT STEAK</v>
      </c>
      <c r="F3635" t="s">
        <v>10800</v>
      </c>
      <c r="G3635" t="s">
        <v>7881</v>
      </c>
      <c r="H3635" t="s">
        <v>15886</v>
      </c>
      <c r="I3635" t="s">
        <v>15887</v>
      </c>
    </row>
    <row r="3636" spans="1:9" x14ac:dyDescent="0.25">
      <c r="A3636" t="s">
        <v>7861</v>
      </c>
      <c r="B3636" s="126">
        <v>6403</v>
      </c>
      <c r="C3636" t="s">
        <v>13110</v>
      </c>
      <c r="D3636" s="189" t="s">
        <v>13111</v>
      </c>
      <c r="E3636" t="str">
        <f t="shared" si="56"/>
        <v>00623-HANGAR STEAK</v>
      </c>
      <c r="F3636" t="s">
        <v>7882</v>
      </c>
      <c r="G3636" t="s">
        <v>7881</v>
      </c>
      <c r="H3636" t="s">
        <v>7861</v>
      </c>
      <c r="I3636" t="s">
        <v>13113</v>
      </c>
    </row>
    <row r="3637" spans="1:9" x14ac:dyDescent="0.25">
      <c r="A3637" t="s">
        <v>10861</v>
      </c>
      <c r="B3637" s="126">
        <v>6404</v>
      </c>
      <c r="C3637" t="s">
        <v>10863</v>
      </c>
      <c r="D3637" s="189" t="s">
        <v>10864</v>
      </c>
      <c r="E3637" t="str">
        <f t="shared" si="56"/>
        <v>00670-BONE IN RIB STEAK</v>
      </c>
      <c r="F3637" t="s">
        <v>10800</v>
      </c>
      <c r="G3637" t="s">
        <v>7881</v>
      </c>
      <c r="H3637" t="s">
        <v>10861</v>
      </c>
      <c r="I3637" t="s">
        <v>10865</v>
      </c>
    </row>
    <row r="3638" spans="1:9" x14ac:dyDescent="0.25">
      <c r="A3638" t="s">
        <v>7874</v>
      </c>
      <c r="B3638" s="126">
        <v>6405</v>
      </c>
      <c r="C3638" t="s">
        <v>10897</v>
      </c>
      <c r="D3638" s="189" t="s">
        <v>3923</v>
      </c>
      <c r="E3638" t="str">
        <f t="shared" si="56"/>
        <v>00672-BONELESS RIB STEAK</v>
      </c>
      <c r="F3638" t="s">
        <v>7882</v>
      </c>
      <c r="G3638" t="s">
        <v>7881</v>
      </c>
      <c r="H3638" t="s">
        <v>7874</v>
      </c>
      <c r="I3638" t="s">
        <v>10899</v>
      </c>
    </row>
    <row r="3639" spans="1:9" x14ac:dyDescent="0.25">
      <c r="A3639" t="s">
        <v>15246</v>
      </c>
      <c r="B3639" s="126">
        <v>6406</v>
      </c>
      <c r="C3639" t="s">
        <v>15245</v>
      </c>
      <c r="D3639" s="189" t="s">
        <v>3306</v>
      </c>
      <c r="E3639" t="str">
        <f t="shared" si="56"/>
        <v>00736-PORTERHOUSE STEAK</v>
      </c>
      <c r="F3639" t="s">
        <v>10800</v>
      </c>
      <c r="G3639" t="s">
        <v>7881</v>
      </c>
      <c r="H3639" t="s">
        <v>15246</v>
      </c>
      <c r="I3639" t="s">
        <v>15247</v>
      </c>
    </row>
    <row r="3640" spans="1:9" x14ac:dyDescent="0.25">
      <c r="A3640" t="s">
        <v>10920</v>
      </c>
      <c r="B3640" s="126">
        <v>6407</v>
      </c>
      <c r="C3640" t="s">
        <v>15881</v>
      </c>
      <c r="D3640" s="189" t="s">
        <v>3238</v>
      </c>
      <c r="E3640" t="str">
        <f t="shared" si="56"/>
        <v>00718-SIRLOIN TIP STEAK</v>
      </c>
      <c r="F3640" t="s">
        <v>10800</v>
      </c>
      <c r="G3640" t="s">
        <v>7881</v>
      </c>
      <c r="H3640" t="s">
        <v>10920</v>
      </c>
      <c r="I3640" t="s">
        <v>15882</v>
      </c>
    </row>
    <row r="3641" spans="1:9" x14ac:dyDescent="0.25">
      <c r="A3641" t="s">
        <v>15403</v>
      </c>
      <c r="B3641" s="126">
        <v>6408</v>
      </c>
      <c r="C3641" t="s">
        <v>15402</v>
      </c>
      <c r="D3641" s="189" t="s">
        <v>4564</v>
      </c>
      <c r="E3641" t="str">
        <f t="shared" si="56"/>
        <v>00379-PRIME BI STRIP STEAK</v>
      </c>
      <c r="F3641" t="s">
        <v>10800</v>
      </c>
      <c r="G3641" t="s">
        <v>7881</v>
      </c>
      <c r="H3641" t="s">
        <v>15403</v>
      </c>
      <c r="I3641" t="s">
        <v>15404</v>
      </c>
    </row>
    <row r="3642" spans="1:9" x14ac:dyDescent="0.25">
      <c r="A3642" t="s">
        <v>10904</v>
      </c>
      <c r="B3642" s="126">
        <v>6409</v>
      </c>
      <c r="C3642" t="s">
        <v>10902</v>
      </c>
      <c r="D3642" s="189" t="s">
        <v>10903</v>
      </c>
      <c r="E3642" t="str">
        <f t="shared" si="56"/>
        <v>00621-BONELESS STRIP STEAK</v>
      </c>
      <c r="F3642" t="s">
        <v>10800</v>
      </c>
      <c r="G3642" t="s">
        <v>7881</v>
      </c>
      <c r="H3642" t="s">
        <v>10904</v>
      </c>
      <c r="I3642" t="s">
        <v>10905</v>
      </c>
    </row>
    <row r="3643" spans="1:9" x14ac:dyDescent="0.25">
      <c r="A3643" t="s">
        <v>11145</v>
      </c>
      <c r="B3643" s="126">
        <v>6410</v>
      </c>
      <c r="C3643" t="s">
        <v>16436</v>
      </c>
      <c r="D3643" s="189" t="s">
        <v>3241</v>
      </c>
      <c r="E3643" t="str">
        <f t="shared" si="56"/>
        <v>00719-TENDERLOIN STEAK</v>
      </c>
      <c r="F3643" t="s">
        <v>10800</v>
      </c>
      <c r="G3643" t="s">
        <v>7881</v>
      </c>
      <c r="H3643" t="s">
        <v>11145</v>
      </c>
      <c r="I3643" t="s">
        <v>16437</v>
      </c>
    </row>
    <row r="3644" spans="1:9" x14ac:dyDescent="0.25">
      <c r="A3644" t="s">
        <v>16524</v>
      </c>
      <c r="B3644" s="126">
        <v>6411</v>
      </c>
      <c r="C3644" t="s">
        <v>16526</v>
      </c>
      <c r="D3644" s="189" t="s">
        <v>9169</v>
      </c>
      <c r="E3644" t="str">
        <f t="shared" si="56"/>
        <v>00679-TOP ROUND STEAK</v>
      </c>
      <c r="F3644" t="s">
        <v>10800</v>
      </c>
      <c r="G3644" t="s">
        <v>7881</v>
      </c>
      <c r="H3644" t="s">
        <v>16524</v>
      </c>
      <c r="I3644" t="s">
        <v>16527</v>
      </c>
    </row>
    <row r="3645" spans="1:9" x14ac:dyDescent="0.25">
      <c r="A3645" t="s">
        <v>15883</v>
      </c>
      <c r="B3645" s="126">
        <v>6412</v>
      </c>
      <c r="C3645" t="s">
        <v>15881</v>
      </c>
      <c r="D3645" s="189" t="s">
        <v>3238</v>
      </c>
      <c r="E3645" t="str">
        <f t="shared" si="56"/>
        <v>00718-SIRLOIN TIP STEAK</v>
      </c>
      <c r="F3645" t="s">
        <v>10800</v>
      </c>
      <c r="G3645" t="s">
        <v>7881</v>
      </c>
      <c r="H3645" t="s">
        <v>15883</v>
      </c>
      <c r="I3645" t="s">
        <v>15884</v>
      </c>
    </row>
    <row r="3646" spans="1:9" x14ac:dyDescent="0.25">
      <c r="A3646" t="s">
        <v>4973</v>
      </c>
      <c r="B3646" s="126">
        <v>6413</v>
      </c>
      <c r="C3646" t="s">
        <v>16166</v>
      </c>
      <c r="D3646" s="189" t="s">
        <v>8915</v>
      </c>
      <c r="E3646" t="str">
        <f t="shared" si="56"/>
        <v>00791-SPECIALTY MEAT</v>
      </c>
      <c r="F3646" t="s">
        <v>7891</v>
      </c>
      <c r="G3646" t="s">
        <v>7890</v>
      </c>
      <c r="H3646" t="s">
        <v>4973</v>
      </c>
      <c r="I3646" t="s">
        <v>16172</v>
      </c>
    </row>
    <row r="3647" spans="1:9" x14ac:dyDescent="0.25">
      <c r="A3647" t="s">
        <v>7882</v>
      </c>
      <c r="B3647" s="126">
        <v>6414</v>
      </c>
      <c r="C3647" t="s">
        <v>16166</v>
      </c>
      <c r="D3647" s="189" t="s">
        <v>8915</v>
      </c>
      <c r="E3647" t="str">
        <f t="shared" si="56"/>
        <v>00791-SPECIALTY MEAT</v>
      </c>
      <c r="F3647" t="s">
        <v>7891</v>
      </c>
      <c r="G3647" t="s">
        <v>7890</v>
      </c>
      <c r="H3647" t="s">
        <v>7882</v>
      </c>
      <c r="I3647" t="s">
        <v>16173</v>
      </c>
    </row>
    <row r="3648" spans="1:9" x14ac:dyDescent="0.25">
      <c r="A3648" t="s">
        <v>7894</v>
      </c>
      <c r="B3648" s="126">
        <v>6416</v>
      </c>
      <c r="C3648" t="s">
        <v>16166</v>
      </c>
      <c r="D3648" s="189" t="s">
        <v>8915</v>
      </c>
      <c r="E3648" t="str">
        <f t="shared" si="56"/>
        <v>00791-SPECIALTY MEAT</v>
      </c>
      <c r="F3648" t="s">
        <v>7893</v>
      </c>
      <c r="G3648" t="s">
        <v>7892</v>
      </c>
      <c r="H3648" t="s">
        <v>7894</v>
      </c>
      <c r="I3648" t="s">
        <v>16174</v>
      </c>
    </row>
    <row r="3649" spans="1:9" x14ac:dyDescent="0.25">
      <c r="A3649" t="s">
        <v>7896</v>
      </c>
      <c r="B3649" s="126">
        <v>6417</v>
      </c>
      <c r="C3649" t="s">
        <v>16166</v>
      </c>
      <c r="D3649" s="189" t="s">
        <v>8915</v>
      </c>
      <c r="E3649" t="str">
        <f t="shared" si="56"/>
        <v>00791-SPECIALTY MEAT</v>
      </c>
      <c r="F3649" t="s">
        <v>7882</v>
      </c>
      <c r="G3649" t="s">
        <v>7895</v>
      </c>
      <c r="H3649" t="s">
        <v>7896</v>
      </c>
      <c r="I3649" t="s">
        <v>16175</v>
      </c>
    </row>
    <row r="3650" spans="1:9" x14ac:dyDescent="0.25">
      <c r="A3650" t="s">
        <v>7897</v>
      </c>
      <c r="B3650" s="126">
        <v>6418</v>
      </c>
      <c r="C3650" t="s">
        <v>16166</v>
      </c>
      <c r="D3650" s="189" t="s">
        <v>8915</v>
      </c>
      <c r="E3650" t="str">
        <f t="shared" ref="E3650:E3713" si="57">_xlfn.CONCAT(D3650,"-",C3650)</f>
        <v>00791-SPECIALTY MEAT</v>
      </c>
      <c r="F3650" t="s">
        <v>7882</v>
      </c>
      <c r="G3650" t="s">
        <v>7895</v>
      </c>
      <c r="H3650" t="s">
        <v>7897</v>
      </c>
      <c r="I3650" t="s">
        <v>16176</v>
      </c>
    </row>
    <row r="3651" spans="1:9" x14ac:dyDescent="0.25">
      <c r="A3651" t="s">
        <v>7898</v>
      </c>
      <c r="B3651" s="126">
        <v>6419</v>
      </c>
      <c r="C3651" t="s">
        <v>16166</v>
      </c>
      <c r="D3651" s="189" t="s">
        <v>8915</v>
      </c>
      <c r="E3651" t="str">
        <f t="shared" si="57"/>
        <v>00791-SPECIALTY MEAT</v>
      </c>
      <c r="F3651" t="s">
        <v>7882</v>
      </c>
      <c r="G3651" t="s">
        <v>7895</v>
      </c>
      <c r="H3651" t="s">
        <v>7898</v>
      </c>
      <c r="I3651" t="s">
        <v>16177</v>
      </c>
    </row>
    <row r="3652" spans="1:9" x14ac:dyDescent="0.25">
      <c r="A3652" t="s">
        <v>7899</v>
      </c>
      <c r="B3652" s="126">
        <v>6420</v>
      </c>
      <c r="C3652" t="s">
        <v>16166</v>
      </c>
      <c r="D3652" s="189" t="s">
        <v>8915</v>
      </c>
      <c r="E3652" t="str">
        <f t="shared" si="57"/>
        <v>00791-SPECIALTY MEAT</v>
      </c>
      <c r="F3652" t="s">
        <v>7882</v>
      </c>
      <c r="G3652" t="s">
        <v>7895</v>
      </c>
      <c r="H3652" t="s">
        <v>7899</v>
      </c>
      <c r="I3652" t="s">
        <v>16178</v>
      </c>
    </row>
    <row r="3653" spans="1:9" x14ac:dyDescent="0.25">
      <c r="A3653" t="s">
        <v>7903</v>
      </c>
      <c r="B3653" s="126">
        <v>6421</v>
      </c>
      <c r="C3653" t="s">
        <v>11137</v>
      </c>
      <c r="D3653" s="189" t="s">
        <v>4590</v>
      </c>
      <c r="E3653" t="str">
        <f t="shared" si="57"/>
        <v>00028-BUTCHER'S PROMISE BEEF</v>
      </c>
      <c r="F3653" t="s">
        <v>7902</v>
      </c>
      <c r="G3653" t="s">
        <v>7901</v>
      </c>
      <c r="H3653" t="s">
        <v>7903</v>
      </c>
      <c r="I3653" t="s">
        <v>11138</v>
      </c>
    </row>
    <row r="3654" spans="1:9" x14ac:dyDescent="0.25">
      <c r="A3654" t="s">
        <v>3176</v>
      </c>
      <c r="B3654" s="126">
        <v>6422</v>
      </c>
      <c r="C3654" t="s">
        <v>14176</v>
      </c>
      <c r="D3654" s="189" t="s">
        <v>11257</v>
      </c>
      <c r="E3654" t="str">
        <f t="shared" si="57"/>
        <v>00900-MISC MEAT</v>
      </c>
      <c r="F3654" t="s">
        <v>3124</v>
      </c>
      <c r="G3654" t="s">
        <v>7904</v>
      </c>
      <c r="H3654" t="s">
        <v>3176</v>
      </c>
      <c r="I3654" t="s">
        <v>14178</v>
      </c>
    </row>
    <row r="3655" spans="1:9" x14ac:dyDescent="0.25">
      <c r="A3655" t="s">
        <v>3347</v>
      </c>
      <c r="B3655" s="126">
        <v>6423</v>
      </c>
      <c r="C3655" t="s">
        <v>3347</v>
      </c>
      <c r="D3655" s="189" t="s">
        <v>7529</v>
      </c>
      <c r="E3655" t="str">
        <f t="shared" si="57"/>
        <v>00563-SAUCES</v>
      </c>
      <c r="F3655" t="s">
        <v>7907</v>
      </c>
      <c r="G3655" t="s">
        <v>7906</v>
      </c>
      <c r="H3655" t="s">
        <v>3347</v>
      </c>
      <c r="I3655" t="s">
        <v>15721</v>
      </c>
    </row>
    <row r="3656" spans="1:9" x14ac:dyDescent="0.25">
      <c r="A3656" t="s">
        <v>13748</v>
      </c>
      <c r="B3656" s="126">
        <v>6425</v>
      </c>
      <c r="C3656" t="s">
        <v>13745</v>
      </c>
      <c r="D3656" s="189" t="s">
        <v>3751</v>
      </c>
      <c r="E3656" t="str">
        <f t="shared" si="57"/>
        <v>00790-LEG MEAT COMBO</v>
      </c>
      <c r="F3656" t="s">
        <v>13747</v>
      </c>
      <c r="G3656" t="s">
        <v>7918</v>
      </c>
      <c r="H3656" t="s">
        <v>13748</v>
      </c>
      <c r="I3656" t="s">
        <v>13749</v>
      </c>
    </row>
    <row r="3657" spans="1:9" x14ac:dyDescent="0.25">
      <c r="A3657" t="s">
        <v>7908</v>
      </c>
      <c r="B3657" s="126">
        <v>6426</v>
      </c>
      <c r="C3657" t="s">
        <v>14176</v>
      </c>
      <c r="D3657" s="189" t="s">
        <v>11257</v>
      </c>
      <c r="E3657" t="str">
        <f t="shared" si="57"/>
        <v>00900-MISC MEAT</v>
      </c>
      <c r="F3657" t="s">
        <v>7907</v>
      </c>
      <c r="G3657" t="s">
        <v>7906</v>
      </c>
      <c r="H3657" t="s">
        <v>7908</v>
      </c>
      <c r="I3657" t="s">
        <v>14179</v>
      </c>
    </row>
    <row r="3658" spans="1:9" x14ac:dyDescent="0.25">
      <c r="A3658" t="s">
        <v>13754</v>
      </c>
      <c r="B3658" s="126">
        <v>6427</v>
      </c>
      <c r="C3658" t="s">
        <v>13753</v>
      </c>
      <c r="D3658" s="189" t="s">
        <v>6232</v>
      </c>
      <c r="E3658" t="str">
        <f t="shared" si="57"/>
        <v>00456-LEG QUARTER</v>
      </c>
      <c r="F3658" t="s">
        <v>13747</v>
      </c>
      <c r="G3658" t="s">
        <v>7918</v>
      </c>
      <c r="H3658" t="s">
        <v>13754</v>
      </c>
      <c r="I3658" t="s">
        <v>13755</v>
      </c>
    </row>
    <row r="3659" spans="1:9" x14ac:dyDescent="0.25">
      <c r="A3659" t="s">
        <v>10691</v>
      </c>
      <c r="B3659" s="126">
        <v>6429</v>
      </c>
      <c r="C3659" t="s">
        <v>15278</v>
      </c>
      <c r="D3659" s="189" t="s">
        <v>9103</v>
      </c>
      <c r="E3659" t="str">
        <f t="shared" si="57"/>
        <v>00794-POULTRY OFFAL</v>
      </c>
      <c r="F3659" t="s">
        <v>10355</v>
      </c>
      <c r="G3659" t="s">
        <v>7927</v>
      </c>
      <c r="H3659" t="s">
        <v>10691</v>
      </c>
      <c r="I3659" t="s">
        <v>15279</v>
      </c>
    </row>
    <row r="3660" spans="1:9" x14ac:dyDescent="0.25">
      <c r="A3660" t="s">
        <v>10785</v>
      </c>
      <c r="B3660" s="126">
        <v>6430</v>
      </c>
      <c r="C3660" t="s">
        <v>10783</v>
      </c>
      <c r="D3660" s="189" t="s">
        <v>6188</v>
      </c>
      <c r="E3660" t="str">
        <f t="shared" si="57"/>
        <v>00453-BI THIGH</v>
      </c>
      <c r="F3660" t="s">
        <v>10784</v>
      </c>
      <c r="G3660" t="s">
        <v>7929</v>
      </c>
      <c r="H3660" t="s">
        <v>10785</v>
      </c>
      <c r="I3660" t="s">
        <v>10786</v>
      </c>
    </row>
    <row r="3661" spans="1:9" x14ac:dyDescent="0.25">
      <c r="A3661" t="s">
        <v>10908</v>
      </c>
      <c r="B3661" s="126">
        <v>6431</v>
      </c>
      <c r="C3661" t="s">
        <v>10906</v>
      </c>
      <c r="D3661" s="189" t="s">
        <v>10907</v>
      </c>
      <c r="E3661" t="str">
        <f t="shared" si="57"/>
        <v>00793-BONELESS THIGH</v>
      </c>
      <c r="F3661" t="s">
        <v>10784</v>
      </c>
      <c r="G3661" t="s">
        <v>7929</v>
      </c>
      <c r="H3661" t="s">
        <v>10908</v>
      </c>
      <c r="I3661" t="s">
        <v>10909</v>
      </c>
    </row>
    <row r="3662" spans="1:9" x14ac:dyDescent="0.25">
      <c r="A3662" t="s">
        <v>16903</v>
      </c>
      <c r="B3662" s="126">
        <v>6432</v>
      </c>
      <c r="C3662" t="s">
        <v>16901</v>
      </c>
      <c r="D3662" s="189" t="s">
        <v>3870</v>
      </c>
      <c r="E3662" t="str">
        <f t="shared" si="57"/>
        <v>00469-WHOLE WINGS</v>
      </c>
      <c r="F3662" t="s">
        <v>11690</v>
      </c>
      <c r="G3662" t="s">
        <v>7940</v>
      </c>
      <c r="H3662" t="s">
        <v>16903</v>
      </c>
      <c r="I3662" t="s">
        <v>16904</v>
      </c>
    </row>
    <row r="3663" spans="1:9" x14ac:dyDescent="0.25">
      <c r="A3663" t="s">
        <v>16889</v>
      </c>
      <c r="B3663" s="126">
        <v>6433</v>
      </c>
      <c r="C3663" t="s">
        <v>16888</v>
      </c>
      <c r="D3663" s="189" t="s">
        <v>6489</v>
      </c>
      <c r="E3663" t="str">
        <f t="shared" si="57"/>
        <v>00465-WHOLE CHICKENS</v>
      </c>
      <c r="F3663" t="s">
        <v>16243</v>
      </c>
      <c r="G3663" t="s">
        <v>7936</v>
      </c>
      <c r="H3663" t="s">
        <v>16889</v>
      </c>
      <c r="I3663" t="s">
        <v>16890</v>
      </c>
    </row>
    <row r="3664" spans="1:9" x14ac:dyDescent="0.25">
      <c r="A3664" t="s">
        <v>16244</v>
      </c>
      <c r="B3664" s="126">
        <v>6434</v>
      </c>
      <c r="C3664" t="s">
        <v>16242</v>
      </c>
      <c r="D3664" s="189" t="s">
        <v>6967</v>
      </c>
      <c r="E3664" t="str">
        <f t="shared" si="57"/>
        <v>00463-SPLIT FRYERS</v>
      </c>
      <c r="F3664" t="s">
        <v>16243</v>
      </c>
      <c r="G3664" t="s">
        <v>7936</v>
      </c>
      <c r="H3664" t="s">
        <v>16244</v>
      </c>
      <c r="I3664" t="s">
        <v>16245</v>
      </c>
    </row>
    <row r="3665" spans="1:9" x14ac:dyDescent="0.25">
      <c r="A3665" t="s">
        <v>7939</v>
      </c>
      <c r="B3665" s="126">
        <v>6435</v>
      </c>
      <c r="C3665" t="s">
        <v>16888</v>
      </c>
      <c r="D3665" s="189" t="s">
        <v>6489</v>
      </c>
      <c r="E3665" t="str">
        <f t="shared" si="57"/>
        <v>00465-WHOLE CHICKENS</v>
      </c>
      <c r="F3665" t="s">
        <v>7937</v>
      </c>
      <c r="G3665" t="s">
        <v>7936</v>
      </c>
      <c r="H3665" t="s">
        <v>7939</v>
      </c>
      <c r="I3665" t="s">
        <v>16891</v>
      </c>
    </row>
    <row r="3666" spans="1:9" x14ac:dyDescent="0.25">
      <c r="A3666" t="s">
        <v>3283</v>
      </c>
      <c r="B3666" s="126">
        <v>6447</v>
      </c>
      <c r="C3666" t="s">
        <v>11054</v>
      </c>
      <c r="D3666" s="189" t="s">
        <v>11055</v>
      </c>
      <c r="E3666" t="str">
        <f t="shared" si="57"/>
        <v>00565-BREAKFAST PORK SAUSAGE</v>
      </c>
      <c r="F3666" t="s">
        <v>7956</v>
      </c>
      <c r="G3666" t="s">
        <v>7955</v>
      </c>
      <c r="H3666" t="s">
        <v>3283</v>
      </c>
      <c r="I3666" t="s">
        <v>11058</v>
      </c>
    </row>
    <row r="3667" spans="1:9" x14ac:dyDescent="0.25">
      <c r="A3667" t="s">
        <v>3239</v>
      </c>
      <c r="B3667" s="126">
        <v>6448</v>
      </c>
      <c r="C3667" t="s">
        <v>11054</v>
      </c>
      <c r="D3667" s="189" t="s">
        <v>11055</v>
      </c>
      <c r="E3667" t="str">
        <f t="shared" si="57"/>
        <v>00565-BREAKFAST PORK SAUSAGE</v>
      </c>
      <c r="F3667" t="s">
        <v>7956</v>
      </c>
      <c r="G3667" t="s">
        <v>7955</v>
      </c>
      <c r="H3667" t="s">
        <v>3239</v>
      </c>
      <c r="I3667" t="s">
        <v>11059</v>
      </c>
    </row>
    <row r="3668" spans="1:9" x14ac:dyDescent="0.25">
      <c r="A3668" t="s">
        <v>11061</v>
      </c>
      <c r="B3668" s="126">
        <v>6449</v>
      </c>
      <c r="C3668" t="s">
        <v>11054</v>
      </c>
      <c r="D3668" s="189" t="s">
        <v>11055</v>
      </c>
      <c r="E3668" t="str">
        <f t="shared" si="57"/>
        <v>00565-BREAKFAST PORK SAUSAGE</v>
      </c>
      <c r="F3668" t="s">
        <v>11060</v>
      </c>
      <c r="G3668" t="s">
        <v>7955</v>
      </c>
      <c r="H3668" t="s">
        <v>11061</v>
      </c>
      <c r="I3668" t="s">
        <v>11062</v>
      </c>
    </row>
    <row r="3669" spans="1:9" x14ac:dyDescent="0.25">
      <c r="A3669" t="s">
        <v>3255</v>
      </c>
      <c r="B3669" s="126">
        <v>6450</v>
      </c>
      <c r="C3669" t="s">
        <v>12588</v>
      </c>
      <c r="D3669" s="189" t="s">
        <v>11989</v>
      </c>
      <c r="E3669" t="str">
        <f t="shared" si="57"/>
        <v>00571-FRESH SAUSAGE ROPE</v>
      </c>
      <c r="F3669" t="s">
        <v>7953</v>
      </c>
      <c r="G3669" t="s">
        <v>7958</v>
      </c>
      <c r="H3669" t="s">
        <v>3255</v>
      </c>
      <c r="I3669" t="s">
        <v>12589</v>
      </c>
    </row>
    <row r="3670" spans="1:9" x14ac:dyDescent="0.25">
      <c r="A3670" t="s">
        <v>7964</v>
      </c>
      <c r="B3670" s="126">
        <v>6451</v>
      </c>
      <c r="C3670" t="s">
        <v>12588</v>
      </c>
      <c r="D3670" s="189" t="s">
        <v>11989</v>
      </c>
      <c r="E3670" t="str">
        <f t="shared" si="57"/>
        <v>00571-FRESH SAUSAGE ROPE</v>
      </c>
      <c r="F3670" t="s">
        <v>7953</v>
      </c>
      <c r="G3670" t="s">
        <v>7958</v>
      </c>
      <c r="H3670" t="s">
        <v>7964</v>
      </c>
      <c r="I3670" t="s">
        <v>12590</v>
      </c>
    </row>
    <row r="3671" spans="1:9" x14ac:dyDescent="0.25">
      <c r="A3671" t="s">
        <v>10683</v>
      </c>
      <c r="B3671" s="126">
        <v>6453</v>
      </c>
      <c r="C3671" t="s">
        <v>10681</v>
      </c>
      <c r="D3671" s="189" t="s">
        <v>4183</v>
      </c>
      <c r="E3671" t="str">
        <f t="shared" si="57"/>
        <v>00755-BEEF CUBE STEAK</v>
      </c>
      <c r="F3671" t="s">
        <v>10682</v>
      </c>
      <c r="G3671" t="s">
        <v>7966</v>
      </c>
      <c r="H3671" t="s">
        <v>10683</v>
      </c>
      <c r="I3671" t="s">
        <v>10684</v>
      </c>
    </row>
    <row r="3672" spans="1:9" x14ac:dyDescent="0.25">
      <c r="A3672" t="s">
        <v>4918</v>
      </c>
      <c r="B3672" s="126">
        <v>6454</v>
      </c>
      <c r="C3672" t="s">
        <v>15745</v>
      </c>
      <c r="D3672" s="189" t="s">
        <v>7360</v>
      </c>
      <c r="E3672" t="str">
        <f t="shared" si="57"/>
        <v>00651-SEASONED/MARINATED</v>
      </c>
      <c r="F3672" t="s">
        <v>3103</v>
      </c>
      <c r="G3672" t="s">
        <v>7966</v>
      </c>
      <c r="H3672" t="s">
        <v>4918</v>
      </c>
      <c r="I3672" t="s">
        <v>15747</v>
      </c>
    </row>
    <row r="3673" spans="1:9" x14ac:dyDescent="0.25">
      <c r="A3673" t="s">
        <v>10694</v>
      </c>
      <c r="B3673" s="126">
        <v>6455</v>
      </c>
      <c r="C3673" t="s">
        <v>10693</v>
      </c>
      <c r="D3673" s="189" t="s">
        <v>9185</v>
      </c>
      <c r="E3673" t="str">
        <f t="shared" si="57"/>
        <v>00677-BEEF SHAVED STEAK</v>
      </c>
      <c r="F3673" t="s">
        <v>10682</v>
      </c>
      <c r="G3673" t="s">
        <v>7966</v>
      </c>
      <c r="H3673" t="s">
        <v>10694</v>
      </c>
      <c r="I3673" t="s">
        <v>10695</v>
      </c>
    </row>
    <row r="3674" spans="1:9" x14ac:dyDescent="0.25">
      <c r="A3674" t="s">
        <v>10697</v>
      </c>
      <c r="B3674" s="126">
        <v>6456</v>
      </c>
      <c r="C3674" t="s">
        <v>6541</v>
      </c>
      <c r="D3674" s="189" t="s">
        <v>3978</v>
      </c>
      <c r="E3674" t="str">
        <f t="shared" si="57"/>
        <v>00674-BEEF STEW</v>
      </c>
      <c r="F3674" t="s">
        <v>10682</v>
      </c>
      <c r="G3674" t="s">
        <v>7966</v>
      </c>
      <c r="H3674" t="s">
        <v>10697</v>
      </c>
      <c r="I3674" t="s">
        <v>10698</v>
      </c>
    </row>
    <row r="3675" spans="1:9" x14ac:dyDescent="0.25">
      <c r="A3675" t="s">
        <v>11740</v>
      </c>
      <c r="B3675" s="126">
        <v>6457</v>
      </c>
      <c r="C3675" t="s">
        <v>16329</v>
      </c>
      <c r="D3675" s="189" t="s">
        <v>4068</v>
      </c>
      <c r="E3675" t="str">
        <f t="shared" si="57"/>
        <v>00016-STRIP STEAK BONELESS</v>
      </c>
      <c r="F3675" t="s">
        <v>10682</v>
      </c>
      <c r="G3675" t="s">
        <v>7966</v>
      </c>
      <c r="H3675" t="s">
        <v>11740</v>
      </c>
      <c r="I3675" t="s">
        <v>16330</v>
      </c>
    </row>
    <row r="3676" spans="1:9" x14ac:dyDescent="0.25">
      <c r="A3676" t="s">
        <v>7974</v>
      </c>
      <c r="B3676" s="126">
        <v>6458</v>
      </c>
      <c r="C3676" t="s">
        <v>12427</v>
      </c>
      <c r="D3676" s="189" t="s">
        <v>6613</v>
      </c>
      <c r="E3676" t="str">
        <f t="shared" si="57"/>
        <v>00474-FF CHICKEN</v>
      </c>
      <c r="F3676" t="s">
        <v>3104</v>
      </c>
      <c r="G3676" t="s">
        <v>7973</v>
      </c>
      <c r="H3676" t="s">
        <v>7974</v>
      </c>
      <c r="I3676" t="s">
        <v>12429</v>
      </c>
    </row>
    <row r="3677" spans="1:9" x14ac:dyDescent="0.25">
      <c r="A3677" t="s">
        <v>7975</v>
      </c>
      <c r="B3677" s="126">
        <v>6459</v>
      </c>
      <c r="C3677" t="s">
        <v>11479</v>
      </c>
      <c r="D3677" s="189" t="s">
        <v>11480</v>
      </c>
      <c r="E3677" t="str">
        <f t="shared" si="57"/>
        <v>00792-CHICKEN TENDER</v>
      </c>
      <c r="F3677" t="s">
        <v>3104</v>
      </c>
      <c r="G3677" t="s">
        <v>7973</v>
      </c>
      <c r="H3677" t="s">
        <v>7975</v>
      </c>
      <c r="I3677" t="s">
        <v>11481</v>
      </c>
    </row>
    <row r="3678" spans="1:9" x14ac:dyDescent="0.25">
      <c r="A3678" t="s">
        <v>7976</v>
      </c>
      <c r="B3678" s="126">
        <v>6460</v>
      </c>
      <c r="C3678" t="s">
        <v>12427</v>
      </c>
      <c r="D3678" s="189" t="s">
        <v>6613</v>
      </c>
      <c r="E3678" t="str">
        <f t="shared" si="57"/>
        <v>00474-FF CHICKEN</v>
      </c>
      <c r="F3678" t="s">
        <v>3104</v>
      </c>
      <c r="G3678" t="s">
        <v>7973</v>
      </c>
      <c r="H3678" t="s">
        <v>7976</v>
      </c>
      <c r="I3678" t="s">
        <v>12430</v>
      </c>
    </row>
    <row r="3679" spans="1:9" x14ac:dyDescent="0.25">
      <c r="A3679" t="s">
        <v>7967</v>
      </c>
      <c r="B3679" s="126">
        <v>6461</v>
      </c>
      <c r="C3679" t="s">
        <v>12518</v>
      </c>
      <c r="D3679" s="189" t="s">
        <v>9193</v>
      </c>
      <c r="E3679" t="str">
        <f t="shared" si="57"/>
        <v>00475-FR RNG CHICKEN</v>
      </c>
      <c r="F3679" t="s">
        <v>3104</v>
      </c>
      <c r="G3679" t="s">
        <v>7973</v>
      </c>
      <c r="H3679" t="s">
        <v>7967</v>
      </c>
      <c r="I3679" t="s">
        <v>12519</v>
      </c>
    </row>
    <row r="3680" spans="1:9" x14ac:dyDescent="0.25">
      <c r="A3680" t="s">
        <v>15241</v>
      </c>
      <c r="B3680" s="126">
        <v>6462</v>
      </c>
      <c r="C3680" t="s">
        <v>15745</v>
      </c>
      <c r="D3680" s="189" t="s">
        <v>7360</v>
      </c>
      <c r="E3680" t="str">
        <f t="shared" si="57"/>
        <v>00651-SEASONED/MARINATED</v>
      </c>
      <c r="F3680" t="s">
        <v>14836</v>
      </c>
      <c r="G3680" t="s">
        <v>7973</v>
      </c>
      <c r="H3680" t="s">
        <v>15241</v>
      </c>
      <c r="I3680" t="s">
        <v>15748</v>
      </c>
    </row>
    <row r="3681" spans="1:9" x14ac:dyDescent="0.25">
      <c r="A3681" t="s">
        <v>7977</v>
      </c>
      <c r="B3681" s="126">
        <v>6463</v>
      </c>
      <c r="C3681" t="s">
        <v>12427</v>
      </c>
      <c r="D3681" s="189" t="s">
        <v>6613</v>
      </c>
      <c r="E3681" t="str">
        <f t="shared" si="57"/>
        <v>00474-FF CHICKEN</v>
      </c>
      <c r="F3681" t="s">
        <v>3104</v>
      </c>
      <c r="G3681" t="s">
        <v>7973</v>
      </c>
      <c r="H3681" t="s">
        <v>7977</v>
      </c>
      <c r="I3681" t="s">
        <v>12431</v>
      </c>
    </row>
    <row r="3682" spans="1:9" x14ac:dyDescent="0.25">
      <c r="A3682" t="s">
        <v>15743</v>
      </c>
      <c r="B3682" s="126">
        <v>6464</v>
      </c>
      <c r="C3682" t="s">
        <v>15742</v>
      </c>
      <c r="D3682" s="189" t="s">
        <v>7491</v>
      </c>
      <c r="E3682" t="str">
        <f t="shared" si="57"/>
        <v>00649-SEASONED POULTRY</v>
      </c>
      <c r="F3682" t="s">
        <v>14836</v>
      </c>
      <c r="G3682" t="s">
        <v>7973</v>
      </c>
      <c r="H3682" t="s">
        <v>15743</v>
      </c>
      <c r="I3682" t="s">
        <v>15744</v>
      </c>
    </row>
    <row r="3683" spans="1:9" x14ac:dyDescent="0.25">
      <c r="A3683" t="s">
        <v>7972</v>
      </c>
      <c r="B3683" s="126">
        <v>6465</v>
      </c>
      <c r="C3683" t="s">
        <v>12427</v>
      </c>
      <c r="D3683" s="189" t="s">
        <v>6613</v>
      </c>
      <c r="E3683" t="str">
        <f t="shared" si="57"/>
        <v>00474-FF CHICKEN</v>
      </c>
      <c r="F3683" t="s">
        <v>3104</v>
      </c>
      <c r="G3683" t="s">
        <v>7973</v>
      </c>
      <c r="H3683" t="s">
        <v>7972</v>
      </c>
      <c r="I3683" t="s">
        <v>12432</v>
      </c>
    </row>
    <row r="3684" spans="1:9" x14ac:dyDescent="0.25">
      <c r="A3684" t="s">
        <v>7970</v>
      </c>
      <c r="B3684" s="126">
        <v>6466</v>
      </c>
      <c r="C3684" t="s">
        <v>13681</v>
      </c>
      <c r="D3684" s="189" t="s">
        <v>7328</v>
      </c>
      <c r="E3684" t="str">
        <f t="shared" si="57"/>
        <v>00643-LAMB LOIN</v>
      </c>
      <c r="F3684" t="s">
        <v>7979</v>
      </c>
      <c r="G3684" t="s">
        <v>7978</v>
      </c>
      <c r="H3684" t="s">
        <v>7970</v>
      </c>
      <c r="I3684" t="s">
        <v>13689</v>
      </c>
    </row>
    <row r="3685" spans="1:9" x14ac:dyDescent="0.25">
      <c r="A3685" t="s">
        <v>7982</v>
      </c>
      <c r="B3685" s="126">
        <v>6467</v>
      </c>
      <c r="C3685" t="s">
        <v>16642</v>
      </c>
      <c r="D3685" s="189" t="s">
        <v>3863</v>
      </c>
      <c r="E3685" t="str">
        <f t="shared" si="57"/>
        <v>00084-VALUE ADDED FROZEN TURKEY</v>
      </c>
      <c r="F3685" t="s">
        <v>3644</v>
      </c>
      <c r="G3685" t="s">
        <v>7981</v>
      </c>
      <c r="H3685" t="s">
        <v>7982</v>
      </c>
      <c r="I3685" t="s">
        <v>16643</v>
      </c>
    </row>
    <row r="3686" spans="1:9" x14ac:dyDescent="0.25">
      <c r="A3686" t="s">
        <v>7983</v>
      </c>
      <c r="B3686" s="126">
        <v>6468</v>
      </c>
      <c r="C3686" t="s">
        <v>14223</v>
      </c>
      <c r="D3686" s="189" t="s">
        <v>14224</v>
      </c>
      <c r="E3686" t="str">
        <f t="shared" si="57"/>
        <v>00558-MISCELLANEOUS SAUSAGE</v>
      </c>
      <c r="F3686" t="s">
        <v>3644</v>
      </c>
      <c r="G3686" t="s">
        <v>7981</v>
      </c>
      <c r="H3686" t="s">
        <v>7983</v>
      </c>
      <c r="I3686" t="s">
        <v>14225</v>
      </c>
    </row>
    <row r="3687" spans="1:9" x14ac:dyDescent="0.25">
      <c r="A3687" t="s">
        <v>7984</v>
      </c>
      <c r="B3687" s="126">
        <v>6469</v>
      </c>
      <c r="C3687" t="s">
        <v>14176</v>
      </c>
      <c r="D3687" s="189" t="s">
        <v>11257</v>
      </c>
      <c r="E3687" t="str">
        <f t="shared" si="57"/>
        <v>00900-MISC MEAT</v>
      </c>
      <c r="F3687" t="s">
        <v>3644</v>
      </c>
      <c r="G3687" t="s">
        <v>7981</v>
      </c>
      <c r="H3687" t="s">
        <v>7984</v>
      </c>
      <c r="I3687" t="s">
        <v>14180</v>
      </c>
    </row>
    <row r="3688" spans="1:9" x14ac:dyDescent="0.25">
      <c r="A3688" t="s">
        <v>3176</v>
      </c>
      <c r="B3688" s="126">
        <v>6470</v>
      </c>
      <c r="C3688" t="s">
        <v>14223</v>
      </c>
      <c r="D3688" s="189" t="s">
        <v>14224</v>
      </c>
      <c r="E3688" t="str">
        <f t="shared" si="57"/>
        <v>00558-MISCELLANEOUS SAUSAGE</v>
      </c>
      <c r="F3688" t="s">
        <v>3644</v>
      </c>
      <c r="G3688" t="s">
        <v>7981</v>
      </c>
      <c r="H3688" t="s">
        <v>3176</v>
      </c>
      <c r="I3688" t="s">
        <v>14226</v>
      </c>
    </row>
    <row r="3689" spans="1:9" x14ac:dyDescent="0.25">
      <c r="A3689" t="s">
        <v>10683</v>
      </c>
      <c r="B3689" s="126">
        <v>6473</v>
      </c>
      <c r="C3689" t="s">
        <v>15222</v>
      </c>
      <c r="D3689" s="189" t="s">
        <v>4239</v>
      </c>
      <c r="E3689" t="str">
        <f t="shared" si="57"/>
        <v>00800-PORK CUBE STEAK</v>
      </c>
      <c r="F3689" t="s">
        <v>14059</v>
      </c>
      <c r="G3689" t="s">
        <v>7985</v>
      </c>
      <c r="H3689" t="s">
        <v>10683</v>
      </c>
      <c r="I3689" t="s">
        <v>15223</v>
      </c>
    </row>
    <row r="3690" spans="1:9" x14ac:dyDescent="0.25">
      <c r="A3690" t="s">
        <v>7967</v>
      </c>
      <c r="B3690" s="126">
        <v>6474</v>
      </c>
      <c r="C3690" t="s">
        <v>15377</v>
      </c>
      <c r="D3690" s="189" t="s">
        <v>5651</v>
      </c>
      <c r="E3690" t="str">
        <f t="shared" si="57"/>
        <v>00078-PREPARED FOODS SUMMER</v>
      </c>
      <c r="F3690" t="s">
        <v>4410</v>
      </c>
      <c r="G3690" t="s">
        <v>7985</v>
      </c>
      <c r="H3690" t="s">
        <v>7967</v>
      </c>
      <c r="I3690" t="s">
        <v>15379</v>
      </c>
    </row>
    <row r="3691" spans="1:9" x14ac:dyDescent="0.25">
      <c r="A3691" t="s">
        <v>15241</v>
      </c>
      <c r="B3691" s="126">
        <v>6475</v>
      </c>
      <c r="C3691" t="s">
        <v>15240</v>
      </c>
      <c r="D3691" s="189" t="s">
        <v>7537</v>
      </c>
      <c r="E3691" t="str">
        <f t="shared" si="57"/>
        <v>00648-PORK TENDERLOIN/FILLET</v>
      </c>
      <c r="F3691" t="s">
        <v>14059</v>
      </c>
      <c r="G3691" t="s">
        <v>7985</v>
      </c>
      <c r="H3691" t="s">
        <v>15241</v>
      </c>
      <c r="I3691" t="s">
        <v>15242</v>
      </c>
    </row>
    <row r="3692" spans="1:9" x14ac:dyDescent="0.25">
      <c r="A3692" t="s">
        <v>7987</v>
      </c>
      <c r="B3692" s="126">
        <v>6476</v>
      </c>
      <c r="C3692" t="s">
        <v>15240</v>
      </c>
      <c r="D3692" s="189" t="s">
        <v>7537</v>
      </c>
      <c r="E3692" t="str">
        <f t="shared" si="57"/>
        <v>00648-PORK TENDERLOIN/FILLET</v>
      </c>
      <c r="F3692" t="s">
        <v>4410</v>
      </c>
      <c r="G3692" t="s">
        <v>7985</v>
      </c>
      <c r="H3692" t="s">
        <v>7987</v>
      </c>
      <c r="I3692" t="s">
        <v>15243</v>
      </c>
    </row>
    <row r="3693" spans="1:9" x14ac:dyDescent="0.25">
      <c r="A3693" t="s">
        <v>4918</v>
      </c>
      <c r="B3693" s="126">
        <v>6477</v>
      </c>
      <c r="C3693" t="s">
        <v>15745</v>
      </c>
      <c r="D3693" s="189" t="s">
        <v>7360</v>
      </c>
      <c r="E3693" t="str">
        <f t="shared" si="57"/>
        <v>00651-SEASONED/MARINATED</v>
      </c>
      <c r="F3693" t="s">
        <v>4410</v>
      </c>
      <c r="G3693" t="s">
        <v>7985</v>
      </c>
      <c r="H3693" t="s">
        <v>4918</v>
      </c>
      <c r="I3693" t="s">
        <v>15749</v>
      </c>
    </row>
    <row r="3694" spans="1:9" x14ac:dyDescent="0.25">
      <c r="A3694" t="s">
        <v>7970</v>
      </c>
      <c r="B3694" s="126">
        <v>6478</v>
      </c>
      <c r="C3694" t="s">
        <v>15234</v>
      </c>
      <c r="D3694" s="189" t="s">
        <v>15235</v>
      </c>
      <c r="E3694" t="str">
        <f t="shared" si="57"/>
        <v>00801-PORK STEW</v>
      </c>
      <c r="F3694" t="s">
        <v>4410</v>
      </c>
      <c r="G3694" t="s">
        <v>7985</v>
      </c>
      <c r="H3694" t="s">
        <v>7970</v>
      </c>
      <c r="I3694" t="s">
        <v>15236</v>
      </c>
    </row>
    <row r="3695" spans="1:9" x14ac:dyDescent="0.25">
      <c r="A3695" t="s">
        <v>7971</v>
      </c>
      <c r="B3695" s="126">
        <v>6479</v>
      </c>
      <c r="C3695" t="s">
        <v>10890</v>
      </c>
      <c r="D3695" s="189" t="s">
        <v>5911</v>
      </c>
      <c r="E3695" t="str">
        <f t="shared" si="57"/>
        <v>00050-BONELESS PORK</v>
      </c>
      <c r="F3695" t="s">
        <v>4410</v>
      </c>
      <c r="G3695" t="s">
        <v>7985</v>
      </c>
      <c r="H3695" t="s">
        <v>7971</v>
      </c>
      <c r="I3695" t="s">
        <v>10891</v>
      </c>
    </row>
    <row r="3696" spans="1:9" x14ac:dyDescent="0.25">
      <c r="A3696" t="s">
        <v>7972</v>
      </c>
      <c r="B3696" s="126">
        <v>6480</v>
      </c>
      <c r="C3696" t="s">
        <v>10890</v>
      </c>
      <c r="D3696" s="189" t="s">
        <v>5911</v>
      </c>
      <c r="E3696" t="str">
        <f t="shared" si="57"/>
        <v>00050-BONELESS PORK</v>
      </c>
      <c r="F3696" t="s">
        <v>4410</v>
      </c>
      <c r="G3696" t="s">
        <v>7985</v>
      </c>
      <c r="H3696" t="s">
        <v>7972</v>
      </c>
      <c r="I3696" t="s">
        <v>10892</v>
      </c>
    </row>
    <row r="3697" spans="1:9" x14ac:dyDescent="0.25">
      <c r="A3697" t="s">
        <v>7968</v>
      </c>
      <c r="B3697" s="126">
        <v>6481</v>
      </c>
      <c r="C3697" t="s">
        <v>15745</v>
      </c>
      <c r="D3697" s="189" t="s">
        <v>7360</v>
      </c>
      <c r="E3697" t="str">
        <f t="shared" si="57"/>
        <v>00651-SEASONED/MARINATED</v>
      </c>
      <c r="F3697" t="s">
        <v>3141</v>
      </c>
      <c r="G3697" t="s">
        <v>7989</v>
      </c>
      <c r="H3697" t="s">
        <v>7968</v>
      </c>
      <c r="I3697" t="s">
        <v>15750</v>
      </c>
    </row>
    <row r="3698" spans="1:9" x14ac:dyDescent="0.25">
      <c r="A3698" t="s">
        <v>16684</v>
      </c>
      <c r="B3698" s="126">
        <v>6482</v>
      </c>
      <c r="C3698" t="s">
        <v>16681</v>
      </c>
      <c r="D3698" s="189" t="s">
        <v>7522</v>
      </c>
      <c r="E3698" t="str">
        <f t="shared" si="57"/>
        <v>00644-VEAL CUTLET/STEAK</v>
      </c>
      <c r="F3698" t="s">
        <v>16683</v>
      </c>
      <c r="G3698" t="s">
        <v>7991</v>
      </c>
      <c r="H3698" t="s">
        <v>16684</v>
      </c>
      <c r="I3698" t="s">
        <v>16685</v>
      </c>
    </row>
    <row r="3699" spans="1:9" x14ac:dyDescent="0.25">
      <c r="A3699" t="s">
        <v>7888</v>
      </c>
      <c r="B3699" s="126">
        <v>6483</v>
      </c>
      <c r="C3699" t="s">
        <v>10681</v>
      </c>
      <c r="D3699" s="189" t="s">
        <v>4183</v>
      </c>
      <c r="E3699" t="str">
        <f t="shared" si="57"/>
        <v>00755-BEEF CUBE STEAK</v>
      </c>
      <c r="F3699" t="s">
        <v>7948</v>
      </c>
      <c r="G3699" t="s">
        <v>7991</v>
      </c>
      <c r="H3699" t="s">
        <v>7888</v>
      </c>
      <c r="I3699" t="s">
        <v>10685</v>
      </c>
    </row>
    <row r="3700" spans="1:9" x14ac:dyDescent="0.25">
      <c r="A3700" t="s">
        <v>10697</v>
      </c>
      <c r="B3700" s="126">
        <v>6485</v>
      </c>
      <c r="C3700" t="s">
        <v>16702</v>
      </c>
      <c r="D3700" s="189" t="s">
        <v>7550</v>
      </c>
      <c r="E3700" t="str">
        <f t="shared" si="57"/>
        <v>00647-VEAL STEW</v>
      </c>
      <c r="F3700" t="s">
        <v>16683</v>
      </c>
      <c r="G3700" t="s">
        <v>7991</v>
      </c>
      <c r="H3700" t="s">
        <v>10697</v>
      </c>
      <c r="I3700" t="s">
        <v>16703</v>
      </c>
    </row>
    <row r="3701" spans="1:9" x14ac:dyDescent="0.25">
      <c r="A3701" t="s">
        <v>7998</v>
      </c>
      <c r="B3701" s="126">
        <v>6487</v>
      </c>
      <c r="C3701" t="s">
        <v>13681</v>
      </c>
      <c r="D3701" s="189" t="s">
        <v>7328</v>
      </c>
      <c r="E3701" t="str">
        <f t="shared" si="57"/>
        <v>00643-LAMB LOIN</v>
      </c>
      <c r="F3701" t="s">
        <v>4991</v>
      </c>
      <c r="G3701" t="s">
        <v>7997</v>
      </c>
      <c r="H3701" t="s">
        <v>7998</v>
      </c>
      <c r="I3701" t="s">
        <v>13690</v>
      </c>
    </row>
    <row r="3702" spans="1:9" x14ac:dyDescent="0.25">
      <c r="A3702" t="s">
        <v>15472</v>
      </c>
      <c r="B3702" s="126">
        <v>6489</v>
      </c>
      <c r="C3702" t="s">
        <v>15471</v>
      </c>
      <c r="D3702" s="189" t="s">
        <v>7324</v>
      </c>
      <c r="E3702" t="str">
        <f t="shared" si="57"/>
        <v>00642-RACK OF LAMB</v>
      </c>
      <c r="F3702" t="s">
        <v>10774</v>
      </c>
      <c r="G3702" t="s">
        <v>8004</v>
      </c>
      <c r="H3702" t="s">
        <v>15472</v>
      </c>
      <c r="I3702" t="s">
        <v>15473</v>
      </c>
    </row>
    <row r="3703" spans="1:9" x14ac:dyDescent="0.25">
      <c r="A3703" t="s">
        <v>13695</v>
      </c>
      <c r="B3703" s="126">
        <v>6490</v>
      </c>
      <c r="C3703" t="s">
        <v>13694</v>
      </c>
      <c r="D3703" s="189" t="s">
        <v>11888</v>
      </c>
      <c r="E3703" t="str">
        <f t="shared" si="57"/>
        <v>00637-LAMB SHOULDER</v>
      </c>
      <c r="F3703" t="s">
        <v>10774</v>
      </c>
      <c r="G3703" t="s">
        <v>8004</v>
      </c>
      <c r="H3703" t="s">
        <v>13695</v>
      </c>
      <c r="I3703" t="s">
        <v>13696</v>
      </c>
    </row>
    <row r="3704" spans="1:9" x14ac:dyDescent="0.25">
      <c r="A3704" t="s">
        <v>7996</v>
      </c>
      <c r="B3704" s="126">
        <v>6491</v>
      </c>
      <c r="C3704" t="s">
        <v>13681</v>
      </c>
      <c r="D3704" s="189" t="s">
        <v>7328</v>
      </c>
      <c r="E3704" t="str">
        <f t="shared" si="57"/>
        <v>00643-LAMB LOIN</v>
      </c>
      <c r="F3704" t="s">
        <v>7994</v>
      </c>
      <c r="G3704" t="s">
        <v>7993</v>
      </c>
      <c r="H3704" t="s">
        <v>7996</v>
      </c>
      <c r="I3704" t="s">
        <v>13691</v>
      </c>
    </row>
    <row r="3705" spans="1:9" x14ac:dyDescent="0.25">
      <c r="A3705" t="s">
        <v>7859</v>
      </c>
      <c r="B3705" s="126">
        <v>6492</v>
      </c>
      <c r="C3705" t="s">
        <v>13681</v>
      </c>
      <c r="D3705" s="189" t="s">
        <v>7328</v>
      </c>
      <c r="E3705" t="str">
        <f t="shared" si="57"/>
        <v>00643-LAMB LOIN</v>
      </c>
      <c r="F3705" t="s">
        <v>3644</v>
      </c>
      <c r="G3705" t="s">
        <v>8002</v>
      </c>
      <c r="H3705" t="s">
        <v>7859</v>
      </c>
      <c r="I3705" t="s">
        <v>13692</v>
      </c>
    </row>
    <row r="3706" spans="1:9" x14ac:dyDescent="0.25">
      <c r="A3706" t="s">
        <v>7863</v>
      </c>
      <c r="B3706" s="126">
        <v>6493</v>
      </c>
      <c r="C3706" t="s">
        <v>13681</v>
      </c>
      <c r="D3706" s="189" t="s">
        <v>7328</v>
      </c>
      <c r="E3706" t="str">
        <f t="shared" si="57"/>
        <v>00643-LAMB LOIN</v>
      </c>
      <c r="F3706" t="s">
        <v>3644</v>
      </c>
      <c r="G3706" t="s">
        <v>8002</v>
      </c>
      <c r="H3706" t="s">
        <v>7863</v>
      </c>
      <c r="I3706" t="s">
        <v>13693</v>
      </c>
    </row>
    <row r="3707" spans="1:9" x14ac:dyDescent="0.25">
      <c r="A3707" t="s">
        <v>10553</v>
      </c>
      <c r="B3707" s="126">
        <v>6494</v>
      </c>
      <c r="C3707" t="s">
        <v>13038</v>
      </c>
      <c r="D3707" s="189" t="s">
        <v>7153</v>
      </c>
      <c r="E3707" t="str">
        <f t="shared" si="57"/>
        <v>00575-GROUND PORK</v>
      </c>
      <c r="F3707" t="s">
        <v>13035</v>
      </c>
      <c r="G3707" t="s">
        <v>8010</v>
      </c>
      <c r="H3707" t="s">
        <v>10553</v>
      </c>
      <c r="I3707" t="s">
        <v>13039</v>
      </c>
    </row>
    <row r="3708" spans="1:9" x14ac:dyDescent="0.25">
      <c r="A3708" t="s">
        <v>13040</v>
      </c>
      <c r="B3708" s="126">
        <v>6495</v>
      </c>
      <c r="C3708" t="s">
        <v>13038</v>
      </c>
      <c r="D3708" s="189" t="s">
        <v>7153</v>
      </c>
      <c r="E3708" t="str">
        <f t="shared" si="57"/>
        <v>00575-GROUND PORK</v>
      </c>
      <c r="F3708" t="s">
        <v>13035</v>
      </c>
      <c r="G3708" t="s">
        <v>8010</v>
      </c>
      <c r="H3708" t="s">
        <v>13040</v>
      </c>
      <c r="I3708" t="s">
        <v>13041</v>
      </c>
    </row>
    <row r="3709" spans="1:9" x14ac:dyDescent="0.25">
      <c r="A3709" t="s">
        <v>3129</v>
      </c>
      <c r="B3709" s="126">
        <v>6496</v>
      </c>
      <c r="C3709" t="s">
        <v>13038</v>
      </c>
      <c r="D3709" s="189" t="s">
        <v>7153</v>
      </c>
      <c r="E3709" t="str">
        <f t="shared" si="57"/>
        <v>00575-GROUND PORK</v>
      </c>
      <c r="F3709" t="s">
        <v>5475</v>
      </c>
      <c r="G3709" t="s">
        <v>8010</v>
      </c>
      <c r="H3709" t="s">
        <v>3129</v>
      </c>
      <c r="I3709" t="s">
        <v>13042</v>
      </c>
    </row>
    <row r="3710" spans="1:9" x14ac:dyDescent="0.25">
      <c r="A3710" t="s">
        <v>10500</v>
      </c>
      <c r="B3710" s="126">
        <v>6497</v>
      </c>
      <c r="C3710" t="s">
        <v>10498</v>
      </c>
      <c r="D3710" s="189" t="s">
        <v>5220</v>
      </c>
      <c r="E3710" t="str">
        <f t="shared" si="57"/>
        <v>00040-BABY BACK RIBS</v>
      </c>
      <c r="F3710" t="s">
        <v>10499</v>
      </c>
      <c r="G3710" t="s">
        <v>8012</v>
      </c>
      <c r="H3710" t="s">
        <v>10500</v>
      </c>
      <c r="I3710" t="s">
        <v>10501</v>
      </c>
    </row>
    <row r="3711" spans="1:9" x14ac:dyDescent="0.25">
      <c r="A3711" t="s">
        <v>8014</v>
      </c>
      <c r="B3711" s="126">
        <v>6498</v>
      </c>
      <c r="C3711" t="s">
        <v>16876</v>
      </c>
      <c r="D3711" s="189" t="s">
        <v>4266</v>
      </c>
      <c r="E3711" t="str">
        <f t="shared" si="57"/>
        <v>00768-WHOLE BI PORK LOIN</v>
      </c>
      <c r="F3711" t="s">
        <v>3138</v>
      </c>
      <c r="G3711" t="s">
        <v>8012</v>
      </c>
      <c r="H3711" t="s">
        <v>8014</v>
      </c>
      <c r="I3711" t="s">
        <v>16877</v>
      </c>
    </row>
    <row r="3712" spans="1:9" x14ac:dyDescent="0.25">
      <c r="A3712" t="s">
        <v>8015</v>
      </c>
      <c r="B3712" s="126">
        <v>6499</v>
      </c>
      <c r="C3712" t="s">
        <v>16878</v>
      </c>
      <c r="D3712" s="189" t="s">
        <v>4203</v>
      </c>
      <c r="E3712" t="str">
        <f t="shared" si="57"/>
        <v>00771-WHOLE BONELESS LOIN</v>
      </c>
      <c r="F3712" t="s">
        <v>3138</v>
      </c>
      <c r="G3712" t="s">
        <v>8012</v>
      </c>
      <c r="H3712" t="s">
        <v>8015</v>
      </c>
      <c r="I3712" t="s">
        <v>16879</v>
      </c>
    </row>
    <row r="3713" spans="1:9" x14ac:dyDescent="0.25">
      <c r="A3713" t="s">
        <v>8016</v>
      </c>
      <c r="B3713" s="126">
        <v>6500</v>
      </c>
      <c r="C3713" t="s">
        <v>11844</v>
      </c>
      <c r="D3713" s="189" t="s">
        <v>7313</v>
      </c>
      <c r="E3713" t="str">
        <f t="shared" si="57"/>
        <v>00394-COUNTRY STYLE RIB</v>
      </c>
      <c r="F3713" t="s">
        <v>3138</v>
      </c>
      <c r="G3713" t="s">
        <v>8012</v>
      </c>
      <c r="H3713" t="s">
        <v>8016</v>
      </c>
      <c r="I3713" t="s">
        <v>11845</v>
      </c>
    </row>
    <row r="3714" spans="1:9" x14ac:dyDescent="0.25">
      <c r="A3714" t="s">
        <v>8017</v>
      </c>
      <c r="B3714" s="126">
        <v>6501</v>
      </c>
      <c r="C3714" t="s">
        <v>10878</v>
      </c>
      <c r="D3714" s="189" t="s">
        <v>4265</v>
      </c>
      <c r="E3714" t="str">
        <f t="shared" ref="E3714:E3777" si="58">_xlfn.CONCAT(D3714,"-",C3714)</f>
        <v>00776-BONELESS COUNTRY STYLE RIB</v>
      </c>
      <c r="F3714" t="s">
        <v>3138</v>
      </c>
      <c r="G3714" t="s">
        <v>8012</v>
      </c>
      <c r="H3714" t="s">
        <v>8017</v>
      </c>
      <c r="I3714" t="s">
        <v>10879</v>
      </c>
    </row>
    <row r="3715" spans="1:9" x14ac:dyDescent="0.25">
      <c r="A3715" t="s">
        <v>16269</v>
      </c>
      <c r="B3715" s="126">
        <v>6502</v>
      </c>
      <c r="C3715" t="s">
        <v>8223</v>
      </c>
      <c r="D3715" s="189" t="s">
        <v>6631</v>
      </c>
      <c r="E3715" t="str">
        <f t="shared" si="58"/>
        <v>00421-ST LOUIS RIBS</v>
      </c>
      <c r="F3715" t="s">
        <v>10499</v>
      </c>
      <c r="G3715" t="s">
        <v>8012</v>
      </c>
      <c r="H3715" t="s">
        <v>16269</v>
      </c>
      <c r="I3715" t="s">
        <v>16270</v>
      </c>
    </row>
    <row r="3716" spans="1:9" x14ac:dyDescent="0.25">
      <c r="A3716" t="s">
        <v>8019</v>
      </c>
      <c r="B3716" s="126">
        <v>6503</v>
      </c>
      <c r="C3716" t="s">
        <v>15240</v>
      </c>
      <c r="D3716" s="189" t="s">
        <v>7537</v>
      </c>
      <c r="E3716" t="str">
        <f t="shared" si="58"/>
        <v>00648-PORK TENDERLOIN/FILLET</v>
      </c>
      <c r="F3716" t="s">
        <v>3138</v>
      </c>
      <c r="G3716" t="s">
        <v>8012</v>
      </c>
      <c r="H3716" t="s">
        <v>8019</v>
      </c>
      <c r="I3716" t="s">
        <v>15244</v>
      </c>
    </row>
    <row r="3717" spans="1:9" x14ac:dyDescent="0.25">
      <c r="A3717" t="s">
        <v>8020</v>
      </c>
      <c r="B3717" s="126">
        <v>6504</v>
      </c>
      <c r="C3717" t="s">
        <v>10866</v>
      </c>
      <c r="D3717" s="189" t="s">
        <v>4233</v>
      </c>
      <c r="E3717" t="str">
        <f t="shared" si="58"/>
        <v>00783-BONE IN STRIP STEAK</v>
      </c>
      <c r="F3717" t="s">
        <v>3138</v>
      </c>
      <c r="G3717" t="s">
        <v>8012</v>
      </c>
      <c r="H3717" t="s">
        <v>8020</v>
      </c>
      <c r="I3717" t="s">
        <v>10867</v>
      </c>
    </row>
    <row r="3718" spans="1:9" x14ac:dyDescent="0.25">
      <c r="A3718" t="s">
        <v>8023</v>
      </c>
      <c r="B3718" s="126">
        <v>6505</v>
      </c>
      <c r="C3718" t="s">
        <v>15817</v>
      </c>
      <c r="D3718" s="189" t="s">
        <v>3308</v>
      </c>
      <c r="E3718" t="str">
        <f t="shared" si="58"/>
        <v>00737-SHOULDER ROAST</v>
      </c>
      <c r="F3718" t="s">
        <v>8005</v>
      </c>
      <c r="G3718" t="s">
        <v>8021</v>
      </c>
      <c r="H3718" t="s">
        <v>8023</v>
      </c>
      <c r="I3718" t="s">
        <v>15819</v>
      </c>
    </row>
    <row r="3719" spans="1:9" x14ac:dyDescent="0.25">
      <c r="A3719" t="s">
        <v>8024</v>
      </c>
      <c r="B3719" s="126">
        <v>6506</v>
      </c>
      <c r="C3719" t="s">
        <v>15817</v>
      </c>
      <c r="D3719" s="189" t="s">
        <v>3308</v>
      </c>
      <c r="E3719" t="str">
        <f t="shared" si="58"/>
        <v>00737-SHOULDER ROAST</v>
      </c>
      <c r="F3719" t="s">
        <v>8005</v>
      </c>
      <c r="G3719" t="s">
        <v>8021</v>
      </c>
      <c r="H3719" t="s">
        <v>8024</v>
      </c>
      <c r="I3719" t="s">
        <v>15820</v>
      </c>
    </row>
    <row r="3720" spans="1:9" x14ac:dyDescent="0.25">
      <c r="A3720" t="s">
        <v>10888</v>
      </c>
      <c r="B3720" s="126">
        <v>6507</v>
      </c>
      <c r="C3720" t="s">
        <v>10887</v>
      </c>
      <c r="D3720" s="189" t="s">
        <v>9080</v>
      </c>
      <c r="E3720" t="str">
        <f t="shared" si="58"/>
        <v>00797-BONELESS PICNIC</v>
      </c>
      <c r="F3720" t="s">
        <v>10774</v>
      </c>
      <c r="G3720" t="s">
        <v>8021</v>
      </c>
      <c r="H3720" t="s">
        <v>10888</v>
      </c>
      <c r="I3720" t="s">
        <v>10889</v>
      </c>
    </row>
    <row r="3721" spans="1:9" x14ac:dyDescent="0.25">
      <c r="A3721" t="s">
        <v>3122</v>
      </c>
      <c r="B3721" s="126">
        <v>6508</v>
      </c>
      <c r="C3721" t="s">
        <v>10852</v>
      </c>
      <c r="D3721" s="189" t="s">
        <v>4680</v>
      </c>
      <c r="E3721" t="str">
        <f t="shared" si="58"/>
        <v>00553-BONE IN HAM STEAK</v>
      </c>
      <c r="F3721" t="s">
        <v>8027</v>
      </c>
      <c r="G3721" t="s">
        <v>8026</v>
      </c>
      <c r="H3721" t="s">
        <v>3122</v>
      </c>
      <c r="I3721" t="s">
        <v>10855</v>
      </c>
    </row>
    <row r="3722" spans="1:9" x14ac:dyDescent="0.25">
      <c r="A3722" t="s">
        <v>10781</v>
      </c>
      <c r="B3722" s="126">
        <v>6509</v>
      </c>
      <c r="C3722" t="s">
        <v>10779</v>
      </c>
      <c r="D3722" s="189" t="s">
        <v>4201</v>
      </c>
      <c r="E3722" t="str">
        <f t="shared" si="58"/>
        <v>00774-BI END ROAST</v>
      </c>
      <c r="F3722" t="s">
        <v>10780</v>
      </c>
      <c r="G3722" t="s">
        <v>8026</v>
      </c>
      <c r="H3722" t="s">
        <v>10781</v>
      </c>
      <c r="I3722" t="s">
        <v>10782</v>
      </c>
    </row>
    <row r="3723" spans="1:9" x14ac:dyDescent="0.25">
      <c r="A3723" t="s">
        <v>8024</v>
      </c>
      <c r="B3723" s="126">
        <v>6510</v>
      </c>
      <c r="C3723" t="s">
        <v>15821</v>
      </c>
      <c r="D3723" s="189" t="s">
        <v>4293</v>
      </c>
      <c r="E3723" t="str">
        <f t="shared" si="58"/>
        <v>00754-SHOULDER STEAK</v>
      </c>
      <c r="F3723" t="s">
        <v>8027</v>
      </c>
      <c r="G3723" t="s">
        <v>8026</v>
      </c>
      <c r="H3723" t="s">
        <v>8024</v>
      </c>
      <c r="I3723" t="s">
        <v>15822</v>
      </c>
    </row>
    <row r="3724" spans="1:9" x14ac:dyDescent="0.25">
      <c r="A3724" t="s">
        <v>8025</v>
      </c>
      <c r="B3724" s="126">
        <v>6511</v>
      </c>
      <c r="C3724" t="s">
        <v>15821</v>
      </c>
      <c r="D3724" s="189" t="s">
        <v>4293</v>
      </c>
      <c r="E3724" t="str">
        <f t="shared" si="58"/>
        <v>00754-SHOULDER STEAK</v>
      </c>
      <c r="F3724" t="s">
        <v>8027</v>
      </c>
      <c r="G3724" t="s">
        <v>8026</v>
      </c>
      <c r="H3724" t="s">
        <v>8025</v>
      </c>
      <c r="I3724" t="s">
        <v>15823</v>
      </c>
    </row>
    <row r="3725" spans="1:9" x14ac:dyDescent="0.25">
      <c r="A3725" t="s">
        <v>11145</v>
      </c>
      <c r="B3725" s="126">
        <v>6512</v>
      </c>
      <c r="C3725" t="s">
        <v>11143</v>
      </c>
      <c r="D3725" s="189" t="s">
        <v>11144</v>
      </c>
      <c r="E3725" t="str">
        <f t="shared" si="58"/>
        <v>00798-BUTT STEAK</v>
      </c>
      <c r="F3725" t="s">
        <v>10780</v>
      </c>
      <c r="G3725" t="s">
        <v>8026</v>
      </c>
      <c r="H3725" t="s">
        <v>11145</v>
      </c>
      <c r="I3725" t="s">
        <v>11146</v>
      </c>
    </row>
    <row r="3726" spans="1:9" x14ac:dyDescent="0.25">
      <c r="A3726" t="s">
        <v>7894</v>
      </c>
      <c r="B3726" s="126">
        <v>6514</v>
      </c>
      <c r="C3726" t="s">
        <v>16166</v>
      </c>
      <c r="D3726" s="189" t="s">
        <v>8915</v>
      </c>
      <c r="E3726" t="str">
        <f t="shared" si="58"/>
        <v>00791-SPECIALTY MEAT</v>
      </c>
      <c r="F3726" t="s">
        <v>7947</v>
      </c>
      <c r="G3726" t="s">
        <v>7946</v>
      </c>
      <c r="H3726" t="s">
        <v>7894</v>
      </c>
      <c r="I3726" t="s">
        <v>16179</v>
      </c>
    </row>
    <row r="3727" spans="1:9" x14ac:dyDescent="0.25">
      <c r="A3727" t="s">
        <v>8036</v>
      </c>
      <c r="B3727" s="126">
        <v>6515</v>
      </c>
      <c r="C3727" t="s">
        <v>12596</v>
      </c>
      <c r="D3727" s="189" t="s">
        <v>4725</v>
      </c>
      <c r="E3727" t="str">
        <f t="shared" si="58"/>
        <v>00061-FRESH TURKEY PARTS</v>
      </c>
      <c r="F3727" t="s">
        <v>4985</v>
      </c>
      <c r="G3727" t="s">
        <v>8034</v>
      </c>
      <c r="H3727" t="s">
        <v>8036</v>
      </c>
      <c r="I3727" t="s">
        <v>12602</v>
      </c>
    </row>
    <row r="3728" spans="1:9" x14ac:dyDescent="0.25">
      <c r="A3728" t="s">
        <v>7859</v>
      </c>
      <c r="B3728" s="126">
        <v>6516</v>
      </c>
      <c r="C3728" t="s">
        <v>12596</v>
      </c>
      <c r="D3728" s="189" t="s">
        <v>4725</v>
      </c>
      <c r="E3728" t="str">
        <f t="shared" si="58"/>
        <v>00061-FRESH TURKEY PARTS</v>
      </c>
      <c r="F3728" t="s">
        <v>4985</v>
      </c>
      <c r="G3728" t="s">
        <v>8034</v>
      </c>
      <c r="H3728" t="s">
        <v>7859</v>
      </c>
      <c r="I3728" t="s">
        <v>12603</v>
      </c>
    </row>
    <row r="3729" spans="1:9" x14ac:dyDescent="0.25">
      <c r="A3729" t="s">
        <v>7930</v>
      </c>
      <c r="B3729" s="126">
        <v>6517</v>
      </c>
      <c r="C3729" t="s">
        <v>12596</v>
      </c>
      <c r="D3729" s="189" t="s">
        <v>4725</v>
      </c>
      <c r="E3729" t="str">
        <f t="shared" si="58"/>
        <v>00061-FRESH TURKEY PARTS</v>
      </c>
      <c r="F3729" t="s">
        <v>4985</v>
      </c>
      <c r="G3729" t="s">
        <v>8034</v>
      </c>
      <c r="H3729" t="s">
        <v>7930</v>
      </c>
      <c r="I3729" t="s">
        <v>12604</v>
      </c>
    </row>
    <row r="3730" spans="1:9" x14ac:dyDescent="0.25">
      <c r="A3730" t="s">
        <v>4351</v>
      </c>
      <c r="B3730" s="126">
        <v>6518</v>
      </c>
      <c r="C3730" t="s">
        <v>12596</v>
      </c>
      <c r="D3730" s="189" t="s">
        <v>4725</v>
      </c>
      <c r="E3730" t="str">
        <f t="shared" si="58"/>
        <v>00061-FRESH TURKEY PARTS</v>
      </c>
      <c r="F3730" t="s">
        <v>4985</v>
      </c>
      <c r="G3730" t="s">
        <v>8034</v>
      </c>
      <c r="H3730" t="s">
        <v>4351</v>
      </c>
      <c r="I3730" t="s">
        <v>12605</v>
      </c>
    </row>
    <row r="3731" spans="1:9" x14ac:dyDescent="0.25">
      <c r="A3731" t="s">
        <v>4991</v>
      </c>
      <c r="B3731" s="126">
        <v>6519</v>
      </c>
      <c r="C3731" t="s">
        <v>16681</v>
      </c>
      <c r="D3731" s="189" t="s">
        <v>7522</v>
      </c>
      <c r="E3731" t="str">
        <f t="shared" si="58"/>
        <v>00644-VEAL CUTLET/STEAK</v>
      </c>
      <c r="F3731" t="s">
        <v>4991</v>
      </c>
      <c r="G3731" t="s">
        <v>8049</v>
      </c>
      <c r="H3731" t="s">
        <v>4991</v>
      </c>
      <c r="I3731" t="s">
        <v>16686</v>
      </c>
    </row>
    <row r="3732" spans="1:9" x14ac:dyDescent="0.25">
      <c r="A3732" t="s">
        <v>16693</v>
      </c>
      <c r="B3732" s="126">
        <v>6520</v>
      </c>
      <c r="C3732" t="s">
        <v>16691</v>
      </c>
      <c r="D3732" s="189" t="s">
        <v>7533</v>
      </c>
      <c r="E3732" t="str">
        <f t="shared" si="58"/>
        <v>00646-VEAL OTHER</v>
      </c>
      <c r="F3732" t="s">
        <v>15225</v>
      </c>
      <c r="G3732" t="s">
        <v>8051</v>
      </c>
      <c r="H3732" t="s">
        <v>16693</v>
      </c>
      <c r="I3732" t="s">
        <v>16694</v>
      </c>
    </row>
    <row r="3733" spans="1:9" x14ac:dyDescent="0.25">
      <c r="A3733" t="s">
        <v>4933</v>
      </c>
      <c r="B3733" s="126">
        <v>6521</v>
      </c>
      <c r="C3733" t="s">
        <v>16691</v>
      </c>
      <c r="D3733" s="189" t="s">
        <v>7533</v>
      </c>
      <c r="E3733" t="str">
        <f t="shared" si="58"/>
        <v>00646-VEAL OTHER</v>
      </c>
      <c r="F3733" t="s">
        <v>3138</v>
      </c>
      <c r="G3733" t="s">
        <v>8053</v>
      </c>
      <c r="H3733" t="s">
        <v>4933</v>
      </c>
      <c r="I3733" t="s">
        <v>16695</v>
      </c>
    </row>
    <row r="3734" spans="1:9" x14ac:dyDescent="0.25">
      <c r="A3734" t="s">
        <v>7896</v>
      </c>
      <c r="B3734" s="126">
        <v>6522</v>
      </c>
      <c r="C3734" t="s">
        <v>16691</v>
      </c>
      <c r="D3734" s="189" t="s">
        <v>7533</v>
      </c>
      <c r="E3734" t="str">
        <f t="shared" si="58"/>
        <v>00646-VEAL OTHER</v>
      </c>
      <c r="F3734" t="s">
        <v>8005</v>
      </c>
      <c r="G3734" t="s">
        <v>8054</v>
      </c>
      <c r="H3734" t="s">
        <v>7896</v>
      </c>
      <c r="I3734" t="s">
        <v>16696</v>
      </c>
    </row>
    <row r="3735" spans="1:9" x14ac:dyDescent="0.25">
      <c r="A3735" t="s">
        <v>8042</v>
      </c>
      <c r="B3735" s="126">
        <v>6523</v>
      </c>
      <c r="C3735" t="s">
        <v>16691</v>
      </c>
      <c r="D3735" s="189" t="s">
        <v>7533</v>
      </c>
      <c r="E3735" t="str">
        <f t="shared" si="58"/>
        <v>00646-VEAL OTHER</v>
      </c>
      <c r="F3735" t="s">
        <v>8005</v>
      </c>
      <c r="G3735" t="s">
        <v>8054</v>
      </c>
      <c r="H3735" t="s">
        <v>8042</v>
      </c>
      <c r="I3735" t="s">
        <v>16697</v>
      </c>
    </row>
    <row r="3736" spans="1:9" x14ac:dyDescent="0.25">
      <c r="A3736" t="s">
        <v>8048</v>
      </c>
      <c r="B3736" s="126">
        <v>6524</v>
      </c>
      <c r="C3736" t="s">
        <v>16691</v>
      </c>
      <c r="D3736" s="189" t="s">
        <v>7533</v>
      </c>
      <c r="E3736" t="str">
        <f t="shared" si="58"/>
        <v>00646-VEAL OTHER</v>
      </c>
      <c r="F3736" t="s">
        <v>8047</v>
      </c>
      <c r="G3736" t="s">
        <v>8046</v>
      </c>
      <c r="H3736" t="s">
        <v>8048</v>
      </c>
      <c r="I3736" t="s">
        <v>16698</v>
      </c>
    </row>
    <row r="3737" spans="1:9" x14ac:dyDescent="0.25">
      <c r="A3737" t="s">
        <v>15400</v>
      </c>
      <c r="B3737" s="126">
        <v>6525</v>
      </c>
      <c r="C3737" t="s">
        <v>7707</v>
      </c>
      <c r="D3737" s="189" t="s">
        <v>5703</v>
      </c>
      <c r="E3737" t="str">
        <f t="shared" si="58"/>
        <v>00516-PREWASH</v>
      </c>
      <c r="F3737" t="s">
        <v>15400</v>
      </c>
      <c r="G3737" t="s">
        <v>7706</v>
      </c>
      <c r="H3737" t="s">
        <v>15400</v>
      </c>
      <c r="I3737" t="s">
        <v>15401</v>
      </c>
    </row>
    <row r="3738" spans="1:9" x14ac:dyDescent="0.25">
      <c r="A3738" t="s">
        <v>2097</v>
      </c>
      <c r="B3738" s="126">
        <v>6526</v>
      </c>
      <c r="C3738" t="s">
        <v>3690</v>
      </c>
      <c r="D3738" s="189" t="s">
        <v>10839</v>
      </c>
      <c r="E3738" t="str">
        <f t="shared" si="58"/>
        <v>00490-NAPKINS</v>
      </c>
      <c r="F3738" t="s">
        <v>7746</v>
      </c>
      <c r="G3738" t="s">
        <v>7745</v>
      </c>
      <c r="H3738" t="s">
        <v>2097</v>
      </c>
      <c r="I3738" t="s">
        <v>14466</v>
      </c>
    </row>
    <row r="3739" spans="1:9" x14ac:dyDescent="0.25">
      <c r="A3739" t="s">
        <v>13891</v>
      </c>
      <c r="B3739" s="126">
        <v>6527</v>
      </c>
      <c r="C3739" t="s">
        <v>13887</v>
      </c>
      <c r="D3739" s="189" t="s">
        <v>7712</v>
      </c>
      <c r="E3739" t="str">
        <f t="shared" si="58"/>
        <v>00518-MAINSTREAM BATH TISSUE</v>
      </c>
      <c r="F3739" t="s">
        <v>13890</v>
      </c>
      <c r="G3739" t="s">
        <v>7565</v>
      </c>
      <c r="H3739" t="s">
        <v>13891</v>
      </c>
      <c r="I3739" t="s">
        <v>13892</v>
      </c>
    </row>
    <row r="3740" spans="1:9" x14ac:dyDescent="0.25">
      <c r="A3740" t="s">
        <v>7570</v>
      </c>
      <c r="B3740" s="126">
        <v>6529</v>
      </c>
      <c r="C3740" t="s">
        <v>15308</v>
      </c>
      <c r="D3740" s="189" t="s">
        <v>6539</v>
      </c>
      <c r="E3740" t="str">
        <f t="shared" si="58"/>
        <v>00520-PREMIUM BATH TISSUE</v>
      </c>
      <c r="F3740" t="s">
        <v>7573</v>
      </c>
      <c r="G3740" t="s">
        <v>7572</v>
      </c>
      <c r="H3740" t="s">
        <v>7570</v>
      </c>
      <c r="I3740" t="s">
        <v>15311</v>
      </c>
    </row>
    <row r="3741" spans="1:9" x14ac:dyDescent="0.25">
      <c r="A3741" t="s">
        <v>13891</v>
      </c>
      <c r="B3741" s="126">
        <v>6531</v>
      </c>
      <c r="C3741" t="s">
        <v>15308</v>
      </c>
      <c r="D3741" s="189" t="s">
        <v>6539</v>
      </c>
      <c r="E3741" t="str">
        <f t="shared" si="58"/>
        <v>00520-PREMIUM BATH TISSUE</v>
      </c>
      <c r="F3741" t="s">
        <v>15312</v>
      </c>
      <c r="G3741" t="s">
        <v>7583</v>
      </c>
      <c r="H3741" t="s">
        <v>13891</v>
      </c>
      <c r="I3741" t="s">
        <v>15313</v>
      </c>
    </row>
    <row r="3742" spans="1:9" x14ac:dyDescent="0.25">
      <c r="A3742" t="s">
        <v>7571</v>
      </c>
      <c r="B3742" s="126">
        <v>6532</v>
      </c>
      <c r="C3742" t="s">
        <v>13887</v>
      </c>
      <c r="D3742" s="189" t="s">
        <v>7712</v>
      </c>
      <c r="E3742" t="str">
        <f t="shared" si="58"/>
        <v>00518-MAINSTREAM BATH TISSUE</v>
      </c>
      <c r="F3742" t="s">
        <v>7584</v>
      </c>
      <c r="G3742" t="s">
        <v>7583</v>
      </c>
      <c r="H3742" t="s">
        <v>7571</v>
      </c>
      <c r="I3742" t="s">
        <v>13893</v>
      </c>
    </row>
    <row r="3743" spans="1:9" x14ac:dyDescent="0.25">
      <c r="A3743" t="s">
        <v>7587</v>
      </c>
      <c r="B3743" s="126">
        <v>6533</v>
      </c>
      <c r="C3743" t="s">
        <v>15308</v>
      </c>
      <c r="D3743" s="189" t="s">
        <v>6539</v>
      </c>
      <c r="E3743" t="str">
        <f t="shared" si="58"/>
        <v>00520-PREMIUM BATH TISSUE</v>
      </c>
      <c r="F3743" t="s">
        <v>7584</v>
      </c>
      <c r="G3743" t="s">
        <v>7583</v>
      </c>
      <c r="H3743" t="s">
        <v>7587</v>
      </c>
      <c r="I3743" t="s">
        <v>15314</v>
      </c>
    </row>
    <row r="3744" spans="1:9" x14ac:dyDescent="0.25">
      <c r="A3744" t="s">
        <v>7570</v>
      </c>
      <c r="B3744" s="126">
        <v>6534</v>
      </c>
      <c r="C3744" t="s">
        <v>13887</v>
      </c>
      <c r="D3744" s="189" t="s">
        <v>7712</v>
      </c>
      <c r="E3744" t="str">
        <f t="shared" si="58"/>
        <v>00518-MAINSTREAM BATH TISSUE</v>
      </c>
      <c r="F3744" t="s">
        <v>7577</v>
      </c>
      <c r="G3744" t="s">
        <v>7576</v>
      </c>
      <c r="H3744" t="s">
        <v>7570</v>
      </c>
      <c r="I3744" t="s">
        <v>13894</v>
      </c>
    </row>
    <row r="3745" spans="1:9" x14ac:dyDescent="0.25">
      <c r="A3745" t="s">
        <v>7571</v>
      </c>
      <c r="B3745" s="126">
        <v>6535</v>
      </c>
      <c r="C3745" t="s">
        <v>13887</v>
      </c>
      <c r="D3745" s="189" t="s">
        <v>7712</v>
      </c>
      <c r="E3745" t="str">
        <f t="shared" si="58"/>
        <v>00518-MAINSTREAM BATH TISSUE</v>
      </c>
      <c r="F3745" t="s">
        <v>7577</v>
      </c>
      <c r="G3745" t="s">
        <v>7576</v>
      </c>
      <c r="H3745" t="s">
        <v>7571</v>
      </c>
      <c r="I3745" t="s">
        <v>13895</v>
      </c>
    </row>
    <row r="3746" spans="1:9" x14ac:dyDescent="0.25">
      <c r="A3746" t="s">
        <v>7651</v>
      </c>
      <c r="B3746" s="126">
        <v>6539</v>
      </c>
      <c r="C3746" t="s">
        <v>10277</v>
      </c>
      <c r="D3746" s="189" t="s">
        <v>9361</v>
      </c>
      <c r="E3746" t="str">
        <f t="shared" si="58"/>
        <v>00540-AIR FRESHENER</v>
      </c>
      <c r="F3746" t="s">
        <v>7650</v>
      </c>
      <c r="G3746" t="s">
        <v>5058</v>
      </c>
      <c r="H3746" t="s">
        <v>7651</v>
      </c>
      <c r="I3746" t="s">
        <v>10280</v>
      </c>
    </row>
    <row r="3747" spans="1:9" x14ac:dyDescent="0.25">
      <c r="A3747" t="s">
        <v>3752</v>
      </c>
      <c r="B3747" s="126">
        <v>6540</v>
      </c>
      <c r="C3747" t="s">
        <v>3690</v>
      </c>
      <c r="D3747" s="189" t="s">
        <v>10839</v>
      </c>
      <c r="E3747" t="str">
        <f t="shared" si="58"/>
        <v>00490-NAPKINS</v>
      </c>
      <c r="F3747" t="s">
        <v>7741</v>
      </c>
      <c r="G3747" t="s">
        <v>7743</v>
      </c>
      <c r="H3747" t="s">
        <v>3752</v>
      </c>
      <c r="I3747" t="s">
        <v>14467</v>
      </c>
    </row>
    <row r="3748" spans="1:9" x14ac:dyDescent="0.25">
      <c r="A3748" t="s">
        <v>12876</v>
      </c>
      <c r="B3748" s="126">
        <v>6541</v>
      </c>
      <c r="C3748" t="s">
        <v>3690</v>
      </c>
      <c r="D3748" s="189" t="s">
        <v>10839</v>
      </c>
      <c r="E3748" t="str">
        <f t="shared" si="58"/>
        <v>00490-NAPKINS</v>
      </c>
      <c r="F3748" t="s">
        <v>14468</v>
      </c>
      <c r="G3748" t="s">
        <v>7743</v>
      </c>
      <c r="H3748" t="s">
        <v>12876</v>
      </c>
      <c r="I3748" t="s">
        <v>14469</v>
      </c>
    </row>
    <row r="3749" spans="1:9" x14ac:dyDescent="0.25">
      <c r="A3749" t="s">
        <v>7764</v>
      </c>
      <c r="B3749" s="126">
        <v>6542</v>
      </c>
      <c r="C3749" t="s">
        <v>7755</v>
      </c>
      <c r="D3749" s="189" t="s">
        <v>2588</v>
      </c>
      <c r="E3749" t="str">
        <f t="shared" si="58"/>
        <v>00489-PREMIUM PAPER TOWELS</v>
      </c>
      <c r="F3749" t="s">
        <v>7755</v>
      </c>
      <c r="G3749" t="s">
        <v>7763</v>
      </c>
      <c r="H3749" t="s">
        <v>7764</v>
      </c>
      <c r="I3749" t="s">
        <v>15331</v>
      </c>
    </row>
    <row r="3750" spans="1:9" x14ac:dyDescent="0.25">
      <c r="A3750" t="s">
        <v>7765</v>
      </c>
      <c r="B3750" s="126">
        <v>6543</v>
      </c>
      <c r="C3750" t="s">
        <v>7755</v>
      </c>
      <c r="D3750" s="189" t="s">
        <v>2588</v>
      </c>
      <c r="E3750" t="str">
        <f t="shared" si="58"/>
        <v>00489-PREMIUM PAPER TOWELS</v>
      </c>
      <c r="F3750" t="s">
        <v>7755</v>
      </c>
      <c r="G3750" t="s">
        <v>7763</v>
      </c>
      <c r="H3750" t="s">
        <v>7765</v>
      </c>
      <c r="I3750" t="s">
        <v>15332</v>
      </c>
    </row>
    <row r="3751" spans="1:9" x14ac:dyDescent="0.25">
      <c r="A3751" t="s">
        <v>15334</v>
      </c>
      <c r="B3751" s="126">
        <v>6544</v>
      </c>
      <c r="C3751" t="s">
        <v>7755</v>
      </c>
      <c r="D3751" s="189" t="s">
        <v>2588</v>
      </c>
      <c r="E3751" t="str">
        <f t="shared" si="58"/>
        <v>00489-PREMIUM PAPER TOWELS</v>
      </c>
      <c r="F3751" t="s">
        <v>15333</v>
      </c>
      <c r="G3751" t="s">
        <v>7766</v>
      </c>
      <c r="H3751" t="s">
        <v>15334</v>
      </c>
      <c r="I3751" t="s">
        <v>15335</v>
      </c>
    </row>
    <row r="3752" spans="1:9" x14ac:dyDescent="0.25">
      <c r="A3752" t="s">
        <v>7765</v>
      </c>
      <c r="B3752" s="126">
        <v>6546</v>
      </c>
      <c r="C3752" t="s">
        <v>7755</v>
      </c>
      <c r="D3752" s="189" t="s">
        <v>2588</v>
      </c>
      <c r="E3752" t="str">
        <f t="shared" si="58"/>
        <v>00489-PREMIUM PAPER TOWELS</v>
      </c>
      <c r="F3752" t="s">
        <v>7767</v>
      </c>
      <c r="G3752" t="s">
        <v>7766</v>
      </c>
      <c r="H3752" t="s">
        <v>7765</v>
      </c>
      <c r="I3752" t="s">
        <v>15336</v>
      </c>
    </row>
    <row r="3753" spans="1:9" x14ac:dyDescent="0.25">
      <c r="A3753" t="s">
        <v>7764</v>
      </c>
      <c r="B3753" s="126">
        <v>6547</v>
      </c>
      <c r="C3753" t="s">
        <v>12200</v>
      </c>
      <c r="D3753" s="189" t="s">
        <v>9115</v>
      </c>
      <c r="E3753" t="str">
        <f t="shared" si="58"/>
        <v>00486-ECONOMY PAPER TOWELS</v>
      </c>
      <c r="F3753" t="s">
        <v>7769</v>
      </c>
      <c r="G3753" t="s">
        <v>7768</v>
      </c>
      <c r="H3753" t="s">
        <v>7764</v>
      </c>
      <c r="I3753" t="s">
        <v>12201</v>
      </c>
    </row>
    <row r="3754" spans="1:9" x14ac:dyDescent="0.25">
      <c r="A3754" t="s">
        <v>13784</v>
      </c>
      <c r="B3754" s="126">
        <v>6549</v>
      </c>
      <c r="C3754" t="s">
        <v>13783</v>
      </c>
      <c r="D3754" s="189" t="s">
        <v>6232</v>
      </c>
      <c r="E3754" t="str">
        <f t="shared" si="58"/>
        <v>00456-LIGHTWEIGHT CAT LITTER</v>
      </c>
      <c r="F3754" t="s">
        <v>11614</v>
      </c>
      <c r="G3754" t="s">
        <v>8091</v>
      </c>
      <c r="H3754" t="s">
        <v>13784</v>
      </c>
      <c r="I3754" t="s">
        <v>13785</v>
      </c>
    </row>
    <row r="3755" spans="1:9" x14ac:dyDescent="0.25">
      <c r="A3755" t="s">
        <v>8124</v>
      </c>
      <c r="B3755" s="126">
        <v>6550</v>
      </c>
      <c r="C3755" t="s">
        <v>8120</v>
      </c>
      <c r="D3755" s="189" t="s">
        <v>4988</v>
      </c>
      <c r="E3755" t="str">
        <f t="shared" si="58"/>
        <v>00448-DOG TREATS</v>
      </c>
      <c r="F3755" t="s">
        <v>8120</v>
      </c>
      <c r="G3755" t="s">
        <v>3177</v>
      </c>
      <c r="H3755" t="s">
        <v>8124</v>
      </c>
      <c r="I3755" t="s">
        <v>12110</v>
      </c>
    </row>
    <row r="3756" spans="1:9" x14ac:dyDescent="0.25">
      <c r="A3756" t="s">
        <v>2202</v>
      </c>
      <c r="B3756" s="126">
        <v>6551</v>
      </c>
      <c r="C3756" t="s">
        <v>8120</v>
      </c>
      <c r="D3756" s="189" t="s">
        <v>4988</v>
      </c>
      <c r="E3756" t="str">
        <f t="shared" si="58"/>
        <v>00448-DOG TREATS</v>
      </c>
      <c r="F3756" t="s">
        <v>8120</v>
      </c>
      <c r="G3756" t="s">
        <v>3177</v>
      </c>
      <c r="H3756" t="s">
        <v>2202</v>
      </c>
      <c r="I3756" t="s">
        <v>12111</v>
      </c>
    </row>
    <row r="3757" spans="1:9" x14ac:dyDescent="0.25">
      <c r="A3757" t="s">
        <v>10405</v>
      </c>
      <c r="B3757" s="126">
        <v>6552</v>
      </c>
      <c r="C3757" t="s">
        <v>8136</v>
      </c>
      <c r="D3757" s="189" t="s">
        <v>4203</v>
      </c>
      <c r="E3757" t="str">
        <f t="shared" si="58"/>
        <v>00771-AQUARIUM ACCESSORIES</v>
      </c>
      <c r="F3757" t="s">
        <v>10404</v>
      </c>
      <c r="G3757" t="s">
        <v>8135</v>
      </c>
      <c r="H3757" t="s">
        <v>10405</v>
      </c>
      <c r="I3757" t="s">
        <v>10406</v>
      </c>
    </row>
    <row r="3758" spans="1:9" x14ac:dyDescent="0.25">
      <c r="A3758" t="s">
        <v>10796</v>
      </c>
      <c r="B3758" s="126">
        <v>6553</v>
      </c>
      <c r="C3758" t="s">
        <v>8060</v>
      </c>
      <c r="D3758" s="189" t="s">
        <v>4088</v>
      </c>
      <c r="E3758" t="str">
        <f t="shared" si="58"/>
        <v>00592-BIRD ACCESSORIES</v>
      </c>
      <c r="F3758" t="s">
        <v>10795</v>
      </c>
      <c r="G3758" t="s">
        <v>8138</v>
      </c>
      <c r="H3758" t="s">
        <v>10796</v>
      </c>
      <c r="I3758" t="s">
        <v>10797</v>
      </c>
    </row>
    <row r="3759" spans="1:9" x14ac:dyDescent="0.25">
      <c r="A3759" t="s">
        <v>8141</v>
      </c>
      <c r="B3759" s="126">
        <v>6554</v>
      </c>
      <c r="C3759" t="s">
        <v>15055</v>
      </c>
      <c r="D3759" s="189" t="s">
        <v>6418</v>
      </c>
      <c r="E3759" t="str">
        <f t="shared" si="58"/>
        <v>00387-PET ACCESSORIES &amp; GROOMING</v>
      </c>
      <c r="F3759" t="s">
        <v>8060</v>
      </c>
      <c r="G3759" t="s">
        <v>8138</v>
      </c>
      <c r="H3759" t="s">
        <v>8141</v>
      </c>
      <c r="I3759" t="s">
        <v>15057</v>
      </c>
    </row>
    <row r="3760" spans="1:9" x14ac:dyDescent="0.25">
      <c r="A3760" t="s">
        <v>8155</v>
      </c>
      <c r="B3760" s="126">
        <v>6555</v>
      </c>
      <c r="C3760" t="s">
        <v>15055</v>
      </c>
      <c r="D3760" s="189" t="s">
        <v>6418</v>
      </c>
      <c r="E3760" t="str">
        <f t="shared" si="58"/>
        <v>00387-PET ACCESSORIES &amp; GROOMING</v>
      </c>
      <c r="F3760" t="s">
        <v>8148</v>
      </c>
      <c r="G3760" t="s">
        <v>8147</v>
      </c>
      <c r="H3760" t="s">
        <v>8155</v>
      </c>
      <c r="I3760" t="s">
        <v>15058</v>
      </c>
    </row>
    <row r="3761" spans="1:9" x14ac:dyDescent="0.25">
      <c r="A3761" t="s">
        <v>8157</v>
      </c>
      <c r="B3761" s="126">
        <v>6556</v>
      </c>
      <c r="C3761" t="s">
        <v>15055</v>
      </c>
      <c r="D3761" s="189" t="s">
        <v>6418</v>
      </c>
      <c r="E3761" t="str">
        <f t="shared" si="58"/>
        <v>00387-PET ACCESSORIES &amp; GROOMING</v>
      </c>
      <c r="F3761" t="s">
        <v>8148</v>
      </c>
      <c r="G3761" t="s">
        <v>8147</v>
      </c>
      <c r="H3761" t="s">
        <v>8157</v>
      </c>
      <c r="I3761" t="s">
        <v>15059</v>
      </c>
    </row>
    <row r="3762" spans="1:9" x14ac:dyDescent="0.25">
      <c r="A3762" t="s">
        <v>8163</v>
      </c>
      <c r="B3762" s="126">
        <v>6558</v>
      </c>
      <c r="C3762" t="s">
        <v>15055</v>
      </c>
      <c r="D3762" s="189" t="s">
        <v>6418</v>
      </c>
      <c r="E3762" t="str">
        <f t="shared" si="58"/>
        <v>00387-PET ACCESSORIES &amp; GROOMING</v>
      </c>
      <c r="F3762" t="s">
        <v>8159</v>
      </c>
      <c r="G3762" t="s">
        <v>8158</v>
      </c>
      <c r="H3762" t="s">
        <v>8163</v>
      </c>
      <c r="I3762" t="s">
        <v>15060</v>
      </c>
    </row>
    <row r="3763" spans="1:9" x14ac:dyDescent="0.25">
      <c r="A3763" t="s">
        <v>8173</v>
      </c>
      <c r="B3763" s="126">
        <v>6559</v>
      </c>
      <c r="C3763" t="s">
        <v>15055</v>
      </c>
      <c r="D3763" s="189" t="s">
        <v>6418</v>
      </c>
      <c r="E3763" t="str">
        <f t="shared" si="58"/>
        <v>00387-PET ACCESSORIES &amp; GROOMING</v>
      </c>
      <c r="F3763" t="s">
        <v>8159</v>
      </c>
      <c r="G3763" t="s">
        <v>8158</v>
      </c>
      <c r="H3763" t="s">
        <v>8173</v>
      </c>
      <c r="I3763" t="s">
        <v>15061</v>
      </c>
    </row>
    <row r="3764" spans="1:9" x14ac:dyDescent="0.25">
      <c r="A3764" t="s">
        <v>8144</v>
      </c>
      <c r="B3764" s="126">
        <v>6560</v>
      </c>
      <c r="C3764" t="s">
        <v>15055</v>
      </c>
      <c r="D3764" s="189" t="s">
        <v>6418</v>
      </c>
      <c r="E3764" t="str">
        <f t="shared" si="58"/>
        <v>00387-PET ACCESSORIES &amp; GROOMING</v>
      </c>
      <c r="F3764" t="s">
        <v>8143</v>
      </c>
      <c r="G3764" t="s">
        <v>8142</v>
      </c>
      <c r="H3764" t="s">
        <v>8144</v>
      </c>
      <c r="I3764" t="s">
        <v>15062</v>
      </c>
    </row>
    <row r="3765" spans="1:9" x14ac:dyDescent="0.25">
      <c r="A3765" t="s">
        <v>2589</v>
      </c>
      <c r="B3765" s="126">
        <v>6561</v>
      </c>
      <c r="C3765" t="s">
        <v>15055</v>
      </c>
      <c r="D3765" s="189" t="s">
        <v>6418</v>
      </c>
      <c r="E3765" t="str">
        <f t="shared" si="58"/>
        <v>00387-PET ACCESSORIES &amp; GROOMING</v>
      </c>
      <c r="F3765" t="s">
        <v>8143</v>
      </c>
      <c r="G3765" t="s">
        <v>8142</v>
      </c>
      <c r="H3765" t="s">
        <v>2589</v>
      </c>
      <c r="I3765" t="s">
        <v>15063</v>
      </c>
    </row>
    <row r="3766" spans="1:9" x14ac:dyDescent="0.25">
      <c r="A3766" t="s">
        <v>7289</v>
      </c>
      <c r="B3766" s="126">
        <v>6562</v>
      </c>
      <c r="C3766" t="s">
        <v>7288</v>
      </c>
      <c r="D3766" s="189" t="s">
        <v>3142</v>
      </c>
      <c r="E3766" t="str">
        <f t="shared" si="58"/>
        <v>00321-EYE CARE</v>
      </c>
      <c r="F3766" t="s">
        <v>7288</v>
      </c>
      <c r="G3766" t="s">
        <v>7287</v>
      </c>
      <c r="H3766" t="s">
        <v>7289</v>
      </c>
      <c r="I3766" t="s">
        <v>12342</v>
      </c>
    </row>
    <row r="3767" spans="1:9" x14ac:dyDescent="0.25">
      <c r="A3767" t="s">
        <v>14029</v>
      </c>
      <c r="B3767" s="126">
        <v>6563</v>
      </c>
      <c r="C3767" t="s">
        <v>14028</v>
      </c>
      <c r="D3767" s="189" t="s">
        <v>11147</v>
      </c>
      <c r="E3767" t="str">
        <f t="shared" si="58"/>
        <v>00620-MASKS</v>
      </c>
      <c r="F3767" t="s">
        <v>14029</v>
      </c>
      <c r="G3767" t="s">
        <v>7354</v>
      </c>
      <c r="H3767" t="s">
        <v>14029</v>
      </c>
      <c r="I3767" t="s">
        <v>14030</v>
      </c>
    </row>
    <row r="3768" spans="1:9" x14ac:dyDescent="0.25">
      <c r="A3768" t="s">
        <v>7536</v>
      </c>
      <c r="B3768" s="126">
        <v>6564</v>
      </c>
      <c r="C3768" t="s">
        <v>13433</v>
      </c>
      <c r="D3768" s="189" t="s">
        <v>3027</v>
      </c>
      <c r="E3768" t="str">
        <f t="shared" si="58"/>
        <v>00330-JOINT VITAMINS</v>
      </c>
      <c r="F3768" t="s">
        <v>7536</v>
      </c>
      <c r="G3768" t="s">
        <v>7535</v>
      </c>
      <c r="H3768" t="s">
        <v>7536</v>
      </c>
      <c r="I3768" t="s">
        <v>13437</v>
      </c>
    </row>
    <row r="3769" spans="1:9" x14ac:dyDescent="0.25">
      <c r="A3769" t="s">
        <v>15053</v>
      </c>
      <c r="B3769" s="126">
        <v>6565</v>
      </c>
      <c r="C3769" t="s">
        <v>15052</v>
      </c>
      <c r="D3769" s="189" t="s">
        <v>4564</v>
      </c>
      <c r="E3769" t="str">
        <f t="shared" si="58"/>
        <v>00379-PERSONAL LUBRICANTS</v>
      </c>
      <c r="F3769" t="s">
        <v>11728</v>
      </c>
      <c r="G3769" t="s">
        <v>2669</v>
      </c>
      <c r="H3769" t="s">
        <v>15053</v>
      </c>
      <c r="I3769" t="s">
        <v>15054</v>
      </c>
    </row>
    <row r="3770" spans="1:9" x14ac:dyDescent="0.25">
      <c r="A3770" t="s">
        <v>7432</v>
      </c>
      <c r="B3770" s="126">
        <v>6567</v>
      </c>
      <c r="C3770" t="s">
        <v>11974</v>
      </c>
      <c r="D3770" s="189" t="s">
        <v>3486</v>
      </c>
      <c r="E3770" t="str">
        <f t="shared" si="58"/>
        <v>00501-DENTURE NEEDS</v>
      </c>
      <c r="F3770" t="s">
        <v>7428</v>
      </c>
      <c r="G3770" t="s">
        <v>4923</v>
      </c>
      <c r="H3770" t="s">
        <v>7432</v>
      </c>
      <c r="I3770" t="s">
        <v>11978</v>
      </c>
    </row>
    <row r="3771" spans="1:9" x14ac:dyDescent="0.25">
      <c r="A3771" t="s">
        <v>7433</v>
      </c>
      <c r="B3771" s="126">
        <v>6568</v>
      </c>
      <c r="C3771" t="s">
        <v>15121</v>
      </c>
      <c r="D3771" s="189" t="s">
        <v>4901</v>
      </c>
      <c r="E3771" t="str">
        <f t="shared" si="58"/>
        <v>00430-PILL ACCESSORIES</v>
      </c>
      <c r="F3771" t="s">
        <v>7428</v>
      </c>
      <c r="G3771" t="s">
        <v>4923</v>
      </c>
      <c r="H3771" t="s">
        <v>7433</v>
      </c>
      <c r="I3771" t="s">
        <v>15125</v>
      </c>
    </row>
    <row r="3772" spans="1:9" x14ac:dyDescent="0.25">
      <c r="A3772" t="s">
        <v>5245</v>
      </c>
      <c r="B3772" s="126">
        <v>6572</v>
      </c>
      <c r="C3772" t="s">
        <v>15761</v>
      </c>
      <c r="D3772" s="189" t="s">
        <v>4879</v>
      </c>
      <c r="E3772" t="str">
        <f t="shared" si="58"/>
        <v>00176-SELTZER 1 LITER</v>
      </c>
      <c r="F3772" t="s">
        <v>5238</v>
      </c>
      <c r="G3772" t="s">
        <v>5237</v>
      </c>
      <c r="H3772" t="s">
        <v>5245</v>
      </c>
      <c r="I3772" t="s">
        <v>15766</v>
      </c>
    </row>
    <row r="3773" spans="1:9" x14ac:dyDescent="0.25">
      <c r="A3773" t="s">
        <v>11011</v>
      </c>
      <c r="B3773" s="126">
        <v>6573</v>
      </c>
      <c r="C3773" t="s">
        <v>11009</v>
      </c>
      <c r="D3773" s="189" t="s">
        <v>4066</v>
      </c>
      <c r="E3773" t="str">
        <f t="shared" si="58"/>
        <v>00244-BREAD CRUMBS</v>
      </c>
      <c r="F3773" t="s">
        <v>11010</v>
      </c>
      <c r="G3773" t="s">
        <v>6438</v>
      </c>
      <c r="H3773" t="s">
        <v>11011</v>
      </c>
      <c r="I3773" t="s">
        <v>11012</v>
      </c>
    </row>
    <row r="3774" spans="1:9" x14ac:dyDescent="0.25">
      <c r="A3774" t="s">
        <v>4410</v>
      </c>
      <c r="B3774" s="126">
        <v>6574</v>
      </c>
      <c r="C3774" t="s">
        <v>11615</v>
      </c>
      <c r="D3774" s="189" t="s">
        <v>5677</v>
      </c>
      <c r="E3774" t="str">
        <f t="shared" si="58"/>
        <v>00246-COATING MIX</v>
      </c>
      <c r="F3774" t="s">
        <v>6439</v>
      </c>
      <c r="G3774" t="s">
        <v>6438</v>
      </c>
      <c r="H3774" t="s">
        <v>4410</v>
      </c>
      <c r="I3774" t="s">
        <v>11616</v>
      </c>
    </row>
    <row r="3775" spans="1:9" x14ac:dyDescent="0.25">
      <c r="A3775" t="s">
        <v>11617</v>
      </c>
      <c r="B3775" s="126">
        <v>6575</v>
      </c>
      <c r="C3775" t="s">
        <v>11615</v>
      </c>
      <c r="D3775" s="189" t="s">
        <v>5677</v>
      </c>
      <c r="E3775" t="str">
        <f t="shared" si="58"/>
        <v>00246-COATING MIX</v>
      </c>
      <c r="F3775" t="s">
        <v>11010</v>
      </c>
      <c r="G3775" t="s">
        <v>6438</v>
      </c>
      <c r="H3775" t="s">
        <v>11617</v>
      </c>
      <c r="I3775" t="s">
        <v>11618</v>
      </c>
    </row>
    <row r="3776" spans="1:9" x14ac:dyDescent="0.25">
      <c r="A3776" t="s">
        <v>11619</v>
      </c>
      <c r="B3776" s="126">
        <v>6576</v>
      </c>
      <c r="C3776" t="s">
        <v>11615</v>
      </c>
      <c r="D3776" s="189" t="s">
        <v>5677</v>
      </c>
      <c r="E3776" t="str">
        <f t="shared" si="58"/>
        <v>00246-COATING MIX</v>
      </c>
      <c r="F3776" t="s">
        <v>11010</v>
      </c>
      <c r="G3776" t="s">
        <v>6438</v>
      </c>
      <c r="H3776" t="s">
        <v>11619</v>
      </c>
      <c r="I3776" t="s">
        <v>11620</v>
      </c>
    </row>
    <row r="3777" spans="1:9" x14ac:dyDescent="0.25">
      <c r="A3777" t="s">
        <v>6458</v>
      </c>
      <c r="B3777" s="126">
        <v>6577</v>
      </c>
      <c r="C3777" t="s">
        <v>12998</v>
      </c>
      <c r="D3777" s="189" t="s">
        <v>7383</v>
      </c>
      <c r="E3777" t="str">
        <f t="shared" si="58"/>
        <v>00188-GRAVY &amp; SAUCE MIX</v>
      </c>
      <c r="F3777" t="s">
        <v>4962</v>
      </c>
      <c r="G3777" t="s">
        <v>6457</v>
      </c>
      <c r="H3777" t="s">
        <v>6458</v>
      </c>
      <c r="I3777" t="s">
        <v>13009</v>
      </c>
    </row>
    <row r="3778" spans="1:9" x14ac:dyDescent="0.25">
      <c r="A3778" t="s">
        <v>3375</v>
      </c>
      <c r="B3778" s="126">
        <v>6578</v>
      </c>
      <c r="C3778" t="s">
        <v>10945</v>
      </c>
      <c r="D3778" s="189" t="s">
        <v>5009</v>
      </c>
      <c r="E3778" t="str">
        <f t="shared" ref="E3778:E3841" si="59">_xlfn.CONCAT(D3778,"-",C3778)</f>
        <v>00184-BOX PREPARED PASTA BASED</v>
      </c>
      <c r="F3778" t="s">
        <v>4962</v>
      </c>
      <c r="G3778" t="s">
        <v>6457</v>
      </c>
      <c r="H3778" t="s">
        <v>3375</v>
      </c>
      <c r="I3778" t="s">
        <v>10952</v>
      </c>
    </row>
    <row r="3779" spans="1:9" x14ac:dyDescent="0.25">
      <c r="A3779" t="s">
        <v>10939</v>
      </c>
      <c r="B3779" s="126">
        <v>6579</v>
      </c>
      <c r="C3779" t="s">
        <v>10934</v>
      </c>
      <c r="D3779" s="189" t="s">
        <v>2852</v>
      </c>
      <c r="E3779" t="str">
        <f t="shared" si="59"/>
        <v>00554-BOX PREPARED MEAL MAKERS</v>
      </c>
      <c r="F3779" t="s">
        <v>10938</v>
      </c>
      <c r="G3779" t="s">
        <v>6462</v>
      </c>
      <c r="H3779" t="s">
        <v>10939</v>
      </c>
      <c r="I3779" t="s">
        <v>10940</v>
      </c>
    </row>
    <row r="3780" spans="1:9" x14ac:dyDescent="0.25">
      <c r="A3780" t="s">
        <v>6467</v>
      </c>
      <c r="B3780" s="126">
        <v>6580</v>
      </c>
      <c r="C3780" t="s">
        <v>10945</v>
      </c>
      <c r="D3780" s="189" t="s">
        <v>5009</v>
      </c>
      <c r="E3780" t="str">
        <f t="shared" si="59"/>
        <v>00184-BOX PREPARED PASTA BASED</v>
      </c>
      <c r="F3780" t="s">
        <v>6466</v>
      </c>
      <c r="G3780" t="s">
        <v>6465</v>
      </c>
      <c r="H3780" t="s">
        <v>6467</v>
      </c>
      <c r="I3780" t="s">
        <v>10953</v>
      </c>
    </row>
    <row r="3781" spans="1:9" x14ac:dyDescent="0.25">
      <c r="A3781" t="s">
        <v>6468</v>
      </c>
      <c r="B3781" s="126">
        <v>6581</v>
      </c>
      <c r="C3781" t="s">
        <v>10934</v>
      </c>
      <c r="D3781" s="189" t="s">
        <v>2852</v>
      </c>
      <c r="E3781" t="str">
        <f t="shared" si="59"/>
        <v>00554-BOX PREPARED MEAL MAKERS</v>
      </c>
      <c r="F3781" t="s">
        <v>6466</v>
      </c>
      <c r="G3781" t="s">
        <v>6465</v>
      </c>
      <c r="H3781" t="s">
        <v>6468</v>
      </c>
      <c r="I3781" t="s">
        <v>10941</v>
      </c>
    </row>
    <row r="3782" spans="1:9" x14ac:dyDescent="0.25">
      <c r="A3782" t="s">
        <v>10955</v>
      </c>
      <c r="B3782" s="126">
        <v>6582</v>
      </c>
      <c r="C3782" t="s">
        <v>10945</v>
      </c>
      <c r="D3782" s="189" t="s">
        <v>5009</v>
      </c>
      <c r="E3782" t="str">
        <f t="shared" si="59"/>
        <v>00184-BOX PREPARED PASTA BASED</v>
      </c>
      <c r="F3782" t="s">
        <v>10954</v>
      </c>
      <c r="G3782" t="s">
        <v>6465</v>
      </c>
      <c r="H3782" t="s">
        <v>10955</v>
      </c>
      <c r="I3782" t="s">
        <v>10956</v>
      </c>
    </row>
    <row r="3783" spans="1:9" x14ac:dyDescent="0.25">
      <c r="A3783" t="s">
        <v>6470</v>
      </c>
      <c r="B3783" s="126">
        <v>6583</v>
      </c>
      <c r="C3783" t="s">
        <v>10934</v>
      </c>
      <c r="D3783" s="189" t="s">
        <v>2852</v>
      </c>
      <c r="E3783" t="str">
        <f t="shared" si="59"/>
        <v>00554-BOX PREPARED MEAL MAKERS</v>
      </c>
      <c r="F3783" t="s">
        <v>6466</v>
      </c>
      <c r="G3783" t="s">
        <v>6465</v>
      </c>
      <c r="H3783" t="s">
        <v>6470</v>
      </c>
      <c r="I3783" t="s">
        <v>10942</v>
      </c>
    </row>
    <row r="3784" spans="1:9" x14ac:dyDescent="0.25">
      <c r="A3784" t="s">
        <v>5656</v>
      </c>
      <c r="B3784" s="126">
        <v>6584</v>
      </c>
      <c r="C3784" t="s">
        <v>3176</v>
      </c>
      <c r="D3784" s="189" t="s">
        <v>7815</v>
      </c>
      <c r="E3784" t="str">
        <f t="shared" si="59"/>
        <v>00242-STUFFING</v>
      </c>
      <c r="F3784" t="s">
        <v>6507</v>
      </c>
      <c r="G3784" t="s">
        <v>6506</v>
      </c>
      <c r="H3784" t="s">
        <v>5656</v>
      </c>
      <c r="I3784" t="s">
        <v>16348</v>
      </c>
    </row>
    <row r="3785" spans="1:9" x14ac:dyDescent="0.25">
      <c r="A3785" t="s">
        <v>16350</v>
      </c>
      <c r="B3785" s="126">
        <v>6585</v>
      </c>
      <c r="C3785" t="s">
        <v>3176</v>
      </c>
      <c r="D3785" s="189" t="s">
        <v>7815</v>
      </c>
      <c r="E3785" t="str">
        <f t="shared" si="59"/>
        <v>00242-STUFFING</v>
      </c>
      <c r="F3785" t="s">
        <v>16349</v>
      </c>
      <c r="G3785" t="s">
        <v>6506</v>
      </c>
      <c r="H3785" t="s">
        <v>16350</v>
      </c>
      <c r="I3785" t="s">
        <v>16351</v>
      </c>
    </row>
    <row r="3786" spans="1:9" x14ac:dyDescent="0.25">
      <c r="A3786" t="s">
        <v>10307</v>
      </c>
      <c r="B3786" s="126">
        <v>6587</v>
      </c>
      <c r="C3786" t="s">
        <v>10299</v>
      </c>
      <c r="D3786" s="189" t="s">
        <v>5404</v>
      </c>
      <c r="E3786" t="str">
        <f t="shared" si="59"/>
        <v>00705-ALL OTHER BREAD &amp; WRAPS</v>
      </c>
      <c r="F3786" t="s">
        <v>10306</v>
      </c>
      <c r="G3786" t="s">
        <v>5274</v>
      </c>
      <c r="H3786" t="s">
        <v>10307</v>
      </c>
      <c r="I3786" t="s">
        <v>10308</v>
      </c>
    </row>
    <row r="3787" spans="1:9" x14ac:dyDescent="0.25">
      <c r="A3787" t="s">
        <v>5277</v>
      </c>
      <c r="B3787" s="126">
        <v>6588</v>
      </c>
      <c r="C3787" t="s">
        <v>10299</v>
      </c>
      <c r="D3787" s="189" t="s">
        <v>5404</v>
      </c>
      <c r="E3787" t="str">
        <f t="shared" si="59"/>
        <v>00705-ALL OTHER BREAD &amp; WRAPS</v>
      </c>
      <c r="F3787" t="s">
        <v>5275</v>
      </c>
      <c r="G3787" t="s">
        <v>5274</v>
      </c>
      <c r="H3787" t="s">
        <v>5277</v>
      </c>
      <c r="I3787" t="s">
        <v>10309</v>
      </c>
    </row>
    <row r="3788" spans="1:9" x14ac:dyDescent="0.25">
      <c r="A3788" t="s">
        <v>5288</v>
      </c>
      <c r="B3788" s="126">
        <v>6589</v>
      </c>
      <c r="C3788" t="s">
        <v>5288</v>
      </c>
      <c r="D3788" s="189" t="s">
        <v>2915</v>
      </c>
      <c r="E3788" t="str">
        <f t="shared" si="59"/>
        <v>00971-ALL OTHER ROLLS</v>
      </c>
      <c r="F3788" t="s">
        <v>2372</v>
      </c>
      <c r="G3788" t="s">
        <v>5287</v>
      </c>
      <c r="H3788" t="s">
        <v>5288</v>
      </c>
      <c r="I3788" t="s">
        <v>10351</v>
      </c>
    </row>
    <row r="3789" spans="1:9" x14ac:dyDescent="0.25">
      <c r="A3789" t="s">
        <v>10333</v>
      </c>
      <c r="B3789" s="126">
        <v>6590</v>
      </c>
      <c r="C3789" t="s">
        <v>13993</v>
      </c>
      <c r="D3789" s="189" t="s">
        <v>7360</v>
      </c>
      <c r="E3789" t="str">
        <f t="shared" si="59"/>
        <v>00651-MAPLE SYRUP</v>
      </c>
      <c r="F3789" t="s">
        <v>13995</v>
      </c>
      <c r="G3789" t="s">
        <v>5295</v>
      </c>
      <c r="H3789" t="s">
        <v>10333</v>
      </c>
      <c r="I3789" t="s">
        <v>13996</v>
      </c>
    </row>
    <row r="3790" spans="1:9" x14ac:dyDescent="0.25">
      <c r="A3790" t="s">
        <v>5637</v>
      </c>
      <c r="B3790" s="126">
        <v>6591</v>
      </c>
      <c r="C3790" t="s">
        <v>16399</v>
      </c>
      <c r="D3790" s="189" t="s">
        <v>2339</v>
      </c>
      <c r="E3790" t="str">
        <f t="shared" si="59"/>
        <v>00167-SWEETENED POWDERED DRINK</v>
      </c>
      <c r="F3790" t="s">
        <v>5634</v>
      </c>
      <c r="G3790" t="s">
        <v>5633</v>
      </c>
      <c r="H3790" t="s">
        <v>5637</v>
      </c>
      <c r="I3790" t="s">
        <v>16400</v>
      </c>
    </row>
    <row r="3791" spans="1:9" x14ac:dyDescent="0.25">
      <c r="A3791" t="s">
        <v>16464</v>
      </c>
      <c r="B3791" s="126">
        <v>6592</v>
      </c>
      <c r="C3791" t="s">
        <v>5631</v>
      </c>
      <c r="D3791" s="189" t="s">
        <v>2815</v>
      </c>
      <c r="E3791" t="str">
        <f t="shared" si="59"/>
        <v>00402-TOASTER PASTRIES</v>
      </c>
      <c r="F3791" t="s">
        <v>16463</v>
      </c>
      <c r="G3791" t="s">
        <v>5638</v>
      </c>
      <c r="H3791" t="s">
        <v>16464</v>
      </c>
      <c r="I3791" t="s">
        <v>16465</v>
      </c>
    </row>
    <row r="3792" spans="1:9" x14ac:dyDescent="0.25">
      <c r="A3792" t="s">
        <v>2410</v>
      </c>
      <c r="B3792" s="126">
        <v>6593</v>
      </c>
      <c r="C3792" t="s">
        <v>5631</v>
      </c>
      <c r="D3792" s="189" t="s">
        <v>2815</v>
      </c>
      <c r="E3792" t="str">
        <f t="shared" si="59"/>
        <v>00402-TOASTER PASTRIES</v>
      </c>
      <c r="F3792" t="s">
        <v>5639</v>
      </c>
      <c r="G3792" t="s">
        <v>5638</v>
      </c>
      <c r="H3792" t="s">
        <v>2410</v>
      </c>
      <c r="I3792" t="s">
        <v>16466</v>
      </c>
    </row>
    <row r="3793" spans="1:9" x14ac:dyDescent="0.25">
      <c r="A3793" t="s">
        <v>5307</v>
      </c>
      <c r="B3793" s="126">
        <v>6594</v>
      </c>
      <c r="C3793" t="s">
        <v>10593</v>
      </c>
      <c r="D3793" s="189" t="s">
        <v>7824</v>
      </c>
      <c r="E3793" t="str">
        <f t="shared" si="59"/>
        <v>00371-BAKING POWDER &amp; BAKING SODA</v>
      </c>
      <c r="F3793" t="s">
        <v>5306</v>
      </c>
      <c r="G3793" t="s">
        <v>5305</v>
      </c>
      <c r="H3793" t="s">
        <v>5307</v>
      </c>
      <c r="I3793" t="s">
        <v>10598</v>
      </c>
    </row>
    <row r="3794" spans="1:9" x14ac:dyDescent="0.25">
      <c r="A3794" t="s">
        <v>13396</v>
      </c>
      <c r="B3794" s="126">
        <v>6595</v>
      </c>
      <c r="C3794" t="s">
        <v>13391</v>
      </c>
      <c r="D3794" s="189" t="s">
        <v>2535</v>
      </c>
      <c r="E3794" t="str">
        <f t="shared" si="59"/>
        <v>00202-ITALIAN DINNERS</v>
      </c>
      <c r="F3794" t="s">
        <v>10489</v>
      </c>
      <c r="G3794" t="s">
        <v>5305</v>
      </c>
      <c r="H3794" t="s">
        <v>13396</v>
      </c>
      <c r="I3794" t="s">
        <v>13397</v>
      </c>
    </row>
    <row r="3795" spans="1:9" x14ac:dyDescent="0.25">
      <c r="A3795" t="s">
        <v>5311</v>
      </c>
      <c r="B3795" s="126">
        <v>6596</v>
      </c>
      <c r="C3795" t="s">
        <v>12099</v>
      </c>
      <c r="D3795" s="189" t="s">
        <v>4678</v>
      </c>
      <c r="E3795" t="str">
        <f t="shared" si="59"/>
        <v>00447-DOG FOOD SEMI-MOIST</v>
      </c>
      <c r="F3795" t="s">
        <v>5306</v>
      </c>
      <c r="G3795" t="s">
        <v>5305</v>
      </c>
      <c r="H3795" t="s">
        <v>5311</v>
      </c>
      <c r="I3795" t="s">
        <v>12100</v>
      </c>
    </row>
    <row r="3796" spans="1:9" x14ac:dyDescent="0.25">
      <c r="A3796" t="s">
        <v>10490</v>
      </c>
      <c r="B3796" s="126">
        <v>6597</v>
      </c>
      <c r="C3796" t="s">
        <v>10487</v>
      </c>
      <c r="D3796" s="189" t="s">
        <v>10488</v>
      </c>
      <c r="E3796" t="str">
        <f t="shared" si="59"/>
        <v>00732-B&amp;B SANDWICHES/GRILLED</v>
      </c>
      <c r="F3796" t="s">
        <v>10489</v>
      </c>
      <c r="G3796" t="s">
        <v>5305</v>
      </c>
      <c r="H3796" t="s">
        <v>10490</v>
      </c>
      <c r="I3796" t="s">
        <v>10491</v>
      </c>
    </row>
    <row r="3797" spans="1:9" x14ac:dyDescent="0.25">
      <c r="A3797" t="s">
        <v>5313</v>
      </c>
      <c r="B3797" s="126">
        <v>6598</v>
      </c>
      <c r="C3797" t="s">
        <v>16776</v>
      </c>
      <c r="D3797" s="189" t="s">
        <v>4680</v>
      </c>
      <c r="E3797" t="str">
        <f t="shared" si="59"/>
        <v>00553-VEGGIE SNACKS</v>
      </c>
      <c r="F3797" t="s">
        <v>5306</v>
      </c>
      <c r="G3797" t="s">
        <v>5305</v>
      </c>
      <c r="H3797" t="s">
        <v>5313</v>
      </c>
      <c r="I3797" t="s">
        <v>16777</v>
      </c>
    </row>
    <row r="3798" spans="1:9" x14ac:dyDescent="0.25">
      <c r="A3798" t="s">
        <v>2384</v>
      </c>
      <c r="B3798" s="126">
        <v>6599</v>
      </c>
      <c r="C3798" t="s">
        <v>11177</v>
      </c>
      <c r="D3798" s="189" t="s">
        <v>7790</v>
      </c>
      <c r="E3798" t="str">
        <f t="shared" si="59"/>
        <v>00125-CAKE/DANISH</v>
      </c>
      <c r="F3798" t="s">
        <v>5014</v>
      </c>
      <c r="G3798" t="s">
        <v>5013</v>
      </c>
      <c r="H3798" t="s">
        <v>2384</v>
      </c>
      <c r="I3798" t="s">
        <v>11181</v>
      </c>
    </row>
    <row r="3799" spans="1:9" x14ac:dyDescent="0.25">
      <c r="A3799" t="s">
        <v>2386</v>
      </c>
      <c r="B3799" s="126">
        <v>6600</v>
      </c>
      <c r="C3799" t="s">
        <v>11177</v>
      </c>
      <c r="D3799" s="189" t="s">
        <v>7790</v>
      </c>
      <c r="E3799" t="str">
        <f t="shared" si="59"/>
        <v>00125-CAKE/DANISH</v>
      </c>
      <c r="F3799" t="s">
        <v>5014</v>
      </c>
      <c r="G3799" t="s">
        <v>5013</v>
      </c>
      <c r="H3799" t="s">
        <v>2386</v>
      </c>
      <c r="I3799" t="s">
        <v>11182</v>
      </c>
    </row>
    <row r="3800" spans="1:9" x14ac:dyDescent="0.25">
      <c r="A3800" t="s">
        <v>2406</v>
      </c>
      <c r="B3800" s="126">
        <v>6601</v>
      </c>
      <c r="C3800" t="s">
        <v>11177</v>
      </c>
      <c r="D3800" s="189" t="s">
        <v>7790</v>
      </c>
      <c r="E3800" t="str">
        <f t="shared" si="59"/>
        <v>00125-CAKE/DANISH</v>
      </c>
      <c r="F3800" t="s">
        <v>5014</v>
      </c>
      <c r="G3800" t="s">
        <v>5013</v>
      </c>
      <c r="H3800" t="s">
        <v>2406</v>
      </c>
      <c r="I3800" t="s">
        <v>11183</v>
      </c>
    </row>
    <row r="3801" spans="1:9" x14ac:dyDescent="0.25">
      <c r="A3801" t="s">
        <v>12115</v>
      </c>
      <c r="B3801" s="126">
        <v>6602</v>
      </c>
      <c r="C3801" t="s">
        <v>2309</v>
      </c>
      <c r="D3801" s="189" t="s">
        <v>2861</v>
      </c>
      <c r="E3801" t="str">
        <f t="shared" si="59"/>
        <v>00128-DONUTS</v>
      </c>
      <c r="F3801" t="s">
        <v>12114</v>
      </c>
      <c r="G3801" t="s">
        <v>5017</v>
      </c>
      <c r="H3801" t="s">
        <v>12115</v>
      </c>
      <c r="I3801" t="s">
        <v>12116</v>
      </c>
    </row>
    <row r="3802" spans="1:9" x14ac:dyDescent="0.25">
      <c r="A3802" t="s">
        <v>10720</v>
      </c>
      <c r="B3802" s="126">
        <v>6603</v>
      </c>
      <c r="C3802" t="s">
        <v>13798</v>
      </c>
      <c r="D3802" s="189" t="s">
        <v>3270</v>
      </c>
      <c r="E3802" t="str">
        <f t="shared" si="59"/>
        <v>00716-LITTLE DEBBIE</v>
      </c>
      <c r="F3802" t="s">
        <v>12114</v>
      </c>
      <c r="G3802" t="s">
        <v>5017</v>
      </c>
      <c r="H3802" t="s">
        <v>10720</v>
      </c>
      <c r="I3802" t="s">
        <v>13799</v>
      </c>
    </row>
    <row r="3803" spans="1:9" x14ac:dyDescent="0.25">
      <c r="A3803" t="s">
        <v>12115</v>
      </c>
      <c r="B3803" s="126">
        <v>6604</v>
      </c>
      <c r="C3803" t="s">
        <v>13795</v>
      </c>
      <c r="D3803" s="189" t="s">
        <v>3220</v>
      </c>
      <c r="E3803" t="str">
        <f t="shared" si="59"/>
        <v>00714-LITTLE BITES</v>
      </c>
      <c r="F3803" t="s">
        <v>13796</v>
      </c>
      <c r="G3803" t="s">
        <v>5011</v>
      </c>
      <c r="H3803" t="s">
        <v>12115</v>
      </c>
      <c r="I3803" t="s">
        <v>13797</v>
      </c>
    </row>
    <row r="3804" spans="1:9" x14ac:dyDescent="0.25">
      <c r="A3804" t="s">
        <v>3216</v>
      </c>
      <c r="B3804" s="126">
        <v>6605</v>
      </c>
      <c r="C3804" t="s">
        <v>11177</v>
      </c>
      <c r="D3804" s="189" t="s">
        <v>7790</v>
      </c>
      <c r="E3804" t="str">
        <f t="shared" si="59"/>
        <v>00125-CAKE/DANISH</v>
      </c>
      <c r="F3804" t="s">
        <v>5027</v>
      </c>
      <c r="G3804" t="s">
        <v>5011</v>
      </c>
      <c r="H3804" t="s">
        <v>3216</v>
      </c>
      <c r="I3804" t="s">
        <v>11184</v>
      </c>
    </row>
    <row r="3805" spans="1:9" x14ac:dyDescent="0.25">
      <c r="A3805" t="s">
        <v>2983</v>
      </c>
      <c r="B3805" s="126">
        <v>6606</v>
      </c>
      <c r="C3805" t="s">
        <v>11177</v>
      </c>
      <c r="D3805" s="189" t="s">
        <v>7790</v>
      </c>
      <c r="E3805" t="str">
        <f t="shared" si="59"/>
        <v>00125-CAKE/DANISH</v>
      </c>
      <c r="F3805" t="s">
        <v>5030</v>
      </c>
      <c r="G3805" t="s">
        <v>5029</v>
      </c>
      <c r="H3805" t="s">
        <v>2983</v>
      </c>
      <c r="I3805" t="s">
        <v>11185</v>
      </c>
    </row>
    <row r="3806" spans="1:9" x14ac:dyDescent="0.25">
      <c r="A3806" t="s">
        <v>2321</v>
      </c>
      <c r="B3806" s="126">
        <v>6607</v>
      </c>
      <c r="C3806" t="s">
        <v>11177</v>
      </c>
      <c r="D3806" s="189" t="s">
        <v>7790</v>
      </c>
      <c r="E3806" t="str">
        <f t="shared" si="59"/>
        <v>00125-CAKE/DANISH</v>
      </c>
      <c r="F3806" t="s">
        <v>5030</v>
      </c>
      <c r="G3806" t="s">
        <v>5029</v>
      </c>
      <c r="H3806" t="s">
        <v>2321</v>
      </c>
      <c r="I3806" t="s">
        <v>11186</v>
      </c>
    </row>
    <row r="3807" spans="1:9" x14ac:dyDescent="0.25">
      <c r="A3807" t="s">
        <v>10368</v>
      </c>
      <c r="B3807" s="126">
        <v>6608</v>
      </c>
      <c r="C3807" t="s">
        <v>10366</v>
      </c>
      <c r="D3807" s="189" t="s">
        <v>3086</v>
      </c>
      <c r="E3807" t="str">
        <f t="shared" si="59"/>
        <v>00707-ALL OTHER SNACK CAKE</v>
      </c>
      <c r="F3807" t="s">
        <v>10367</v>
      </c>
      <c r="G3807" t="s">
        <v>5032</v>
      </c>
      <c r="H3807" t="s">
        <v>10368</v>
      </c>
      <c r="I3807" t="s">
        <v>10369</v>
      </c>
    </row>
    <row r="3808" spans="1:9" x14ac:dyDescent="0.25">
      <c r="A3808" t="s">
        <v>5039</v>
      </c>
      <c r="B3808" s="126">
        <v>6609</v>
      </c>
      <c r="C3808" t="s">
        <v>11956</v>
      </c>
      <c r="D3808" s="189" t="s">
        <v>8158</v>
      </c>
      <c r="E3808" t="str">
        <f t="shared" si="59"/>
        <v>00375-DECO &amp; CANDLES</v>
      </c>
      <c r="F3808" t="s">
        <v>5038</v>
      </c>
      <c r="G3808" t="s">
        <v>5037</v>
      </c>
      <c r="H3808" t="s">
        <v>5039</v>
      </c>
      <c r="I3808" t="s">
        <v>11957</v>
      </c>
    </row>
    <row r="3809" spans="1:9" x14ac:dyDescent="0.25">
      <c r="A3809" t="s">
        <v>11959</v>
      </c>
      <c r="B3809" s="126">
        <v>6610</v>
      </c>
      <c r="C3809" t="s">
        <v>11956</v>
      </c>
      <c r="D3809" s="189" t="s">
        <v>8158</v>
      </c>
      <c r="E3809" t="str">
        <f t="shared" si="59"/>
        <v>00375-DECO &amp; CANDLES</v>
      </c>
      <c r="F3809" t="s">
        <v>11958</v>
      </c>
      <c r="G3809" t="s">
        <v>5037</v>
      </c>
      <c r="H3809" t="s">
        <v>11959</v>
      </c>
      <c r="I3809" t="s">
        <v>11960</v>
      </c>
    </row>
    <row r="3810" spans="1:9" x14ac:dyDescent="0.25">
      <c r="A3810" t="s">
        <v>2624</v>
      </c>
      <c r="B3810" s="126">
        <v>6611</v>
      </c>
      <c r="C3810" t="s">
        <v>11956</v>
      </c>
      <c r="D3810" s="189" t="s">
        <v>8158</v>
      </c>
      <c r="E3810" t="str">
        <f t="shared" si="59"/>
        <v>00375-DECO &amp; CANDLES</v>
      </c>
      <c r="F3810" t="s">
        <v>5038</v>
      </c>
      <c r="G3810" t="s">
        <v>5037</v>
      </c>
      <c r="H3810" t="s">
        <v>2624</v>
      </c>
      <c r="I3810" t="s">
        <v>11961</v>
      </c>
    </row>
    <row r="3811" spans="1:9" x14ac:dyDescent="0.25">
      <c r="A3811" t="s">
        <v>5041</v>
      </c>
      <c r="B3811" s="126">
        <v>6612</v>
      </c>
      <c r="C3811" t="s">
        <v>11956</v>
      </c>
      <c r="D3811" s="189" t="s">
        <v>8158</v>
      </c>
      <c r="E3811" t="str">
        <f t="shared" si="59"/>
        <v>00375-DECO &amp; CANDLES</v>
      </c>
      <c r="F3811" t="s">
        <v>5038</v>
      </c>
      <c r="G3811" t="s">
        <v>5037</v>
      </c>
      <c r="H3811" t="s">
        <v>5041</v>
      </c>
      <c r="I3811" t="s">
        <v>11962</v>
      </c>
    </row>
    <row r="3812" spans="1:9" x14ac:dyDescent="0.25">
      <c r="A3812" t="s">
        <v>5043</v>
      </c>
      <c r="B3812" s="126">
        <v>6613</v>
      </c>
      <c r="C3812" t="s">
        <v>11956</v>
      </c>
      <c r="D3812" s="189" t="s">
        <v>8158</v>
      </c>
      <c r="E3812" t="str">
        <f t="shared" si="59"/>
        <v>00375-DECO &amp; CANDLES</v>
      </c>
      <c r="F3812" t="s">
        <v>5038</v>
      </c>
      <c r="G3812" t="s">
        <v>5037</v>
      </c>
      <c r="H3812" t="s">
        <v>5043</v>
      </c>
      <c r="I3812" t="s">
        <v>11963</v>
      </c>
    </row>
    <row r="3813" spans="1:9" x14ac:dyDescent="0.25">
      <c r="A3813" t="s">
        <v>5044</v>
      </c>
      <c r="B3813" s="126">
        <v>6614</v>
      </c>
      <c r="C3813" t="s">
        <v>11956</v>
      </c>
      <c r="D3813" s="189" t="s">
        <v>8158</v>
      </c>
      <c r="E3813" t="str">
        <f t="shared" si="59"/>
        <v>00375-DECO &amp; CANDLES</v>
      </c>
      <c r="F3813" t="s">
        <v>5038</v>
      </c>
      <c r="G3813" t="s">
        <v>5037</v>
      </c>
      <c r="H3813" t="s">
        <v>5044</v>
      </c>
      <c r="I3813" t="s">
        <v>11964</v>
      </c>
    </row>
    <row r="3814" spans="1:9" x14ac:dyDescent="0.25">
      <c r="A3814" t="s">
        <v>5050</v>
      </c>
      <c r="B3814" s="126">
        <v>6616</v>
      </c>
      <c r="C3814" t="s">
        <v>5050</v>
      </c>
      <c r="D3814" s="189" t="s">
        <v>6396</v>
      </c>
      <c r="E3814" t="str">
        <f t="shared" si="59"/>
        <v>00374-FROSTING</v>
      </c>
      <c r="F3814" t="s">
        <v>5050</v>
      </c>
      <c r="G3814" t="s">
        <v>5049</v>
      </c>
      <c r="H3814" t="s">
        <v>5050</v>
      </c>
      <c r="I3814" t="s">
        <v>12640</v>
      </c>
    </row>
    <row r="3815" spans="1:9" x14ac:dyDescent="0.25">
      <c r="A3815" t="s">
        <v>10582</v>
      </c>
      <c r="B3815" s="126">
        <v>6617</v>
      </c>
      <c r="C3815" t="s">
        <v>5067</v>
      </c>
      <c r="D3815" s="189" t="s">
        <v>8643</v>
      </c>
      <c r="E3815" t="str">
        <f t="shared" si="59"/>
        <v>00628-BAKING CHOCOLATE</v>
      </c>
      <c r="F3815" t="s">
        <v>10580</v>
      </c>
      <c r="G3815" t="s">
        <v>5066</v>
      </c>
      <c r="H3815" t="s">
        <v>10582</v>
      </c>
      <c r="I3815" t="s">
        <v>10583</v>
      </c>
    </row>
    <row r="3816" spans="1:9" x14ac:dyDescent="0.25">
      <c r="A3816" t="s">
        <v>10336</v>
      </c>
      <c r="B3816" s="126">
        <v>6618</v>
      </c>
      <c r="C3816" t="s">
        <v>10578</v>
      </c>
      <c r="D3816" s="189" t="s">
        <v>7676</v>
      </c>
      <c r="E3816" t="str">
        <f t="shared" si="59"/>
        <v>00359-BAKING CHIP</v>
      </c>
      <c r="F3816" t="s">
        <v>10580</v>
      </c>
      <c r="G3816" t="s">
        <v>5066</v>
      </c>
      <c r="H3816" t="s">
        <v>10336</v>
      </c>
      <c r="I3816" t="s">
        <v>10581</v>
      </c>
    </row>
    <row r="3817" spans="1:9" x14ac:dyDescent="0.25">
      <c r="A3817" t="s">
        <v>3343</v>
      </c>
      <c r="B3817" s="126">
        <v>6619</v>
      </c>
      <c r="C3817" t="s">
        <v>5067</v>
      </c>
      <c r="D3817" s="189" t="s">
        <v>8643</v>
      </c>
      <c r="E3817" t="str">
        <f t="shared" si="59"/>
        <v>00628-BAKING CHOCOLATE</v>
      </c>
      <c r="F3817" t="s">
        <v>5067</v>
      </c>
      <c r="G3817" t="s">
        <v>5066</v>
      </c>
      <c r="H3817" t="s">
        <v>3343</v>
      </c>
      <c r="I3817" t="s">
        <v>10584</v>
      </c>
    </row>
    <row r="3818" spans="1:9" x14ac:dyDescent="0.25">
      <c r="A3818" t="s">
        <v>5068</v>
      </c>
      <c r="B3818" s="126">
        <v>6620</v>
      </c>
      <c r="C3818" t="s">
        <v>5067</v>
      </c>
      <c r="D3818" s="189" t="s">
        <v>8643</v>
      </c>
      <c r="E3818" t="str">
        <f t="shared" si="59"/>
        <v>00628-BAKING CHOCOLATE</v>
      </c>
      <c r="F3818" t="s">
        <v>5067</v>
      </c>
      <c r="G3818" t="s">
        <v>5066</v>
      </c>
      <c r="H3818" t="s">
        <v>5068</v>
      </c>
      <c r="I3818" t="s">
        <v>10585</v>
      </c>
    </row>
    <row r="3819" spans="1:9" x14ac:dyDescent="0.25">
      <c r="A3819" t="s">
        <v>5112</v>
      </c>
      <c r="B3819" s="126">
        <v>6621</v>
      </c>
      <c r="C3819" t="s">
        <v>5113</v>
      </c>
      <c r="D3819" s="189" t="s">
        <v>10448</v>
      </c>
      <c r="E3819" t="str">
        <f t="shared" si="59"/>
        <v>00369-BAKING NUTS</v>
      </c>
      <c r="F3819" t="s">
        <v>5111</v>
      </c>
      <c r="G3819" t="s">
        <v>5110</v>
      </c>
      <c r="H3819" t="s">
        <v>5112</v>
      </c>
      <c r="I3819" t="s">
        <v>10588</v>
      </c>
    </row>
    <row r="3820" spans="1:9" x14ac:dyDescent="0.25">
      <c r="A3820" t="s">
        <v>5115</v>
      </c>
      <c r="B3820" s="126">
        <v>6622</v>
      </c>
      <c r="C3820" t="s">
        <v>5113</v>
      </c>
      <c r="D3820" s="189" t="s">
        <v>10448</v>
      </c>
      <c r="E3820" t="str">
        <f t="shared" si="59"/>
        <v>00369-BAKING NUTS</v>
      </c>
      <c r="F3820" t="s">
        <v>5111</v>
      </c>
      <c r="G3820" t="s">
        <v>5110</v>
      </c>
      <c r="H3820" t="s">
        <v>5115</v>
      </c>
      <c r="I3820" t="s">
        <v>10589</v>
      </c>
    </row>
    <row r="3821" spans="1:9" x14ac:dyDescent="0.25">
      <c r="A3821" t="s">
        <v>10591</v>
      </c>
      <c r="B3821" s="126">
        <v>6623</v>
      </c>
      <c r="C3821" t="s">
        <v>5113</v>
      </c>
      <c r="D3821" s="189" t="s">
        <v>10448</v>
      </c>
      <c r="E3821" t="str">
        <f t="shared" si="59"/>
        <v>00369-BAKING NUTS</v>
      </c>
      <c r="F3821" t="s">
        <v>10590</v>
      </c>
      <c r="G3821" t="s">
        <v>5110</v>
      </c>
      <c r="H3821" t="s">
        <v>10591</v>
      </c>
      <c r="I3821" t="s">
        <v>10592</v>
      </c>
    </row>
    <row r="3822" spans="1:9" x14ac:dyDescent="0.25">
      <c r="A3822" t="s">
        <v>3389</v>
      </c>
      <c r="B3822" s="126">
        <v>6624</v>
      </c>
      <c r="C3822" t="s">
        <v>10593</v>
      </c>
      <c r="D3822" s="189" t="s">
        <v>7824</v>
      </c>
      <c r="E3822" t="str">
        <f t="shared" si="59"/>
        <v>00371-BAKING POWDER &amp; BAKING SODA</v>
      </c>
      <c r="F3822" t="s">
        <v>5059</v>
      </c>
      <c r="G3822" t="s">
        <v>5070</v>
      </c>
      <c r="H3822" t="s">
        <v>3389</v>
      </c>
      <c r="I3822" t="s">
        <v>10599</v>
      </c>
    </row>
    <row r="3823" spans="1:9" x14ac:dyDescent="0.25">
      <c r="A3823" t="s">
        <v>4029</v>
      </c>
      <c r="B3823" s="126">
        <v>6625</v>
      </c>
      <c r="C3823" t="s">
        <v>10593</v>
      </c>
      <c r="D3823" s="189" t="s">
        <v>7824</v>
      </c>
      <c r="E3823" t="str">
        <f t="shared" si="59"/>
        <v>00371-BAKING POWDER &amp; BAKING SODA</v>
      </c>
      <c r="F3823" t="s">
        <v>5059</v>
      </c>
      <c r="G3823" t="s">
        <v>5070</v>
      </c>
      <c r="H3823" t="s">
        <v>4029</v>
      </c>
      <c r="I3823" t="s">
        <v>10600</v>
      </c>
    </row>
    <row r="3824" spans="1:9" x14ac:dyDescent="0.25">
      <c r="A3824" t="s">
        <v>5073</v>
      </c>
      <c r="B3824" s="126">
        <v>6626</v>
      </c>
      <c r="C3824" t="s">
        <v>14239</v>
      </c>
      <c r="D3824" s="189" t="s">
        <v>13511</v>
      </c>
      <c r="E3824" t="str">
        <f t="shared" si="59"/>
        <v>00368-MOLASSES/CORN SYRUP</v>
      </c>
      <c r="F3824" t="s">
        <v>5072</v>
      </c>
      <c r="G3824" t="s">
        <v>5071</v>
      </c>
      <c r="H3824" t="s">
        <v>5073</v>
      </c>
      <c r="I3824" t="s">
        <v>14240</v>
      </c>
    </row>
    <row r="3825" spans="1:9" x14ac:dyDescent="0.25">
      <c r="A3825" t="s">
        <v>14242</v>
      </c>
      <c r="B3825" s="126">
        <v>6627</v>
      </c>
      <c r="C3825" t="s">
        <v>14239</v>
      </c>
      <c r="D3825" s="189" t="s">
        <v>13511</v>
      </c>
      <c r="E3825" t="str">
        <f t="shared" si="59"/>
        <v>00368-MOLASSES/CORN SYRUP</v>
      </c>
      <c r="F3825" t="s">
        <v>14241</v>
      </c>
      <c r="G3825" t="s">
        <v>5071</v>
      </c>
      <c r="H3825" t="s">
        <v>14242</v>
      </c>
      <c r="I3825" t="s">
        <v>14243</v>
      </c>
    </row>
    <row r="3826" spans="1:9" x14ac:dyDescent="0.25">
      <c r="A3826" t="s">
        <v>5077</v>
      </c>
      <c r="B3826" s="126">
        <v>6628</v>
      </c>
      <c r="C3826" t="s">
        <v>11362</v>
      </c>
      <c r="D3826" s="189" t="s">
        <v>3150</v>
      </c>
      <c r="E3826" t="str">
        <f t="shared" si="59"/>
        <v>00365-CANNED &amp; DRY MILK</v>
      </c>
      <c r="F3826" t="s">
        <v>5076</v>
      </c>
      <c r="G3826" t="s">
        <v>5075</v>
      </c>
      <c r="H3826" t="s">
        <v>5077</v>
      </c>
      <c r="I3826" t="s">
        <v>11366</v>
      </c>
    </row>
    <row r="3827" spans="1:9" x14ac:dyDescent="0.25">
      <c r="A3827" t="s">
        <v>5078</v>
      </c>
      <c r="B3827" s="126">
        <v>6629</v>
      </c>
      <c r="C3827" t="s">
        <v>11362</v>
      </c>
      <c r="D3827" s="189" t="s">
        <v>3150</v>
      </c>
      <c r="E3827" t="str">
        <f t="shared" si="59"/>
        <v>00365-CANNED &amp; DRY MILK</v>
      </c>
      <c r="F3827" t="s">
        <v>5076</v>
      </c>
      <c r="G3827" t="s">
        <v>5075</v>
      </c>
      <c r="H3827" t="s">
        <v>5078</v>
      </c>
      <c r="I3827" t="s">
        <v>11367</v>
      </c>
    </row>
    <row r="3828" spans="1:9" x14ac:dyDescent="0.25">
      <c r="A3828" t="s">
        <v>5079</v>
      </c>
      <c r="B3828" s="126">
        <v>6630</v>
      </c>
      <c r="C3828" t="s">
        <v>11362</v>
      </c>
      <c r="D3828" s="189" t="s">
        <v>3150</v>
      </c>
      <c r="E3828" t="str">
        <f t="shared" si="59"/>
        <v>00365-CANNED &amp; DRY MILK</v>
      </c>
      <c r="F3828" t="s">
        <v>5076</v>
      </c>
      <c r="G3828" t="s">
        <v>5075</v>
      </c>
      <c r="H3828" t="s">
        <v>5079</v>
      </c>
      <c r="I3828" t="s">
        <v>11368</v>
      </c>
    </row>
    <row r="3829" spans="1:9" x14ac:dyDescent="0.25">
      <c r="A3829" t="s">
        <v>5080</v>
      </c>
      <c r="B3829" s="126">
        <v>6631</v>
      </c>
      <c r="C3829" t="s">
        <v>11362</v>
      </c>
      <c r="D3829" s="189" t="s">
        <v>3150</v>
      </c>
      <c r="E3829" t="str">
        <f t="shared" si="59"/>
        <v>00365-CANNED &amp; DRY MILK</v>
      </c>
      <c r="F3829" t="s">
        <v>5076</v>
      </c>
      <c r="G3829" t="s">
        <v>5075</v>
      </c>
      <c r="H3829" t="s">
        <v>5080</v>
      </c>
      <c r="I3829" t="s">
        <v>11369</v>
      </c>
    </row>
    <row r="3830" spans="1:9" x14ac:dyDescent="0.25">
      <c r="A3830" t="s">
        <v>5097</v>
      </c>
      <c r="B3830" s="126">
        <v>6633</v>
      </c>
      <c r="C3830" t="s">
        <v>14356</v>
      </c>
      <c r="D3830" s="189" t="s">
        <v>5384</v>
      </c>
      <c r="E3830" t="str">
        <f t="shared" si="59"/>
        <v>00293-N/O BAKING NEEDS</v>
      </c>
      <c r="F3830" t="s">
        <v>5091</v>
      </c>
      <c r="G3830" t="s">
        <v>5090</v>
      </c>
      <c r="H3830" t="s">
        <v>5097</v>
      </c>
      <c r="I3830" t="s">
        <v>14359</v>
      </c>
    </row>
    <row r="3831" spans="1:9" x14ac:dyDescent="0.25">
      <c r="A3831" t="s">
        <v>5102</v>
      </c>
      <c r="B3831" s="126">
        <v>6634</v>
      </c>
      <c r="C3831" t="s">
        <v>5101</v>
      </c>
      <c r="D3831" s="189" t="s">
        <v>7188</v>
      </c>
      <c r="E3831" t="str">
        <f t="shared" si="59"/>
        <v>00887-MARSHMALLOWS</v>
      </c>
      <c r="F3831" t="s">
        <v>5101</v>
      </c>
      <c r="G3831" t="s">
        <v>5100</v>
      </c>
      <c r="H3831" t="s">
        <v>5102</v>
      </c>
      <c r="I3831" t="s">
        <v>14026</v>
      </c>
    </row>
    <row r="3832" spans="1:9" x14ac:dyDescent="0.25">
      <c r="A3832" t="s">
        <v>2229</v>
      </c>
      <c r="B3832" s="126">
        <v>6635</v>
      </c>
      <c r="C3832" t="s">
        <v>5101</v>
      </c>
      <c r="D3832" s="189" t="s">
        <v>7188</v>
      </c>
      <c r="E3832" t="str">
        <f t="shared" si="59"/>
        <v>00887-MARSHMALLOWS</v>
      </c>
      <c r="F3832" t="s">
        <v>5101</v>
      </c>
      <c r="G3832" t="s">
        <v>5100</v>
      </c>
      <c r="H3832" t="s">
        <v>2229</v>
      </c>
      <c r="I3832" t="s">
        <v>14027</v>
      </c>
    </row>
    <row r="3833" spans="1:9" x14ac:dyDescent="0.25">
      <c r="A3833" t="s">
        <v>11624</v>
      </c>
      <c r="B3833" s="126">
        <v>6636</v>
      </c>
      <c r="C3833" t="s">
        <v>2963</v>
      </c>
      <c r="D3833" s="189" t="s">
        <v>8762</v>
      </c>
      <c r="E3833" t="str">
        <f t="shared" si="59"/>
        <v>00627-COCONUT</v>
      </c>
      <c r="F3833" t="s">
        <v>11623</v>
      </c>
      <c r="G3833" t="s">
        <v>5117</v>
      </c>
      <c r="H3833" t="s">
        <v>11624</v>
      </c>
      <c r="I3833" t="s">
        <v>11625</v>
      </c>
    </row>
    <row r="3834" spans="1:9" x14ac:dyDescent="0.25">
      <c r="A3834" t="s">
        <v>5119</v>
      </c>
      <c r="B3834" s="126">
        <v>6637</v>
      </c>
      <c r="C3834" t="s">
        <v>14356</v>
      </c>
      <c r="D3834" s="189" t="s">
        <v>5384</v>
      </c>
      <c r="E3834" t="str">
        <f t="shared" si="59"/>
        <v>00293-N/O BAKING NEEDS</v>
      </c>
      <c r="F3834" t="s">
        <v>5118</v>
      </c>
      <c r="G3834" t="s">
        <v>5117</v>
      </c>
      <c r="H3834" t="s">
        <v>5119</v>
      </c>
      <c r="I3834" t="s">
        <v>14360</v>
      </c>
    </row>
    <row r="3835" spans="1:9" x14ac:dyDescent="0.25">
      <c r="A3835" t="s">
        <v>5120</v>
      </c>
      <c r="B3835" s="126">
        <v>6638</v>
      </c>
      <c r="C3835" t="s">
        <v>5067</v>
      </c>
      <c r="D3835" s="189" t="s">
        <v>8643</v>
      </c>
      <c r="E3835" t="str">
        <f t="shared" si="59"/>
        <v>00628-BAKING CHOCOLATE</v>
      </c>
      <c r="F3835" t="s">
        <v>5118</v>
      </c>
      <c r="G3835" t="s">
        <v>5117</v>
      </c>
      <c r="H3835" t="s">
        <v>5120</v>
      </c>
      <c r="I3835" t="s">
        <v>10586</v>
      </c>
    </row>
    <row r="3836" spans="1:9" x14ac:dyDescent="0.25">
      <c r="A3836" t="s">
        <v>2781</v>
      </c>
      <c r="B3836" s="126">
        <v>6639</v>
      </c>
      <c r="C3836" t="s">
        <v>14349</v>
      </c>
      <c r="D3836" s="189" t="s">
        <v>2144</v>
      </c>
      <c r="E3836" t="str">
        <f t="shared" si="59"/>
        <v>00920-N/O BAKING MIXES/NEEDS</v>
      </c>
      <c r="F3836" t="s">
        <v>5118</v>
      </c>
      <c r="G3836" t="s">
        <v>5117</v>
      </c>
      <c r="H3836" t="s">
        <v>2781</v>
      </c>
      <c r="I3836" t="s">
        <v>14355</v>
      </c>
    </row>
    <row r="3837" spans="1:9" x14ac:dyDescent="0.25">
      <c r="A3837" t="s">
        <v>12256</v>
      </c>
      <c r="B3837" s="126">
        <v>6640</v>
      </c>
      <c r="C3837" t="s">
        <v>5084</v>
      </c>
      <c r="D3837" s="189" t="s">
        <v>8656</v>
      </c>
      <c r="E3837" t="str">
        <f t="shared" si="59"/>
        <v>00358-PIE FILLINGS</v>
      </c>
      <c r="F3837" t="s">
        <v>15105</v>
      </c>
      <c r="G3837" t="s">
        <v>5082</v>
      </c>
      <c r="H3837" t="s">
        <v>12256</v>
      </c>
      <c r="I3837" t="s">
        <v>15106</v>
      </c>
    </row>
    <row r="3838" spans="1:9" x14ac:dyDescent="0.25">
      <c r="A3838" t="s">
        <v>15111</v>
      </c>
      <c r="B3838" s="126">
        <v>6641</v>
      </c>
      <c r="C3838" t="s">
        <v>15109</v>
      </c>
      <c r="D3838" s="189" t="s">
        <v>6404</v>
      </c>
      <c r="E3838" t="str">
        <f t="shared" si="59"/>
        <v>00376-PIE SHELLS &amp; MIX</v>
      </c>
      <c r="F3838" t="s">
        <v>15110</v>
      </c>
      <c r="G3838" t="s">
        <v>5121</v>
      </c>
      <c r="H3838" t="s">
        <v>15111</v>
      </c>
      <c r="I3838" t="s">
        <v>15112</v>
      </c>
    </row>
    <row r="3839" spans="1:9" x14ac:dyDescent="0.25">
      <c r="A3839" t="s">
        <v>5124</v>
      </c>
      <c r="B3839" s="126">
        <v>6642</v>
      </c>
      <c r="C3839" t="s">
        <v>15109</v>
      </c>
      <c r="D3839" s="189" t="s">
        <v>6404</v>
      </c>
      <c r="E3839" t="str">
        <f t="shared" si="59"/>
        <v>00376-PIE SHELLS &amp; MIX</v>
      </c>
      <c r="F3839" t="s">
        <v>5122</v>
      </c>
      <c r="G3839" t="s">
        <v>5121</v>
      </c>
      <c r="H3839" t="s">
        <v>5124</v>
      </c>
      <c r="I3839" t="s">
        <v>15113</v>
      </c>
    </row>
    <row r="3840" spans="1:9" x14ac:dyDescent="0.25">
      <c r="A3840" t="s">
        <v>5153</v>
      </c>
      <c r="B3840" s="126">
        <v>6644</v>
      </c>
      <c r="C3840" t="s">
        <v>16755</v>
      </c>
      <c r="D3840" s="189" t="s">
        <v>6864</v>
      </c>
      <c r="E3840" t="str">
        <f t="shared" si="59"/>
        <v>00162-VEGETABLES CAN/GLS OTHER BEANS</v>
      </c>
      <c r="F3840" t="s">
        <v>5148</v>
      </c>
      <c r="G3840" t="s">
        <v>5147</v>
      </c>
      <c r="H3840" t="s">
        <v>5153</v>
      </c>
      <c r="I3840" t="s">
        <v>16759</v>
      </c>
    </row>
    <row r="3841" spans="1:9" x14ac:dyDescent="0.25">
      <c r="A3841" t="s">
        <v>5156</v>
      </c>
      <c r="B3841" s="126">
        <v>6645</v>
      </c>
      <c r="C3841" t="s">
        <v>10565</v>
      </c>
      <c r="D3841" s="189" t="s">
        <v>2390</v>
      </c>
      <c r="E3841" t="str">
        <f t="shared" si="59"/>
        <v>00156-BAKED BEANS/PORK &amp; BEANS</v>
      </c>
      <c r="F3841" t="s">
        <v>5156</v>
      </c>
      <c r="G3841" t="s">
        <v>5155</v>
      </c>
      <c r="H3841" t="s">
        <v>5156</v>
      </c>
      <c r="I3841" t="s">
        <v>10571</v>
      </c>
    </row>
    <row r="3842" spans="1:9" x14ac:dyDescent="0.25">
      <c r="A3842" t="s">
        <v>5307</v>
      </c>
      <c r="B3842" s="126">
        <v>6646</v>
      </c>
      <c r="C3842" t="s">
        <v>10593</v>
      </c>
      <c r="D3842" s="189" t="s">
        <v>7824</v>
      </c>
      <c r="E3842" t="str">
        <f t="shared" ref="E3842:E3905" si="60">_xlfn.CONCAT(D3842,"-",C3842)</f>
        <v>00371-BAKING POWDER &amp; BAKING SODA</v>
      </c>
      <c r="F3842" t="s">
        <v>5317</v>
      </c>
      <c r="G3842" t="s">
        <v>5316</v>
      </c>
      <c r="H3842" t="s">
        <v>5307</v>
      </c>
      <c r="I3842" t="s">
        <v>10601</v>
      </c>
    </row>
    <row r="3843" spans="1:9" x14ac:dyDescent="0.25">
      <c r="A3843" t="s">
        <v>5320</v>
      </c>
      <c r="B3843" s="126">
        <v>6647</v>
      </c>
      <c r="C3843" t="s">
        <v>11286</v>
      </c>
      <c r="D3843" s="189" t="s">
        <v>6581</v>
      </c>
      <c r="E3843" t="str">
        <f t="shared" si="60"/>
        <v>00885-CANDY EASTER</v>
      </c>
      <c r="F3843" t="s">
        <v>5317</v>
      </c>
      <c r="G3843" t="s">
        <v>5316</v>
      </c>
      <c r="H3843" t="s">
        <v>5320</v>
      </c>
      <c r="I3843" t="s">
        <v>11291</v>
      </c>
    </row>
    <row r="3844" spans="1:9" x14ac:dyDescent="0.25">
      <c r="A3844" t="s">
        <v>5324</v>
      </c>
      <c r="B3844" s="126">
        <v>6648</v>
      </c>
      <c r="C3844" t="s">
        <v>11286</v>
      </c>
      <c r="D3844" s="189" t="s">
        <v>6581</v>
      </c>
      <c r="E3844" t="str">
        <f t="shared" si="60"/>
        <v>00885-CANDY EASTER</v>
      </c>
      <c r="F3844" t="s">
        <v>5317</v>
      </c>
      <c r="G3844" t="s">
        <v>5316</v>
      </c>
      <c r="H3844" t="s">
        <v>5324</v>
      </c>
      <c r="I3844" t="s">
        <v>11292</v>
      </c>
    </row>
    <row r="3845" spans="1:9" x14ac:dyDescent="0.25">
      <c r="A3845" t="s">
        <v>2108</v>
      </c>
      <c r="B3845" s="126">
        <v>6649</v>
      </c>
      <c r="C3845" t="s">
        <v>16776</v>
      </c>
      <c r="D3845" s="189" t="s">
        <v>4680</v>
      </c>
      <c r="E3845" t="str">
        <f t="shared" si="60"/>
        <v>00553-VEGGIE SNACKS</v>
      </c>
      <c r="F3845" t="s">
        <v>5317</v>
      </c>
      <c r="G3845" t="s">
        <v>5316</v>
      </c>
      <c r="H3845" t="s">
        <v>2108</v>
      </c>
      <c r="I3845" t="s">
        <v>16778</v>
      </c>
    </row>
    <row r="3846" spans="1:9" x14ac:dyDescent="0.25">
      <c r="A3846" t="s">
        <v>5313</v>
      </c>
      <c r="B3846" s="126">
        <v>6650</v>
      </c>
      <c r="C3846" t="s">
        <v>16776</v>
      </c>
      <c r="D3846" s="189" t="s">
        <v>4680</v>
      </c>
      <c r="E3846" t="str">
        <f t="shared" si="60"/>
        <v>00553-VEGGIE SNACKS</v>
      </c>
      <c r="F3846" t="s">
        <v>5317</v>
      </c>
      <c r="G3846" t="s">
        <v>5316</v>
      </c>
      <c r="H3846" t="s">
        <v>5313</v>
      </c>
      <c r="I3846" t="s">
        <v>16779</v>
      </c>
    </row>
    <row r="3847" spans="1:9" x14ac:dyDescent="0.25">
      <c r="A3847" t="s">
        <v>3230</v>
      </c>
      <c r="B3847" s="126">
        <v>6651</v>
      </c>
      <c r="C3847" t="s">
        <v>16721</v>
      </c>
      <c r="D3847" s="189" t="s">
        <v>11416</v>
      </c>
      <c r="E3847" t="str">
        <f t="shared" si="60"/>
        <v>00159-VEGETABLES CAN/GLS CORN</v>
      </c>
      <c r="F3847" t="s">
        <v>3170</v>
      </c>
      <c r="G3847" t="s">
        <v>7058</v>
      </c>
      <c r="H3847" t="s">
        <v>3230</v>
      </c>
      <c r="I3847" t="s">
        <v>16727</v>
      </c>
    </row>
    <row r="3848" spans="1:9" x14ac:dyDescent="0.25">
      <c r="A3848" t="s">
        <v>5331</v>
      </c>
      <c r="B3848" s="126">
        <v>6652</v>
      </c>
      <c r="C3848" t="s">
        <v>11200</v>
      </c>
      <c r="D3848" s="189" t="s">
        <v>9088</v>
      </c>
      <c r="E3848" t="str">
        <f t="shared" si="60"/>
        <v>00222-CAN FRUIT APPLESAUCE</v>
      </c>
      <c r="F3848" t="s">
        <v>5327</v>
      </c>
      <c r="G3848" t="s">
        <v>5326</v>
      </c>
      <c r="H3848" t="s">
        <v>5331</v>
      </c>
      <c r="I3848" t="s">
        <v>11205</v>
      </c>
    </row>
    <row r="3849" spans="1:9" x14ac:dyDescent="0.25">
      <c r="A3849" t="s">
        <v>10355</v>
      </c>
      <c r="B3849" s="126">
        <v>6653</v>
      </c>
      <c r="C3849" t="s">
        <v>11215</v>
      </c>
      <c r="D3849" s="189" t="s">
        <v>7032</v>
      </c>
      <c r="E3849" t="str">
        <f t="shared" si="60"/>
        <v>00228-CAN FRUIT OTHER</v>
      </c>
      <c r="F3849" t="s">
        <v>11207</v>
      </c>
      <c r="G3849" t="s">
        <v>5333</v>
      </c>
      <c r="H3849" t="s">
        <v>10355</v>
      </c>
      <c r="I3849" t="s">
        <v>11216</v>
      </c>
    </row>
    <row r="3850" spans="1:9" x14ac:dyDescent="0.25">
      <c r="A3850" t="s">
        <v>11220</v>
      </c>
      <c r="B3850" s="126">
        <v>6654</v>
      </c>
      <c r="C3850" t="s">
        <v>11219</v>
      </c>
      <c r="D3850" s="189" t="s">
        <v>4861</v>
      </c>
      <c r="E3850" t="str">
        <f t="shared" si="60"/>
        <v>00225-CAN FRUIT PEACHES</v>
      </c>
      <c r="F3850" t="s">
        <v>11207</v>
      </c>
      <c r="G3850" t="s">
        <v>5333</v>
      </c>
      <c r="H3850" t="s">
        <v>11220</v>
      </c>
      <c r="I3850" t="s">
        <v>11221</v>
      </c>
    </row>
    <row r="3851" spans="1:9" x14ac:dyDescent="0.25">
      <c r="A3851" t="s">
        <v>2781</v>
      </c>
      <c r="B3851" s="126">
        <v>6655</v>
      </c>
      <c r="C3851" t="s">
        <v>11215</v>
      </c>
      <c r="D3851" s="189" t="s">
        <v>7032</v>
      </c>
      <c r="E3851" t="str">
        <f t="shared" si="60"/>
        <v>00228-CAN FRUIT OTHER</v>
      </c>
      <c r="F3851" t="s">
        <v>5351</v>
      </c>
      <c r="G3851" t="s">
        <v>5350</v>
      </c>
      <c r="H3851" t="s">
        <v>2781</v>
      </c>
      <c r="I3851" t="s">
        <v>11217</v>
      </c>
    </row>
    <row r="3852" spans="1:9" x14ac:dyDescent="0.25">
      <c r="A3852" t="s">
        <v>11213</v>
      </c>
      <c r="B3852" s="126">
        <v>6657</v>
      </c>
      <c r="C3852" t="s">
        <v>11209</v>
      </c>
      <c r="D3852" s="189" t="s">
        <v>5764</v>
      </c>
      <c r="E3852" t="str">
        <f t="shared" si="60"/>
        <v>00224-CAN FRUIT FRUIT COCKTAIL</v>
      </c>
      <c r="F3852" t="s">
        <v>11212</v>
      </c>
      <c r="G3852" t="s">
        <v>5352</v>
      </c>
      <c r="H3852" t="s">
        <v>11213</v>
      </c>
      <c r="I3852" t="s">
        <v>11214</v>
      </c>
    </row>
    <row r="3853" spans="1:9" x14ac:dyDescent="0.25">
      <c r="A3853" t="s">
        <v>5356</v>
      </c>
      <c r="B3853" s="126">
        <v>6658</v>
      </c>
      <c r="C3853" t="s">
        <v>11219</v>
      </c>
      <c r="D3853" s="189" t="s">
        <v>4861</v>
      </c>
      <c r="E3853" t="str">
        <f t="shared" si="60"/>
        <v>00225-CAN FRUIT PEACHES</v>
      </c>
      <c r="F3853" t="s">
        <v>5353</v>
      </c>
      <c r="G3853" t="s">
        <v>5352</v>
      </c>
      <c r="H3853" t="s">
        <v>5356</v>
      </c>
      <c r="I3853" t="s">
        <v>11222</v>
      </c>
    </row>
    <row r="3854" spans="1:9" x14ac:dyDescent="0.25">
      <c r="A3854" t="s">
        <v>2781</v>
      </c>
      <c r="B3854" s="126">
        <v>6659</v>
      </c>
      <c r="C3854" t="s">
        <v>11215</v>
      </c>
      <c r="D3854" s="189" t="s">
        <v>7032</v>
      </c>
      <c r="E3854" t="str">
        <f t="shared" si="60"/>
        <v>00228-CAN FRUIT OTHER</v>
      </c>
      <c r="F3854" t="s">
        <v>5353</v>
      </c>
      <c r="G3854" t="s">
        <v>5352</v>
      </c>
      <c r="H3854" t="s">
        <v>2781</v>
      </c>
      <c r="I3854" t="s">
        <v>11218</v>
      </c>
    </row>
    <row r="3855" spans="1:9" x14ac:dyDescent="0.25">
      <c r="A3855" t="s">
        <v>5348</v>
      </c>
      <c r="B3855" s="126">
        <v>6660</v>
      </c>
      <c r="C3855" t="s">
        <v>11219</v>
      </c>
      <c r="D3855" s="189" t="s">
        <v>4861</v>
      </c>
      <c r="E3855" t="str">
        <f t="shared" si="60"/>
        <v>00225-CAN FRUIT PEACHES</v>
      </c>
      <c r="F3855" t="s">
        <v>5353</v>
      </c>
      <c r="G3855" t="s">
        <v>5352</v>
      </c>
      <c r="H3855" t="s">
        <v>5348</v>
      </c>
      <c r="I3855" t="s">
        <v>11223</v>
      </c>
    </row>
    <row r="3856" spans="1:9" x14ac:dyDescent="0.25">
      <c r="A3856" t="s">
        <v>5357</v>
      </c>
      <c r="B3856" s="126">
        <v>6661</v>
      </c>
      <c r="C3856" t="s">
        <v>11224</v>
      </c>
      <c r="D3856" s="189" t="s">
        <v>5756</v>
      </c>
      <c r="E3856" t="str">
        <f t="shared" si="60"/>
        <v>00226-CAN FRUIT PEARS</v>
      </c>
      <c r="F3856" t="s">
        <v>5353</v>
      </c>
      <c r="G3856" t="s">
        <v>5352</v>
      </c>
      <c r="H3856" t="s">
        <v>5357</v>
      </c>
      <c r="I3856" t="s">
        <v>11226</v>
      </c>
    </row>
    <row r="3857" spans="1:9" x14ac:dyDescent="0.25">
      <c r="A3857" t="s">
        <v>5337</v>
      </c>
      <c r="B3857" s="126">
        <v>6662</v>
      </c>
      <c r="C3857" t="s">
        <v>11227</v>
      </c>
      <c r="D3857" s="189" t="s">
        <v>4857</v>
      </c>
      <c r="E3857" t="str">
        <f t="shared" si="60"/>
        <v>00227-CAN FRUIT PINEAPPLE</v>
      </c>
      <c r="F3857" t="s">
        <v>5353</v>
      </c>
      <c r="G3857" t="s">
        <v>5352</v>
      </c>
      <c r="H3857" t="s">
        <v>5337</v>
      </c>
      <c r="I3857" t="s">
        <v>11229</v>
      </c>
    </row>
    <row r="3858" spans="1:9" x14ac:dyDescent="0.25">
      <c r="A3858" t="s">
        <v>5479</v>
      </c>
      <c r="B3858" s="126">
        <v>6663</v>
      </c>
      <c r="C3858" t="s">
        <v>11264</v>
      </c>
      <c r="D3858" s="189" t="s">
        <v>8779</v>
      </c>
      <c r="E3858" t="str">
        <f t="shared" si="60"/>
        <v>00215-CAN TUNA</v>
      </c>
      <c r="F3858" t="s">
        <v>6640</v>
      </c>
      <c r="G3858" t="s">
        <v>6639</v>
      </c>
      <c r="H3858" t="s">
        <v>5479</v>
      </c>
      <c r="I3858" t="s">
        <v>11265</v>
      </c>
    </row>
    <row r="3859" spans="1:9" x14ac:dyDescent="0.25">
      <c r="A3859" t="s">
        <v>11267</v>
      </c>
      <c r="B3859" s="126">
        <v>6664</v>
      </c>
      <c r="C3859" t="s">
        <v>11264</v>
      </c>
      <c r="D3859" s="189" t="s">
        <v>8779</v>
      </c>
      <c r="E3859" t="str">
        <f t="shared" si="60"/>
        <v>00215-CAN TUNA</v>
      </c>
      <c r="F3859" t="s">
        <v>11266</v>
      </c>
      <c r="G3859" t="s">
        <v>6639</v>
      </c>
      <c r="H3859" t="s">
        <v>11267</v>
      </c>
      <c r="I3859" t="s">
        <v>11268</v>
      </c>
    </row>
    <row r="3860" spans="1:9" x14ac:dyDescent="0.25">
      <c r="A3860" t="s">
        <v>6655</v>
      </c>
      <c r="B3860" s="126">
        <v>6665</v>
      </c>
      <c r="C3860" t="s">
        <v>11240</v>
      </c>
      <c r="D3860" s="189" t="s">
        <v>8670</v>
      </c>
      <c r="E3860" t="str">
        <f t="shared" si="60"/>
        <v>00216-CAN OTHER SEAFOOD</v>
      </c>
      <c r="F3860" t="s">
        <v>6654</v>
      </c>
      <c r="G3860" t="s">
        <v>6653</v>
      </c>
      <c r="H3860" t="s">
        <v>6655</v>
      </c>
      <c r="I3860" t="s">
        <v>11249</v>
      </c>
    </row>
    <row r="3861" spans="1:9" x14ac:dyDescent="0.25">
      <c r="A3861" t="s">
        <v>5479</v>
      </c>
      <c r="B3861" s="126">
        <v>6666</v>
      </c>
      <c r="C3861" t="s">
        <v>11240</v>
      </c>
      <c r="D3861" s="189" t="s">
        <v>8670</v>
      </c>
      <c r="E3861" t="str">
        <f t="shared" si="60"/>
        <v>00216-CAN OTHER SEAFOOD</v>
      </c>
      <c r="F3861" t="s">
        <v>6659</v>
      </c>
      <c r="G3861" t="s">
        <v>6658</v>
      </c>
      <c r="H3861" t="s">
        <v>5479</v>
      </c>
      <c r="I3861" t="s">
        <v>11250</v>
      </c>
    </row>
    <row r="3862" spans="1:9" x14ac:dyDescent="0.25">
      <c r="A3862" t="s">
        <v>5479</v>
      </c>
      <c r="B3862" s="126">
        <v>6668</v>
      </c>
      <c r="C3862" t="s">
        <v>11240</v>
      </c>
      <c r="D3862" s="189" t="s">
        <v>8670</v>
      </c>
      <c r="E3862" t="str">
        <f t="shared" si="60"/>
        <v>00216-CAN OTHER SEAFOOD</v>
      </c>
      <c r="F3862" t="s">
        <v>6661</v>
      </c>
      <c r="G3862" t="s">
        <v>6660</v>
      </c>
      <c r="H3862" t="s">
        <v>5479</v>
      </c>
      <c r="I3862" t="s">
        <v>11251</v>
      </c>
    </row>
    <row r="3863" spans="1:9" x14ac:dyDescent="0.25">
      <c r="A3863" t="s">
        <v>6642</v>
      </c>
      <c r="B3863" s="126">
        <v>6669</v>
      </c>
      <c r="C3863" t="s">
        <v>11240</v>
      </c>
      <c r="D3863" s="189" t="s">
        <v>8670</v>
      </c>
      <c r="E3863" t="str">
        <f t="shared" si="60"/>
        <v>00216-CAN OTHER SEAFOOD</v>
      </c>
      <c r="F3863" t="s">
        <v>6661</v>
      </c>
      <c r="G3863" t="s">
        <v>6660</v>
      </c>
      <c r="H3863" t="s">
        <v>6642</v>
      </c>
      <c r="I3863" t="s">
        <v>11252</v>
      </c>
    </row>
    <row r="3864" spans="1:9" x14ac:dyDescent="0.25">
      <c r="A3864" t="s">
        <v>5479</v>
      </c>
      <c r="B3864" s="126">
        <v>6670</v>
      </c>
      <c r="C3864" t="s">
        <v>11240</v>
      </c>
      <c r="D3864" s="189" t="s">
        <v>8670</v>
      </c>
      <c r="E3864" t="str">
        <f t="shared" si="60"/>
        <v>00216-CAN OTHER SEAFOOD</v>
      </c>
      <c r="F3864" t="s">
        <v>6667</v>
      </c>
      <c r="G3864" t="s">
        <v>6666</v>
      </c>
      <c r="H3864" t="s">
        <v>5479</v>
      </c>
      <c r="I3864" t="s">
        <v>11253</v>
      </c>
    </row>
    <row r="3865" spans="1:9" x14ac:dyDescent="0.25">
      <c r="A3865" t="s">
        <v>6642</v>
      </c>
      <c r="B3865" s="126">
        <v>6671</v>
      </c>
      <c r="C3865" t="s">
        <v>11240</v>
      </c>
      <c r="D3865" s="189" t="s">
        <v>8670</v>
      </c>
      <c r="E3865" t="str">
        <f t="shared" si="60"/>
        <v>00216-CAN OTHER SEAFOOD</v>
      </c>
      <c r="F3865" t="s">
        <v>6667</v>
      </c>
      <c r="G3865" t="s">
        <v>6666</v>
      </c>
      <c r="H3865" t="s">
        <v>6642</v>
      </c>
      <c r="I3865" t="s">
        <v>11254</v>
      </c>
    </row>
    <row r="3866" spans="1:9" x14ac:dyDescent="0.25">
      <c r="A3866" t="s">
        <v>7044</v>
      </c>
      <c r="B3866" s="126">
        <v>6672</v>
      </c>
      <c r="C3866" t="s">
        <v>16503</v>
      </c>
      <c r="D3866" s="189" t="s">
        <v>6576</v>
      </c>
      <c r="E3866" t="str">
        <f t="shared" si="60"/>
        <v>00208-TOMATOES CRUSHED/DICED</v>
      </c>
      <c r="F3866" t="s">
        <v>5833</v>
      </c>
      <c r="G3866" t="s">
        <v>7043</v>
      </c>
      <c r="H3866" t="s">
        <v>7044</v>
      </c>
      <c r="I3866" t="s">
        <v>16504</v>
      </c>
    </row>
    <row r="3867" spans="1:9" x14ac:dyDescent="0.25">
      <c r="A3867" t="s">
        <v>12016</v>
      </c>
      <c r="B3867" s="126">
        <v>6673</v>
      </c>
      <c r="C3867" t="s">
        <v>16503</v>
      </c>
      <c r="D3867" s="189" t="s">
        <v>6576</v>
      </c>
      <c r="E3867" t="str">
        <f t="shared" si="60"/>
        <v>00208-TOMATOES CRUSHED/DICED</v>
      </c>
      <c r="F3867" t="s">
        <v>14430</v>
      </c>
      <c r="G3867" t="s">
        <v>7043</v>
      </c>
      <c r="H3867" t="s">
        <v>12016</v>
      </c>
      <c r="I3867" t="s">
        <v>16505</v>
      </c>
    </row>
    <row r="3868" spans="1:9" x14ac:dyDescent="0.25">
      <c r="A3868" t="s">
        <v>14431</v>
      </c>
      <c r="B3868" s="126">
        <v>6675</v>
      </c>
      <c r="C3868" t="s">
        <v>14427</v>
      </c>
      <c r="D3868" s="189" t="s">
        <v>6157</v>
      </c>
      <c r="E3868" t="str">
        <f t="shared" si="60"/>
        <v>00944-N/O PASTA SAUCE/TOMATOES</v>
      </c>
      <c r="F3868" t="s">
        <v>14430</v>
      </c>
      <c r="G3868" t="s">
        <v>7043</v>
      </c>
      <c r="H3868" t="s">
        <v>14431</v>
      </c>
      <c r="I3868" t="s">
        <v>14432</v>
      </c>
    </row>
    <row r="3869" spans="1:9" x14ac:dyDescent="0.25">
      <c r="A3869" t="s">
        <v>7060</v>
      </c>
      <c r="B3869" s="126">
        <v>6676</v>
      </c>
      <c r="C3869" t="s">
        <v>16721</v>
      </c>
      <c r="D3869" s="189" t="s">
        <v>11416</v>
      </c>
      <c r="E3869" t="str">
        <f t="shared" si="60"/>
        <v>00159-VEGETABLES CAN/GLS CORN</v>
      </c>
      <c r="F3869" t="s">
        <v>3171</v>
      </c>
      <c r="G3869" t="s">
        <v>7059</v>
      </c>
      <c r="H3869" t="s">
        <v>7060</v>
      </c>
      <c r="I3869" t="s">
        <v>16728</v>
      </c>
    </row>
    <row r="3870" spans="1:9" x14ac:dyDescent="0.25">
      <c r="A3870" t="s">
        <v>16730</v>
      </c>
      <c r="B3870" s="126">
        <v>6677</v>
      </c>
      <c r="C3870" t="s">
        <v>16721</v>
      </c>
      <c r="D3870" s="189" t="s">
        <v>11416</v>
      </c>
      <c r="E3870" t="str">
        <f t="shared" si="60"/>
        <v>00159-VEGETABLES CAN/GLS CORN</v>
      </c>
      <c r="F3870" t="s">
        <v>16729</v>
      </c>
      <c r="G3870" t="s">
        <v>7059</v>
      </c>
      <c r="H3870" t="s">
        <v>16730</v>
      </c>
      <c r="I3870" t="s">
        <v>16731</v>
      </c>
    </row>
    <row r="3871" spans="1:9" x14ac:dyDescent="0.25">
      <c r="A3871" t="s">
        <v>7066</v>
      </c>
      <c r="B3871" s="126">
        <v>6678</v>
      </c>
      <c r="C3871" t="s">
        <v>16733</v>
      </c>
      <c r="D3871" s="189" t="s">
        <v>6869</v>
      </c>
      <c r="E3871" t="str">
        <f t="shared" si="60"/>
        <v>00161-VEGETABLES CAN/GLS GREEN BEANS</v>
      </c>
      <c r="F3871" t="s">
        <v>7065</v>
      </c>
      <c r="G3871" t="s">
        <v>7064</v>
      </c>
      <c r="H3871" t="s">
        <v>7066</v>
      </c>
      <c r="I3871" t="s">
        <v>16734</v>
      </c>
    </row>
    <row r="3872" spans="1:9" x14ac:dyDescent="0.25">
      <c r="A3872" t="s">
        <v>16736</v>
      </c>
      <c r="B3872" s="126">
        <v>6679</v>
      </c>
      <c r="C3872" t="s">
        <v>16733</v>
      </c>
      <c r="D3872" s="189" t="s">
        <v>6869</v>
      </c>
      <c r="E3872" t="str">
        <f t="shared" si="60"/>
        <v>00161-VEGETABLES CAN/GLS GREEN BEANS</v>
      </c>
      <c r="F3872" t="s">
        <v>16735</v>
      </c>
      <c r="G3872" t="s">
        <v>7064</v>
      </c>
      <c r="H3872" t="s">
        <v>16736</v>
      </c>
      <c r="I3872" t="s">
        <v>16737</v>
      </c>
    </row>
    <row r="3873" spans="1:9" x14ac:dyDescent="0.25">
      <c r="A3873" t="s">
        <v>7069</v>
      </c>
      <c r="B3873" s="126">
        <v>6680</v>
      </c>
      <c r="C3873" t="s">
        <v>16733</v>
      </c>
      <c r="D3873" s="189" t="s">
        <v>6869</v>
      </c>
      <c r="E3873" t="str">
        <f t="shared" si="60"/>
        <v>00161-VEGETABLES CAN/GLS GREEN BEANS</v>
      </c>
      <c r="F3873" t="s">
        <v>7065</v>
      </c>
      <c r="G3873" t="s">
        <v>7064</v>
      </c>
      <c r="H3873" t="s">
        <v>7069</v>
      </c>
      <c r="I3873" t="s">
        <v>16738</v>
      </c>
    </row>
    <row r="3874" spans="1:9" x14ac:dyDescent="0.25">
      <c r="A3874" t="s">
        <v>7071</v>
      </c>
      <c r="B3874" s="126">
        <v>6681</v>
      </c>
      <c r="C3874" t="s">
        <v>16721</v>
      </c>
      <c r="D3874" s="189" t="s">
        <v>11416</v>
      </c>
      <c r="E3874" t="str">
        <f t="shared" si="60"/>
        <v>00159-VEGETABLES CAN/GLS CORN</v>
      </c>
      <c r="F3874" t="s">
        <v>6558</v>
      </c>
      <c r="G3874" t="s">
        <v>7070</v>
      </c>
      <c r="H3874" t="s">
        <v>7071</v>
      </c>
      <c r="I3874" t="s">
        <v>16732</v>
      </c>
    </row>
    <row r="3875" spans="1:9" x14ac:dyDescent="0.25">
      <c r="A3875" t="s">
        <v>7072</v>
      </c>
      <c r="B3875" s="126">
        <v>6682</v>
      </c>
      <c r="C3875" t="s">
        <v>16760</v>
      </c>
      <c r="D3875" s="189" t="s">
        <v>6965</v>
      </c>
      <c r="E3875" t="str">
        <f t="shared" si="60"/>
        <v>00160-VEGETABLES CAN/GLS PEAS</v>
      </c>
      <c r="F3875" t="s">
        <v>6558</v>
      </c>
      <c r="G3875" t="s">
        <v>7070</v>
      </c>
      <c r="H3875" t="s">
        <v>7072</v>
      </c>
      <c r="I3875" t="s">
        <v>16765</v>
      </c>
    </row>
    <row r="3876" spans="1:9" x14ac:dyDescent="0.25">
      <c r="A3876" t="s">
        <v>7075</v>
      </c>
      <c r="B3876" s="126">
        <v>6683</v>
      </c>
      <c r="C3876" t="s">
        <v>16740</v>
      </c>
      <c r="D3876" s="189" t="s">
        <v>8412</v>
      </c>
      <c r="E3876" t="str">
        <f t="shared" si="60"/>
        <v>00163-VEGETABLES CAN/GLS MUSHROOMS</v>
      </c>
      <c r="F3876" t="s">
        <v>7074</v>
      </c>
      <c r="G3876" t="s">
        <v>7073</v>
      </c>
      <c r="H3876" t="s">
        <v>7075</v>
      </c>
      <c r="I3876" t="s">
        <v>16741</v>
      </c>
    </row>
    <row r="3877" spans="1:9" x14ac:dyDescent="0.25">
      <c r="A3877" t="s">
        <v>16743</v>
      </c>
      <c r="B3877" s="126">
        <v>6684</v>
      </c>
      <c r="C3877" t="s">
        <v>16740</v>
      </c>
      <c r="D3877" s="189" t="s">
        <v>8412</v>
      </c>
      <c r="E3877" t="str">
        <f t="shared" si="60"/>
        <v>00163-VEGETABLES CAN/GLS MUSHROOMS</v>
      </c>
      <c r="F3877" t="s">
        <v>16742</v>
      </c>
      <c r="G3877" t="s">
        <v>7073</v>
      </c>
      <c r="H3877" t="s">
        <v>16743</v>
      </c>
      <c r="I3877" t="s">
        <v>16744</v>
      </c>
    </row>
    <row r="3878" spans="1:9" x14ac:dyDescent="0.25">
      <c r="A3878" t="s">
        <v>7083</v>
      </c>
      <c r="B3878" s="126">
        <v>6685</v>
      </c>
      <c r="C3878" t="s">
        <v>16745</v>
      </c>
      <c r="D3878" s="189" t="s">
        <v>2896</v>
      </c>
      <c r="E3878" t="str">
        <f t="shared" si="60"/>
        <v>00165-VEGETABLES CAN/GLS OTHER</v>
      </c>
      <c r="F3878" t="s">
        <v>7080</v>
      </c>
      <c r="G3878" t="s">
        <v>7079</v>
      </c>
      <c r="H3878" t="s">
        <v>7083</v>
      </c>
      <c r="I3878" t="s">
        <v>16747</v>
      </c>
    </row>
    <row r="3879" spans="1:9" x14ac:dyDescent="0.25">
      <c r="A3879" t="s">
        <v>14439</v>
      </c>
      <c r="B3879" s="126">
        <v>6686</v>
      </c>
      <c r="C3879" t="s">
        <v>14437</v>
      </c>
      <c r="D3879" s="189" t="s">
        <v>6166</v>
      </c>
      <c r="E3879" t="str">
        <f t="shared" si="60"/>
        <v>00947-N/O PICKLES/OLIVES/PEPPERS</v>
      </c>
      <c r="F3879" t="s">
        <v>14438</v>
      </c>
      <c r="G3879" t="s">
        <v>7084</v>
      </c>
      <c r="H3879" t="s">
        <v>14439</v>
      </c>
      <c r="I3879" t="s">
        <v>14440</v>
      </c>
    </row>
    <row r="3880" spans="1:9" x14ac:dyDescent="0.25">
      <c r="A3880" t="s">
        <v>16748</v>
      </c>
      <c r="B3880" s="126">
        <v>6687</v>
      </c>
      <c r="C3880" t="s">
        <v>16745</v>
      </c>
      <c r="D3880" s="189" t="s">
        <v>2896</v>
      </c>
      <c r="E3880" t="str">
        <f t="shared" si="60"/>
        <v>00165-VEGETABLES CAN/GLS OTHER</v>
      </c>
      <c r="F3880" t="s">
        <v>14438</v>
      </c>
      <c r="G3880" t="s">
        <v>7084</v>
      </c>
      <c r="H3880" t="s">
        <v>16748</v>
      </c>
      <c r="I3880" t="s">
        <v>16749</v>
      </c>
    </row>
    <row r="3881" spans="1:9" x14ac:dyDescent="0.25">
      <c r="A3881" t="s">
        <v>7091</v>
      </c>
      <c r="B3881" s="126">
        <v>6688</v>
      </c>
      <c r="C3881" t="s">
        <v>16745</v>
      </c>
      <c r="D3881" s="189" t="s">
        <v>2896</v>
      </c>
      <c r="E3881" t="str">
        <f t="shared" si="60"/>
        <v>00165-VEGETABLES CAN/GLS OTHER</v>
      </c>
      <c r="F3881" t="s">
        <v>7085</v>
      </c>
      <c r="G3881" t="s">
        <v>7084</v>
      </c>
      <c r="H3881" t="s">
        <v>7091</v>
      </c>
      <c r="I3881" t="s">
        <v>16750</v>
      </c>
    </row>
    <row r="3882" spans="1:9" x14ac:dyDescent="0.25">
      <c r="A3882" t="s">
        <v>3275</v>
      </c>
      <c r="B3882" s="126">
        <v>6689</v>
      </c>
      <c r="C3882" t="s">
        <v>16745</v>
      </c>
      <c r="D3882" s="189" t="s">
        <v>2896</v>
      </c>
      <c r="E3882" t="str">
        <f t="shared" si="60"/>
        <v>00165-VEGETABLES CAN/GLS OTHER</v>
      </c>
      <c r="F3882" t="s">
        <v>7085</v>
      </c>
      <c r="G3882" t="s">
        <v>7084</v>
      </c>
      <c r="H3882" t="s">
        <v>3275</v>
      </c>
      <c r="I3882" t="s">
        <v>16751</v>
      </c>
    </row>
    <row r="3883" spans="1:9" x14ac:dyDescent="0.25">
      <c r="A3883" t="s">
        <v>7092</v>
      </c>
      <c r="B3883" s="126">
        <v>6690</v>
      </c>
      <c r="C3883" t="s">
        <v>16733</v>
      </c>
      <c r="D3883" s="189" t="s">
        <v>6869</v>
      </c>
      <c r="E3883" t="str">
        <f t="shared" si="60"/>
        <v>00161-VEGETABLES CAN/GLS GREEN BEANS</v>
      </c>
      <c r="F3883" t="s">
        <v>7085</v>
      </c>
      <c r="G3883" t="s">
        <v>7084</v>
      </c>
      <c r="H3883" t="s">
        <v>7092</v>
      </c>
      <c r="I3883" t="s">
        <v>16739</v>
      </c>
    </row>
    <row r="3884" spans="1:9" x14ac:dyDescent="0.25">
      <c r="A3884" t="s">
        <v>7094</v>
      </c>
      <c r="B3884" s="126">
        <v>6691</v>
      </c>
      <c r="C3884" t="s">
        <v>16745</v>
      </c>
      <c r="D3884" s="189" t="s">
        <v>2896</v>
      </c>
      <c r="E3884" t="str">
        <f t="shared" si="60"/>
        <v>00165-VEGETABLES CAN/GLS OTHER</v>
      </c>
      <c r="F3884" t="s">
        <v>7085</v>
      </c>
      <c r="G3884" t="s">
        <v>7084</v>
      </c>
      <c r="H3884" t="s">
        <v>7094</v>
      </c>
      <c r="I3884" t="s">
        <v>16752</v>
      </c>
    </row>
    <row r="3885" spans="1:9" x14ac:dyDescent="0.25">
      <c r="A3885" t="s">
        <v>5876</v>
      </c>
      <c r="B3885" s="126">
        <v>6692</v>
      </c>
      <c r="C3885" t="s">
        <v>5876</v>
      </c>
      <c r="D3885" s="189" t="s">
        <v>4612</v>
      </c>
      <c r="E3885" t="str">
        <f t="shared" si="60"/>
        <v>00282-SPECIALTY PRODUCTS</v>
      </c>
      <c r="F3885" t="s">
        <v>7085</v>
      </c>
      <c r="G3885" t="s">
        <v>7084</v>
      </c>
      <c r="H3885" t="s">
        <v>5876</v>
      </c>
      <c r="I3885" t="s">
        <v>16206</v>
      </c>
    </row>
    <row r="3886" spans="1:9" x14ac:dyDescent="0.25">
      <c r="A3886" t="s">
        <v>7098</v>
      </c>
      <c r="B3886" s="126">
        <v>6693</v>
      </c>
      <c r="C3886" t="s">
        <v>16745</v>
      </c>
      <c r="D3886" s="189" t="s">
        <v>2896</v>
      </c>
      <c r="E3886" t="str">
        <f t="shared" si="60"/>
        <v>00165-VEGETABLES CAN/GLS OTHER</v>
      </c>
      <c r="F3886" t="s">
        <v>7085</v>
      </c>
      <c r="G3886" t="s">
        <v>7084</v>
      </c>
      <c r="H3886" t="s">
        <v>7098</v>
      </c>
      <c r="I3886" t="s">
        <v>16753</v>
      </c>
    </row>
    <row r="3887" spans="1:9" x14ac:dyDescent="0.25">
      <c r="A3887" t="s">
        <v>16767</v>
      </c>
      <c r="B3887" s="126">
        <v>6694</v>
      </c>
      <c r="C3887" t="s">
        <v>16766</v>
      </c>
      <c r="D3887" s="189" t="s">
        <v>2941</v>
      </c>
      <c r="E3887" t="str">
        <f t="shared" si="60"/>
        <v>00164-VEGETABLES CAN/GLS POTATOES</v>
      </c>
      <c r="F3887" t="s">
        <v>13304</v>
      </c>
      <c r="G3887" t="s">
        <v>7101</v>
      </c>
      <c r="H3887" t="s">
        <v>16767</v>
      </c>
      <c r="I3887" t="s">
        <v>16768</v>
      </c>
    </row>
    <row r="3888" spans="1:9" x14ac:dyDescent="0.25">
      <c r="A3888" t="s">
        <v>7103</v>
      </c>
      <c r="B3888" s="126">
        <v>6695</v>
      </c>
      <c r="C3888" t="s">
        <v>16745</v>
      </c>
      <c r="D3888" s="189" t="s">
        <v>2896</v>
      </c>
      <c r="E3888" t="str">
        <f t="shared" si="60"/>
        <v>00165-VEGETABLES CAN/GLS OTHER</v>
      </c>
      <c r="F3888" t="s">
        <v>3164</v>
      </c>
      <c r="G3888" t="s">
        <v>7101</v>
      </c>
      <c r="H3888" t="s">
        <v>7103</v>
      </c>
      <c r="I3888" t="s">
        <v>16754</v>
      </c>
    </row>
    <row r="3889" spans="1:9" x14ac:dyDescent="0.25">
      <c r="A3889" t="s">
        <v>12394</v>
      </c>
      <c r="B3889" s="126">
        <v>6696</v>
      </c>
      <c r="C3889" t="s">
        <v>12390</v>
      </c>
      <c r="D3889" s="189" t="s">
        <v>2405</v>
      </c>
      <c r="E3889" t="str">
        <f t="shared" si="60"/>
        <v>00391-FAMILY FRIENDLY CEREAL</v>
      </c>
      <c r="F3889" t="s">
        <v>12393</v>
      </c>
      <c r="G3889" t="s">
        <v>6544</v>
      </c>
      <c r="H3889" t="s">
        <v>12394</v>
      </c>
      <c r="I3889" t="s">
        <v>12395</v>
      </c>
    </row>
    <row r="3890" spans="1:9" x14ac:dyDescent="0.25">
      <c r="A3890" t="s">
        <v>3114</v>
      </c>
      <c r="B3890" s="126">
        <v>6697</v>
      </c>
      <c r="C3890" t="s">
        <v>14791</v>
      </c>
      <c r="D3890" s="189" t="s">
        <v>4483</v>
      </c>
      <c r="E3890" t="str">
        <f t="shared" si="60"/>
        <v>00398-OTHER HOT CEREAL</v>
      </c>
      <c r="F3890" t="s">
        <v>6545</v>
      </c>
      <c r="G3890" t="s">
        <v>6544</v>
      </c>
      <c r="H3890" t="s">
        <v>3114</v>
      </c>
      <c r="I3890" t="s">
        <v>14794</v>
      </c>
    </row>
    <row r="3891" spans="1:9" x14ac:dyDescent="0.25">
      <c r="A3891" t="s">
        <v>15842</v>
      </c>
      <c r="B3891" s="126">
        <v>6698</v>
      </c>
      <c r="C3891" t="s">
        <v>15839</v>
      </c>
      <c r="D3891" s="189" t="s">
        <v>2322</v>
      </c>
      <c r="E3891" t="str">
        <f t="shared" si="60"/>
        <v>00392-SIMPLE HEALTH CEREAL</v>
      </c>
      <c r="F3891" t="s">
        <v>12393</v>
      </c>
      <c r="G3891" t="s">
        <v>6544</v>
      </c>
      <c r="H3891" t="s">
        <v>15842</v>
      </c>
      <c r="I3891" t="s">
        <v>15843</v>
      </c>
    </row>
    <row r="3892" spans="1:9" x14ac:dyDescent="0.25">
      <c r="A3892" t="s">
        <v>6549</v>
      </c>
      <c r="B3892" s="126">
        <v>6699</v>
      </c>
      <c r="C3892" t="s">
        <v>12390</v>
      </c>
      <c r="D3892" s="189" t="s">
        <v>2405</v>
      </c>
      <c r="E3892" t="str">
        <f t="shared" si="60"/>
        <v>00391-FAMILY FRIENDLY CEREAL</v>
      </c>
      <c r="F3892" t="s">
        <v>6545</v>
      </c>
      <c r="G3892" t="s">
        <v>6544</v>
      </c>
      <c r="H3892" t="s">
        <v>6549</v>
      </c>
      <c r="I3892" t="s">
        <v>12396</v>
      </c>
    </row>
    <row r="3893" spans="1:9" x14ac:dyDescent="0.25">
      <c r="A3893" t="s">
        <v>6553</v>
      </c>
      <c r="B3893" s="126">
        <v>6700</v>
      </c>
      <c r="C3893" t="s">
        <v>12390</v>
      </c>
      <c r="D3893" s="189" t="s">
        <v>2405</v>
      </c>
      <c r="E3893" t="str">
        <f t="shared" si="60"/>
        <v>00391-FAMILY FRIENDLY CEREAL</v>
      </c>
      <c r="F3893" t="s">
        <v>6552</v>
      </c>
      <c r="G3893" t="s">
        <v>6551</v>
      </c>
      <c r="H3893" t="s">
        <v>6553</v>
      </c>
      <c r="I3893" t="s">
        <v>12397</v>
      </c>
    </row>
    <row r="3894" spans="1:9" x14ac:dyDescent="0.25">
      <c r="A3894" t="s">
        <v>3114</v>
      </c>
      <c r="B3894" s="126">
        <v>6701</v>
      </c>
      <c r="C3894" t="s">
        <v>12390</v>
      </c>
      <c r="D3894" s="189" t="s">
        <v>2405</v>
      </c>
      <c r="E3894" t="str">
        <f t="shared" si="60"/>
        <v>00391-FAMILY FRIENDLY CEREAL</v>
      </c>
      <c r="F3894" t="s">
        <v>6552</v>
      </c>
      <c r="G3894" t="s">
        <v>6551</v>
      </c>
      <c r="H3894" t="s">
        <v>3114</v>
      </c>
      <c r="I3894" t="s">
        <v>12398</v>
      </c>
    </row>
    <row r="3895" spans="1:9" x14ac:dyDescent="0.25">
      <c r="A3895" t="s">
        <v>12399</v>
      </c>
      <c r="B3895" s="126">
        <v>6702</v>
      </c>
      <c r="C3895" t="s">
        <v>12390</v>
      </c>
      <c r="D3895" s="189" t="s">
        <v>2405</v>
      </c>
      <c r="E3895" t="str">
        <f t="shared" si="60"/>
        <v>00391-FAMILY FRIENDLY CEREAL</v>
      </c>
      <c r="F3895" t="s">
        <v>10288</v>
      </c>
      <c r="G3895" t="s">
        <v>6551</v>
      </c>
      <c r="H3895" t="s">
        <v>12399</v>
      </c>
      <c r="I3895" t="s">
        <v>12400</v>
      </c>
    </row>
    <row r="3896" spans="1:9" x14ac:dyDescent="0.25">
      <c r="A3896" t="s">
        <v>14410</v>
      </c>
      <c r="B3896" s="126">
        <v>6703</v>
      </c>
      <c r="C3896" t="s">
        <v>14409</v>
      </c>
      <c r="D3896" s="189" t="s">
        <v>13621</v>
      </c>
      <c r="E3896" t="str">
        <f t="shared" si="60"/>
        <v>00935-N/O HOT CERAL/GRANOLA</v>
      </c>
      <c r="F3896" t="s">
        <v>12981</v>
      </c>
      <c r="G3896" t="s">
        <v>6557</v>
      </c>
      <c r="H3896" t="s">
        <v>14410</v>
      </c>
      <c r="I3896" t="s">
        <v>14411</v>
      </c>
    </row>
    <row r="3897" spans="1:9" x14ac:dyDescent="0.25">
      <c r="A3897" t="s">
        <v>3216</v>
      </c>
      <c r="B3897" s="126">
        <v>6704</v>
      </c>
      <c r="C3897" t="s">
        <v>12390</v>
      </c>
      <c r="D3897" s="189" t="s">
        <v>2405</v>
      </c>
      <c r="E3897" t="str">
        <f t="shared" si="60"/>
        <v>00391-FAMILY FRIENDLY CEREAL</v>
      </c>
      <c r="F3897" t="s">
        <v>2298</v>
      </c>
      <c r="G3897" t="s">
        <v>6557</v>
      </c>
      <c r="H3897" t="s">
        <v>3216</v>
      </c>
      <c r="I3897" t="s">
        <v>12401</v>
      </c>
    </row>
    <row r="3898" spans="1:9" x14ac:dyDescent="0.25">
      <c r="A3898" t="s">
        <v>6546</v>
      </c>
      <c r="B3898" s="126">
        <v>6705</v>
      </c>
      <c r="C3898" t="s">
        <v>14791</v>
      </c>
      <c r="D3898" s="189" t="s">
        <v>4483</v>
      </c>
      <c r="E3898" t="str">
        <f t="shared" si="60"/>
        <v>00398-OTHER HOT CEREAL</v>
      </c>
      <c r="F3898" t="s">
        <v>6560</v>
      </c>
      <c r="G3898" t="s">
        <v>6559</v>
      </c>
      <c r="H3898" t="s">
        <v>6546</v>
      </c>
      <c r="I3898" t="s">
        <v>14795</v>
      </c>
    </row>
    <row r="3899" spans="1:9" x14ac:dyDescent="0.25">
      <c r="A3899" t="s">
        <v>4161</v>
      </c>
      <c r="B3899" s="126">
        <v>6706</v>
      </c>
      <c r="C3899" t="s">
        <v>13490</v>
      </c>
      <c r="D3899" s="189" t="s">
        <v>4225</v>
      </c>
      <c r="E3899" t="str">
        <f t="shared" si="60"/>
        <v>00390-KID APPEAL CEREAL</v>
      </c>
      <c r="F3899" t="s">
        <v>6560</v>
      </c>
      <c r="G3899" t="s">
        <v>6559</v>
      </c>
      <c r="H3899" t="s">
        <v>4161</v>
      </c>
      <c r="I3899" t="s">
        <v>13496</v>
      </c>
    </row>
    <row r="3900" spans="1:9" x14ac:dyDescent="0.25">
      <c r="A3900" t="s">
        <v>6553</v>
      </c>
      <c r="B3900" s="126">
        <v>6707</v>
      </c>
      <c r="C3900" t="s">
        <v>13490</v>
      </c>
      <c r="D3900" s="189" t="s">
        <v>4225</v>
      </c>
      <c r="E3900" t="str">
        <f t="shared" si="60"/>
        <v>00390-KID APPEAL CEREAL</v>
      </c>
      <c r="F3900" t="s">
        <v>6560</v>
      </c>
      <c r="G3900" t="s">
        <v>6559</v>
      </c>
      <c r="H3900" t="s">
        <v>6553</v>
      </c>
      <c r="I3900" t="s">
        <v>13497</v>
      </c>
    </row>
    <row r="3901" spans="1:9" x14ac:dyDescent="0.25">
      <c r="A3901" t="s">
        <v>6562</v>
      </c>
      <c r="B3901" s="126">
        <v>6708</v>
      </c>
      <c r="C3901" t="s">
        <v>13490</v>
      </c>
      <c r="D3901" s="189" t="s">
        <v>4225</v>
      </c>
      <c r="E3901" t="str">
        <f t="shared" si="60"/>
        <v>00390-KID APPEAL CEREAL</v>
      </c>
      <c r="F3901" t="s">
        <v>6560</v>
      </c>
      <c r="G3901" t="s">
        <v>6559</v>
      </c>
      <c r="H3901" t="s">
        <v>6562</v>
      </c>
      <c r="I3901" t="s">
        <v>13498</v>
      </c>
    </row>
    <row r="3902" spans="1:9" x14ac:dyDescent="0.25">
      <c r="A3902" t="s">
        <v>6368</v>
      </c>
      <c r="B3902" s="126">
        <v>6709</v>
      </c>
      <c r="C3902" t="s">
        <v>13490</v>
      </c>
      <c r="D3902" s="189" t="s">
        <v>4225</v>
      </c>
      <c r="E3902" t="str">
        <f t="shared" si="60"/>
        <v>00390-KID APPEAL CEREAL</v>
      </c>
      <c r="F3902" t="s">
        <v>6560</v>
      </c>
      <c r="G3902" t="s">
        <v>6559</v>
      </c>
      <c r="H3902" t="s">
        <v>6368</v>
      </c>
      <c r="I3902" t="s">
        <v>13499</v>
      </c>
    </row>
    <row r="3903" spans="1:9" x14ac:dyDescent="0.25">
      <c r="A3903" t="s">
        <v>5656</v>
      </c>
      <c r="B3903" s="126">
        <v>6710</v>
      </c>
      <c r="C3903" t="s">
        <v>14791</v>
      </c>
      <c r="D3903" s="189" t="s">
        <v>4483</v>
      </c>
      <c r="E3903" t="str">
        <f t="shared" si="60"/>
        <v>00398-OTHER HOT CEREAL</v>
      </c>
      <c r="F3903" t="s">
        <v>3217</v>
      </c>
      <c r="G3903" t="s">
        <v>6574</v>
      </c>
      <c r="H3903" t="s">
        <v>5656</v>
      </c>
      <c r="I3903" t="s">
        <v>14796</v>
      </c>
    </row>
    <row r="3904" spans="1:9" x14ac:dyDescent="0.25">
      <c r="A3904" t="s">
        <v>2097</v>
      </c>
      <c r="B3904" s="126">
        <v>6711</v>
      </c>
      <c r="C3904" t="s">
        <v>14791</v>
      </c>
      <c r="D3904" s="189" t="s">
        <v>4483</v>
      </c>
      <c r="E3904" t="str">
        <f t="shared" si="60"/>
        <v>00398-OTHER HOT CEREAL</v>
      </c>
      <c r="F3904" t="s">
        <v>3217</v>
      </c>
      <c r="G3904" t="s">
        <v>6574</v>
      </c>
      <c r="H3904" t="s">
        <v>2097</v>
      </c>
      <c r="I3904" t="s">
        <v>14797</v>
      </c>
    </row>
    <row r="3905" spans="1:9" x14ac:dyDescent="0.25">
      <c r="A3905" t="s">
        <v>13035</v>
      </c>
      <c r="B3905" s="126">
        <v>6712</v>
      </c>
      <c r="C3905" t="s">
        <v>13896</v>
      </c>
      <c r="D3905" s="189" t="s">
        <v>4994</v>
      </c>
      <c r="E3905" t="str">
        <f t="shared" si="60"/>
        <v>00114-MAINSTREAM COFFEE</v>
      </c>
      <c r="F3905" t="s">
        <v>10543</v>
      </c>
      <c r="G3905" t="s">
        <v>5466</v>
      </c>
      <c r="H3905" t="s">
        <v>13035</v>
      </c>
      <c r="I3905" t="s">
        <v>13897</v>
      </c>
    </row>
    <row r="3906" spans="1:9" x14ac:dyDescent="0.25">
      <c r="A3906" t="s">
        <v>5476</v>
      </c>
      <c r="B3906" s="126">
        <v>6713</v>
      </c>
      <c r="C3906" t="s">
        <v>16870</v>
      </c>
      <c r="D3906" s="189" t="s">
        <v>2451</v>
      </c>
      <c r="E3906" t="str">
        <f t="shared" ref="E3906:E3969" si="61">_xlfn.CONCAT(D3906,"-",C3906)</f>
        <v>00120-WHOLE BEAN COFFEE</v>
      </c>
      <c r="F3906" t="s">
        <v>5467</v>
      </c>
      <c r="G3906" t="s">
        <v>5466</v>
      </c>
      <c r="H3906" t="s">
        <v>5476</v>
      </c>
      <c r="I3906" t="s">
        <v>16875</v>
      </c>
    </row>
    <row r="3907" spans="1:9" x14ac:dyDescent="0.25">
      <c r="A3907" t="s">
        <v>5537</v>
      </c>
      <c r="B3907" s="126">
        <v>6714</v>
      </c>
      <c r="C3907" t="s">
        <v>5533</v>
      </c>
      <c r="D3907" s="189" t="s">
        <v>6162</v>
      </c>
      <c r="E3907" t="str">
        <f t="shared" si="61"/>
        <v>00595-COFFEE FILTERS</v>
      </c>
      <c r="F3907" t="s">
        <v>4029</v>
      </c>
      <c r="G3907" t="s">
        <v>5536</v>
      </c>
      <c r="H3907" t="s">
        <v>5537</v>
      </c>
      <c r="I3907" t="s">
        <v>11646</v>
      </c>
    </row>
    <row r="3908" spans="1:9" x14ac:dyDescent="0.25">
      <c r="A3908" t="s">
        <v>11648</v>
      </c>
      <c r="B3908" s="126">
        <v>6715</v>
      </c>
      <c r="C3908" t="s">
        <v>5533</v>
      </c>
      <c r="D3908" s="189" t="s">
        <v>6162</v>
      </c>
      <c r="E3908" t="str">
        <f t="shared" si="61"/>
        <v>00595-COFFEE FILTERS</v>
      </c>
      <c r="F3908" t="s">
        <v>11647</v>
      </c>
      <c r="G3908" t="s">
        <v>5536</v>
      </c>
      <c r="H3908" t="s">
        <v>11648</v>
      </c>
      <c r="I3908" t="s">
        <v>11649</v>
      </c>
    </row>
    <row r="3909" spans="1:9" x14ac:dyDescent="0.25">
      <c r="A3909" t="s">
        <v>5543</v>
      </c>
      <c r="B3909" s="126">
        <v>6716</v>
      </c>
      <c r="C3909" t="s">
        <v>10656</v>
      </c>
      <c r="D3909" s="189" t="s">
        <v>6260</v>
      </c>
      <c r="E3909" t="str">
        <f t="shared" si="61"/>
        <v>00311-BBQ SAUCE</v>
      </c>
      <c r="F3909" t="s">
        <v>5541</v>
      </c>
      <c r="G3909" t="s">
        <v>2162</v>
      </c>
      <c r="H3909" t="s">
        <v>5543</v>
      </c>
      <c r="I3909" t="s">
        <v>10661</v>
      </c>
    </row>
    <row r="3910" spans="1:9" x14ac:dyDescent="0.25">
      <c r="A3910" t="s">
        <v>3267</v>
      </c>
      <c r="B3910" s="126">
        <v>6717</v>
      </c>
      <c r="C3910" t="s">
        <v>10656</v>
      </c>
      <c r="D3910" s="189" t="s">
        <v>6260</v>
      </c>
      <c r="E3910" t="str">
        <f t="shared" si="61"/>
        <v>00311-BBQ SAUCE</v>
      </c>
      <c r="F3910" t="s">
        <v>5541</v>
      </c>
      <c r="G3910" t="s">
        <v>2162</v>
      </c>
      <c r="H3910" t="s">
        <v>3267</v>
      </c>
      <c r="I3910" t="s">
        <v>10662</v>
      </c>
    </row>
    <row r="3911" spans="1:9" x14ac:dyDescent="0.25">
      <c r="A3911" t="s">
        <v>5544</v>
      </c>
      <c r="B3911" s="126">
        <v>6718</v>
      </c>
      <c r="C3911" t="s">
        <v>10656</v>
      </c>
      <c r="D3911" s="189" t="s">
        <v>6260</v>
      </c>
      <c r="E3911" t="str">
        <f t="shared" si="61"/>
        <v>00311-BBQ SAUCE</v>
      </c>
      <c r="F3911" t="s">
        <v>5541</v>
      </c>
      <c r="G3911" t="s">
        <v>2162</v>
      </c>
      <c r="H3911" t="s">
        <v>5544</v>
      </c>
      <c r="I3911" t="s">
        <v>10663</v>
      </c>
    </row>
    <row r="3912" spans="1:9" x14ac:dyDescent="0.25">
      <c r="A3912" t="s">
        <v>5545</v>
      </c>
      <c r="B3912" s="126">
        <v>6719</v>
      </c>
      <c r="C3912" t="s">
        <v>10656</v>
      </c>
      <c r="D3912" s="189" t="s">
        <v>6260</v>
      </c>
      <c r="E3912" t="str">
        <f t="shared" si="61"/>
        <v>00311-BBQ SAUCE</v>
      </c>
      <c r="F3912" t="s">
        <v>5541</v>
      </c>
      <c r="G3912" t="s">
        <v>2162</v>
      </c>
      <c r="H3912" t="s">
        <v>5545</v>
      </c>
      <c r="I3912" t="s">
        <v>10664</v>
      </c>
    </row>
    <row r="3913" spans="1:9" x14ac:dyDescent="0.25">
      <c r="A3913" t="s">
        <v>5554</v>
      </c>
      <c r="B3913" s="126">
        <v>6720</v>
      </c>
      <c r="C3913" t="s">
        <v>5556</v>
      </c>
      <c r="D3913" s="189" t="s">
        <v>3101</v>
      </c>
      <c r="E3913" t="str">
        <f t="shared" si="61"/>
        <v>00314-DIPPING SAUCES</v>
      </c>
      <c r="F3913" t="s">
        <v>5553</v>
      </c>
      <c r="G3913" t="s">
        <v>5552</v>
      </c>
      <c r="H3913" t="s">
        <v>5554</v>
      </c>
      <c r="I3913" t="s">
        <v>12048</v>
      </c>
    </row>
    <row r="3914" spans="1:9" x14ac:dyDescent="0.25">
      <c r="A3914" t="s">
        <v>12050</v>
      </c>
      <c r="B3914" s="126">
        <v>6721</v>
      </c>
      <c r="C3914" t="s">
        <v>5556</v>
      </c>
      <c r="D3914" s="189" t="s">
        <v>3101</v>
      </c>
      <c r="E3914" t="str">
        <f t="shared" si="61"/>
        <v>00314-DIPPING SAUCES</v>
      </c>
      <c r="F3914" t="s">
        <v>12049</v>
      </c>
      <c r="G3914" t="s">
        <v>5552</v>
      </c>
      <c r="H3914" t="s">
        <v>12050</v>
      </c>
      <c r="I3914" t="s">
        <v>12051</v>
      </c>
    </row>
    <row r="3915" spans="1:9" x14ac:dyDescent="0.25">
      <c r="A3915" t="s">
        <v>5566</v>
      </c>
      <c r="B3915" s="126">
        <v>6722</v>
      </c>
      <c r="C3915" t="s">
        <v>5562</v>
      </c>
      <c r="D3915" s="189" t="s">
        <v>2366</v>
      </c>
      <c r="E3915" t="str">
        <f t="shared" si="61"/>
        <v>00313-HOT SAUCE</v>
      </c>
      <c r="F3915" t="s">
        <v>5565</v>
      </c>
      <c r="G3915" t="s">
        <v>5564</v>
      </c>
      <c r="H3915" t="s">
        <v>5566</v>
      </c>
      <c r="I3915" t="s">
        <v>13295</v>
      </c>
    </row>
    <row r="3916" spans="1:9" x14ac:dyDescent="0.25">
      <c r="A3916" t="s">
        <v>5567</v>
      </c>
      <c r="B3916" s="126">
        <v>6723</v>
      </c>
      <c r="C3916" t="s">
        <v>5562</v>
      </c>
      <c r="D3916" s="189" t="s">
        <v>2366</v>
      </c>
      <c r="E3916" t="str">
        <f t="shared" si="61"/>
        <v>00313-HOT SAUCE</v>
      </c>
      <c r="F3916" t="s">
        <v>5565</v>
      </c>
      <c r="G3916" t="s">
        <v>5564</v>
      </c>
      <c r="H3916" t="s">
        <v>5567</v>
      </c>
      <c r="I3916" t="s">
        <v>13296</v>
      </c>
    </row>
    <row r="3917" spans="1:9" x14ac:dyDescent="0.25">
      <c r="A3917" t="s">
        <v>13298</v>
      </c>
      <c r="B3917" s="126">
        <v>6724</v>
      </c>
      <c r="C3917" t="s">
        <v>5562</v>
      </c>
      <c r="D3917" s="189" t="s">
        <v>2366</v>
      </c>
      <c r="E3917" t="str">
        <f t="shared" si="61"/>
        <v>00313-HOT SAUCE</v>
      </c>
      <c r="F3917" t="s">
        <v>13297</v>
      </c>
      <c r="G3917" t="s">
        <v>5564</v>
      </c>
      <c r="H3917" t="s">
        <v>13298</v>
      </c>
      <c r="I3917" t="s">
        <v>13299</v>
      </c>
    </row>
    <row r="3918" spans="1:9" x14ac:dyDescent="0.25">
      <c r="A3918" t="s">
        <v>5571</v>
      </c>
      <c r="B3918" s="126">
        <v>6725</v>
      </c>
      <c r="C3918" t="s">
        <v>5562</v>
      </c>
      <c r="D3918" s="189" t="s">
        <v>2366</v>
      </c>
      <c r="E3918" t="str">
        <f t="shared" si="61"/>
        <v>00313-HOT SAUCE</v>
      </c>
      <c r="F3918" t="s">
        <v>5565</v>
      </c>
      <c r="G3918" t="s">
        <v>5564</v>
      </c>
      <c r="H3918" t="s">
        <v>5571</v>
      </c>
      <c r="I3918" t="s">
        <v>13300</v>
      </c>
    </row>
    <row r="3919" spans="1:9" x14ac:dyDescent="0.25">
      <c r="A3919" t="s">
        <v>5572</v>
      </c>
      <c r="B3919" s="126">
        <v>6726</v>
      </c>
      <c r="C3919" t="s">
        <v>5562</v>
      </c>
      <c r="D3919" s="189" t="s">
        <v>2366</v>
      </c>
      <c r="E3919" t="str">
        <f t="shared" si="61"/>
        <v>00313-HOT SAUCE</v>
      </c>
      <c r="F3919" t="s">
        <v>5565</v>
      </c>
      <c r="G3919" t="s">
        <v>5564</v>
      </c>
      <c r="H3919" t="s">
        <v>5572</v>
      </c>
      <c r="I3919" t="s">
        <v>13301</v>
      </c>
    </row>
    <row r="3920" spans="1:9" x14ac:dyDescent="0.25">
      <c r="A3920" t="s">
        <v>13484</v>
      </c>
      <c r="B3920" s="126">
        <v>6727</v>
      </c>
      <c r="C3920" t="s">
        <v>5574</v>
      </c>
      <c r="D3920" s="189" t="s">
        <v>5972</v>
      </c>
      <c r="E3920" t="str">
        <f t="shared" si="61"/>
        <v>00310-KETCHUP</v>
      </c>
      <c r="F3920" t="s">
        <v>13484</v>
      </c>
      <c r="G3920" t="s">
        <v>5573</v>
      </c>
      <c r="H3920" t="s">
        <v>13484</v>
      </c>
      <c r="I3920" t="s">
        <v>13485</v>
      </c>
    </row>
    <row r="3921" spans="1:9" x14ac:dyDescent="0.25">
      <c r="A3921" t="s">
        <v>5576</v>
      </c>
      <c r="B3921" s="126">
        <v>6728</v>
      </c>
      <c r="C3921" t="s">
        <v>5548</v>
      </c>
      <c r="D3921" s="189" t="s">
        <v>4344</v>
      </c>
      <c r="E3921" t="str">
        <f t="shared" si="61"/>
        <v>00315-MARINADES</v>
      </c>
      <c r="F3921" t="s">
        <v>5548</v>
      </c>
      <c r="G3921" t="s">
        <v>5575</v>
      </c>
      <c r="H3921" t="s">
        <v>5576</v>
      </c>
      <c r="I3921" t="s">
        <v>14008</v>
      </c>
    </row>
    <row r="3922" spans="1:9" x14ac:dyDescent="0.25">
      <c r="A3922" t="s">
        <v>5577</v>
      </c>
      <c r="B3922" s="126">
        <v>6729</v>
      </c>
      <c r="C3922" t="s">
        <v>5548</v>
      </c>
      <c r="D3922" s="189" t="s">
        <v>4344</v>
      </c>
      <c r="E3922" t="str">
        <f t="shared" si="61"/>
        <v>00315-MARINADES</v>
      </c>
      <c r="F3922" t="s">
        <v>5548</v>
      </c>
      <c r="G3922" t="s">
        <v>5575</v>
      </c>
      <c r="H3922" t="s">
        <v>5577</v>
      </c>
      <c r="I3922" t="s">
        <v>14009</v>
      </c>
    </row>
    <row r="3923" spans="1:9" x14ac:dyDescent="0.25">
      <c r="A3923" t="s">
        <v>14011</v>
      </c>
      <c r="B3923" s="126">
        <v>6730</v>
      </c>
      <c r="C3923" t="s">
        <v>5548</v>
      </c>
      <c r="D3923" s="189" t="s">
        <v>4344</v>
      </c>
      <c r="E3923" t="str">
        <f t="shared" si="61"/>
        <v>00315-MARINADES</v>
      </c>
      <c r="F3923" t="s">
        <v>14010</v>
      </c>
      <c r="G3923" t="s">
        <v>5575</v>
      </c>
      <c r="H3923" t="s">
        <v>14011</v>
      </c>
      <c r="I3923" t="s">
        <v>14012</v>
      </c>
    </row>
    <row r="3924" spans="1:9" x14ac:dyDescent="0.25">
      <c r="A3924" t="s">
        <v>14013</v>
      </c>
      <c r="B3924" s="126">
        <v>6731</v>
      </c>
      <c r="C3924" t="s">
        <v>5548</v>
      </c>
      <c r="D3924" s="189" t="s">
        <v>4344</v>
      </c>
      <c r="E3924" t="str">
        <f t="shared" si="61"/>
        <v>00315-MARINADES</v>
      </c>
      <c r="F3924" t="s">
        <v>14010</v>
      </c>
      <c r="G3924" t="s">
        <v>5575</v>
      </c>
      <c r="H3924" t="s">
        <v>14013</v>
      </c>
      <c r="I3924" t="s">
        <v>14014</v>
      </c>
    </row>
    <row r="3925" spans="1:9" x14ac:dyDescent="0.25">
      <c r="A3925" t="s">
        <v>5579</v>
      </c>
      <c r="B3925" s="126">
        <v>6732</v>
      </c>
      <c r="C3925" t="s">
        <v>5548</v>
      </c>
      <c r="D3925" s="189" t="s">
        <v>4344</v>
      </c>
      <c r="E3925" t="str">
        <f t="shared" si="61"/>
        <v>00315-MARINADES</v>
      </c>
      <c r="F3925" t="s">
        <v>5548</v>
      </c>
      <c r="G3925" t="s">
        <v>5575</v>
      </c>
      <c r="H3925" t="s">
        <v>5579</v>
      </c>
      <c r="I3925" t="s">
        <v>14015</v>
      </c>
    </row>
    <row r="3926" spans="1:9" x14ac:dyDescent="0.25">
      <c r="A3926" t="s">
        <v>5582</v>
      </c>
      <c r="B3926" s="126">
        <v>6733</v>
      </c>
      <c r="C3926" t="s">
        <v>3024</v>
      </c>
      <c r="D3926" s="189" t="s">
        <v>12101</v>
      </c>
      <c r="E3926" t="str">
        <f t="shared" si="61"/>
        <v>00312-MUSTARD</v>
      </c>
      <c r="F3926" t="s">
        <v>3024</v>
      </c>
      <c r="G3926" t="s">
        <v>2860</v>
      </c>
      <c r="H3926" t="s">
        <v>5582</v>
      </c>
      <c r="I3926" t="s">
        <v>14336</v>
      </c>
    </row>
    <row r="3927" spans="1:9" x14ac:dyDescent="0.25">
      <c r="A3927" t="s">
        <v>5583</v>
      </c>
      <c r="B3927" s="126">
        <v>6734</v>
      </c>
      <c r="C3927" t="s">
        <v>3024</v>
      </c>
      <c r="D3927" s="189" t="s">
        <v>12101</v>
      </c>
      <c r="E3927" t="str">
        <f t="shared" si="61"/>
        <v>00312-MUSTARD</v>
      </c>
      <c r="F3927" t="s">
        <v>3024</v>
      </c>
      <c r="G3927" t="s">
        <v>2860</v>
      </c>
      <c r="H3927" t="s">
        <v>5583</v>
      </c>
      <c r="I3927" t="s">
        <v>14337</v>
      </c>
    </row>
    <row r="3928" spans="1:9" x14ac:dyDescent="0.25">
      <c r="A3928" t="s">
        <v>5584</v>
      </c>
      <c r="B3928" s="126">
        <v>6735</v>
      </c>
      <c r="C3928" t="s">
        <v>3024</v>
      </c>
      <c r="D3928" s="189" t="s">
        <v>12101</v>
      </c>
      <c r="E3928" t="str">
        <f t="shared" si="61"/>
        <v>00312-MUSTARD</v>
      </c>
      <c r="F3928" t="s">
        <v>3024</v>
      </c>
      <c r="G3928" t="s">
        <v>2860</v>
      </c>
      <c r="H3928" t="s">
        <v>5584</v>
      </c>
      <c r="I3928" t="s">
        <v>14338</v>
      </c>
    </row>
    <row r="3929" spans="1:9" x14ac:dyDescent="0.25">
      <c r="A3929" t="s">
        <v>14340</v>
      </c>
      <c r="B3929" s="126">
        <v>6736</v>
      </c>
      <c r="C3929" t="s">
        <v>3024</v>
      </c>
      <c r="D3929" s="189" t="s">
        <v>12101</v>
      </c>
      <c r="E3929" t="str">
        <f t="shared" si="61"/>
        <v>00312-MUSTARD</v>
      </c>
      <c r="F3929" t="s">
        <v>14339</v>
      </c>
      <c r="G3929" t="s">
        <v>2860</v>
      </c>
      <c r="H3929" t="s">
        <v>14340</v>
      </c>
      <c r="I3929" t="s">
        <v>14341</v>
      </c>
    </row>
    <row r="3930" spans="1:9" x14ac:dyDescent="0.25">
      <c r="A3930" t="s">
        <v>5586</v>
      </c>
      <c r="B3930" s="126">
        <v>6737</v>
      </c>
      <c r="C3930" t="s">
        <v>3024</v>
      </c>
      <c r="D3930" s="189" t="s">
        <v>12101</v>
      </c>
      <c r="E3930" t="str">
        <f t="shared" si="61"/>
        <v>00312-MUSTARD</v>
      </c>
      <c r="F3930" t="s">
        <v>3024</v>
      </c>
      <c r="G3930" t="s">
        <v>2860</v>
      </c>
      <c r="H3930" t="s">
        <v>5586</v>
      </c>
      <c r="I3930" t="s">
        <v>14342</v>
      </c>
    </row>
    <row r="3931" spans="1:9" x14ac:dyDescent="0.25">
      <c r="A3931" t="s">
        <v>5587</v>
      </c>
      <c r="B3931" s="126">
        <v>6738</v>
      </c>
      <c r="C3931" t="s">
        <v>3024</v>
      </c>
      <c r="D3931" s="189" t="s">
        <v>12101</v>
      </c>
      <c r="E3931" t="str">
        <f t="shared" si="61"/>
        <v>00312-MUSTARD</v>
      </c>
      <c r="F3931" t="s">
        <v>3024</v>
      </c>
      <c r="G3931" t="s">
        <v>2860</v>
      </c>
      <c r="H3931" t="s">
        <v>5587</v>
      </c>
      <c r="I3931" t="s">
        <v>14343</v>
      </c>
    </row>
    <row r="3932" spans="1:9" x14ac:dyDescent="0.25">
      <c r="A3932" t="s">
        <v>5599</v>
      </c>
      <c r="B3932" s="126">
        <v>6739</v>
      </c>
      <c r="C3932" t="s">
        <v>5556</v>
      </c>
      <c r="D3932" s="189" t="s">
        <v>3101</v>
      </c>
      <c r="E3932" t="str">
        <f t="shared" si="61"/>
        <v>00314-DIPPING SAUCES</v>
      </c>
      <c r="F3932" t="s">
        <v>5596</v>
      </c>
      <c r="G3932" t="s">
        <v>5595</v>
      </c>
      <c r="H3932" t="s">
        <v>5599</v>
      </c>
      <c r="I3932" t="s">
        <v>12052</v>
      </c>
    </row>
    <row r="3933" spans="1:9" x14ac:dyDescent="0.25">
      <c r="A3933" t="s">
        <v>5603</v>
      </c>
      <c r="B3933" s="126">
        <v>6740</v>
      </c>
      <c r="C3933" t="s">
        <v>3161</v>
      </c>
      <c r="D3933" s="189" t="s">
        <v>3142</v>
      </c>
      <c r="E3933" t="str">
        <f t="shared" si="61"/>
        <v>00321-RELISH</v>
      </c>
      <c r="F3933" t="s">
        <v>5602</v>
      </c>
      <c r="G3933" t="s">
        <v>5601</v>
      </c>
      <c r="H3933" t="s">
        <v>5603</v>
      </c>
      <c r="I3933" t="s">
        <v>15512</v>
      </c>
    </row>
    <row r="3934" spans="1:9" x14ac:dyDescent="0.25">
      <c r="A3934" t="s">
        <v>5604</v>
      </c>
      <c r="B3934" s="126">
        <v>6741</v>
      </c>
      <c r="C3934" t="s">
        <v>3161</v>
      </c>
      <c r="D3934" s="189" t="s">
        <v>3142</v>
      </c>
      <c r="E3934" t="str">
        <f t="shared" si="61"/>
        <v>00321-RELISH</v>
      </c>
      <c r="F3934" t="s">
        <v>5602</v>
      </c>
      <c r="G3934" t="s">
        <v>5601</v>
      </c>
      <c r="H3934" t="s">
        <v>5604</v>
      </c>
      <c r="I3934" t="s">
        <v>15513</v>
      </c>
    </row>
    <row r="3935" spans="1:9" x14ac:dyDescent="0.25">
      <c r="A3935" t="s">
        <v>15515</v>
      </c>
      <c r="B3935" s="126">
        <v>6742</v>
      </c>
      <c r="C3935" t="s">
        <v>3161</v>
      </c>
      <c r="D3935" s="189" t="s">
        <v>3142</v>
      </c>
      <c r="E3935" t="str">
        <f t="shared" si="61"/>
        <v>00321-RELISH</v>
      </c>
      <c r="F3935" t="s">
        <v>15514</v>
      </c>
      <c r="G3935" t="s">
        <v>5601</v>
      </c>
      <c r="H3935" t="s">
        <v>15515</v>
      </c>
      <c r="I3935" t="s">
        <v>15516</v>
      </c>
    </row>
    <row r="3936" spans="1:9" x14ac:dyDescent="0.25">
      <c r="A3936" t="s">
        <v>2819</v>
      </c>
      <c r="B3936" s="126">
        <v>6743</v>
      </c>
      <c r="C3936" t="s">
        <v>5556</v>
      </c>
      <c r="D3936" s="189" t="s">
        <v>3101</v>
      </c>
      <c r="E3936" t="str">
        <f t="shared" si="61"/>
        <v>00314-DIPPING SAUCES</v>
      </c>
      <c r="F3936" t="s">
        <v>5557</v>
      </c>
      <c r="G3936" t="s">
        <v>5004</v>
      </c>
      <c r="H3936" t="s">
        <v>2819</v>
      </c>
      <c r="I3936" t="s">
        <v>12053</v>
      </c>
    </row>
    <row r="3937" spans="1:9" x14ac:dyDescent="0.25">
      <c r="A3937" t="s">
        <v>5559</v>
      </c>
      <c r="B3937" s="126">
        <v>6744</v>
      </c>
      <c r="C3937" t="s">
        <v>5556</v>
      </c>
      <c r="D3937" s="189" t="s">
        <v>3101</v>
      </c>
      <c r="E3937" t="str">
        <f t="shared" si="61"/>
        <v>00314-DIPPING SAUCES</v>
      </c>
      <c r="F3937" t="s">
        <v>5557</v>
      </c>
      <c r="G3937" t="s">
        <v>5004</v>
      </c>
      <c r="H3937" t="s">
        <v>5559</v>
      </c>
      <c r="I3937" t="s">
        <v>12054</v>
      </c>
    </row>
    <row r="3938" spans="1:9" x14ac:dyDescent="0.25">
      <c r="A3938" t="s">
        <v>5615</v>
      </c>
      <c r="B3938" s="126">
        <v>6745</v>
      </c>
      <c r="C3938" t="s">
        <v>5556</v>
      </c>
      <c r="D3938" s="189" t="s">
        <v>3101</v>
      </c>
      <c r="E3938" t="str">
        <f t="shared" si="61"/>
        <v>00314-DIPPING SAUCES</v>
      </c>
      <c r="F3938" t="s">
        <v>5615</v>
      </c>
      <c r="G3938" t="s">
        <v>5614</v>
      </c>
      <c r="H3938" t="s">
        <v>5615</v>
      </c>
      <c r="I3938" t="s">
        <v>12055</v>
      </c>
    </row>
    <row r="3939" spans="1:9" x14ac:dyDescent="0.25">
      <c r="A3939" t="s">
        <v>5621</v>
      </c>
      <c r="B3939" s="126">
        <v>6746</v>
      </c>
      <c r="C3939" t="s">
        <v>5592</v>
      </c>
      <c r="D3939" s="189" t="s">
        <v>8378</v>
      </c>
      <c r="E3939" t="str">
        <f t="shared" si="61"/>
        <v>00370-VINEGAR</v>
      </c>
      <c r="F3939" t="s">
        <v>5620</v>
      </c>
      <c r="G3939" t="s">
        <v>5619</v>
      </c>
      <c r="H3939" t="s">
        <v>5621</v>
      </c>
      <c r="I3939" t="s">
        <v>16788</v>
      </c>
    </row>
    <row r="3940" spans="1:9" x14ac:dyDescent="0.25">
      <c r="A3940" t="s">
        <v>16790</v>
      </c>
      <c r="B3940" s="126">
        <v>6747</v>
      </c>
      <c r="C3940" t="s">
        <v>5592</v>
      </c>
      <c r="D3940" s="189" t="s">
        <v>8378</v>
      </c>
      <c r="E3940" t="str">
        <f t="shared" si="61"/>
        <v>00370-VINEGAR</v>
      </c>
      <c r="F3940" t="s">
        <v>16789</v>
      </c>
      <c r="G3940" t="s">
        <v>5619</v>
      </c>
      <c r="H3940" t="s">
        <v>16790</v>
      </c>
      <c r="I3940" t="s">
        <v>16791</v>
      </c>
    </row>
    <row r="3941" spans="1:9" x14ac:dyDescent="0.25">
      <c r="A3941" t="s">
        <v>5623</v>
      </c>
      <c r="B3941" s="126">
        <v>6748</v>
      </c>
      <c r="C3941" t="s">
        <v>5592</v>
      </c>
      <c r="D3941" s="189" t="s">
        <v>8378</v>
      </c>
      <c r="E3941" t="str">
        <f t="shared" si="61"/>
        <v>00370-VINEGAR</v>
      </c>
      <c r="F3941" t="s">
        <v>5620</v>
      </c>
      <c r="G3941" t="s">
        <v>5619</v>
      </c>
      <c r="H3941" t="s">
        <v>5623</v>
      </c>
      <c r="I3941" t="s">
        <v>16792</v>
      </c>
    </row>
    <row r="3942" spans="1:9" x14ac:dyDescent="0.25">
      <c r="A3942" t="s">
        <v>5625</v>
      </c>
      <c r="B3942" s="126">
        <v>6749</v>
      </c>
      <c r="C3942" t="s">
        <v>5592</v>
      </c>
      <c r="D3942" s="189" t="s">
        <v>8378</v>
      </c>
      <c r="E3942" t="str">
        <f t="shared" si="61"/>
        <v>00370-VINEGAR</v>
      </c>
      <c r="F3942" t="s">
        <v>5620</v>
      </c>
      <c r="G3942" t="s">
        <v>5619</v>
      </c>
      <c r="H3942" t="s">
        <v>5625</v>
      </c>
      <c r="I3942" t="s">
        <v>16793</v>
      </c>
    </row>
    <row r="3943" spans="1:9" x14ac:dyDescent="0.25">
      <c r="A3943" t="s">
        <v>5626</v>
      </c>
      <c r="B3943" s="126">
        <v>6750</v>
      </c>
      <c r="C3943" t="s">
        <v>5592</v>
      </c>
      <c r="D3943" s="189" t="s">
        <v>8378</v>
      </c>
      <c r="E3943" t="str">
        <f t="shared" si="61"/>
        <v>00370-VINEGAR</v>
      </c>
      <c r="F3943" t="s">
        <v>5620</v>
      </c>
      <c r="G3943" t="s">
        <v>5619</v>
      </c>
      <c r="H3943" t="s">
        <v>5626</v>
      </c>
      <c r="I3943" t="s">
        <v>16794</v>
      </c>
    </row>
    <row r="3944" spans="1:9" x14ac:dyDescent="0.25">
      <c r="A3944" t="s">
        <v>5627</v>
      </c>
      <c r="B3944" s="126">
        <v>6751</v>
      </c>
      <c r="C3944" t="s">
        <v>5592</v>
      </c>
      <c r="D3944" s="189" t="s">
        <v>8378</v>
      </c>
      <c r="E3944" t="str">
        <f t="shared" si="61"/>
        <v>00370-VINEGAR</v>
      </c>
      <c r="F3944" t="s">
        <v>5620</v>
      </c>
      <c r="G3944" t="s">
        <v>5619</v>
      </c>
      <c r="H3944" t="s">
        <v>5627</v>
      </c>
      <c r="I3944" t="s">
        <v>16795</v>
      </c>
    </row>
    <row r="3945" spans="1:9" x14ac:dyDescent="0.25">
      <c r="A3945" t="s">
        <v>5628</v>
      </c>
      <c r="B3945" s="126">
        <v>6752</v>
      </c>
      <c r="C3945" t="s">
        <v>5592</v>
      </c>
      <c r="D3945" s="189" t="s">
        <v>8378</v>
      </c>
      <c r="E3945" t="str">
        <f t="shared" si="61"/>
        <v>00370-VINEGAR</v>
      </c>
      <c r="F3945" t="s">
        <v>5620</v>
      </c>
      <c r="G3945" t="s">
        <v>5619</v>
      </c>
      <c r="H3945" t="s">
        <v>5628</v>
      </c>
      <c r="I3945" t="s">
        <v>16796</v>
      </c>
    </row>
    <row r="3946" spans="1:9" x14ac:dyDescent="0.25">
      <c r="A3946" t="s">
        <v>10761</v>
      </c>
      <c r="B3946" s="126">
        <v>6753</v>
      </c>
      <c r="C3946" t="s">
        <v>10759</v>
      </c>
      <c r="D3946" s="189" t="s">
        <v>3246</v>
      </c>
      <c r="E3946" t="str">
        <f t="shared" si="61"/>
        <v>00723-BELVITA</v>
      </c>
      <c r="F3946" t="s">
        <v>10760</v>
      </c>
      <c r="G3946" t="s">
        <v>5658</v>
      </c>
      <c r="H3946" t="s">
        <v>10761</v>
      </c>
      <c r="I3946" t="s">
        <v>10762</v>
      </c>
    </row>
    <row r="3947" spans="1:9" x14ac:dyDescent="0.25">
      <c r="A3947" t="s">
        <v>14758</v>
      </c>
      <c r="B3947" s="126">
        <v>6754</v>
      </c>
      <c r="C3947" t="s">
        <v>14755</v>
      </c>
      <c r="D3947" s="189" t="s">
        <v>11567</v>
      </c>
      <c r="E3947" t="str">
        <f t="shared" si="61"/>
        <v>00141-OTHER COOKIES</v>
      </c>
      <c r="F3947" t="s">
        <v>11514</v>
      </c>
      <c r="G3947" t="s">
        <v>5661</v>
      </c>
      <c r="H3947" t="s">
        <v>14758</v>
      </c>
      <c r="I3947" t="s">
        <v>14759</v>
      </c>
    </row>
    <row r="3948" spans="1:9" x14ac:dyDescent="0.25">
      <c r="A3948" t="s">
        <v>10355</v>
      </c>
      <c r="B3948" s="126">
        <v>6755</v>
      </c>
      <c r="C3948" s="190" t="s">
        <v>13466</v>
      </c>
      <c r="D3948" s="189" t="s">
        <v>2513</v>
      </c>
      <c r="E3948" t="str">
        <f t="shared" si="61"/>
        <v>00137-KBLR CHIPS DELUXE</v>
      </c>
      <c r="F3948" t="s">
        <v>11514</v>
      </c>
      <c r="G3948" t="s">
        <v>5661</v>
      </c>
      <c r="H3948" t="s">
        <v>10355</v>
      </c>
      <c r="I3948" t="s">
        <v>13467</v>
      </c>
    </row>
    <row r="3949" spans="1:9" x14ac:dyDescent="0.25">
      <c r="A3949" t="s">
        <v>5669</v>
      </c>
      <c r="B3949" s="126">
        <v>6756</v>
      </c>
      <c r="C3949" t="s">
        <v>3008</v>
      </c>
      <c r="D3949" s="189" t="s">
        <v>5421</v>
      </c>
      <c r="E3949" t="str">
        <f t="shared" si="61"/>
        <v>00706-COOKIES</v>
      </c>
      <c r="F3949" t="s">
        <v>5666</v>
      </c>
      <c r="G3949" t="s">
        <v>5665</v>
      </c>
      <c r="H3949" t="s">
        <v>5669</v>
      </c>
      <c r="I3949" t="s">
        <v>11763</v>
      </c>
    </row>
    <row r="3950" spans="1:9" x14ac:dyDescent="0.25">
      <c r="A3950" t="s">
        <v>10345</v>
      </c>
      <c r="B3950" s="126">
        <v>6757</v>
      </c>
      <c r="C3950" t="s">
        <v>10344</v>
      </c>
      <c r="D3950" s="189" t="s">
        <v>4183</v>
      </c>
      <c r="E3950" t="str">
        <f t="shared" si="61"/>
        <v>00755-ALL OTHER PF COOKIES</v>
      </c>
      <c r="F3950" t="s">
        <v>10227</v>
      </c>
      <c r="G3950" t="s">
        <v>5671</v>
      </c>
      <c r="H3950" t="s">
        <v>10345</v>
      </c>
      <c r="I3950" t="s">
        <v>10346</v>
      </c>
    </row>
    <row r="3951" spans="1:9" x14ac:dyDescent="0.25">
      <c r="A3951" t="s">
        <v>11316</v>
      </c>
      <c r="B3951" s="126">
        <v>6758</v>
      </c>
      <c r="C3951" t="s">
        <v>15064</v>
      </c>
      <c r="D3951" s="189" t="s">
        <v>8091</v>
      </c>
      <c r="E3951" t="str">
        <f t="shared" si="61"/>
        <v>00142-PF CHOC CHUNK COOKIES</v>
      </c>
      <c r="F3951" t="s">
        <v>10227</v>
      </c>
      <c r="G3951" t="s">
        <v>5671</v>
      </c>
      <c r="H3951" t="s">
        <v>11316</v>
      </c>
      <c r="I3951" t="s">
        <v>15065</v>
      </c>
    </row>
    <row r="3952" spans="1:9" x14ac:dyDescent="0.25">
      <c r="A3952" t="s">
        <v>12996</v>
      </c>
      <c r="B3952" s="126">
        <v>6759</v>
      </c>
      <c r="C3952" t="s">
        <v>15068</v>
      </c>
      <c r="D3952" s="189" t="s">
        <v>4323</v>
      </c>
      <c r="E3952" t="str">
        <f t="shared" si="61"/>
        <v>00739-PF MILANOS</v>
      </c>
      <c r="F3952" t="s">
        <v>10227</v>
      </c>
      <c r="G3952" t="s">
        <v>5671</v>
      </c>
      <c r="H3952" t="s">
        <v>12996</v>
      </c>
      <c r="I3952" t="s">
        <v>15069</v>
      </c>
    </row>
    <row r="3953" spans="1:9" x14ac:dyDescent="0.25">
      <c r="A3953" t="s">
        <v>5672</v>
      </c>
      <c r="B3953" s="126">
        <v>6760</v>
      </c>
      <c r="C3953" t="s">
        <v>14755</v>
      </c>
      <c r="D3953" s="189" t="s">
        <v>11567</v>
      </c>
      <c r="E3953" t="str">
        <f t="shared" si="61"/>
        <v>00141-OTHER COOKIES</v>
      </c>
      <c r="F3953" t="s">
        <v>2228</v>
      </c>
      <c r="G3953" t="s">
        <v>5671</v>
      </c>
      <c r="H3953" t="s">
        <v>5672</v>
      </c>
      <c r="I3953" t="s">
        <v>14760</v>
      </c>
    </row>
    <row r="3954" spans="1:9" x14ac:dyDescent="0.25">
      <c r="A3954" t="s">
        <v>5673</v>
      </c>
      <c r="B3954" s="126">
        <v>6761</v>
      </c>
      <c r="C3954" t="s">
        <v>3008</v>
      </c>
      <c r="D3954" s="189" t="s">
        <v>5421</v>
      </c>
      <c r="E3954" t="str">
        <f t="shared" si="61"/>
        <v>00706-COOKIES</v>
      </c>
      <c r="F3954" t="s">
        <v>2228</v>
      </c>
      <c r="G3954" t="s">
        <v>5671</v>
      </c>
      <c r="H3954" t="s">
        <v>5673</v>
      </c>
      <c r="I3954" t="s">
        <v>11764</v>
      </c>
    </row>
    <row r="3955" spans="1:9" x14ac:dyDescent="0.25">
      <c r="A3955" t="s">
        <v>10336</v>
      </c>
      <c r="B3955" s="126">
        <v>6762</v>
      </c>
      <c r="C3955" t="s">
        <v>10334</v>
      </c>
      <c r="D3955" s="189" t="s">
        <v>3290</v>
      </c>
      <c r="E3955" t="str">
        <f t="shared" si="61"/>
        <v>00728-ALL OTHER NBC COOKIES</v>
      </c>
      <c r="F3955" t="s">
        <v>10335</v>
      </c>
      <c r="G3955" t="s">
        <v>5651</v>
      </c>
      <c r="H3955" t="s">
        <v>10336</v>
      </c>
      <c r="I3955" t="s">
        <v>10337</v>
      </c>
    </row>
    <row r="3956" spans="1:9" x14ac:dyDescent="0.25">
      <c r="A3956" t="s">
        <v>10342</v>
      </c>
      <c r="B3956" s="126">
        <v>6763</v>
      </c>
      <c r="C3956" t="s">
        <v>14504</v>
      </c>
      <c r="D3956" s="189" t="s">
        <v>4085</v>
      </c>
      <c r="E3956" t="str">
        <f t="shared" si="61"/>
        <v>00745-NBC OTG COOKIES</v>
      </c>
      <c r="F3956" t="s">
        <v>10335</v>
      </c>
      <c r="G3956" t="s">
        <v>5651</v>
      </c>
      <c r="H3956" t="s">
        <v>10342</v>
      </c>
      <c r="I3956" t="s">
        <v>14505</v>
      </c>
    </row>
    <row r="3957" spans="1:9" x14ac:dyDescent="0.25">
      <c r="A3957" t="s">
        <v>14635</v>
      </c>
      <c r="B3957" s="126">
        <v>6764</v>
      </c>
      <c r="C3957" t="s">
        <v>14633</v>
      </c>
      <c r="D3957" s="189" t="s">
        <v>3109</v>
      </c>
      <c r="E3957" t="str">
        <f t="shared" si="61"/>
        <v>00727-OREO</v>
      </c>
      <c r="F3957" t="s">
        <v>14634</v>
      </c>
      <c r="G3957" t="s">
        <v>5675</v>
      </c>
      <c r="H3957" t="s">
        <v>14635</v>
      </c>
      <c r="I3957" t="s">
        <v>14636</v>
      </c>
    </row>
    <row r="3958" spans="1:9" x14ac:dyDescent="0.25">
      <c r="A3958" t="s">
        <v>4400</v>
      </c>
      <c r="B3958" s="126">
        <v>6765</v>
      </c>
      <c r="C3958" t="s">
        <v>12433</v>
      </c>
      <c r="D3958" s="189" t="s">
        <v>3253</v>
      </c>
      <c r="E3958" t="str">
        <f t="shared" si="61"/>
        <v>00724-FIG NEWTONS</v>
      </c>
      <c r="F3958" t="s">
        <v>2257</v>
      </c>
      <c r="G3958" t="s">
        <v>5675</v>
      </c>
      <c r="H3958" t="s">
        <v>4400</v>
      </c>
      <c r="I3958" t="s">
        <v>12434</v>
      </c>
    </row>
    <row r="3959" spans="1:9" x14ac:dyDescent="0.25">
      <c r="A3959" t="s">
        <v>14761</v>
      </c>
      <c r="B3959" s="126">
        <v>6766</v>
      </c>
      <c r="C3959" t="s">
        <v>14755</v>
      </c>
      <c r="D3959" s="189" t="s">
        <v>11567</v>
      </c>
      <c r="E3959" t="str">
        <f t="shared" si="61"/>
        <v>00141-OTHER COOKIES</v>
      </c>
      <c r="F3959" t="s">
        <v>14634</v>
      </c>
      <c r="G3959" t="s">
        <v>5675</v>
      </c>
      <c r="H3959" t="s">
        <v>14761</v>
      </c>
      <c r="I3959" t="s">
        <v>14762</v>
      </c>
    </row>
    <row r="3960" spans="1:9" x14ac:dyDescent="0.25">
      <c r="A3960" t="s">
        <v>12767</v>
      </c>
      <c r="B3960" s="126">
        <v>6767</v>
      </c>
      <c r="C3960" t="s">
        <v>15066</v>
      </c>
      <c r="D3960" s="189" t="s">
        <v>4235</v>
      </c>
      <c r="E3960" t="str">
        <f t="shared" si="61"/>
        <v>00762-PF GOLDFISH BAGS</v>
      </c>
      <c r="F3960" t="s">
        <v>10340</v>
      </c>
      <c r="G3960" t="s">
        <v>5693</v>
      </c>
      <c r="H3960" t="s">
        <v>12767</v>
      </c>
      <c r="I3960" t="s">
        <v>15067</v>
      </c>
    </row>
    <row r="3961" spans="1:9" x14ac:dyDescent="0.25">
      <c r="A3961" t="s">
        <v>11465</v>
      </c>
      <c r="B3961" s="126">
        <v>6768</v>
      </c>
      <c r="C3961" t="s">
        <v>11464</v>
      </c>
      <c r="D3961" s="189" t="s">
        <v>4180</v>
      </c>
      <c r="E3961" t="str">
        <f t="shared" si="61"/>
        <v>00756-CHEEZ-IT</v>
      </c>
      <c r="F3961" t="s">
        <v>10340</v>
      </c>
      <c r="G3961" t="s">
        <v>5693</v>
      </c>
      <c r="H3961" t="s">
        <v>11465</v>
      </c>
      <c r="I3961" t="s">
        <v>11466</v>
      </c>
    </row>
    <row r="3962" spans="1:9" x14ac:dyDescent="0.25">
      <c r="A3962" t="s">
        <v>10345</v>
      </c>
      <c r="B3962" s="126">
        <v>6770</v>
      </c>
      <c r="C3962" t="s">
        <v>15567</v>
      </c>
      <c r="D3962" s="189" t="s">
        <v>4071</v>
      </c>
      <c r="E3962" t="str">
        <f t="shared" si="61"/>
        <v>00748-RITZ</v>
      </c>
      <c r="F3962" t="s">
        <v>11462</v>
      </c>
      <c r="G3962" t="s">
        <v>5696</v>
      </c>
      <c r="H3962" t="s">
        <v>10345</v>
      </c>
      <c r="I3962" t="s">
        <v>15568</v>
      </c>
    </row>
    <row r="3963" spans="1:9" x14ac:dyDescent="0.25">
      <c r="A3963" t="s">
        <v>10307</v>
      </c>
      <c r="B3963" s="126">
        <v>6771</v>
      </c>
      <c r="C3963" t="s">
        <v>16553</v>
      </c>
      <c r="D3963" s="189" t="s">
        <v>4163</v>
      </c>
      <c r="E3963" t="str">
        <f t="shared" si="61"/>
        <v>00758-TOWN &amp; CLUB</v>
      </c>
      <c r="F3963" t="s">
        <v>11462</v>
      </c>
      <c r="G3963" t="s">
        <v>5696</v>
      </c>
      <c r="H3963" t="s">
        <v>10307</v>
      </c>
      <c r="I3963" t="s">
        <v>16554</v>
      </c>
    </row>
    <row r="3964" spans="1:9" x14ac:dyDescent="0.25">
      <c r="A3964" t="s">
        <v>14769</v>
      </c>
      <c r="B3964" s="126">
        <v>6773</v>
      </c>
      <c r="C3964" t="s">
        <v>14763</v>
      </c>
      <c r="D3964" s="189" t="s">
        <v>3543</v>
      </c>
      <c r="E3964" t="str">
        <f t="shared" si="61"/>
        <v>00148-OTHER CRACKERS</v>
      </c>
      <c r="F3964" t="s">
        <v>11462</v>
      </c>
      <c r="G3964" t="s">
        <v>5696</v>
      </c>
      <c r="H3964" t="s">
        <v>14769</v>
      </c>
      <c r="I3964" t="s">
        <v>14770</v>
      </c>
    </row>
    <row r="3965" spans="1:9" x14ac:dyDescent="0.25">
      <c r="A3965" t="s">
        <v>14771</v>
      </c>
      <c r="B3965" s="126">
        <v>6774</v>
      </c>
      <c r="C3965" t="s">
        <v>14763</v>
      </c>
      <c r="D3965" s="189" t="s">
        <v>3543</v>
      </c>
      <c r="E3965" t="str">
        <f t="shared" si="61"/>
        <v>00148-OTHER CRACKERS</v>
      </c>
      <c r="F3965" t="s">
        <v>11462</v>
      </c>
      <c r="G3965" t="s">
        <v>5696</v>
      </c>
      <c r="H3965" t="s">
        <v>14771</v>
      </c>
      <c r="I3965" t="s">
        <v>14772</v>
      </c>
    </row>
    <row r="3966" spans="1:9" x14ac:dyDescent="0.25">
      <c r="A3966" t="s">
        <v>10715</v>
      </c>
      <c r="B3966" s="126">
        <v>6775</v>
      </c>
      <c r="C3966" t="s">
        <v>14509</v>
      </c>
      <c r="D3966" s="189" t="s">
        <v>2424</v>
      </c>
      <c r="E3966" t="str">
        <f t="shared" si="61"/>
        <v>00145-NBC SNACK CRACKERS</v>
      </c>
      <c r="F3966" t="s">
        <v>11462</v>
      </c>
      <c r="G3966" t="s">
        <v>5696</v>
      </c>
      <c r="H3966" t="s">
        <v>10715</v>
      </c>
      <c r="I3966" t="s">
        <v>14510</v>
      </c>
    </row>
    <row r="3967" spans="1:9" x14ac:dyDescent="0.25">
      <c r="A3967" t="s">
        <v>5682</v>
      </c>
      <c r="B3967" s="126">
        <v>6776</v>
      </c>
      <c r="C3967" t="s">
        <v>14763</v>
      </c>
      <c r="D3967" s="189" t="s">
        <v>3543</v>
      </c>
      <c r="E3967" t="str">
        <f t="shared" si="61"/>
        <v>00148-OTHER CRACKERS</v>
      </c>
      <c r="F3967" t="s">
        <v>5680</v>
      </c>
      <c r="G3967" t="s">
        <v>4825</v>
      </c>
      <c r="H3967" t="s">
        <v>5682</v>
      </c>
      <c r="I3967" t="s">
        <v>14773</v>
      </c>
    </row>
    <row r="3968" spans="1:9" x14ac:dyDescent="0.25">
      <c r="A3968" t="s">
        <v>3389</v>
      </c>
      <c r="B3968" s="126">
        <v>6777</v>
      </c>
      <c r="C3968" t="s">
        <v>14763</v>
      </c>
      <c r="D3968" s="189" t="s">
        <v>3543</v>
      </c>
      <c r="E3968" t="str">
        <f t="shared" si="61"/>
        <v>00148-OTHER CRACKERS</v>
      </c>
      <c r="F3968" t="s">
        <v>5652</v>
      </c>
      <c r="G3968" t="s">
        <v>5690</v>
      </c>
      <c r="H3968" t="s">
        <v>3389</v>
      </c>
      <c r="I3968" t="s">
        <v>14774</v>
      </c>
    </row>
    <row r="3969" spans="1:9" x14ac:dyDescent="0.25">
      <c r="A3969" t="s">
        <v>10342</v>
      </c>
      <c r="B3969" s="126">
        <v>6778</v>
      </c>
      <c r="C3969" t="s">
        <v>10341</v>
      </c>
      <c r="D3969" s="189" t="s">
        <v>3245</v>
      </c>
      <c r="E3969" t="str">
        <f t="shared" si="61"/>
        <v>00722-ALL OTHER OTG CRACKERS</v>
      </c>
      <c r="F3969" t="s">
        <v>10335</v>
      </c>
      <c r="G3969" t="s">
        <v>5690</v>
      </c>
      <c r="H3969" t="s">
        <v>10342</v>
      </c>
      <c r="I3969" t="s">
        <v>10343</v>
      </c>
    </row>
    <row r="3970" spans="1:9" x14ac:dyDescent="0.25">
      <c r="A3970" t="s">
        <v>2781</v>
      </c>
      <c r="B3970" s="126">
        <v>6779</v>
      </c>
      <c r="C3970" t="s">
        <v>14763</v>
      </c>
      <c r="D3970" s="189" t="s">
        <v>3543</v>
      </c>
      <c r="E3970" t="str">
        <f t="shared" ref="E3970:E4033" si="62">_xlfn.CONCAT(D3970,"-",C3970)</f>
        <v>00148-OTHER CRACKERS</v>
      </c>
      <c r="F3970" t="s">
        <v>5708</v>
      </c>
      <c r="G3970" t="s">
        <v>5707</v>
      </c>
      <c r="H3970" t="s">
        <v>2781</v>
      </c>
      <c r="I3970" t="s">
        <v>14775</v>
      </c>
    </row>
    <row r="3971" spans="1:9" x14ac:dyDescent="0.25">
      <c r="A3971" t="s">
        <v>2781</v>
      </c>
      <c r="B3971" s="126">
        <v>6780</v>
      </c>
      <c r="C3971" t="s">
        <v>15544</v>
      </c>
      <c r="D3971" s="189" t="s">
        <v>3218</v>
      </c>
      <c r="E3971" t="str">
        <f t="shared" si="62"/>
        <v>00152-RICE CONVENTIONAL</v>
      </c>
      <c r="F3971" t="s">
        <v>5718</v>
      </c>
      <c r="G3971" t="s">
        <v>5717</v>
      </c>
      <c r="H3971" t="s">
        <v>2781</v>
      </c>
      <c r="I3971" t="s">
        <v>15547</v>
      </c>
    </row>
    <row r="3972" spans="1:9" x14ac:dyDescent="0.25">
      <c r="A3972" t="s">
        <v>5724</v>
      </c>
      <c r="B3972" s="126">
        <v>6782</v>
      </c>
      <c r="C3972" t="s">
        <v>15535</v>
      </c>
      <c r="D3972" s="189" t="s">
        <v>3280</v>
      </c>
      <c r="E3972" t="str">
        <f t="shared" si="62"/>
        <v>00153-RICE CONVENIENCE</v>
      </c>
      <c r="F3972" t="s">
        <v>5723</v>
      </c>
      <c r="G3972" t="s">
        <v>5722</v>
      </c>
      <c r="H3972" t="s">
        <v>5724</v>
      </c>
      <c r="I3972" t="s">
        <v>15536</v>
      </c>
    </row>
    <row r="3973" spans="1:9" x14ac:dyDescent="0.25">
      <c r="A3973" t="s">
        <v>15538</v>
      </c>
      <c r="B3973" s="126">
        <v>6783</v>
      </c>
      <c r="C3973" t="s">
        <v>15535</v>
      </c>
      <c r="D3973" s="189" t="s">
        <v>3280</v>
      </c>
      <c r="E3973" t="str">
        <f t="shared" si="62"/>
        <v>00153-RICE CONVENIENCE</v>
      </c>
      <c r="F3973" t="s">
        <v>15537</v>
      </c>
      <c r="G3973" t="s">
        <v>5722</v>
      </c>
      <c r="H3973" t="s">
        <v>15538</v>
      </c>
      <c r="I3973" t="s">
        <v>15539</v>
      </c>
    </row>
    <row r="3974" spans="1:9" x14ac:dyDescent="0.25">
      <c r="A3974" t="s">
        <v>5727</v>
      </c>
      <c r="B3974" s="126">
        <v>6784</v>
      </c>
      <c r="C3974" t="s">
        <v>15535</v>
      </c>
      <c r="D3974" s="189" t="s">
        <v>3280</v>
      </c>
      <c r="E3974" t="str">
        <f t="shared" si="62"/>
        <v>00153-RICE CONVENIENCE</v>
      </c>
      <c r="F3974" t="s">
        <v>5723</v>
      </c>
      <c r="G3974" t="s">
        <v>5722</v>
      </c>
      <c r="H3974" t="s">
        <v>5727</v>
      </c>
      <c r="I3974" t="s">
        <v>15540</v>
      </c>
    </row>
    <row r="3975" spans="1:9" x14ac:dyDescent="0.25">
      <c r="A3975" t="s">
        <v>5728</v>
      </c>
      <c r="B3975" s="126">
        <v>6785</v>
      </c>
      <c r="C3975" t="s">
        <v>15535</v>
      </c>
      <c r="D3975" s="189" t="s">
        <v>3280</v>
      </c>
      <c r="E3975" t="str">
        <f t="shared" si="62"/>
        <v>00153-RICE CONVENIENCE</v>
      </c>
      <c r="F3975" t="s">
        <v>5723</v>
      </c>
      <c r="G3975" t="s">
        <v>5722</v>
      </c>
      <c r="H3975" t="s">
        <v>5728</v>
      </c>
      <c r="I3975" t="s">
        <v>15541</v>
      </c>
    </row>
    <row r="3976" spans="1:9" x14ac:dyDescent="0.25">
      <c r="A3976" t="s">
        <v>5731</v>
      </c>
      <c r="B3976" s="126">
        <v>6786</v>
      </c>
      <c r="C3976" t="s">
        <v>15535</v>
      </c>
      <c r="D3976" s="189" t="s">
        <v>3280</v>
      </c>
      <c r="E3976" t="str">
        <f t="shared" si="62"/>
        <v>00153-RICE CONVENIENCE</v>
      </c>
      <c r="F3976" t="s">
        <v>5730</v>
      </c>
      <c r="G3976" t="s">
        <v>5729</v>
      </c>
      <c r="H3976" t="s">
        <v>5731</v>
      </c>
      <c r="I3976" t="s">
        <v>15542</v>
      </c>
    </row>
    <row r="3977" spans="1:9" x14ac:dyDescent="0.25">
      <c r="A3977" t="s">
        <v>5732</v>
      </c>
      <c r="B3977" s="126">
        <v>6787</v>
      </c>
      <c r="C3977" t="s">
        <v>15526</v>
      </c>
      <c r="D3977" s="189" t="s">
        <v>3310</v>
      </c>
      <c r="E3977" t="str">
        <f t="shared" si="62"/>
        <v>00154-RICE BROWN</v>
      </c>
      <c r="F3977" t="s">
        <v>5730</v>
      </c>
      <c r="G3977" t="s">
        <v>5729</v>
      </c>
      <c r="H3977" t="s">
        <v>5732</v>
      </c>
      <c r="I3977" t="s">
        <v>15529</v>
      </c>
    </row>
    <row r="3978" spans="1:9" x14ac:dyDescent="0.25">
      <c r="A3978" t="s">
        <v>5734</v>
      </c>
      <c r="B3978" s="126">
        <v>6788</v>
      </c>
      <c r="C3978" t="s">
        <v>15535</v>
      </c>
      <c r="D3978" s="189" t="s">
        <v>3280</v>
      </c>
      <c r="E3978" t="str">
        <f t="shared" si="62"/>
        <v>00153-RICE CONVENIENCE</v>
      </c>
      <c r="F3978" t="s">
        <v>5730</v>
      </c>
      <c r="G3978" t="s">
        <v>5729</v>
      </c>
      <c r="H3978" t="s">
        <v>5734</v>
      </c>
      <c r="I3978" t="s">
        <v>15543</v>
      </c>
    </row>
    <row r="3979" spans="1:9" x14ac:dyDescent="0.25">
      <c r="A3979" t="s">
        <v>15549</v>
      </c>
      <c r="B3979" s="126">
        <v>6789</v>
      </c>
      <c r="C3979" t="s">
        <v>15544</v>
      </c>
      <c r="D3979" s="189" t="s">
        <v>3218</v>
      </c>
      <c r="E3979" t="str">
        <f t="shared" si="62"/>
        <v>00152-RICE CONVENTIONAL</v>
      </c>
      <c r="F3979" t="s">
        <v>15548</v>
      </c>
      <c r="G3979" t="s">
        <v>5729</v>
      </c>
      <c r="H3979" t="s">
        <v>15549</v>
      </c>
      <c r="I3979" t="s">
        <v>15550</v>
      </c>
    </row>
    <row r="3980" spans="1:9" x14ac:dyDescent="0.25">
      <c r="A3980" t="s">
        <v>5739</v>
      </c>
      <c r="B3980" s="126">
        <v>6790</v>
      </c>
      <c r="C3980" t="s">
        <v>15544</v>
      </c>
      <c r="D3980" s="189" t="s">
        <v>3218</v>
      </c>
      <c r="E3980" t="str">
        <f t="shared" si="62"/>
        <v>00152-RICE CONVENTIONAL</v>
      </c>
      <c r="F3980" t="s">
        <v>5730</v>
      </c>
      <c r="G3980" t="s">
        <v>5729</v>
      </c>
      <c r="H3980" t="s">
        <v>5739</v>
      </c>
      <c r="I3980" t="s">
        <v>15551</v>
      </c>
    </row>
    <row r="3981" spans="1:9" x14ac:dyDescent="0.25">
      <c r="A3981" t="s">
        <v>5125</v>
      </c>
      <c r="B3981" s="126">
        <v>6791</v>
      </c>
      <c r="C3981" t="s">
        <v>15544</v>
      </c>
      <c r="D3981" s="189" t="s">
        <v>3218</v>
      </c>
      <c r="E3981" t="str">
        <f t="shared" si="62"/>
        <v>00152-RICE CONVENTIONAL</v>
      </c>
      <c r="F3981" t="s">
        <v>5741</v>
      </c>
      <c r="G3981" t="s">
        <v>5740</v>
      </c>
      <c r="H3981" t="s">
        <v>5125</v>
      </c>
      <c r="I3981" t="s">
        <v>15552</v>
      </c>
    </row>
    <row r="3982" spans="1:9" x14ac:dyDescent="0.25">
      <c r="A3982" t="s">
        <v>2224</v>
      </c>
      <c r="B3982" s="126">
        <v>6792</v>
      </c>
      <c r="C3982" t="s">
        <v>15544</v>
      </c>
      <c r="D3982" s="189" t="s">
        <v>3218</v>
      </c>
      <c r="E3982" t="str">
        <f t="shared" si="62"/>
        <v>00152-RICE CONVENTIONAL</v>
      </c>
      <c r="F3982" t="s">
        <v>5741</v>
      </c>
      <c r="G3982" t="s">
        <v>5740</v>
      </c>
      <c r="H3982" t="s">
        <v>2224</v>
      </c>
      <c r="I3982" t="s">
        <v>15553</v>
      </c>
    </row>
    <row r="3983" spans="1:9" x14ac:dyDescent="0.25">
      <c r="A3983" t="s">
        <v>5744</v>
      </c>
      <c r="B3983" s="126">
        <v>6793</v>
      </c>
      <c r="C3983" t="s">
        <v>15544</v>
      </c>
      <c r="D3983" s="189" t="s">
        <v>3218</v>
      </c>
      <c r="E3983" t="str">
        <f t="shared" si="62"/>
        <v>00152-RICE CONVENTIONAL</v>
      </c>
      <c r="F3983" t="s">
        <v>3021</v>
      </c>
      <c r="G3983" t="s">
        <v>5742</v>
      </c>
      <c r="H3983" t="s">
        <v>5744</v>
      </c>
      <c r="I3983" t="s">
        <v>15554</v>
      </c>
    </row>
    <row r="3984" spans="1:9" x14ac:dyDescent="0.25">
      <c r="A3984" t="s">
        <v>10676</v>
      </c>
      <c r="B3984" s="126">
        <v>6794</v>
      </c>
      <c r="C3984" t="s">
        <v>10674</v>
      </c>
      <c r="D3984" s="189" t="s">
        <v>4495</v>
      </c>
      <c r="E3984" t="str">
        <f t="shared" si="62"/>
        <v>00157-BEANS DRY</v>
      </c>
      <c r="F3984" t="s">
        <v>10675</v>
      </c>
      <c r="G3984" t="s">
        <v>5742</v>
      </c>
      <c r="H3984" t="s">
        <v>10676</v>
      </c>
      <c r="I3984" t="s">
        <v>10677</v>
      </c>
    </row>
    <row r="3985" spans="1:9" x14ac:dyDescent="0.25">
      <c r="A3985" t="s">
        <v>5748</v>
      </c>
      <c r="B3985" s="126">
        <v>6795</v>
      </c>
      <c r="C3985" t="s">
        <v>15555</v>
      </c>
      <c r="D3985" s="189" t="s">
        <v>4572</v>
      </c>
      <c r="E3985" t="str">
        <f t="shared" si="62"/>
        <v>00182-RICE SIDES</v>
      </c>
      <c r="F3985" t="s">
        <v>5747</v>
      </c>
      <c r="G3985" t="s">
        <v>5746</v>
      </c>
      <c r="H3985" t="s">
        <v>5748</v>
      </c>
      <c r="I3985" t="s">
        <v>15560</v>
      </c>
    </row>
    <row r="3986" spans="1:9" x14ac:dyDescent="0.25">
      <c r="A3986" t="s">
        <v>5750</v>
      </c>
      <c r="B3986" s="126">
        <v>6796</v>
      </c>
      <c r="C3986" t="s">
        <v>15555</v>
      </c>
      <c r="D3986" s="189" t="s">
        <v>4572</v>
      </c>
      <c r="E3986" t="str">
        <f t="shared" si="62"/>
        <v>00182-RICE SIDES</v>
      </c>
      <c r="F3986" t="s">
        <v>5747</v>
      </c>
      <c r="G3986" t="s">
        <v>5746</v>
      </c>
      <c r="H3986" t="s">
        <v>5750</v>
      </c>
      <c r="I3986" t="s">
        <v>15561</v>
      </c>
    </row>
    <row r="3987" spans="1:9" x14ac:dyDescent="0.25">
      <c r="A3987" t="s">
        <v>5751</v>
      </c>
      <c r="B3987" s="126">
        <v>6797</v>
      </c>
      <c r="C3987" t="s">
        <v>15555</v>
      </c>
      <c r="D3987" s="189" t="s">
        <v>4572</v>
      </c>
      <c r="E3987" t="str">
        <f t="shared" si="62"/>
        <v>00182-RICE SIDES</v>
      </c>
      <c r="F3987" t="s">
        <v>5747</v>
      </c>
      <c r="G3987" t="s">
        <v>5746</v>
      </c>
      <c r="H3987" t="s">
        <v>5751</v>
      </c>
      <c r="I3987" t="s">
        <v>15562</v>
      </c>
    </row>
    <row r="3988" spans="1:9" x14ac:dyDescent="0.25">
      <c r="A3988" t="s">
        <v>5752</v>
      </c>
      <c r="B3988" s="126">
        <v>6798</v>
      </c>
      <c r="C3988" t="s">
        <v>15555</v>
      </c>
      <c r="D3988" s="189" t="s">
        <v>4572</v>
      </c>
      <c r="E3988" t="str">
        <f t="shared" si="62"/>
        <v>00182-RICE SIDES</v>
      </c>
      <c r="F3988" t="s">
        <v>5747</v>
      </c>
      <c r="G3988" t="s">
        <v>5746</v>
      </c>
      <c r="H3988" t="s">
        <v>5752</v>
      </c>
      <c r="I3988" t="s">
        <v>15563</v>
      </c>
    </row>
    <row r="3989" spans="1:9" x14ac:dyDescent="0.25">
      <c r="A3989" t="s">
        <v>5753</v>
      </c>
      <c r="B3989" s="126">
        <v>6799</v>
      </c>
      <c r="C3989" t="s">
        <v>10674</v>
      </c>
      <c r="D3989" s="189" t="s">
        <v>4495</v>
      </c>
      <c r="E3989" t="str">
        <f t="shared" si="62"/>
        <v>00157-BEANS DRY</v>
      </c>
      <c r="F3989" t="s">
        <v>5747</v>
      </c>
      <c r="G3989" t="s">
        <v>5746</v>
      </c>
      <c r="H3989" t="s">
        <v>5753</v>
      </c>
      <c r="I3989" t="s">
        <v>10678</v>
      </c>
    </row>
    <row r="3990" spans="1:9" x14ac:dyDescent="0.25">
      <c r="A3990" t="s">
        <v>5754</v>
      </c>
      <c r="B3990" s="126">
        <v>6800</v>
      </c>
      <c r="C3990" t="s">
        <v>15555</v>
      </c>
      <c r="D3990" s="189" t="s">
        <v>4572</v>
      </c>
      <c r="E3990" t="str">
        <f t="shared" si="62"/>
        <v>00182-RICE SIDES</v>
      </c>
      <c r="F3990" t="s">
        <v>5747</v>
      </c>
      <c r="G3990" t="s">
        <v>5746</v>
      </c>
      <c r="H3990" t="s">
        <v>5754</v>
      </c>
      <c r="I3990" t="s">
        <v>15564</v>
      </c>
    </row>
    <row r="3991" spans="1:9" x14ac:dyDescent="0.25">
      <c r="A3991" t="s">
        <v>12243</v>
      </c>
      <c r="B3991" s="126">
        <v>6801</v>
      </c>
      <c r="C3991" t="s">
        <v>12240</v>
      </c>
      <c r="D3991" s="189" t="s">
        <v>12241</v>
      </c>
      <c r="E3991" t="str">
        <f t="shared" si="62"/>
        <v>00866-END CAP &amp; PANEL CANDY</v>
      </c>
      <c r="F3991" t="s">
        <v>11320</v>
      </c>
      <c r="G3991" t="s">
        <v>5903</v>
      </c>
      <c r="H3991" t="s">
        <v>12243</v>
      </c>
      <c r="I3991" t="s">
        <v>12244</v>
      </c>
    </row>
    <row r="3992" spans="1:9" x14ac:dyDescent="0.25">
      <c r="A3992" t="s">
        <v>13426</v>
      </c>
      <c r="B3992" s="126">
        <v>6802</v>
      </c>
      <c r="C3992" t="s">
        <v>5988</v>
      </c>
      <c r="D3992" s="189" t="s">
        <v>7220</v>
      </c>
      <c r="E3992" t="str">
        <f t="shared" si="62"/>
        <v>00416-JELLY/JAMS</v>
      </c>
      <c r="F3992" t="s">
        <v>13425</v>
      </c>
      <c r="G3992" t="s">
        <v>5987</v>
      </c>
      <c r="H3992" t="s">
        <v>13426</v>
      </c>
      <c r="I3992" t="s">
        <v>13427</v>
      </c>
    </row>
    <row r="3993" spans="1:9" x14ac:dyDescent="0.25">
      <c r="A3993" t="s">
        <v>5989</v>
      </c>
      <c r="B3993" s="126">
        <v>6803</v>
      </c>
      <c r="C3993" t="s">
        <v>5988</v>
      </c>
      <c r="D3993" s="189" t="s">
        <v>7220</v>
      </c>
      <c r="E3993" t="str">
        <f t="shared" si="62"/>
        <v>00416-JELLY/JAMS</v>
      </c>
      <c r="F3993" t="s">
        <v>5988</v>
      </c>
      <c r="G3993" t="s">
        <v>5987</v>
      </c>
      <c r="H3993" t="s">
        <v>5989</v>
      </c>
      <c r="I3993" t="s">
        <v>13428</v>
      </c>
    </row>
    <row r="3994" spans="1:9" x14ac:dyDescent="0.25">
      <c r="A3994" t="s">
        <v>16214</v>
      </c>
      <c r="B3994" s="126">
        <v>6804</v>
      </c>
      <c r="C3994" t="s">
        <v>3382</v>
      </c>
      <c r="D3994" s="189" t="s">
        <v>7179</v>
      </c>
      <c r="E3994" t="str">
        <f t="shared" si="62"/>
        <v>00658-SPECIALTY SPREADS</v>
      </c>
      <c r="F3994" t="s">
        <v>13425</v>
      </c>
      <c r="G3994" t="s">
        <v>5987</v>
      </c>
      <c r="H3994" t="s">
        <v>16214</v>
      </c>
      <c r="I3994" t="s">
        <v>16215</v>
      </c>
    </row>
    <row r="3995" spans="1:9" x14ac:dyDescent="0.25">
      <c r="A3995" t="s">
        <v>5991</v>
      </c>
      <c r="B3995" s="126">
        <v>6805</v>
      </c>
      <c r="C3995" t="s">
        <v>5988</v>
      </c>
      <c r="D3995" s="189" t="s">
        <v>7220</v>
      </c>
      <c r="E3995" t="str">
        <f t="shared" si="62"/>
        <v>00416-JELLY/JAMS</v>
      </c>
      <c r="F3995" t="s">
        <v>5988</v>
      </c>
      <c r="G3995" t="s">
        <v>5987</v>
      </c>
      <c r="H3995" t="s">
        <v>5991</v>
      </c>
      <c r="I3995" t="s">
        <v>13429</v>
      </c>
    </row>
    <row r="3996" spans="1:9" x14ac:dyDescent="0.25">
      <c r="A3996" t="s">
        <v>2368</v>
      </c>
      <c r="B3996" s="126">
        <v>6806</v>
      </c>
      <c r="C3996" t="s">
        <v>5920</v>
      </c>
      <c r="D3996" s="189" t="s">
        <v>2481</v>
      </c>
      <c r="E3996" t="str">
        <f t="shared" si="62"/>
        <v>00096-FRUIT SNACKS</v>
      </c>
      <c r="F3996" t="s">
        <v>5922</v>
      </c>
      <c r="G3996" t="s">
        <v>5921</v>
      </c>
      <c r="H3996" t="s">
        <v>2368</v>
      </c>
      <c r="I3996" t="s">
        <v>12765</v>
      </c>
    </row>
    <row r="3997" spans="1:9" x14ac:dyDescent="0.25">
      <c r="A3997" t="s">
        <v>5924</v>
      </c>
      <c r="B3997" s="126">
        <v>6807</v>
      </c>
      <c r="C3997" t="s">
        <v>10243</v>
      </c>
      <c r="D3997" s="189" t="s">
        <v>3917</v>
      </c>
      <c r="E3997" t="str">
        <f t="shared" si="62"/>
        <v>00657-ADULT BARS</v>
      </c>
      <c r="F3997" t="s">
        <v>5922</v>
      </c>
      <c r="G3997" t="s">
        <v>5921</v>
      </c>
      <c r="H3997" t="s">
        <v>5924</v>
      </c>
      <c r="I3997" t="s">
        <v>10250</v>
      </c>
    </row>
    <row r="3998" spans="1:9" x14ac:dyDescent="0.25">
      <c r="A3998" t="s">
        <v>4400</v>
      </c>
      <c r="B3998" s="126">
        <v>6808</v>
      </c>
      <c r="C3998" t="s">
        <v>5920</v>
      </c>
      <c r="D3998" s="189" t="s">
        <v>2481</v>
      </c>
      <c r="E3998" t="str">
        <f t="shared" si="62"/>
        <v>00096-FRUIT SNACKS</v>
      </c>
      <c r="F3998" t="s">
        <v>5694</v>
      </c>
      <c r="G3998" t="s">
        <v>5925</v>
      </c>
      <c r="H3998" t="s">
        <v>4400</v>
      </c>
      <c r="I3998" t="s">
        <v>12766</v>
      </c>
    </row>
    <row r="3999" spans="1:9" x14ac:dyDescent="0.25">
      <c r="A3999" t="s">
        <v>12768</v>
      </c>
      <c r="B3999" s="126">
        <v>6809</v>
      </c>
      <c r="C3999" t="s">
        <v>5920</v>
      </c>
      <c r="D3999" s="189" t="s">
        <v>2481</v>
      </c>
      <c r="E3999" t="str">
        <f t="shared" si="62"/>
        <v>00096-FRUIT SNACKS</v>
      </c>
      <c r="F3999" t="s">
        <v>12767</v>
      </c>
      <c r="G3999" t="s">
        <v>5925</v>
      </c>
      <c r="H3999" t="s">
        <v>12768</v>
      </c>
      <c r="I3999" t="s">
        <v>12769</v>
      </c>
    </row>
    <row r="4000" spans="1:9" x14ac:dyDescent="0.25">
      <c r="A4000" t="s">
        <v>5479</v>
      </c>
      <c r="B4000" s="126">
        <v>6810</v>
      </c>
      <c r="C4000" t="s">
        <v>5929</v>
      </c>
      <c r="D4000" s="189" t="s">
        <v>7768</v>
      </c>
      <c r="E4000" t="str">
        <f t="shared" si="62"/>
        <v>00247-GRATED CHEESE</v>
      </c>
      <c r="F4000" t="s">
        <v>5479</v>
      </c>
      <c r="G4000" t="s">
        <v>5930</v>
      </c>
      <c r="H4000" t="s">
        <v>5479</v>
      </c>
      <c r="I4000" t="s">
        <v>12989</v>
      </c>
    </row>
    <row r="4001" spans="1:9" x14ac:dyDescent="0.25">
      <c r="A4001" t="s">
        <v>10452</v>
      </c>
      <c r="B4001" s="126">
        <v>6811</v>
      </c>
      <c r="C4001" t="s">
        <v>5929</v>
      </c>
      <c r="D4001" s="189" t="s">
        <v>7768</v>
      </c>
      <c r="E4001" t="str">
        <f t="shared" si="62"/>
        <v>00247-GRATED CHEESE</v>
      </c>
      <c r="F4001" t="s">
        <v>12990</v>
      </c>
      <c r="G4001" t="s">
        <v>5935</v>
      </c>
      <c r="H4001" t="s">
        <v>10452</v>
      </c>
      <c r="I4001" t="s">
        <v>12991</v>
      </c>
    </row>
    <row r="4002" spans="1:9" x14ac:dyDescent="0.25">
      <c r="A4002" t="s">
        <v>5938</v>
      </c>
      <c r="B4002" s="126">
        <v>6812</v>
      </c>
      <c r="C4002" t="s">
        <v>5929</v>
      </c>
      <c r="D4002" s="189" t="s">
        <v>7768</v>
      </c>
      <c r="E4002" t="str">
        <f t="shared" si="62"/>
        <v>00247-GRATED CHEESE</v>
      </c>
      <c r="F4002" t="s">
        <v>5936</v>
      </c>
      <c r="G4002" t="s">
        <v>5935</v>
      </c>
      <c r="H4002" t="s">
        <v>5938</v>
      </c>
      <c r="I4002" t="s">
        <v>12992</v>
      </c>
    </row>
    <row r="4003" spans="1:9" x14ac:dyDescent="0.25">
      <c r="A4003" t="s">
        <v>5937</v>
      </c>
      <c r="B4003" s="126">
        <v>6813</v>
      </c>
      <c r="C4003" t="s">
        <v>5929</v>
      </c>
      <c r="D4003" s="189" t="s">
        <v>7768</v>
      </c>
      <c r="E4003" t="str">
        <f t="shared" si="62"/>
        <v>00247-GRATED CHEESE</v>
      </c>
      <c r="F4003" t="s">
        <v>5940</v>
      </c>
      <c r="G4003" t="s">
        <v>5939</v>
      </c>
      <c r="H4003" t="s">
        <v>5937</v>
      </c>
      <c r="I4003" t="s">
        <v>12993</v>
      </c>
    </row>
    <row r="4004" spans="1:9" x14ac:dyDescent="0.25">
      <c r="A4004" t="s">
        <v>5938</v>
      </c>
      <c r="B4004" s="126">
        <v>6814</v>
      </c>
      <c r="C4004" t="s">
        <v>5929</v>
      </c>
      <c r="D4004" s="189" t="s">
        <v>7768</v>
      </c>
      <c r="E4004" t="str">
        <f t="shared" si="62"/>
        <v>00247-GRATED CHEESE</v>
      </c>
      <c r="F4004" t="s">
        <v>5940</v>
      </c>
      <c r="G4004" t="s">
        <v>5939</v>
      </c>
      <c r="H4004" t="s">
        <v>5938</v>
      </c>
      <c r="I4004" t="s">
        <v>12994</v>
      </c>
    </row>
    <row r="4005" spans="1:9" x14ac:dyDescent="0.25">
      <c r="A4005" t="s">
        <v>5953</v>
      </c>
      <c r="B4005" s="126">
        <v>6815</v>
      </c>
      <c r="C4005" t="s">
        <v>13377</v>
      </c>
      <c r="D4005" s="189" t="s">
        <v>3369</v>
      </c>
      <c r="E4005" t="str">
        <f t="shared" si="62"/>
        <v>00396-INSTANT OATMEAL</v>
      </c>
      <c r="F4005" t="s">
        <v>5952</v>
      </c>
      <c r="G4005" t="s">
        <v>5951</v>
      </c>
      <c r="H4005" t="s">
        <v>5953</v>
      </c>
      <c r="I4005" t="s">
        <v>13382</v>
      </c>
    </row>
    <row r="4006" spans="1:9" x14ac:dyDescent="0.25">
      <c r="A4006" t="s">
        <v>5955</v>
      </c>
      <c r="B4006" s="126">
        <v>6816</v>
      </c>
      <c r="C4006" t="s">
        <v>14566</v>
      </c>
      <c r="D4006" s="189" t="s">
        <v>4523</v>
      </c>
      <c r="E4006" t="str">
        <f t="shared" si="62"/>
        <v>00397-OATS &amp; GRITS</v>
      </c>
      <c r="F4006" t="s">
        <v>5952</v>
      </c>
      <c r="G4006" t="s">
        <v>5951</v>
      </c>
      <c r="H4006" t="s">
        <v>5955</v>
      </c>
      <c r="I4006" t="s">
        <v>14569</v>
      </c>
    </row>
    <row r="4007" spans="1:9" x14ac:dyDescent="0.25">
      <c r="A4007" t="s">
        <v>12219</v>
      </c>
      <c r="B4007" s="126">
        <v>6817</v>
      </c>
      <c r="C4007" t="s">
        <v>12217</v>
      </c>
      <c r="D4007" s="189" t="s">
        <v>2411</v>
      </c>
      <c r="E4007" t="str">
        <f t="shared" si="62"/>
        <v>00193-EGG NOODLES</v>
      </c>
      <c r="F4007" t="s">
        <v>12218</v>
      </c>
      <c r="G4007" t="s">
        <v>6303</v>
      </c>
      <c r="H4007" t="s">
        <v>12219</v>
      </c>
      <c r="I4007" t="s">
        <v>12220</v>
      </c>
    </row>
    <row r="4008" spans="1:9" x14ac:dyDescent="0.25">
      <c r="A4008" t="s">
        <v>6306</v>
      </c>
      <c r="B4008" s="126">
        <v>6818</v>
      </c>
      <c r="C4008" t="s">
        <v>12217</v>
      </c>
      <c r="D4008" s="189" t="s">
        <v>2411</v>
      </c>
      <c r="E4008" t="str">
        <f t="shared" si="62"/>
        <v>00193-EGG NOODLES</v>
      </c>
      <c r="F4008" t="s">
        <v>6304</v>
      </c>
      <c r="G4008" t="s">
        <v>6303</v>
      </c>
      <c r="H4008" t="s">
        <v>6306</v>
      </c>
      <c r="I4008" t="s">
        <v>12221</v>
      </c>
    </row>
    <row r="4009" spans="1:9" x14ac:dyDescent="0.25">
      <c r="A4009" t="s">
        <v>5867</v>
      </c>
      <c r="B4009" s="126">
        <v>6819</v>
      </c>
      <c r="C4009" t="s">
        <v>14995</v>
      </c>
      <c r="D4009" s="189" t="s">
        <v>5035</v>
      </c>
      <c r="E4009" t="str">
        <f t="shared" si="62"/>
        <v>00190-PASTA SHORT CUTS</v>
      </c>
      <c r="F4009" t="s">
        <v>6321</v>
      </c>
      <c r="G4009" t="s">
        <v>6320</v>
      </c>
      <c r="H4009" t="s">
        <v>5867</v>
      </c>
      <c r="I4009" t="s">
        <v>14999</v>
      </c>
    </row>
    <row r="4010" spans="1:9" x14ac:dyDescent="0.25">
      <c r="A4010" t="s">
        <v>6322</v>
      </c>
      <c r="B4010" s="126">
        <v>6820</v>
      </c>
      <c r="C4010" t="s">
        <v>14971</v>
      </c>
      <c r="D4010" s="189" t="s">
        <v>8398</v>
      </c>
      <c r="E4010" t="str">
        <f t="shared" si="62"/>
        <v>00191-PASTA LONG CUTS</v>
      </c>
      <c r="F4010" t="s">
        <v>6321</v>
      </c>
      <c r="G4010" t="s">
        <v>6320</v>
      </c>
      <c r="H4010" t="s">
        <v>6322</v>
      </c>
      <c r="I4010" t="s">
        <v>14973</v>
      </c>
    </row>
    <row r="4011" spans="1:9" x14ac:dyDescent="0.25">
      <c r="A4011" t="s">
        <v>10424</v>
      </c>
      <c r="B4011" s="126">
        <v>6821</v>
      </c>
      <c r="C4011" t="s">
        <v>10422</v>
      </c>
      <c r="D4011" s="189" t="s">
        <v>6312</v>
      </c>
      <c r="E4011" t="str">
        <f t="shared" si="62"/>
        <v>00337-ASIAN NOODLES</v>
      </c>
      <c r="F4011" t="s">
        <v>10423</v>
      </c>
      <c r="G4011" t="s">
        <v>6320</v>
      </c>
      <c r="H4011" t="s">
        <v>10424</v>
      </c>
      <c r="I4011" t="s">
        <v>10425</v>
      </c>
    </row>
    <row r="4012" spans="1:9" x14ac:dyDescent="0.25">
      <c r="A4012" t="s">
        <v>6324</v>
      </c>
      <c r="B4012" s="126">
        <v>6822</v>
      </c>
      <c r="C4012" t="s">
        <v>14995</v>
      </c>
      <c r="D4012" s="189" t="s">
        <v>5035</v>
      </c>
      <c r="E4012" t="str">
        <f t="shared" si="62"/>
        <v>00190-PASTA SHORT CUTS</v>
      </c>
      <c r="F4012" t="s">
        <v>6321</v>
      </c>
      <c r="G4012" t="s">
        <v>6320</v>
      </c>
      <c r="H4012" t="s">
        <v>6324</v>
      </c>
      <c r="I4012" t="s">
        <v>15000</v>
      </c>
    </row>
    <row r="4013" spans="1:9" x14ac:dyDescent="0.25">
      <c r="A4013" t="s">
        <v>13706</v>
      </c>
      <c r="B4013" s="126">
        <v>6823</v>
      </c>
      <c r="C4013" t="s">
        <v>13704</v>
      </c>
      <c r="D4013" s="189" t="s">
        <v>5281</v>
      </c>
      <c r="E4013" t="str">
        <f t="shared" si="62"/>
        <v>00192-LASAGNA &amp; LARGE SHELL</v>
      </c>
      <c r="F4013" t="s">
        <v>13705</v>
      </c>
      <c r="G4013" t="s">
        <v>6325</v>
      </c>
      <c r="H4013" t="s">
        <v>13706</v>
      </c>
      <c r="I4013" t="s">
        <v>13707</v>
      </c>
    </row>
    <row r="4014" spans="1:9" x14ac:dyDescent="0.25">
      <c r="A4014" t="s">
        <v>6328</v>
      </c>
      <c r="B4014" s="126">
        <v>6824</v>
      </c>
      <c r="C4014" t="s">
        <v>14995</v>
      </c>
      <c r="D4014" s="189" t="s">
        <v>5035</v>
      </c>
      <c r="E4014" t="str">
        <f t="shared" si="62"/>
        <v>00190-PASTA SHORT CUTS</v>
      </c>
      <c r="F4014" t="s">
        <v>6326</v>
      </c>
      <c r="G4014" t="s">
        <v>6325</v>
      </c>
      <c r="H4014" t="s">
        <v>6328</v>
      </c>
      <c r="I4014" t="s">
        <v>15001</v>
      </c>
    </row>
    <row r="4015" spans="1:9" x14ac:dyDescent="0.25">
      <c r="A4015" t="s">
        <v>14974</v>
      </c>
      <c r="B4015" s="126">
        <v>6825</v>
      </c>
      <c r="C4015" t="s">
        <v>14971</v>
      </c>
      <c r="D4015" s="189" t="s">
        <v>8398</v>
      </c>
      <c r="E4015" t="str">
        <f t="shared" si="62"/>
        <v>00191-PASTA LONG CUTS</v>
      </c>
      <c r="F4015" t="s">
        <v>13705</v>
      </c>
      <c r="G4015" t="s">
        <v>6325</v>
      </c>
      <c r="H4015" t="s">
        <v>14974</v>
      </c>
      <c r="I4015" t="s">
        <v>14975</v>
      </c>
    </row>
    <row r="4016" spans="1:9" x14ac:dyDescent="0.25">
      <c r="A4016" t="s">
        <v>6323</v>
      </c>
      <c r="B4016" s="126">
        <v>6826</v>
      </c>
      <c r="C4016" t="s">
        <v>14971</v>
      </c>
      <c r="D4016" s="189" t="s">
        <v>8398</v>
      </c>
      <c r="E4016" t="str">
        <f t="shared" si="62"/>
        <v>00191-PASTA LONG CUTS</v>
      </c>
      <c r="F4016" t="s">
        <v>6326</v>
      </c>
      <c r="G4016" t="s">
        <v>6325</v>
      </c>
      <c r="H4016" t="s">
        <v>6323</v>
      </c>
      <c r="I4016" t="s">
        <v>14976</v>
      </c>
    </row>
    <row r="4017" spans="1:9" x14ac:dyDescent="0.25">
      <c r="A4017" t="s">
        <v>14980</v>
      </c>
      <c r="B4017" s="126">
        <v>6827</v>
      </c>
      <c r="C4017" t="s">
        <v>14995</v>
      </c>
      <c r="D4017" s="189" t="s">
        <v>5035</v>
      </c>
      <c r="E4017" t="str">
        <f t="shared" si="62"/>
        <v>00190-PASTA SHORT CUTS</v>
      </c>
      <c r="F4017" t="s">
        <v>13705</v>
      </c>
      <c r="G4017" t="s">
        <v>6325</v>
      </c>
      <c r="H4017" t="s">
        <v>14980</v>
      </c>
      <c r="I4017" t="s">
        <v>15002</v>
      </c>
    </row>
    <row r="4018" spans="1:9" x14ac:dyDescent="0.25">
      <c r="A4018" t="s">
        <v>6322</v>
      </c>
      <c r="B4018" s="126">
        <v>6828</v>
      </c>
      <c r="C4018" t="s">
        <v>14971</v>
      </c>
      <c r="D4018" s="189" t="s">
        <v>8398</v>
      </c>
      <c r="E4018" t="str">
        <f t="shared" si="62"/>
        <v>00191-PASTA LONG CUTS</v>
      </c>
      <c r="F4018" t="s">
        <v>6333</v>
      </c>
      <c r="G4018" t="s">
        <v>6332</v>
      </c>
      <c r="H4018" t="s">
        <v>6322</v>
      </c>
      <c r="I4018" t="s">
        <v>14977</v>
      </c>
    </row>
    <row r="4019" spans="1:9" x14ac:dyDescent="0.25">
      <c r="A4019" t="s">
        <v>6330</v>
      </c>
      <c r="B4019" s="126">
        <v>6829</v>
      </c>
      <c r="C4019" t="s">
        <v>14995</v>
      </c>
      <c r="D4019" s="189" t="s">
        <v>5035</v>
      </c>
      <c r="E4019" t="str">
        <f t="shared" si="62"/>
        <v>00190-PASTA SHORT CUTS</v>
      </c>
      <c r="F4019" t="s">
        <v>6333</v>
      </c>
      <c r="G4019" t="s">
        <v>6332</v>
      </c>
      <c r="H4019" t="s">
        <v>6330</v>
      </c>
      <c r="I4019" t="s">
        <v>15003</v>
      </c>
    </row>
    <row r="4020" spans="1:9" x14ac:dyDescent="0.25">
      <c r="A4020" t="s">
        <v>6322</v>
      </c>
      <c r="B4020" s="126">
        <v>6830</v>
      </c>
      <c r="C4020" t="s">
        <v>14971</v>
      </c>
      <c r="D4020" s="189" t="s">
        <v>8398</v>
      </c>
      <c r="E4020" t="str">
        <f t="shared" si="62"/>
        <v>00191-PASTA LONG CUTS</v>
      </c>
      <c r="F4020" t="s">
        <v>6335</v>
      </c>
      <c r="G4020" t="s">
        <v>6334</v>
      </c>
      <c r="H4020" t="s">
        <v>6322</v>
      </c>
      <c r="I4020" t="s">
        <v>14978</v>
      </c>
    </row>
    <row r="4021" spans="1:9" x14ac:dyDescent="0.25">
      <c r="A4021" t="s">
        <v>14980</v>
      </c>
      <c r="B4021" s="126">
        <v>6831</v>
      </c>
      <c r="C4021" t="s">
        <v>14971</v>
      </c>
      <c r="D4021" s="189" t="s">
        <v>8398</v>
      </c>
      <c r="E4021" t="str">
        <f t="shared" si="62"/>
        <v>00191-PASTA LONG CUTS</v>
      </c>
      <c r="F4021" t="s">
        <v>14979</v>
      </c>
      <c r="G4021" t="s">
        <v>6334</v>
      </c>
      <c r="H4021" t="s">
        <v>14980</v>
      </c>
      <c r="I4021" t="s">
        <v>14981</v>
      </c>
    </row>
    <row r="4022" spans="1:9" x14ac:dyDescent="0.25">
      <c r="A4022" t="s">
        <v>10323</v>
      </c>
      <c r="B4022" s="126">
        <v>6832</v>
      </c>
      <c r="C4022" t="s">
        <v>14515</v>
      </c>
      <c r="D4022" s="189" t="s">
        <v>4439</v>
      </c>
      <c r="E4022" t="str">
        <f t="shared" si="62"/>
        <v>00035-NEW AGE MULTI PACKS</v>
      </c>
      <c r="F4022" t="s">
        <v>5769</v>
      </c>
      <c r="G4022" t="s">
        <v>5768</v>
      </c>
      <c r="H4022" t="s">
        <v>10323</v>
      </c>
      <c r="I4022" t="s">
        <v>14516</v>
      </c>
    </row>
    <row r="4023" spans="1:9" x14ac:dyDescent="0.25">
      <c r="A4023" t="s">
        <v>2321</v>
      </c>
      <c r="B4023" s="126">
        <v>6832</v>
      </c>
      <c r="C4023" t="s">
        <v>14517</v>
      </c>
      <c r="D4023" s="189" t="s">
        <v>2441</v>
      </c>
      <c r="E4023" t="str">
        <f t="shared" si="62"/>
        <v>00034-NEW AGE SINGLE SERVE</v>
      </c>
      <c r="F4023" t="s">
        <v>5769</v>
      </c>
      <c r="G4023" t="s">
        <v>5768</v>
      </c>
      <c r="H4023" t="s">
        <v>2321</v>
      </c>
      <c r="I4023" t="s">
        <v>14516</v>
      </c>
    </row>
    <row r="4024" spans="1:9" x14ac:dyDescent="0.25">
      <c r="A4024" t="s">
        <v>10209</v>
      </c>
      <c r="B4024" s="126">
        <v>6833</v>
      </c>
      <c r="C4024" t="s">
        <v>10426</v>
      </c>
      <c r="D4024" s="189" t="s">
        <v>4192</v>
      </c>
      <c r="E4024" t="str">
        <f t="shared" si="62"/>
        <v>00272-ASIAN OTHER</v>
      </c>
      <c r="F4024" t="s">
        <v>10416</v>
      </c>
      <c r="G4024" t="s">
        <v>5779</v>
      </c>
      <c r="H4024" t="s">
        <v>10209</v>
      </c>
      <c r="I4024" t="s">
        <v>10427</v>
      </c>
    </row>
    <row r="4025" spans="1:9" x14ac:dyDescent="0.25">
      <c r="A4025" t="s">
        <v>5805</v>
      </c>
      <c r="B4025" s="126">
        <v>6834</v>
      </c>
      <c r="C4025" t="s">
        <v>13158</v>
      </c>
      <c r="D4025" s="189" t="s">
        <v>2602</v>
      </c>
      <c r="E4025" t="str">
        <f t="shared" si="62"/>
        <v>00262-HISPANIC BEANS &amp; LEGUMES</v>
      </c>
      <c r="F4025" t="s">
        <v>5845</v>
      </c>
      <c r="G4025" t="s">
        <v>5844</v>
      </c>
      <c r="H4025" t="s">
        <v>5805</v>
      </c>
      <c r="I4025" t="s">
        <v>13163</v>
      </c>
    </row>
    <row r="4026" spans="1:9" x14ac:dyDescent="0.25">
      <c r="A4026" t="s">
        <v>5359</v>
      </c>
      <c r="B4026" s="126">
        <v>6836</v>
      </c>
      <c r="C4026" t="s">
        <v>11230</v>
      </c>
      <c r="D4026" s="189" t="s">
        <v>5265</v>
      </c>
      <c r="E4026" t="str">
        <f t="shared" si="62"/>
        <v>00217-CAN MEATS</v>
      </c>
      <c r="F4026" t="s">
        <v>5845</v>
      </c>
      <c r="G4026" t="s">
        <v>5844</v>
      </c>
      <c r="H4026" t="s">
        <v>5359</v>
      </c>
      <c r="I4026" t="s">
        <v>11238</v>
      </c>
    </row>
    <row r="4027" spans="1:9" x14ac:dyDescent="0.25">
      <c r="A4027" t="s">
        <v>5808</v>
      </c>
      <c r="B4027" s="126">
        <v>6837</v>
      </c>
      <c r="C4027" t="s">
        <v>6880</v>
      </c>
      <c r="D4027" s="189" t="s">
        <v>4668</v>
      </c>
      <c r="E4027" t="str">
        <f t="shared" si="62"/>
        <v>00284-CARIBBEAN</v>
      </c>
      <c r="F4027" t="s">
        <v>5845</v>
      </c>
      <c r="G4027" t="s">
        <v>5844</v>
      </c>
      <c r="H4027" t="s">
        <v>5808</v>
      </c>
      <c r="I4027" t="s">
        <v>11385</v>
      </c>
    </row>
    <row r="4028" spans="1:9" x14ac:dyDescent="0.25">
      <c r="A4028" t="s">
        <v>5095</v>
      </c>
      <c r="B4028" s="126">
        <v>6838</v>
      </c>
      <c r="C4028" t="s">
        <v>13280</v>
      </c>
      <c r="D4028" s="189" t="s">
        <v>3344</v>
      </c>
      <c r="E4028" t="str">
        <f t="shared" si="62"/>
        <v>00155-HOT COCOA PACKETS</v>
      </c>
      <c r="F4028" t="s">
        <v>5845</v>
      </c>
      <c r="G4028" t="s">
        <v>5844</v>
      </c>
      <c r="H4028" t="s">
        <v>5095</v>
      </c>
      <c r="I4028" t="s">
        <v>13286</v>
      </c>
    </row>
    <row r="4029" spans="1:9" x14ac:dyDescent="0.25">
      <c r="A4029" t="s">
        <v>5842</v>
      </c>
      <c r="B4029" s="126">
        <v>6839</v>
      </c>
      <c r="C4029" t="s">
        <v>11240</v>
      </c>
      <c r="D4029" s="189" t="s">
        <v>8670</v>
      </c>
      <c r="E4029" t="str">
        <f t="shared" si="62"/>
        <v>00216-CAN OTHER SEAFOOD</v>
      </c>
      <c r="F4029" t="s">
        <v>5845</v>
      </c>
      <c r="G4029" t="s">
        <v>5844</v>
      </c>
      <c r="H4029" t="s">
        <v>5842</v>
      </c>
      <c r="I4029" t="s">
        <v>11255</v>
      </c>
    </row>
    <row r="4030" spans="1:9" x14ac:dyDescent="0.25">
      <c r="A4030" t="s">
        <v>5798</v>
      </c>
      <c r="B4030" s="126">
        <v>6840</v>
      </c>
      <c r="C4030" t="s">
        <v>13186</v>
      </c>
      <c r="D4030" s="189" t="s">
        <v>2686</v>
      </c>
      <c r="E4030" t="str">
        <f t="shared" si="62"/>
        <v>00264-HISPANIC CANNED MEATS</v>
      </c>
      <c r="F4030" t="s">
        <v>5845</v>
      </c>
      <c r="G4030" t="s">
        <v>5844</v>
      </c>
      <c r="H4030" t="s">
        <v>5798</v>
      </c>
      <c r="I4030" t="s">
        <v>13193</v>
      </c>
    </row>
    <row r="4031" spans="1:9" x14ac:dyDescent="0.25">
      <c r="A4031" t="s">
        <v>13165</v>
      </c>
      <c r="B4031" s="126">
        <v>6841</v>
      </c>
      <c r="C4031" t="s">
        <v>13158</v>
      </c>
      <c r="D4031" s="189" t="s">
        <v>2602</v>
      </c>
      <c r="E4031" t="str">
        <f t="shared" si="62"/>
        <v>00262-HISPANIC BEANS &amp; LEGUMES</v>
      </c>
      <c r="F4031" t="s">
        <v>13164</v>
      </c>
      <c r="G4031" t="s">
        <v>5802</v>
      </c>
      <c r="H4031" t="s">
        <v>13165</v>
      </c>
      <c r="I4031" t="s">
        <v>13166</v>
      </c>
    </row>
    <row r="4032" spans="1:9" x14ac:dyDescent="0.25">
      <c r="A4032" t="s">
        <v>5805</v>
      </c>
      <c r="B4032" s="126">
        <v>6842</v>
      </c>
      <c r="C4032" t="s">
        <v>13186</v>
      </c>
      <c r="D4032" s="189" t="s">
        <v>2686</v>
      </c>
      <c r="E4032" t="str">
        <f t="shared" si="62"/>
        <v>00264-HISPANIC CANNED MEATS</v>
      </c>
      <c r="F4032" t="s">
        <v>5836</v>
      </c>
      <c r="G4032" t="s">
        <v>5835</v>
      </c>
      <c r="H4032" t="s">
        <v>5805</v>
      </c>
      <c r="I4032" t="s">
        <v>13194</v>
      </c>
    </row>
    <row r="4033" spans="1:9" x14ac:dyDescent="0.25">
      <c r="A4033" t="s">
        <v>5805</v>
      </c>
      <c r="B4033" s="126">
        <v>6843</v>
      </c>
      <c r="C4033" t="s">
        <v>13186</v>
      </c>
      <c r="D4033" s="189" t="s">
        <v>2686</v>
      </c>
      <c r="E4033" t="str">
        <f t="shared" si="62"/>
        <v>00264-HISPANIC CANNED MEATS</v>
      </c>
      <c r="F4033" t="s">
        <v>5840</v>
      </c>
      <c r="G4033" t="s">
        <v>5839</v>
      </c>
      <c r="H4033" t="s">
        <v>5805</v>
      </c>
      <c r="I4033" t="s">
        <v>13195</v>
      </c>
    </row>
    <row r="4034" spans="1:9" x14ac:dyDescent="0.25">
      <c r="A4034" t="s">
        <v>5781</v>
      </c>
      <c r="B4034" s="126">
        <v>6844</v>
      </c>
      <c r="C4034" t="s">
        <v>14361</v>
      </c>
      <c r="D4034" s="189" t="s">
        <v>8985</v>
      </c>
      <c r="E4034" t="str">
        <f t="shared" ref="E4034:E4097" si="63">_xlfn.CONCAT(D4034,"-",C4034)</f>
        <v>00958-N/O CANNED VEG/BEANS/FRUIT</v>
      </c>
      <c r="F4034" t="s">
        <v>5866</v>
      </c>
      <c r="G4034" t="s">
        <v>5865</v>
      </c>
      <c r="H4034" t="s">
        <v>5781</v>
      </c>
      <c r="I4034" t="s">
        <v>14364</v>
      </c>
    </row>
    <row r="4035" spans="1:9" x14ac:dyDescent="0.25">
      <c r="A4035" t="s">
        <v>5868</v>
      </c>
      <c r="B4035" s="126">
        <v>6845</v>
      </c>
      <c r="C4035" t="s">
        <v>13654</v>
      </c>
      <c r="D4035" s="189" t="s">
        <v>10704</v>
      </c>
      <c r="E4035" t="str">
        <f t="shared" si="63"/>
        <v>00588-KOSHER SEASONING/SPICES</v>
      </c>
      <c r="F4035" t="s">
        <v>5866</v>
      </c>
      <c r="G4035" t="s">
        <v>5865</v>
      </c>
      <c r="H4035" t="s">
        <v>5868</v>
      </c>
      <c r="I4035" t="s">
        <v>13655</v>
      </c>
    </row>
    <row r="4036" spans="1:9" x14ac:dyDescent="0.25">
      <c r="A4036" t="s">
        <v>5873</v>
      </c>
      <c r="B4036" s="126">
        <v>6846</v>
      </c>
      <c r="C4036" t="s">
        <v>5876</v>
      </c>
      <c r="D4036" s="189" t="s">
        <v>4612</v>
      </c>
      <c r="E4036" t="str">
        <f t="shared" si="63"/>
        <v>00282-SPECIALTY PRODUCTS</v>
      </c>
      <c r="F4036" t="s">
        <v>5797</v>
      </c>
      <c r="G4036" t="s">
        <v>5872</v>
      </c>
      <c r="H4036" t="s">
        <v>5873</v>
      </c>
      <c r="I4036" t="s">
        <v>16207</v>
      </c>
    </row>
    <row r="4037" spans="1:9" x14ac:dyDescent="0.25">
      <c r="A4037" t="s">
        <v>16188</v>
      </c>
      <c r="B4037" s="126">
        <v>6847</v>
      </c>
      <c r="C4037" t="s">
        <v>5874</v>
      </c>
      <c r="D4037" s="189" t="s">
        <v>4294</v>
      </c>
      <c r="E4037" t="str">
        <f t="shared" si="63"/>
        <v>00280-SPECIALTY PASTA</v>
      </c>
      <c r="F4037" t="s">
        <v>16187</v>
      </c>
      <c r="G4037" t="s">
        <v>5872</v>
      </c>
      <c r="H4037" t="s">
        <v>16188</v>
      </c>
      <c r="I4037" t="s">
        <v>16189</v>
      </c>
    </row>
    <row r="4038" spans="1:9" x14ac:dyDescent="0.25">
      <c r="A4038" t="s">
        <v>16191</v>
      </c>
      <c r="B4038" s="126">
        <v>6848</v>
      </c>
      <c r="C4038" t="s">
        <v>5875</v>
      </c>
      <c r="D4038" s="189" t="s">
        <v>2340</v>
      </c>
      <c r="E4038" t="str">
        <f t="shared" si="63"/>
        <v>00281-SPECIALTY PASTA SAUCE</v>
      </c>
      <c r="F4038" t="s">
        <v>16187</v>
      </c>
      <c r="G4038" t="s">
        <v>5872</v>
      </c>
      <c r="H4038" t="s">
        <v>16191</v>
      </c>
      <c r="I4038" t="s">
        <v>16192</v>
      </c>
    </row>
    <row r="4039" spans="1:9" x14ac:dyDescent="0.25">
      <c r="A4039" t="s">
        <v>16208</v>
      </c>
      <c r="B4039" s="126">
        <v>6849</v>
      </c>
      <c r="C4039" t="s">
        <v>5876</v>
      </c>
      <c r="D4039" s="189" t="s">
        <v>4612</v>
      </c>
      <c r="E4039" t="str">
        <f t="shared" si="63"/>
        <v>00282-SPECIALTY PRODUCTS</v>
      </c>
      <c r="F4039" t="s">
        <v>16187</v>
      </c>
      <c r="G4039" t="s">
        <v>5872</v>
      </c>
      <c r="H4039" t="s">
        <v>16208</v>
      </c>
      <c r="I4039" t="s">
        <v>16209</v>
      </c>
    </row>
    <row r="4040" spans="1:9" x14ac:dyDescent="0.25">
      <c r="A4040" t="s">
        <v>5881</v>
      </c>
      <c r="B4040" s="126">
        <v>6850</v>
      </c>
      <c r="C4040" t="s">
        <v>5787</v>
      </c>
      <c r="D4040" s="189" t="s">
        <v>7763</v>
      </c>
      <c r="E4040" t="str">
        <f t="shared" si="63"/>
        <v>00364-FLOUR</v>
      </c>
      <c r="F4040" t="s">
        <v>5880</v>
      </c>
      <c r="G4040" t="s">
        <v>5879</v>
      </c>
      <c r="H4040" t="s">
        <v>5881</v>
      </c>
      <c r="I4040" t="s">
        <v>12505</v>
      </c>
    </row>
    <row r="4041" spans="1:9" x14ac:dyDescent="0.25">
      <c r="A4041" t="s">
        <v>5887</v>
      </c>
      <c r="B4041" s="126">
        <v>6851</v>
      </c>
      <c r="C4041" t="s">
        <v>16143</v>
      </c>
      <c r="D4041" s="189" t="s">
        <v>14100</v>
      </c>
      <c r="E4041" t="str">
        <f t="shared" si="63"/>
        <v>00630-SPECIALTY FLOUR</v>
      </c>
      <c r="F4041" t="s">
        <v>2211</v>
      </c>
      <c r="G4041" t="s">
        <v>5886</v>
      </c>
      <c r="H4041" t="s">
        <v>5887</v>
      </c>
      <c r="I4041" t="s">
        <v>16151</v>
      </c>
    </row>
    <row r="4042" spans="1:9" x14ac:dyDescent="0.25">
      <c r="A4042" t="s">
        <v>11306</v>
      </c>
      <c r="B4042" s="126">
        <v>6852</v>
      </c>
      <c r="C4042" t="s">
        <v>11356</v>
      </c>
      <c r="D4042" s="189" t="s">
        <v>11357</v>
      </c>
      <c r="E4042" t="str">
        <f t="shared" si="63"/>
        <v>00876-CANDY-FRONT END</v>
      </c>
      <c r="F4042" t="s">
        <v>11316</v>
      </c>
      <c r="G4042" t="s">
        <v>5894</v>
      </c>
      <c r="H4042" t="s">
        <v>11306</v>
      </c>
      <c r="I4042" t="s">
        <v>11361</v>
      </c>
    </row>
    <row r="4043" spans="1:9" x14ac:dyDescent="0.25">
      <c r="A4043" t="s">
        <v>11325</v>
      </c>
      <c r="B4043" s="126">
        <v>6853</v>
      </c>
      <c r="C4043" t="s">
        <v>11324</v>
      </c>
      <c r="D4043" s="189" t="s">
        <v>3470</v>
      </c>
      <c r="E4043" t="str">
        <f t="shared" si="63"/>
        <v>00875-CANDY PREMIUM CHOCOLATE</v>
      </c>
      <c r="F4043" t="s">
        <v>11316</v>
      </c>
      <c r="G4043" t="s">
        <v>5894</v>
      </c>
      <c r="H4043" t="s">
        <v>11325</v>
      </c>
      <c r="I4043" t="s">
        <v>11326</v>
      </c>
    </row>
    <row r="4044" spans="1:9" x14ac:dyDescent="0.25">
      <c r="A4044" t="s">
        <v>11306</v>
      </c>
      <c r="B4044" s="126">
        <v>6854</v>
      </c>
      <c r="C4044" t="s">
        <v>11304</v>
      </c>
      <c r="D4044" s="189" t="s">
        <v>3586</v>
      </c>
      <c r="E4044" t="str">
        <f t="shared" si="63"/>
        <v>00877-CANDY GUM-FRONT END</v>
      </c>
      <c r="F4044" t="s">
        <v>11302</v>
      </c>
      <c r="G4044" t="s">
        <v>5899</v>
      </c>
      <c r="H4044" t="s">
        <v>11306</v>
      </c>
      <c r="I4044" t="s">
        <v>11307</v>
      </c>
    </row>
    <row r="4045" spans="1:9" x14ac:dyDescent="0.25">
      <c r="A4045" t="s">
        <v>5902</v>
      </c>
      <c r="B4045" s="126">
        <v>6855</v>
      </c>
      <c r="C4045" t="s">
        <v>11322</v>
      </c>
      <c r="D4045" s="189" t="s">
        <v>3464</v>
      </c>
      <c r="E4045" t="str">
        <f t="shared" si="63"/>
        <v>00873-CANDY PEG</v>
      </c>
      <c r="F4045" t="s">
        <v>5900</v>
      </c>
      <c r="G4045" t="s">
        <v>5899</v>
      </c>
      <c r="H4045" t="s">
        <v>5902</v>
      </c>
      <c r="I4045" t="s">
        <v>11323</v>
      </c>
    </row>
    <row r="4046" spans="1:9" x14ac:dyDescent="0.25">
      <c r="A4046" t="s">
        <v>5895</v>
      </c>
      <c r="B4046" s="126">
        <v>6856</v>
      </c>
      <c r="C4046" t="s">
        <v>13367</v>
      </c>
      <c r="D4046" s="189" t="s">
        <v>4725</v>
      </c>
      <c r="E4046" t="str">
        <f t="shared" si="63"/>
        <v>00061-INSTANT COFFEE</v>
      </c>
      <c r="F4046" t="s">
        <v>5120</v>
      </c>
      <c r="G4046" t="s">
        <v>5903</v>
      </c>
      <c r="H4046" t="s">
        <v>5895</v>
      </c>
      <c r="I4046" t="s">
        <v>13373</v>
      </c>
    </row>
    <row r="4047" spans="1:9" x14ac:dyDescent="0.25">
      <c r="A4047" t="s">
        <v>13726</v>
      </c>
      <c r="B4047" s="126">
        <v>6857</v>
      </c>
      <c r="C4047" t="s">
        <v>13713</v>
      </c>
      <c r="D4047" s="189" t="s">
        <v>5501</v>
      </c>
      <c r="E4047" t="str">
        <f t="shared" si="63"/>
        <v>00505-LAUNDRY DETERGENT LIQUID</v>
      </c>
      <c r="F4047" t="s">
        <v>13722</v>
      </c>
      <c r="G4047" t="s">
        <v>7716</v>
      </c>
      <c r="H4047" t="s">
        <v>13726</v>
      </c>
      <c r="I4047" t="s">
        <v>13727</v>
      </c>
    </row>
    <row r="4048" spans="1:9" x14ac:dyDescent="0.25">
      <c r="A4048" t="s">
        <v>2201</v>
      </c>
      <c r="B4048" s="126">
        <v>6858</v>
      </c>
      <c r="C4048" t="s">
        <v>13713</v>
      </c>
      <c r="D4048" s="189" t="s">
        <v>5501</v>
      </c>
      <c r="E4048" t="str">
        <f t="shared" si="63"/>
        <v>00505-LAUNDRY DETERGENT LIQUID</v>
      </c>
      <c r="F4048" t="s">
        <v>7717</v>
      </c>
      <c r="G4048" t="s">
        <v>7716</v>
      </c>
      <c r="H4048" t="s">
        <v>2201</v>
      </c>
      <c r="I4048" t="s">
        <v>13728</v>
      </c>
    </row>
    <row r="4049" spans="1:9" x14ac:dyDescent="0.25">
      <c r="A4049" t="s">
        <v>2570</v>
      </c>
      <c r="B4049" s="126">
        <v>6859</v>
      </c>
      <c r="C4049" t="s">
        <v>13713</v>
      </c>
      <c r="D4049" s="189" t="s">
        <v>5501</v>
      </c>
      <c r="E4049" t="str">
        <f t="shared" si="63"/>
        <v>00505-LAUNDRY DETERGENT LIQUID</v>
      </c>
      <c r="F4049" t="s">
        <v>7717</v>
      </c>
      <c r="G4049" t="s">
        <v>7716</v>
      </c>
      <c r="H4049" t="s">
        <v>2570</v>
      </c>
      <c r="I4049" t="s">
        <v>13729</v>
      </c>
    </row>
    <row r="4050" spans="1:9" x14ac:dyDescent="0.25">
      <c r="A4050" t="s">
        <v>13734</v>
      </c>
      <c r="B4050" s="126">
        <v>6860</v>
      </c>
      <c r="C4050" t="s">
        <v>13731</v>
      </c>
      <c r="D4050" s="189" t="s">
        <v>7766</v>
      </c>
      <c r="E4050" t="str">
        <f t="shared" si="63"/>
        <v>00507-LAUNDRY DETERGENT PODS</v>
      </c>
      <c r="F4050" t="s">
        <v>13734</v>
      </c>
      <c r="G4050" t="s">
        <v>7738</v>
      </c>
      <c r="H4050" t="s">
        <v>13734</v>
      </c>
      <c r="I4050" t="s">
        <v>13735</v>
      </c>
    </row>
    <row r="4051" spans="1:9" x14ac:dyDescent="0.25">
      <c r="A4051" t="s">
        <v>2201</v>
      </c>
      <c r="B4051" s="126">
        <v>6862</v>
      </c>
      <c r="C4051" t="s">
        <v>13713</v>
      </c>
      <c r="D4051" s="189" t="s">
        <v>5501</v>
      </c>
      <c r="E4051" t="str">
        <f t="shared" si="63"/>
        <v>00505-LAUNDRY DETERGENT LIQUID</v>
      </c>
      <c r="F4051" t="s">
        <v>7736</v>
      </c>
      <c r="G4051" t="s">
        <v>7735</v>
      </c>
      <c r="H4051" t="s">
        <v>2201</v>
      </c>
      <c r="I4051" t="s">
        <v>13730</v>
      </c>
    </row>
    <row r="4052" spans="1:9" x14ac:dyDescent="0.25">
      <c r="A4052" t="s">
        <v>4978</v>
      </c>
      <c r="B4052" s="126">
        <v>6864</v>
      </c>
      <c r="C4052" t="s">
        <v>15966</v>
      </c>
      <c r="D4052" s="189" t="s">
        <v>6721</v>
      </c>
      <c r="E4052" t="str">
        <f t="shared" si="63"/>
        <v>00496-SMOKED SAUSAGE LINKS</v>
      </c>
      <c r="F4052" t="s">
        <v>4977</v>
      </c>
      <c r="G4052" t="s">
        <v>4976</v>
      </c>
      <c r="H4052" t="s">
        <v>4978</v>
      </c>
      <c r="I4052" t="s">
        <v>15968</v>
      </c>
    </row>
    <row r="4053" spans="1:9" x14ac:dyDescent="0.25">
      <c r="A4053" t="s">
        <v>4918</v>
      </c>
      <c r="B4053" s="126">
        <v>6865</v>
      </c>
      <c r="C4053" t="s">
        <v>12660</v>
      </c>
      <c r="D4053" s="189" t="s">
        <v>2879</v>
      </c>
      <c r="E4053" t="str">
        <f t="shared" si="63"/>
        <v>00036-FROZEN BURGERS</v>
      </c>
      <c r="F4053" t="s">
        <v>3129</v>
      </c>
      <c r="G4053" t="s">
        <v>4917</v>
      </c>
      <c r="H4053" t="s">
        <v>4918</v>
      </c>
      <c r="I4053" t="s">
        <v>12664</v>
      </c>
    </row>
    <row r="4054" spans="1:9" x14ac:dyDescent="0.25">
      <c r="A4054" t="s">
        <v>12665</v>
      </c>
      <c r="B4054" s="126">
        <v>6866</v>
      </c>
      <c r="C4054" t="s">
        <v>12660</v>
      </c>
      <c r="D4054" s="189" t="s">
        <v>2879</v>
      </c>
      <c r="E4054" t="str">
        <f t="shared" si="63"/>
        <v>00036-FROZEN BURGERS</v>
      </c>
      <c r="F4054" t="s">
        <v>11067</v>
      </c>
      <c r="G4054" t="s">
        <v>4917</v>
      </c>
      <c r="H4054" t="s">
        <v>12665</v>
      </c>
      <c r="I4054" t="s">
        <v>12666</v>
      </c>
    </row>
    <row r="4055" spans="1:9" x14ac:dyDescent="0.25">
      <c r="A4055" t="s">
        <v>12733</v>
      </c>
      <c r="B4055" s="126">
        <v>6867</v>
      </c>
      <c r="C4055" t="s">
        <v>12731</v>
      </c>
      <c r="D4055" s="189" t="s">
        <v>7211</v>
      </c>
      <c r="E4055" t="str">
        <f t="shared" si="63"/>
        <v>00123-FROZEN SANDWICH MEAT</v>
      </c>
      <c r="F4055" t="s">
        <v>12733</v>
      </c>
      <c r="G4055" t="s">
        <v>4921</v>
      </c>
      <c r="H4055" t="s">
        <v>12733</v>
      </c>
      <c r="I4055" t="s">
        <v>12734</v>
      </c>
    </row>
    <row r="4056" spans="1:9" x14ac:dyDescent="0.25">
      <c r="A4056" t="s">
        <v>10874</v>
      </c>
      <c r="B4056" s="126">
        <v>6868</v>
      </c>
      <c r="C4056" t="s">
        <v>11029</v>
      </c>
      <c r="D4056" s="189" t="s">
        <v>2833</v>
      </c>
      <c r="E4056" t="str">
        <f t="shared" si="63"/>
        <v>00121-BREADED BONELESS CHICKEN</v>
      </c>
      <c r="F4056" t="s">
        <v>11032</v>
      </c>
      <c r="G4056" t="s">
        <v>4925</v>
      </c>
      <c r="H4056" t="s">
        <v>10874</v>
      </c>
      <c r="I4056" t="s">
        <v>11033</v>
      </c>
    </row>
    <row r="4057" spans="1:9" x14ac:dyDescent="0.25">
      <c r="A4057" t="s">
        <v>4933</v>
      </c>
      <c r="B4057" s="126">
        <v>6869</v>
      </c>
      <c r="C4057" t="s">
        <v>12691</v>
      </c>
      <c r="D4057" s="189" t="s">
        <v>7356</v>
      </c>
      <c r="E4057" t="str">
        <f t="shared" si="63"/>
        <v>00122-FROZEN IQF CHICKEN</v>
      </c>
      <c r="F4057" t="s">
        <v>4932</v>
      </c>
      <c r="G4057" t="s">
        <v>4931</v>
      </c>
      <c r="H4057" t="s">
        <v>4933</v>
      </c>
      <c r="I4057" t="s">
        <v>12694</v>
      </c>
    </row>
    <row r="4058" spans="1:9" x14ac:dyDescent="0.25">
      <c r="A4058" t="s">
        <v>4935</v>
      </c>
      <c r="B4058" s="126">
        <v>6870</v>
      </c>
      <c r="C4058" t="s">
        <v>12691</v>
      </c>
      <c r="D4058" s="189" t="s">
        <v>7356</v>
      </c>
      <c r="E4058" t="str">
        <f t="shared" si="63"/>
        <v>00122-FROZEN IQF CHICKEN</v>
      </c>
      <c r="F4058" t="s">
        <v>4932</v>
      </c>
      <c r="G4058" t="s">
        <v>4931</v>
      </c>
      <c r="H4058" t="s">
        <v>4935</v>
      </c>
      <c r="I4058" t="s">
        <v>12695</v>
      </c>
    </row>
    <row r="4059" spans="1:9" x14ac:dyDescent="0.25">
      <c r="A4059" t="s">
        <v>4922</v>
      </c>
      <c r="B4059" s="126">
        <v>6871</v>
      </c>
      <c r="C4059" t="s">
        <v>12731</v>
      </c>
      <c r="D4059" s="189" t="s">
        <v>7211</v>
      </c>
      <c r="E4059" t="str">
        <f t="shared" si="63"/>
        <v>00123-FROZEN SANDWICH MEAT</v>
      </c>
      <c r="F4059" t="s">
        <v>4922</v>
      </c>
      <c r="G4059" t="s">
        <v>4940</v>
      </c>
      <c r="H4059" t="s">
        <v>4922</v>
      </c>
      <c r="I4059" t="s">
        <v>12735</v>
      </c>
    </row>
    <row r="4060" spans="1:9" x14ac:dyDescent="0.25">
      <c r="A4060" t="s">
        <v>4945</v>
      </c>
      <c r="B4060" s="126">
        <v>6872</v>
      </c>
      <c r="C4060" t="s">
        <v>4945</v>
      </c>
      <c r="D4060" s="189" t="s">
        <v>5618</v>
      </c>
      <c r="E4060" t="str">
        <f t="shared" si="63"/>
        <v>00559-CORNISH HENS</v>
      </c>
      <c r="F4060" t="s">
        <v>4944</v>
      </c>
      <c r="G4060" t="s">
        <v>4943</v>
      </c>
      <c r="H4060" t="s">
        <v>4945</v>
      </c>
      <c r="I4060" t="s">
        <v>11825</v>
      </c>
    </row>
    <row r="4061" spans="1:9" x14ac:dyDescent="0.25">
      <c r="A4061" t="s">
        <v>12174</v>
      </c>
      <c r="B4061" s="126">
        <v>6873</v>
      </c>
      <c r="C4061" t="s">
        <v>12172</v>
      </c>
      <c r="D4061" s="189" t="s">
        <v>3947</v>
      </c>
      <c r="E4061" t="str">
        <f t="shared" si="63"/>
        <v>00103-DUCKS/GEESE/CAPONS</v>
      </c>
      <c r="F4061" t="s">
        <v>12173</v>
      </c>
      <c r="G4061" t="s">
        <v>4943</v>
      </c>
      <c r="H4061" t="s">
        <v>12174</v>
      </c>
      <c r="I4061" t="s">
        <v>12175</v>
      </c>
    </row>
    <row r="4062" spans="1:9" x14ac:dyDescent="0.25">
      <c r="A4062" t="s">
        <v>4948</v>
      </c>
      <c r="B4062" s="126">
        <v>6874</v>
      </c>
      <c r="C4062" t="s">
        <v>12731</v>
      </c>
      <c r="D4062" s="189" t="s">
        <v>7211</v>
      </c>
      <c r="E4062" t="str">
        <f t="shared" si="63"/>
        <v>00123-FROZEN SANDWICH MEAT</v>
      </c>
      <c r="F4062" t="s">
        <v>4944</v>
      </c>
      <c r="G4062" t="s">
        <v>4943</v>
      </c>
      <c r="H4062" t="s">
        <v>4948</v>
      </c>
      <c r="I4062" t="s">
        <v>12736</v>
      </c>
    </row>
    <row r="4063" spans="1:9" x14ac:dyDescent="0.25">
      <c r="A4063" t="s">
        <v>4949</v>
      </c>
      <c r="B4063" s="126">
        <v>6875</v>
      </c>
      <c r="C4063" t="s">
        <v>12731</v>
      </c>
      <c r="D4063" s="189" t="s">
        <v>7211</v>
      </c>
      <c r="E4063" t="str">
        <f t="shared" si="63"/>
        <v>00123-FROZEN SANDWICH MEAT</v>
      </c>
      <c r="F4063" t="s">
        <v>4944</v>
      </c>
      <c r="G4063" t="s">
        <v>4943</v>
      </c>
      <c r="H4063" t="s">
        <v>4949</v>
      </c>
      <c r="I4063" t="s">
        <v>12737</v>
      </c>
    </row>
    <row r="4064" spans="1:9" x14ac:dyDescent="0.25">
      <c r="A4064" t="s">
        <v>4953</v>
      </c>
      <c r="B4064" s="126">
        <v>6876</v>
      </c>
      <c r="C4064" t="s">
        <v>12669</v>
      </c>
      <c r="D4064" s="189" t="s">
        <v>7130</v>
      </c>
      <c r="E4064" t="str">
        <f t="shared" si="63"/>
        <v>00124-FROZEN ENTREES</v>
      </c>
      <c r="F4064" t="s">
        <v>4306</v>
      </c>
      <c r="G4064" t="s">
        <v>4952</v>
      </c>
      <c r="H4064" t="s">
        <v>4953</v>
      </c>
      <c r="I4064" t="s">
        <v>12672</v>
      </c>
    </row>
    <row r="4065" spans="1:9" x14ac:dyDescent="0.25">
      <c r="A4065" t="s">
        <v>4962</v>
      </c>
      <c r="B4065" s="126">
        <v>6877</v>
      </c>
      <c r="C4065" t="s">
        <v>12669</v>
      </c>
      <c r="D4065" s="189" t="s">
        <v>7130</v>
      </c>
      <c r="E4065" t="str">
        <f t="shared" si="63"/>
        <v>00124-FROZEN ENTREES</v>
      </c>
      <c r="F4065" t="s">
        <v>4961</v>
      </c>
      <c r="G4065" t="s">
        <v>4960</v>
      </c>
      <c r="H4065" t="s">
        <v>4962</v>
      </c>
      <c r="I4065" t="s">
        <v>12673</v>
      </c>
    </row>
    <row r="4066" spans="1:9" x14ac:dyDescent="0.25">
      <c r="A4066" t="s">
        <v>4955</v>
      </c>
      <c r="B4066" s="126">
        <v>6878</v>
      </c>
      <c r="C4066" t="s">
        <v>12669</v>
      </c>
      <c r="D4066" s="189" t="s">
        <v>7130</v>
      </c>
      <c r="E4066" t="str">
        <f t="shared" si="63"/>
        <v>00124-FROZEN ENTREES</v>
      </c>
      <c r="F4066" t="s">
        <v>2121</v>
      </c>
      <c r="G4066" t="s">
        <v>4954</v>
      </c>
      <c r="H4066" t="s">
        <v>4955</v>
      </c>
      <c r="I4066" t="s">
        <v>12674</v>
      </c>
    </row>
    <row r="4067" spans="1:9" x14ac:dyDescent="0.25">
      <c r="A4067" t="s">
        <v>4957</v>
      </c>
      <c r="B4067" s="126">
        <v>6879</v>
      </c>
      <c r="C4067" t="s">
        <v>12669</v>
      </c>
      <c r="D4067" s="189" t="s">
        <v>7130</v>
      </c>
      <c r="E4067" t="str">
        <f t="shared" si="63"/>
        <v>00124-FROZEN ENTREES</v>
      </c>
      <c r="F4067" t="s">
        <v>2121</v>
      </c>
      <c r="G4067" t="s">
        <v>4954</v>
      </c>
      <c r="H4067" t="s">
        <v>4957</v>
      </c>
      <c r="I4067" t="s">
        <v>12675</v>
      </c>
    </row>
    <row r="4068" spans="1:9" x14ac:dyDescent="0.25">
      <c r="A4068" t="s">
        <v>3131</v>
      </c>
      <c r="B4068" s="126">
        <v>6880</v>
      </c>
      <c r="C4068" t="s">
        <v>12669</v>
      </c>
      <c r="D4068" s="189" t="s">
        <v>7130</v>
      </c>
      <c r="E4068" t="str">
        <f t="shared" si="63"/>
        <v>00124-FROZEN ENTREES</v>
      </c>
      <c r="F4068" t="s">
        <v>2121</v>
      </c>
      <c r="G4068" t="s">
        <v>4954</v>
      </c>
      <c r="H4068" t="s">
        <v>3131</v>
      </c>
      <c r="I4068" t="s">
        <v>12676</v>
      </c>
    </row>
    <row r="4069" spans="1:9" x14ac:dyDescent="0.25">
      <c r="A4069" t="s">
        <v>4958</v>
      </c>
      <c r="B4069" s="126">
        <v>6881</v>
      </c>
      <c r="C4069" t="s">
        <v>12731</v>
      </c>
      <c r="D4069" s="189" t="s">
        <v>7211</v>
      </c>
      <c r="E4069" t="str">
        <f t="shared" si="63"/>
        <v>00123-FROZEN SANDWICH MEAT</v>
      </c>
      <c r="F4069" t="s">
        <v>2121</v>
      </c>
      <c r="G4069" t="s">
        <v>4954</v>
      </c>
      <c r="H4069" t="s">
        <v>4958</v>
      </c>
      <c r="I4069" t="s">
        <v>12738</v>
      </c>
    </row>
    <row r="4070" spans="1:9" x14ac:dyDescent="0.25">
      <c r="A4070" t="s">
        <v>3185</v>
      </c>
      <c r="B4070" s="126">
        <v>6883</v>
      </c>
      <c r="C4070" t="s">
        <v>12669</v>
      </c>
      <c r="D4070" s="189" t="s">
        <v>7130</v>
      </c>
      <c r="E4070" t="str">
        <f t="shared" si="63"/>
        <v>00124-FROZEN ENTREES</v>
      </c>
      <c r="F4070" t="s">
        <v>3103</v>
      </c>
      <c r="G4070" t="s">
        <v>4966</v>
      </c>
      <c r="H4070" t="s">
        <v>3185</v>
      </c>
      <c r="I4070" t="s">
        <v>12677</v>
      </c>
    </row>
    <row r="4071" spans="1:9" x14ac:dyDescent="0.25">
      <c r="A4071" t="s">
        <v>3185</v>
      </c>
      <c r="B4071" s="126">
        <v>6884</v>
      </c>
      <c r="C4071" t="s">
        <v>12669</v>
      </c>
      <c r="D4071" s="189" t="s">
        <v>7130</v>
      </c>
      <c r="E4071" t="str">
        <f t="shared" si="63"/>
        <v>00124-FROZEN ENTREES</v>
      </c>
      <c r="F4071" t="s">
        <v>4410</v>
      </c>
      <c r="G4071" t="s">
        <v>4968</v>
      </c>
      <c r="H4071" t="s">
        <v>3185</v>
      </c>
      <c r="I4071" t="s">
        <v>12678</v>
      </c>
    </row>
    <row r="4072" spans="1:9" x14ac:dyDescent="0.25">
      <c r="A4072" t="s">
        <v>4973</v>
      </c>
      <c r="B4072" s="126">
        <v>6885</v>
      </c>
      <c r="C4072" t="s">
        <v>12660</v>
      </c>
      <c r="D4072" s="189" t="s">
        <v>2879</v>
      </c>
      <c r="E4072" t="str">
        <f t="shared" si="63"/>
        <v>00036-FROZEN BURGERS</v>
      </c>
      <c r="F4072" t="s">
        <v>4972</v>
      </c>
      <c r="G4072" t="s">
        <v>4971</v>
      </c>
      <c r="H4072" t="s">
        <v>4973</v>
      </c>
      <c r="I4072" t="s">
        <v>12667</v>
      </c>
    </row>
    <row r="4073" spans="1:9" x14ac:dyDescent="0.25">
      <c r="A4073" t="s">
        <v>2325</v>
      </c>
      <c r="B4073" s="126">
        <v>6887</v>
      </c>
      <c r="C4073" t="s">
        <v>11054</v>
      </c>
      <c r="D4073" s="189" t="s">
        <v>11055</v>
      </c>
      <c r="E4073" t="str">
        <f t="shared" si="63"/>
        <v>00565-BREAKFAST PORK SAUSAGE</v>
      </c>
      <c r="F4073" t="s">
        <v>4977</v>
      </c>
      <c r="G4073" t="s">
        <v>4976</v>
      </c>
      <c r="H4073" t="s">
        <v>2325</v>
      </c>
      <c r="I4073" t="s">
        <v>11063</v>
      </c>
    </row>
    <row r="4074" spans="1:9" x14ac:dyDescent="0.25">
      <c r="A4074" t="s">
        <v>4981</v>
      </c>
      <c r="B4074" s="126">
        <v>6888</v>
      </c>
      <c r="C4074" t="s">
        <v>12729</v>
      </c>
      <c r="D4074" s="189" t="s">
        <v>4489</v>
      </c>
      <c r="E4074" t="str">
        <f t="shared" si="63"/>
        <v>00420-FROZEN PORK SPARERIBS</v>
      </c>
      <c r="F4074" t="s">
        <v>4981</v>
      </c>
      <c r="G4074" t="s">
        <v>4980</v>
      </c>
      <c r="H4074" t="s">
        <v>4981</v>
      </c>
      <c r="I4074" t="s">
        <v>12730</v>
      </c>
    </row>
    <row r="4075" spans="1:9" x14ac:dyDescent="0.25">
      <c r="A4075" t="s">
        <v>4984</v>
      </c>
      <c r="B4075" s="126">
        <v>6890</v>
      </c>
      <c r="C4075" t="s">
        <v>16574</v>
      </c>
      <c r="D4075" s="189" t="s">
        <v>6010</v>
      </c>
      <c r="E4075" t="str">
        <f t="shared" si="63"/>
        <v>00085-TURKEY BREAST</v>
      </c>
      <c r="F4075" t="s">
        <v>4932</v>
      </c>
      <c r="G4075" t="s">
        <v>4983</v>
      </c>
      <c r="H4075" t="s">
        <v>4984</v>
      </c>
      <c r="I4075" t="s">
        <v>16575</v>
      </c>
    </row>
    <row r="4076" spans="1:9" x14ac:dyDescent="0.25">
      <c r="A4076" t="s">
        <v>12599</v>
      </c>
      <c r="B4076" s="126">
        <v>6891</v>
      </c>
      <c r="C4076" t="s">
        <v>16574</v>
      </c>
      <c r="D4076" s="189" t="s">
        <v>6010</v>
      </c>
      <c r="E4076" t="str">
        <f t="shared" si="63"/>
        <v>00085-TURKEY BREAST</v>
      </c>
      <c r="F4076" t="s">
        <v>12692</v>
      </c>
      <c r="G4076" t="s">
        <v>4983</v>
      </c>
      <c r="H4076" t="s">
        <v>12599</v>
      </c>
      <c r="I4076" t="s">
        <v>16576</v>
      </c>
    </row>
    <row r="4077" spans="1:9" x14ac:dyDescent="0.25">
      <c r="A4077" t="s">
        <v>3129</v>
      </c>
      <c r="B4077" s="126">
        <v>6892</v>
      </c>
      <c r="C4077" t="s">
        <v>12660</v>
      </c>
      <c r="D4077" s="189" t="s">
        <v>2879</v>
      </c>
      <c r="E4077" t="str">
        <f t="shared" si="63"/>
        <v>00036-FROZEN BURGERS</v>
      </c>
      <c r="F4077" t="s">
        <v>4932</v>
      </c>
      <c r="G4077" t="s">
        <v>4983</v>
      </c>
      <c r="H4077" t="s">
        <v>3129</v>
      </c>
      <c r="I4077" t="s">
        <v>12668</v>
      </c>
    </row>
    <row r="4078" spans="1:9" x14ac:dyDescent="0.25">
      <c r="A4078" t="s">
        <v>12746</v>
      </c>
      <c r="B4078" s="126">
        <v>6893</v>
      </c>
      <c r="C4078" t="s">
        <v>4982</v>
      </c>
      <c r="D4078" s="189" t="s">
        <v>6254</v>
      </c>
      <c r="E4078" t="str">
        <f t="shared" si="63"/>
        <v>00083-FROZEN TURKEY</v>
      </c>
      <c r="F4078" t="s">
        <v>12692</v>
      </c>
      <c r="G4078" t="s">
        <v>4983</v>
      </c>
      <c r="H4078" t="s">
        <v>12746</v>
      </c>
      <c r="I4078" t="s">
        <v>12747</v>
      </c>
    </row>
    <row r="4079" spans="1:9" x14ac:dyDescent="0.25">
      <c r="A4079" t="s">
        <v>4991</v>
      </c>
      <c r="B4079" s="126">
        <v>6894</v>
      </c>
      <c r="C4079" t="s">
        <v>16691</v>
      </c>
      <c r="D4079" s="189" t="s">
        <v>7533</v>
      </c>
      <c r="E4079" t="str">
        <f t="shared" si="63"/>
        <v>00646-VEAL OTHER</v>
      </c>
      <c r="F4079" t="s">
        <v>4991</v>
      </c>
      <c r="G4079" t="s">
        <v>4990</v>
      </c>
      <c r="H4079" t="s">
        <v>4991</v>
      </c>
      <c r="I4079" t="s">
        <v>16699</v>
      </c>
    </row>
    <row r="4080" spans="1:9" x14ac:dyDescent="0.25">
      <c r="A4080" t="s">
        <v>3103</v>
      </c>
      <c r="B4080" s="126">
        <v>6895</v>
      </c>
      <c r="C4080" t="s">
        <v>15215</v>
      </c>
      <c r="D4080" s="189" t="s">
        <v>15216</v>
      </c>
      <c r="E4080" t="str">
        <f t="shared" si="63"/>
        <v>00561-PORK COOKED BACON</v>
      </c>
      <c r="F4080" t="s">
        <v>3103</v>
      </c>
      <c r="G4080" t="s">
        <v>8189</v>
      </c>
      <c r="H4080" t="s">
        <v>3103</v>
      </c>
      <c r="I4080" t="s">
        <v>15220</v>
      </c>
    </row>
    <row r="4081" spans="1:9" x14ac:dyDescent="0.25">
      <c r="A4081" t="s">
        <v>8193</v>
      </c>
      <c r="B4081" s="126">
        <v>6896</v>
      </c>
      <c r="C4081" t="s">
        <v>15227</v>
      </c>
      <c r="D4081" s="189" t="s">
        <v>3623</v>
      </c>
      <c r="E4081" t="str">
        <f t="shared" si="63"/>
        <v>00488-PORK RAW BACON</v>
      </c>
      <c r="F4081" t="s">
        <v>4410</v>
      </c>
      <c r="G4081" t="s">
        <v>8192</v>
      </c>
      <c r="H4081" t="s">
        <v>8193</v>
      </c>
      <c r="I4081" t="s">
        <v>15232</v>
      </c>
    </row>
    <row r="4082" spans="1:9" x14ac:dyDescent="0.25">
      <c r="A4082" t="s">
        <v>8196</v>
      </c>
      <c r="B4082" s="126">
        <v>6897</v>
      </c>
      <c r="C4082" t="s">
        <v>15227</v>
      </c>
      <c r="D4082" s="189" t="s">
        <v>3623</v>
      </c>
      <c r="E4082" t="str">
        <f t="shared" si="63"/>
        <v>00488-PORK RAW BACON</v>
      </c>
      <c r="F4082" t="s">
        <v>4410</v>
      </c>
      <c r="G4082" t="s">
        <v>8192</v>
      </c>
      <c r="H4082" t="s">
        <v>8196</v>
      </c>
      <c r="I4082" t="s">
        <v>15233</v>
      </c>
    </row>
    <row r="4083" spans="1:9" x14ac:dyDescent="0.25">
      <c r="A4083" t="s">
        <v>8200</v>
      </c>
      <c r="B4083" s="126">
        <v>6898</v>
      </c>
      <c r="C4083" t="s">
        <v>15215</v>
      </c>
      <c r="D4083" s="189" t="s">
        <v>15216</v>
      </c>
      <c r="E4083" t="str">
        <f t="shared" si="63"/>
        <v>00561-PORK COOKED BACON</v>
      </c>
      <c r="F4083" t="s">
        <v>4410</v>
      </c>
      <c r="G4083" t="s">
        <v>8192</v>
      </c>
      <c r="H4083" t="s">
        <v>8200</v>
      </c>
      <c r="I4083" t="s">
        <v>15221</v>
      </c>
    </row>
    <row r="4084" spans="1:9" x14ac:dyDescent="0.25">
      <c r="A4084" t="s">
        <v>4947</v>
      </c>
      <c r="B4084" s="126">
        <v>6899</v>
      </c>
      <c r="C4084" t="s">
        <v>15272</v>
      </c>
      <c r="D4084" s="189" t="s">
        <v>13635</v>
      </c>
      <c r="E4084" t="str">
        <f t="shared" si="63"/>
        <v>00587-POULTRY BACON</v>
      </c>
      <c r="F4084" t="s">
        <v>3247</v>
      </c>
      <c r="G4084" t="s">
        <v>8201</v>
      </c>
      <c r="H4084" t="s">
        <v>4947</v>
      </c>
      <c r="I4084" t="s">
        <v>15275</v>
      </c>
    </row>
    <row r="4085" spans="1:9" x14ac:dyDescent="0.25">
      <c r="A4085" t="s">
        <v>8213</v>
      </c>
      <c r="B4085" s="126">
        <v>6900</v>
      </c>
      <c r="C4085" t="s">
        <v>11054</v>
      </c>
      <c r="D4085" s="189" t="s">
        <v>11055</v>
      </c>
      <c r="E4085" t="str">
        <f t="shared" si="63"/>
        <v>00565-BREAKFAST PORK SAUSAGE</v>
      </c>
      <c r="F4085" t="s">
        <v>8212</v>
      </c>
      <c r="G4085" t="s">
        <v>8211</v>
      </c>
      <c r="H4085" t="s">
        <v>8213</v>
      </c>
      <c r="I4085" t="s">
        <v>11064</v>
      </c>
    </row>
    <row r="4086" spans="1:9" x14ac:dyDescent="0.25">
      <c r="A4086" t="s">
        <v>3239</v>
      </c>
      <c r="B4086" s="126">
        <v>6901</v>
      </c>
      <c r="C4086" t="s">
        <v>11054</v>
      </c>
      <c r="D4086" s="189" t="s">
        <v>11055</v>
      </c>
      <c r="E4086" t="str">
        <f t="shared" si="63"/>
        <v>00565-BREAKFAST PORK SAUSAGE</v>
      </c>
      <c r="F4086" t="s">
        <v>8212</v>
      </c>
      <c r="G4086" t="s">
        <v>8211</v>
      </c>
      <c r="H4086" t="s">
        <v>3239</v>
      </c>
      <c r="I4086" t="s">
        <v>11065</v>
      </c>
    </row>
    <row r="4087" spans="1:9" x14ac:dyDescent="0.25">
      <c r="A4087" t="s">
        <v>11067</v>
      </c>
      <c r="B4087" s="126">
        <v>6902</v>
      </c>
      <c r="C4087" t="s">
        <v>11054</v>
      </c>
      <c r="D4087" s="189" t="s">
        <v>11055</v>
      </c>
      <c r="E4087" t="str">
        <f t="shared" si="63"/>
        <v>00565-BREAKFAST PORK SAUSAGE</v>
      </c>
      <c r="F4087" t="s">
        <v>11066</v>
      </c>
      <c r="G4087" t="s">
        <v>8211</v>
      </c>
      <c r="H4087" t="s">
        <v>11067</v>
      </c>
      <c r="I4087" t="s">
        <v>11068</v>
      </c>
    </row>
    <row r="4088" spans="1:9" x14ac:dyDescent="0.25">
      <c r="A4088" t="s">
        <v>11069</v>
      </c>
      <c r="B4088" s="126">
        <v>6903</v>
      </c>
      <c r="C4088" t="s">
        <v>11054</v>
      </c>
      <c r="D4088" s="189" t="s">
        <v>11055</v>
      </c>
      <c r="E4088" t="str">
        <f t="shared" si="63"/>
        <v>00565-BREAKFAST PORK SAUSAGE</v>
      </c>
      <c r="F4088" t="s">
        <v>11069</v>
      </c>
      <c r="G4088" t="s">
        <v>8214</v>
      </c>
      <c r="H4088" t="s">
        <v>11069</v>
      </c>
      <c r="I4088" t="s">
        <v>11070</v>
      </c>
    </row>
    <row r="4089" spans="1:9" x14ac:dyDescent="0.25">
      <c r="A4089" t="s">
        <v>8215</v>
      </c>
      <c r="B4089" s="126">
        <v>6904</v>
      </c>
      <c r="C4089" t="s">
        <v>11054</v>
      </c>
      <c r="D4089" s="189" t="s">
        <v>11055</v>
      </c>
      <c r="E4089" t="str">
        <f t="shared" si="63"/>
        <v>00565-BREAKFAST PORK SAUSAGE</v>
      </c>
      <c r="F4089" t="s">
        <v>3644</v>
      </c>
      <c r="G4089" t="s">
        <v>8214</v>
      </c>
      <c r="H4089" t="s">
        <v>8215</v>
      </c>
      <c r="I4089" t="s">
        <v>11071</v>
      </c>
    </row>
    <row r="4090" spans="1:9" x14ac:dyDescent="0.25">
      <c r="A4090" t="s">
        <v>3239</v>
      </c>
      <c r="B4090" s="126">
        <v>6905</v>
      </c>
      <c r="C4090" t="s">
        <v>11054</v>
      </c>
      <c r="D4090" s="189" t="s">
        <v>11055</v>
      </c>
      <c r="E4090" t="str">
        <f t="shared" si="63"/>
        <v>00565-BREAKFAST PORK SAUSAGE</v>
      </c>
      <c r="F4090" t="s">
        <v>8217</v>
      </c>
      <c r="G4090" t="s">
        <v>8216</v>
      </c>
      <c r="H4090" t="s">
        <v>3239</v>
      </c>
      <c r="I4090" t="s">
        <v>11072</v>
      </c>
    </row>
    <row r="4091" spans="1:9" x14ac:dyDescent="0.25">
      <c r="A4091" t="s">
        <v>3129</v>
      </c>
      <c r="B4091" s="126">
        <v>6906</v>
      </c>
      <c r="C4091" t="s">
        <v>11054</v>
      </c>
      <c r="D4091" s="189" t="s">
        <v>11055</v>
      </c>
      <c r="E4091" t="str">
        <f t="shared" si="63"/>
        <v>00565-BREAKFAST PORK SAUSAGE</v>
      </c>
      <c r="F4091" t="s">
        <v>8217</v>
      </c>
      <c r="G4091" t="s">
        <v>8216</v>
      </c>
      <c r="H4091" t="s">
        <v>3129</v>
      </c>
      <c r="I4091" t="s">
        <v>11073</v>
      </c>
    </row>
    <row r="4092" spans="1:9" x14ac:dyDescent="0.25">
      <c r="A4092" t="s">
        <v>2368</v>
      </c>
      <c r="B4092" s="126">
        <v>6907</v>
      </c>
      <c r="C4092" t="s">
        <v>11048</v>
      </c>
      <c r="D4092" s="189" t="s">
        <v>9081</v>
      </c>
      <c r="E4092" t="str">
        <f t="shared" si="63"/>
        <v>00593-BREAKFAST ENTRÉE</v>
      </c>
      <c r="F4092" t="s">
        <v>8217</v>
      </c>
      <c r="G4092" t="s">
        <v>8216</v>
      </c>
      <c r="H4092" t="s">
        <v>2368</v>
      </c>
      <c r="I4092" t="s">
        <v>11049</v>
      </c>
    </row>
    <row r="4093" spans="1:9" x14ac:dyDescent="0.25">
      <c r="A4093" t="s">
        <v>7857</v>
      </c>
      <c r="B4093" s="126">
        <v>6908</v>
      </c>
      <c r="C4093" t="s">
        <v>10520</v>
      </c>
      <c r="D4093" s="189" t="s">
        <v>4206</v>
      </c>
      <c r="E4093" t="str">
        <f t="shared" si="63"/>
        <v>00772-BACK RIB</v>
      </c>
      <c r="F4093" t="s">
        <v>3243</v>
      </c>
      <c r="G4093" t="s">
        <v>8220</v>
      </c>
      <c r="H4093" t="s">
        <v>7857</v>
      </c>
      <c r="I4093" t="s">
        <v>10523</v>
      </c>
    </row>
    <row r="4094" spans="1:9" x14ac:dyDescent="0.25">
      <c r="A4094" t="s">
        <v>8221</v>
      </c>
      <c r="B4094" s="126">
        <v>6910</v>
      </c>
      <c r="C4094" t="s">
        <v>11730</v>
      </c>
      <c r="D4094" s="189" t="s">
        <v>3039</v>
      </c>
      <c r="E4094" t="str">
        <f t="shared" si="63"/>
        <v>00584-COOKED ENTREE</v>
      </c>
      <c r="F4094" t="s">
        <v>3243</v>
      </c>
      <c r="G4094" t="s">
        <v>8220</v>
      </c>
      <c r="H4094" t="s">
        <v>8221</v>
      </c>
      <c r="I4094" t="s">
        <v>11733</v>
      </c>
    </row>
    <row r="4095" spans="1:9" x14ac:dyDescent="0.25">
      <c r="A4095" t="s">
        <v>8222</v>
      </c>
      <c r="B4095" s="126">
        <v>6911</v>
      </c>
      <c r="C4095" t="s">
        <v>13038</v>
      </c>
      <c r="D4095" s="189" t="s">
        <v>7153</v>
      </c>
      <c r="E4095" t="str">
        <f t="shared" si="63"/>
        <v>00575-GROUND PORK</v>
      </c>
      <c r="F4095" t="s">
        <v>3243</v>
      </c>
      <c r="G4095" t="s">
        <v>8220</v>
      </c>
      <c r="H4095" t="s">
        <v>8222</v>
      </c>
      <c r="I4095" t="s">
        <v>13043</v>
      </c>
    </row>
    <row r="4096" spans="1:9" x14ac:dyDescent="0.25">
      <c r="A4096" t="s">
        <v>8047</v>
      </c>
      <c r="B4096" s="126">
        <v>6913</v>
      </c>
      <c r="C4096" t="s">
        <v>11029</v>
      </c>
      <c r="D4096" s="189" t="s">
        <v>2833</v>
      </c>
      <c r="E4096" t="str">
        <f t="shared" si="63"/>
        <v>00121-BREADED BONELESS CHICKEN</v>
      </c>
      <c r="F4096" t="s">
        <v>8225</v>
      </c>
      <c r="G4096" t="s">
        <v>8224</v>
      </c>
      <c r="H4096" t="s">
        <v>8047</v>
      </c>
      <c r="I4096" t="s">
        <v>11034</v>
      </c>
    </row>
    <row r="4097" spans="1:9" x14ac:dyDescent="0.25">
      <c r="A4097" t="s">
        <v>8226</v>
      </c>
      <c r="B4097" s="126">
        <v>6914</v>
      </c>
      <c r="C4097" t="s">
        <v>11029</v>
      </c>
      <c r="D4097" s="189" t="s">
        <v>2833</v>
      </c>
      <c r="E4097" t="str">
        <f t="shared" si="63"/>
        <v>00121-BREADED BONELESS CHICKEN</v>
      </c>
      <c r="F4097" t="s">
        <v>8225</v>
      </c>
      <c r="G4097" t="s">
        <v>8224</v>
      </c>
      <c r="H4097" t="s">
        <v>8226</v>
      </c>
      <c r="I4097" t="s">
        <v>11035</v>
      </c>
    </row>
    <row r="4098" spans="1:9" x14ac:dyDescent="0.25">
      <c r="A4098" t="s">
        <v>11735</v>
      </c>
      <c r="B4098" s="126">
        <v>6915</v>
      </c>
      <c r="C4098" t="s">
        <v>11730</v>
      </c>
      <c r="D4098" s="189" t="s">
        <v>3039</v>
      </c>
      <c r="E4098" t="str">
        <f t="shared" ref="E4098:E4161" si="64">_xlfn.CONCAT(D4098,"-",C4098)</f>
        <v>00584-COOKED ENTREE</v>
      </c>
      <c r="F4098" t="s">
        <v>11734</v>
      </c>
      <c r="G4098" t="s">
        <v>8227</v>
      </c>
      <c r="H4098" t="s">
        <v>11735</v>
      </c>
      <c r="I4098" t="s">
        <v>11736</v>
      </c>
    </row>
    <row r="4099" spans="1:9" x14ac:dyDescent="0.25">
      <c r="A4099" t="s">
        <v>8230</v>
      </c>
      <c r="B4099" s="126">
        <v>6916</v>
      </c>
      <c r="C4099" t="s">
        <v>11730</v>
      </c>
      <c r="D4099" s="189" t="s">
        <v>3039</v>
      </c>
      <c r="E4099" t="str">
        <f t="shared" si="64"/>
        <v>00584-COOKED ENTREE</v>
      </c>
      <c r="F4099" t="s">
        <v>4307</v>
      </c>
      <c r="G4099" t="s">
        <v>8227</v>
      </c>
      <c r="H4099" t="s">
        <v>8230</v>
      </c>
      <c r="I4099" t="s">
        <v>11737</v>
      </c>
    </row>
    <row r="4100" spans="1:9" x14ac:dyDescent="0.25">
      <c r="A4100" t="s">
        <v>8231</v>
      </c>
      <c r="B4100" s="126">
        <v>6917</v>
      </c>
      <c r="C4100" t="s">
        <v>11730</v>
      </c>
      <c r="D4100" s="189" t="s">
        <v>3039</v>
      </c>
      <c r="E4100" t="str">
        <f t="shared" si="64"/>
        <v>00584-COOKED ENTREE</v>
      </c>
      <c r="F4100" t="s">
        <v>4307</v>
      </c>
      <c r="G4100" t="s">
        <v>8227</v>
      </c>
      <c r="H4100" t="s">
        <v>8231</v>
      </c>
      <c r="I4100" t="s">
        <v>11738</v>
      </c>
    </row>
    <row r="4101" spans="1:9" x14ac:dyDescent="0.25">
      <c r="A4101" t="s">
        <v>11743</v>
      </c>
      <c r="B4101" s="126">
        <v>6918</v>
      </c>
      <c r="C4101" t="s">
        <v>11742</v>
      </c>
      <c r="D4101" s="189" t="s">
        <v>10704</v>
      </c>
      <c r="E4101" t="str">
        <f t="shared" si="64"/>
        <v>00588-COOKED PORK</v>
      </c>
      <c r="F4101" t="s">
        <v>11734</v>
      </c>
      <c r="G4101" t="s">
        <v>8227</v>
      </c>
      <c r="H4101" t="s">
        <v>11743</v>
      </c>
      <c r="I4101" t="s">
        <v>11744</v>
      </c>
    </row>
    <row r="4102" spans="1:9" x14ac:dyDescent="0.25">
      <c r="A4102" t="s">
        <v>8234</v>
      </c>
      <c r="B4102" s="126">
        <v>6919</v>
      </c>
      <c r="C4102" t="s">
        <v>15234</v>
      </c>
      <c r="D4102" s="189" t="s">
        <v>15235</v>
      </c>
      <c r="E4102" t="str">
        <f t="shared" si="64"/>
        <v>00801-PORK STEW</v>
      </c>
      <c r="F4102" t="s">
        <v>4307</v>
      </c>
      <c r="G4102" t="s">
        <v>8227</v>
      </c>
      <c r="H4102" t="s">
        <v>8234</v>
      </c>
      <c r="I4102" t="s">
        <v>15237</v>
      </c>
    </row>
    <row r="4103" spans="1:9" x14ac:dyDescent="0.25">
      <c r="A4103" t="s">
        <v>11740</v>
      </c>
      <c r="B4103" s="126">
        <v>6920</v>
      </c>
      <c r="C4103" t="s">
        <v>11730</v>
      </c>
      <c r="D4103" s="189" t="s">
        <v>3039</v>
      </c>
      <c r="E4103" t="str">
        <f t="shared" si="64"/>
        <v>00584-COOKED ENTREE</v>
      </c>
      <c r="F4103" t="s">
        <v>11739</v>
      </c>
      <c r="G4103" t="s">
        <v>8238</v>
      </c>
      <c r="H4103" t="s">
        <v>11740</v>
      </c>
      <c r="I4103" t="s">
        <v>11741</v>
      </c>
    </row>
    <row r="4104" spans="1:9" x14ac:dyDescent="0.25">
      <c r="A4104" t="s">
        <v>14059</v>
      </c>
      <c r="B4104" s="126">
        <v>6921</v>
      </c>
      <c r="C4104" t="s">
        <v>14058</v>
      </c>
      <c r="D4104" s="189" t="s">
        <v>7166</v>
      </c>
      <c r="E4104" t="str">
        <f t="shared" si="64"/>
        <v>00579-MEAT FRANKS</v>
      </c>
      <c r="F4104" t="s">
        <v>10687</v>
      </c>
      <c r="G4104" t="s">
        <v>8244</v>
      </c>
      <c r="H4104" t="s">
        <v>14059</v>
      </c>
      <c r="I4104" t="s">
        <v>14060</v>
      </c>
    </row>
    <row r="4105" spans="1:9" x14ac:dyDescent="0.25">
      <c r="A4105" t="s">
        <v>3224</v>
      </c>
      <c r="B4105" s="126">
        <v>6922</v>
      </c>
      <c r="C4105" t="s">
        <v>16664</v>
      </c>
      <c r="D4105" s="189" t="s">
        <v>3713</v>
      </c>
      <c r="E4105" t="str">
        <f t="shared" si="64"/>
        <v>00266-VARIETY MEATS</v>
      </c>
      <c r="F4105" t="s">
        <v>8262</v>
      </c>
      <c r="G4105" t="s">
        <v>8261</v>
      </c>
      <c r="H4105" t="s">
        <v>3224</v>
      </c>
      <c r="I4105" t="s">
        <v>16668</v>
      </c>
    </row>
    <row r="4106" spans="1:9" x14ac:dyDescent="0.25">
      <c r="A4106" t="s">
        <v>3224</v>
      </c>
      <c r="B4106" s="126">
        <v>6923</v>
      </c>
      <c r="C4106" t="s">
        <v>16664</v>
      </c>
      <c r="D4106" s="189" t="s">
        <v>3713</v>
      </c>
      <c r="E4106" t="str">
        <f t="shared" si="64"/>
        <v>00266-VARIETY MEATS</v>
      </c>
      <c r="F4106" t="s">
        <v>8272</v>
      </c>
      <c r="G4106" t="s">
        <v>8271</v>
      </c>
      <c r="H4106" t="s">
        <v>3224</v>
      </c>
      <c r="I4106" t="s">
        <v>16669</v>
      </c>
    </row>
    <row r="4107" spans="1:9" x14ac:dyDescent="0.25">
      <c r="A4107" t="s">
        <v>8294</v>
      </c>
      <c r="B4107" s="126">
        <v>6924</v>
      </c>
      <c r="C4107" t="s">
        <v>3347</v>
      </c>
      <c r="D4107" s="189" t="s">
        <v>7529</v>
      </c>
      <c r="E4107" t="str">
        <f t="shared" si="64"/>
        <v>00563-SAUCES</v>
      </c>
      <c r="F4107" t="s">
        <v>8292</v>
      </c>
      <c r="G4107" t="s">
        <v>8293</v>
      </c>
      <c r="H4107" t="s">
        <v>8294</v>
      </c>
      <c r="I4107" t="s">
        <v>15722</v>
      </c>
    </row>
    <row r="4108" spans="1:9" x14ac:dyDescent="0.25">
      <c r="A4108" t="s">
        <v>3167</v>
      </c>
      <c r="B4108" s="126">
        <v>6925</v>
      </c>
      <c r="C4108" t="s">
        <v>14216</v>
      </c>
      <c r="D4108" s="189" t="s">
        <v>10911</v>
      </c>
      <c r="E4108" t="str">
        <f t="shared" si="64"/>
        <v>00560-MISCELLANEOUS PICKLED</v>
      </c>
      <c r="F4108" t="s">
        <v>2818</v>
      </c>
      <c r="G4108" t="s">
        <v>8296</v>
      </c>
      <c r="H4108" t="s">
        <v>3167</v>
      </c>
      <c r="I4108" t="s">
        <v>14219</v>
      </c>
    </row>
    <row r="4109" spans="1:9" x14ac:dyDescent="0.25">
      <c r="A4109" t="s">
        <v>6558</v>
      </c>
      <c r="B4109" s="126">
        <v>6927</v>
      </c>
      <c r="C4109" t="s">
        <v>14216</v>
      </c>
      <c r="D4109" s="189" t="s">
        <v>10911</v>
      </c>
      <c r="E4109" t="str">
        <f t="shared" si="64"/>
        <v>00560-MISCELLANEOUS PICKLED</v>
      </c>
      <c r="F4109" t="s">
        <v>8298</v>
      </c>
      <c r="G4109" t="s">
        <v>8297</v>
      </c>
      <c r="H4109" t="s">
        <v>6558</v>
      </c>
      <c r="I4109" t="s">
        <v>14220</v>
      </c>
    </row>
    <row r="4110" spans="1:9" x14ac:dyDescent="0.25">
      <c r="A4110" t="s">
        <v>8299</v>
      </c>
      <c r="B4110" s="126">
        <v>6928</v>
      </c>
      <c r="C4110" t="s">
        <v>14216</v>
      </c>
      <c r="D4110" s="189" t="s">
        <v>10911</v>
      </c>
      <c r="E4110" t="str">
        <f t="shared" si="64"/>
        <v>00560-MISCELLANEOUS PICKLED</v>
      </c>
      <c r="F4110" t="s">
        <v>8298</v>
      </c>
      <c r="G4110" t="s">
        <v>8297</v>
      </c>
      <c r="H4110" t="s">
        <v>8299</v>
      </c>
      <c r="I4110" t="s">
        <v>14221</v>
      </c>
    </row>
    <row r="4111" spans="1:9" x14ac:dyDescent="0.25">
      <c r="A4111" t="s">
        <v>4798</v>
      </c>
      <c r="B4111" s="126">
        <v>6930</v>
      </c>
      <c r="C4111" t="s">
        <v>11127</v>
      </c>
      <c r="D4111" s="189" t="s">
        <v>7810</v>
      </c>
      <c r="E4111" t="str">
        <f t="shared" si="64"/>
        <v>00569-BULK SAUSAGE</v>
      </c>
      <c r="F4111" t="s">
        <v>8298</v>
      </c>
      <c r="G4111" t="s">
        <v>8297</v>
      </c>
      <c r="H4111" t="s">
        <v>4798</v>
      </c>
      <c r="I4111" t="s">
        <v>11128</v>
      </c>
    </row>
    <row r="4112" spans="1:9" x14ac:dyDescent="0.25">
      <c r="A4112" t="s">
        <v>7039</v>
      </c>
      <c r="B4112" s="126">
        <v>6931</v>
      </c>
      <c r="C4112" t="s">
        <v>14216</v>
      </c>
      <c r="D4112" s="189" t="s">
        <v>10911</v>
      </c>
      <c r="E4112" t="str">
        <f t="shared" si="64"/>
        <v>00560-MISCELLANEOUS PICKLED</v>
      </c>
      <c r="F4112" t="s">
        <v>8298</v>
      </c>
      <c r="G4112" t="s">
        <v>8297</v>
      </c>
      <c r="H4112" t="s">
        <v>7039</v>
      </c>
      <c r="I4112" t="s">
        <v>14222</v>
      </c>
    </row>
    <row r="4113" spans="1:9" x14ac:dyDescent="0.25">
      <c r="A4113" t="s">
        <v>3160</v>
      </c>
      <c r="B4113" s="126">
        <v>6932</v>
      </c>
      <c r="C4113" t="s">
        <v>3160</v>
      </c>
      <c r="D4113" s="189" t="s">
        <v>4034</v>
      </c>
      <c r="E4113" t="str">
        <f t="shared" si="64"/>
        <v>00535-PICKLES</v>
      </c>
      <c r="F4113" t="s">
        <v>8298</v>
      </c>
      <c r="G4113" t="s">
        <v>8297</v>
      </c>
      <c r="H4113" t="s">
        <v>3160</v>
      </c>
      <c r="I4113" t="s">
        <v>15098</v>
      </c>
    </row>
    <row r="4114" spans="1:9" x14ac:dyDescent="0.25">
      <c r="A4114" t="s">
        <v>14217</v>
      </c>
      <c r="B4114" s="126">
        <v>6933</v>
      </c>
      <c r="C4114" t="s">
        <v>3160</v>
      </c>
      <c r="D4114" s="189" t="s">
        <v>4034</v>
      </c>
      <c r="E4114" t="str">
        <f t="shared" si="64"/>
        <v>00535-PICKLES</v>
      </c>
      <c r="F4114" t="s">
        <v>13418</v>
      </c>
      <c r="G4114" t="s">
        <v>8301</v>
      </c>
      <c r="H4114" t="s">
        <v>14217</v>
      </c>
      <c r="I4114" t="s">
        <v>15099</v>
      </c>
    </row>
    <row r="4115" spans="1:9" x14ac:dyDescent="0.25">
      <c r="A4115" t="s">
        <v>7947</v>
      </c>
      <c r="B4115" s="126">
        <v>6934</v>
      </c>
      <c r="C4115" t="s">
        <v>15966</v>
      </c>
      <c r="D4115" s="189" t="s">
        <v>6721</v>
      </c>
      <c r="E4115" t="str">
        <f t="shared" si="64"/>
        <v>00496-SMOKED SAUSAGE LINKS</v>
      </c>
      <c r="F4115" t="s">
        <v>3239</v>
      </c>
      <c r="G4115" t="s">
        <v>8305</v>
      </c>
      <c r="H4115" t="s">
        <v>7947</v>
      </c>
      <c r="I4115" t="s">
        <v>15969</v>
      </c>
    </row>
    <row r="4116" spans="1:9" x14ac:dyDescent="0.25">
      <c r="A4116" t="s">
        <v>14059</v>
      </c>
      <c r="B4116" s="126">
        <v>6935</v>
      </c>
      <c r="C4116" t="s">
        <v>15966</v>
      </c>
      <c r="D4116" s="189" t="s">
        <v>6721</v>
      </c>
      <c r="E4116" t="str">
        <f t="shared" si="64"/>
        <v>00496-SMOKED SAUSAGE LINKS</v>
      </c>
      <c r="F4116" t="s">
        <v>15951</v>
      </c>
      <c r="G4116" t="s">
        <v>8305</v>
      </c>
      <c r="H4116" t="s">
        <v>14059</v>
      </c>
      <c r="I4116" t="s">
        <v>15970</v>
      </c>
    </row>
    <row r="4117" spans="1:9" x14ac:dyDescent="0.25">
      <c r="A4117" t="s">
        <v>3103</v>
      </c>
      <c r="B4117" s="126">
        <v>6936</v>
      </c>
      <c r="C4117" t="s">
        <v>15971</v>
      </c>
      <c r="D4117" s="189" t="s">
        <v>10440</v>
      </c>
      <c r="E4117" t="str">
        <f t="shared" si="64"/>
        <v>00495-SMOKED SAUSAGE ROPE</v>
      </c>
      <c r="F4117" t="s">
        <v>8312</v>
      </c>
      <c r="G4117" t="s">
        <v>8311</v>
      </c>
      <c r="H4117" t="s">
        <v>3103</v>
      </c>
      <c r="I4117" t="s">
        <v>15973</v>
      </c>
    </row>
    <row r="4118" spans="1:9" x14ac:dyDescent="0.25">
      <c r="A4118" t="s">
        <v>14059</v>
      </c>
      <c r="B4118" s="126">
        <v>6937</v>
      </c>
      <c r="C4118" t="s">
        <v>15971</v>
      </c>
      <c r="D4118" s="189" t="s">
        <v>10440</v>
      </c>
      <c r="E4118" t="str">
        <f t="shared" si="64"/>
        <v>00495-SMOKED SAUSAGE ROPE</v>
      </c>
      <c r="F4118" t="s">
        <v>15974</v>
      </c>
      <c r="G4118" t="s">
        <v>8311</v>
      </c>
      <c r="H4118" t="s">
        <v>14059</v>
      </c>
      <c r="I4118" t="s">
        <v>15975</v>
      </c>
    </row>
    <row r="4119" spans="1:9" x14ac:dyDescent="0.25">
      <c r="A4119" t="s">
        <v>3141</v>
      </c>
      <c r="B4119" s="126">
        <v>6938</v>
      </c>
      <c r="C4119" t="s">
        <v>13608</v>
      </c>
      <c r="D4119" s="189" t="s">
        <v>6156</v>
      </c>
      <c r="E4119" t="str">
        <f t="shared" si="64"/>
        <v>00214-KOSHER FRIED CHICKEN</v>
      </c>
      <c r="F4119" t="s">
        <v>8312</v>
      </c>
      <c r="G4119" t="s">
        <v>8311</v>
      </c>
      <c r="H4119" t="s">
        <v>3141</v>
      </c>
      <c r="I4119" t="s">
        <v>13609</v>
      </c>
    </row>
    <row r="4120" spans="1:9" x14ac:dyDescent="0.25">
      <c r="A4120" t="s">
        <v>8319</v>
      </c>
      <c r="B4120" s="126">
        <v>6939</v>
      </c>
      <c r="C4120" t="s">
        <v>15785</v>
      </c>
      <c r="D4120" s="189" t="s">
        <v>13860</v>
      </c>
      <c r="E4120" t="str">
        <f t="shared" si="64"/>
        <v>00548-SEMI BONELESS HAM - HALF</v>
      </c>
      <c r="F4120" t="s">
        <v>8318</v>
      </c>
      <c r="G4120" t="s">
        <v>8317</v>
      </c>
      <c r="H4120" t="s">
        <v>8319</v>
      </c>
      <c r="I4120" t="s">
        <v>15787</v>
      </c>
    </row>
    <row r="4121" spans="1:9" x14ac:dyDescent="0.25">
      <c r="A4121" t="s">
        <v>8324</v>
      </c>
      <c r="B4121" s="126">
        <v>6940</v>
      </c>
      <c r="C4121" t="s">
        <v>15785</v>
      </c>
      <c r="D4121" s="189" t="s">
        <v>13860</v>
      </c>
      <c r="E4121" t="str">
        <f t="shared" si="64"/>
        <v>00548-SEMI BONELESS HAM - HALF</v>
      </c>
      <c r="F4121" t="s">
        <v>8318</v>
      </c>
      <c r="G4121" t="s">
        <v>8317</v>
      </c>
      <c r="H4121" t="s">
        <v>8324</v>
      </c>
      <c r="I4121" t="s">
        <v>15788</v>
      </c>
    </row>
    <row r="4122" spans="1:9" x14ac:dyDescent="0.25">
      <c r="A4122" t="s">
        <v>16236</v>
      </c>
      <c r="B4122" s="126">
        <v>6941</v>
      </c>
      <c r="C4122" t="s">
        <v>16234</v>
      </c>
      <c r="D4122" s="189" t="s">
        <v>7595</v>
      </c>
      <c r="E4122" t="str">
        <f t="shared" si="64"/>
        <v>00543-SPIRAL HAMS</v>
      </c>
      <c r="F4122" t="s">
        <v>11140</v>
      </c>
      <c r="G4122" t="s">
        <v>8317</v>
      </c>
      <c r="H4122" t="s">
        <v>16236</v>
      </c>
      <c r="I4122" t="s">
        <v>16237</v>
      </c>
    </row>
    <row r="4123" spans="1:9" x14ac:dyDescent="0.25">
      <c r="A4123" t="s">
        <v>10883</v>
      </c>
      <c r="B4123" s="126">
        <v>6942</v>
      </c>
      <c r="C4123" t="s">
        <v>10880</v>
      </c>
      <c r="D4123" s="189" t="s">
        <v>10881</v>
      </c>
      <c r="E4123" t="str">
        <f t="shared" si="64"/>
        <v>00070-BONELESS HAM</v>
      </c>
      <c r="F4123" t="s">
        <v>10882</v>
      </c>
      <c r="G4123" t="s">
        <v>8326</v>
      </c>
      <c r="H4123" t="s">
        <v>10883</v>
      </c>
      <c r="I4123" t="s">
        <v>10884</v>
      </c>
    </row>
    <row r="4124" spans="1:9" x14ac:dyDescent="0.25">
      <c r="A4124" t="s">
        <v>8008</v>
      </c>
      <c r="B4124" s="126">
        <v>6943</v>
      </c>
      <c r="C4124" t="s">
        <v>11370</v>
      </c>
      <c r="D4124" s="189" t="s">
        <v>7465</v>
      </c>
      <c r="E4124" t="str">
        <f t="shared" si="64"/>
        <v>00551-CANNED HAMS</v>
      </c>
      <c r="F4124" t="s">
        <v>8334</v>
      </c>
      <c r="G4124" t="s">
        <v>8333</v>
      </c>
      <c r="H4124" t="s">
        <v>8008</v>
      </c>
      <c r="I4124" t="s">
        <v>11374</v>
      </c>
    </row>
    <row r="4125" spans="1:9" x14ac:dyDescent="0.25">
      <c r="A4125" t="s">
        <v>8347</v>
      </c>
      <c r="B4125" s="126">
        <v>6944</v>
      </c>
      <c r="C4125" t="s">
        <v>15971</v>
      </c>
      <c r="D4125" s="189" t="s">
        <v>10440</v>
      </c>
      <c r="E4125" t="str">
        <f t="shared" si="64"/>
        <v>00495-SMOKED SAUSAGE ROPE</v>
      </c>
      <c r="F4125" t="s">
        <v>8347</v>
      </c>
      <c r="G4125" t="s">
        <v>8346</v>
      </c>
      <c r="H4125" t="s">
        <v>8347</v>
      </c>
      <c r="I4125" t="s">
        <v>15976</v>
      </c>
    </row>
    <row r="4126" spans="1:9" x14ac:dyDescent="0.25">
      <c r="A4126" t="s">
        <v>8350</v>
      </c>
      <c r="B4126" s="126">
        <v>6946</v>
      </c>
      <c r="C4126" t="s">
        <v>15960</v>
      </c>
      <c r="D4126" s="189" t="s">
        <v>2087</v>
      </c>
      <c r="E4126" t="str">
        <f t="shared" si="64"/>
        <v>00074-SMOKED PORK LOIN/CHOPS</v>
      </c>
      <c r="F4126" t="s">
        <v>8349</v>
      </c>
      <c r="G4126" t="s">
        <v>8348</v>
      </c>
      <c r="H4126" t="s">
        <v>8350</v>
      </c>
      <c r="I4126" t="s">
        <v>15961</v>
      </c>
    </row>
    <row r="4127" spans="1:9" x14ac:dyDescent="0.25">
      <c r="A4127" t="s">
        <v>8352</v>
      </c>
      <c r="B4127" s="126">
        <v>6947</v>
      </c>
      <c r="C4127" t="s">
        <v>15960</v>
      </c>
      <c r="D4127" s="189" t="s">
        <v>2087</v>
      </c>
      <c r="E4127" t="str">
        <f t="shared" si="64"/>
        <v>00074-SMOKED PORK LOIN/CHOPS</v>
      </c>
      <c r="F4127" t="s">
        <v>8349</v>
      </c>
      <c r="G4127" t="s">
        <v>8348</v>
      </c>
      <c r="H4127" t="s">
        <v>8352</v>
      </c>
      <c r="I4127" t="s">
        <v>15962</v>
      </c>
    </row>
    <row r="4128" spans="1:9" x14ac:dyDescent="0.25">
      <c r="A4128" t="s">
        <v>10691</v>
      </c>
      <c r="B4128" s="126">
        <v>6948</v>
      </c>
      <c r="C4128" t="s">
        <v>15956</v>
      </c>
      <c r="D4128" s="189" t="s">
        <v>12647</v>
      </c>
      <c r="E4128" t="str">
        <f t="shared" si="64"/>
        <v>00638-SMOKED OFFALS/PARTS</v>
      </c>
      <c r="F4128" t="s">
        <v>15958</v>
      </c>
      <c r="G4128" t="s">
        <v>8348</v>
      </c>
      <c r="H4128" t="s">
        <v>10691</v>
      </c>
      <c r="I4128" t="s">
        <v>15959</v>
      </c>
    </row>
    <row r="4129" spans="1:9" x14ac:dyDescent="0.25">
      <c r="A4129" t="s">
        <v>3138</v>
      </c>
      <c r="B4129" s="126">
        <v>6949</v>
      </c>
      <c r="C4129" t="s">
        <v>15960</v>
      </c>
      <c r="D4129" s="189" t="s">
        <v>2087</v>
      </c>
      <c r="E4129" t="str">
        <f t="shared" si="64"/>
        <v>00074-SMOKED PORK LOIN/CHOPS</v>
      </c>
      <c r="F4129" t="s">
        <v>8349</v>
      </c>
      <c r="G4129" t="s">
        <v>8348</v>
      </c>
      <c r="H4129" t="s">
        <v>3138</v>
      </c>
      <c r="I4129" t="s">
        <v>15963</v>
      </c>
    </row>
    <row r="4130" spans="1:9" x14ac:dyDescent="0.25">
      <c r="A4130" t="s">
        <v>4929</v>
      </c>
      <c r="B4130" s="126">
        <v>6950</v>
      </c>
      <c r="C4130" t="s">
        <v>14911</v>
      </c>
      <c r="D4130" s="189" t="s">
        <v>5703</v>
      </c>
      <c r="E4130" t="str">
        <f t="shared" si="64"/>
        <v>00516-PACKAGED TURKEY</v>
      </c>
      <c r="F4130" t="s">
        <v>8310</v>
      </c>
      <c r="G4130" t="s">
        <v>8354</v>
      </c>
      <c r="H4130" t="s">
        <v>4929</v>
      </c>
      <c r="I4130" t="s">
        <v>14917</v>
      </c>
    </row>
    <row r="4131" spans="1:9" x14ac:dyDescent="0.25">
      <c r="A4131" t="s">
        <v>7859</v>
      </c>
      <c r="B4131" s="126">
        <v>6951</v>
      </c>
      <c r="C4131" t="s">
        <v>16664</v>
      </c>
      <c r="D4131" s="189" t="s">
        <v>3713</v>
      </c>
      <c r="E4131" t="str">
        <f t="shared" si="64"/>
        <v>00266-VARIETY MEATS</v>
      </c>
      <c r="F4131" t="s">
        <v>8310</v>
      </c>
      <c r="G4131" t="s">
        <v>8354</v>
      </c>
      <c r="H4131" t="s">
        <v>7859</v>
      </c>
      <c r="I4131" t="s">
        <v>16670</v>
      </c>
    </row>
    <row r="4132" spans="1:9" x14ac:dyDescent="0.25">
      <c r="A4132" t="s">
        <v>8363</v>
      </c>
      <c r="B4132" s="126">
        <v>6952</v>
      </c>
      <c r="C4132" t="s">
        <v>15029</v>
      </c>
      <c r="D4132" s="189" t="s">
        <v>3486</v>
      </c>
      <c r="E4132" t="str">
        <f t="shared" si="64"/>
        <v>00501-PEPPERONI STICK</v>
      </c>
      <c r="F4132" t="s">
        <v>8363</v>
      </c>
      <c r="G4132" t="s">
        <v>8362</v>
      </c>
      <c r="H4132" t="s">
        <v>8363</v>
      </c>
      <c r="I4132" t="s">
        <v>15030</v>
      </c>
    </row>
    <row r="4133" spans="1:9" x14ac:dyDescent="0.25">
      <c r="A4133" t="s">
        <v>3272</v>
      </c>
      <c r="B4133" s="126">
        <v>6953</v>
      </c>
      <c r="C4133" t="s">
        <v>15029</v>
      </c>
      <c r="D4133" s="189" t="s">
        <v>3486</v>
      </c>
      <c r="E4133" t="str">
        <f t="shared" si="64"/>
        <v>00501-PEPPERONI STICK</v>
      </c>
      <c r="F4133" t="s">
        <v>3279</v>
      </c>
      <c r="G4133" t="s">
        <v>8364</v>
      </c>
      <c r="H4133" t="s">
        <v>3272</v>
      </c>
      <c r="I4133" t="s">
        <v>15031</v>
      </c>
    </row>
    <row r="4134" spans="1:9" x14ac:dyDescent="0.25">
      <c r="A4134" t="s">
        <v>13648</v>
      </c>
      <c r="B4134" s="126">
        <v>6954</v>
      </c>
      <c r="C4134" t="s">
        <v>15895</v>
      </c>
      <c r="D4134" s="189" t="s">
        <v>3023</v>
      </c>
      <c r="E4134" t="str">
        <f t="shared" si="64"/>
        <v>00500-SLICED PEPPERONI</v>
      </c>
      <c r="F4134" t="s">
        <v>15032</v>
      </c>
      <c r="G4134" t="s">
        <v>8364</v>
      </c>
      <c r="H4134" t="s">
        <v>13648</v>
      </c>
      <c r="I4134" t="s">
        <v>15896</v>
      </c>
    </row>
    <row r="4135" spans="1:9" x14ac:dyDescent="0.25">
      <c r="A4135" t="s">
        <v>15033</v>
      </c>
      <c r="B4135" s="126">
        <v>6955</v>
      </c>
      <c r="C4135" t="s">
        <v>15029</v>
      </c>
      <c r="D4135" s="189" t="s">
        <v>3486</v>
      </c>
      <c r="E4135" t="str">
        <f t="shared" si="64"/>
        <v>00501-PEPPERONI STICK</v>
      </c>
      <c r="F4135" t="s">
        <v>15032</v>
      </c>
      <c r="G4135" t="s">
        <v>8364</v>
      </c>
      <c r="H4135" t="s">
        <v>15033</v>
      </c>
      <c r="I4135" t="s">
        <v>15034</v>
      </c>
    </row>
    <row r="4136" spans="1:9" x14ac:dyDescent="0.25">
      <c r="A4136" t="s">
        <v>6759</v>
      </c>
      <c r="B4136" s="126">
        <v>6957</v>
      </c>
      <c r="C4136" t="s">
        <v>15029</v>
      </c>
      <c r="D4136" s="189" t="s">
        <v>3486</v>
      </c>
      <c r="E4136" t="str">
        <f t="shared" si="64"/>
        <v>00501-PEPPERONI STICK</v>
      </c>
      <c r="F4136" t="s">
        <v>3279</v>
      </c>
      <c r="G4136" t="s">
        <v>8364</v>
      </c>
      <c r="H4136" t="s">
        <v>6759</v>
      </c>
      <c r="I4136" t="s">
        <v>15035</v>
      </c>
    </row>
    <row r="4137" spans="1:9" x14ac:dyDescent="0.25">
      <c r="A4137" t="s">
        <v>8369</v>
      </c>
      <c r="B4137" s="126">
        <v>6958</v>
      </c>
      <c r="C4137" t="s">
        <v>14223</v>
      </c>
      <c r="D4137" s="189" t="s">
        <v>14224</v>
      </c>
      <c r="E4137" t="str">
        <f t="shared" si="64"/>
        <v>00558-MISCELLANEOUS SAUSAGE</v>
      </c>
      <c r="F4137" t="s">
        <v>8368</v>
      </c>
      <c r="G4137" t="s">
        <v>8367</v>
      </c>
      <c r="H4137" t="s">
        <v>8369</v>
      </c>
      <c r="I4137" t="s">
        <v>14227</v>
      </c>
    </row>
    <row r="4138" spans="1:9" x14ac:dyDescent="0.25">
      <c r="A4138" t="s">
        <v>13648</v>
      </c>
      <c r="B4138" s="126">
        <v>6959</v>
      </c>
      <c r="C4138" t="s">
        <v>13646</v>
      </c>
      <c r="D4138" s="189" t="s">
        <v>5998</v>
      </c>
      <c r="E4138" t="str">
        <f t="shared" si="64"/>
        <v>00066-KOSHER PRODUCTS</v>
      </c>
      <c r="F4138" t="s">
        <v>13647</v>
      </c>
      <c r="G4138" t="s">
        <v>8367</v>
      </c>
      <c r="H4138" t="s">
        <v>13648</v>
      </c>
      <c r="I4138" t="s">
        <v>13649</v>
      </c>
    </row>
    <row r="4139" spans="1:9" x14ac:dyDescent="0.25">
      <c r="A4139" t="s">
        <v>3264</v>
      </c>
      <c r="B4139" s="126">
        <v>6960</v>
      </c>
      <c r="C4139" t="s">
        <v>14879</v>
      </c>
      <c r="D4139" s="189" t="s">
        <v>7000</v>
      </c>
      <c r="E4139" t="str">
        <f t="shared" si="64"/>
        <v>00527-PACKAGED BOLOGNA</v>
      </c>
      <c r="F4139" t="s">
        <v>8371</v>
      </c>
      <c r="G4139" t="s">
        <v>8370</v>
      </c>
      <c r="H4139" t="s">
        <v>3264</v>
      </c>
      <c r="I4139" t="s">
        <v>14884</v>
      </c>
    </row>
    <row r="4140" spans="1:9" x14ac:dyDescent="0.25">
      <c r="A4140" t="s">
        <v>8373</v>
      </c>
      <c r="B4140" s="126">
        <v>6961</v>
      </c>
      <c r="C4140" t="s">
        <v>15029</v>
      </c>
      <c r="D4140" s="189" t="s">
        <v>3486</v>
      </c>
      <c r="E4140" t="str">
        <f t="shared" si="64"/>
        <v>00501-PEPPERONI STICK</v>
      </c>
      <c r="F4140" t="s">
        <v>8371</v>
      </c>
      <c r="G4140" t="s">
        <v>8370</v>
      </c>
      <c r="H4140" t="s">
        <v>8373</v>
      </c>
      <c r="I4140" t="s">
        <v>15036</v>
      </c>
    </row>
    <row r="4141" spans="1:9" x14ac:dyDescent="0.25">
      <c r="A4141" t="s">
        <v>8375</v>
      </c>
      <c r="B4141" s="126">
        <v>6962</v>
      </c>
      <c r="C4141" t="s">
        <v>14223</v>
      </c>
      <c r="D4141" s="189" t="s">
        <v>14224</v>
      </c>
      <c r="E4141" t="str">
        <f t="shared" si="64"/>
        <v>00558-MISCELLANEOUS SAUSAGE</v>
      </c>
      <c r="F4141" t="s">
        <v>8371</v>
      </c>
      <c r="G4141" t="s">
        <v>8370</v>
      </c>
      <c r="H4141" t="s">
        <v>8375</v>
      </c>
      <c r="I4141" t="s">
        <v>14228</v>
      </c>
    </row>
    <row r="4142" spans="1:9" x14ac:dyDescent="0.25">
      <c r="A4142" t="s">
        <v>3129</v>
      </c>
      <c r="B4142" s="126">
        <v>6963</v>
      </c>
      <c r="C4142" t="s">
        <v>15029</v>
      </c>
      <c r="D4142" s="189" t="s">
        <v>3486</v>
      </c>
      <c r="E4142" t="str">
        <f t="shared" si="64"/>
        <v>00501-PEPPERONI STICK</v>
      </c>
      <c r="F4142" t="s">
        <v>8371</v>
      </c>
      <c r="G4142" t="s">
        <v>8370</v>
      </c>
      <c r="H4142" t="s">
        <v>3129</v>
      </c>
      <c r="I4142" t="s">
        <v>15037</v>
      </c>
    </row>
    <row r="4143" spans="1:9" x14ac:dyDescent="0.25">
      <c r="A4143" t="s">
        <v>8366</v>
      </c>
      <c r="B4143" s="126">
        <v>6964</v>
      </c>
      <c r="C4143" t="s">
        <v>15029</v>
      </c>
      <c r="D4143" s="189" t="s">
        <v>3486</v>
      </c>
      <c r="E4143" t="str">
        <f t="shared" si="64"/>
        <v>00501-PEPPERONI STICK</v>
      </c>
      <c r="F4143" t="s">
        <v>8366</v>
      </c>
      <c r="G4143" t="s">
        <v>8376</v>
      </c>
      <c r="H4143" t="s">
        <v>8366</v>
      </c>
      <c r="I4143" t="s">
        <v>15038</v>
      </c>
    </row>
    <row r="4144" spans="1:9" x14ac:dyDescent="0.25">
      <c r="A4144" t="s">
        <v>5966</v>
      </c>
      <c r="B4144" s="126">
        <v>6965</v>
      </c>
      <c r="C4144" t="s">
        <v>5966</v>
      </c>
      <c r="D4144" s="189" t="s">
        <v>2634</v>
      </c>
      <c r="E4144" t="str">
        <f t="shared" si="64"/>
        <v>00206-CONES</v>
      </c>
      <c r="F4144" t="s">
        <v>5965</v>
      </c>
      <c r="G4144" t="s">
        <v>5964</v>
      </c>
      <c r="H4144" t="s">
        <v>5966</v>
      </c>
      <c r="I4144" t="s">
        <v>11716</v>
      </c>
    </row>
    <row r="4145" spans="1:9" x14ac:dyDescent="0.25">
      <c r="A4145" t="s">
        <v>10828</v>
      </c>
      <c r="B4145" s="126">
        <v>6966</v>
      </c>
      <c r="C4145" t="s">
        <v>5966</v>
      </c>
      <c r="D4145" s="189" t="s">
        <v>2634</v>
      </c>
      <c r="E4145" t="str">
        <f t="shared" si="64"/>
        <v>00206-CONES</v>
      </c>
      <c r="F4145" t="s">
        <v>11717</v>
      </c>
      <c r="G4145" t="s">
        <v>5964</v>
      </c>
      <c r="H4145" t="s">
        <v>10828</v>
      </c>
      <c r="I4145" t="s">
        <v>11718</v>
      </c>
    </row>
    <row r="4146" spans="1:9" x14ac:dyDescent="0.25">
      <c r="A4146" t="s">
        <v>6031</v>
      </c>
      <c r="B4146" s="126">
        <v>6968</v>
      </c>
      <c r="C4146" t="s">
        <v>13443</v>
      </c>
      <c r="D4146" s="189" t="s">
        <v>2129</v>
      </c>
      <c r="E4146" t="str">
        <f t="shared" si="64"/>
        <v>00024-JUICE SH STABLE KIDS/DRINKS</v>
      </c>
      <c r="F4146" t="s">
        <v>5331</v>
      </c>
      <c r="G4146" t="s">
        <v>6028</v>
      </c>
      <c r="H4146" t="s">
        <v>6031</v>
      </c>
      <c r="I4146" t="s">
        <v>13454</v>
      </c>
    </row>
    <row r="4147" spans="1:9" x14ac:dyDescent="0.25">
      <c r="A4147" t="s">
        <v>6032</v>
      </c>
      <c r="B4147" s="126">
        <v>6969</v>
      </c>
      <c r="C4147" t="s">
        <v>10310</v>
      </c>
      <c r="D4147" s="189" t="s">
        <v>7198</v>
      </c>
      <c r="E4147" t="str">
        <f t="shared" si="64"/>
        <v>00027-ALL OTHER JUICE</v>
      </c>
      <c r="F4147" t="s">
        <v>5331</v>
      </c>
      <c r="G4147" t="s">
        <v>6028</v>
      </c>
      <c r="H4147" t="s">
        <v>6032</v>
      </c>
      <c r="I4147" t="s">
        <v>10317</v>
      </c>
    </row>
    <row r="4148" spans="1:9" x14ac:dyDescent="0.25">
      <c r="A4148" t="s">
        <v>2910</v>
      </c>
      <c r="B4148" s="126">
        <v>6970</v>
      </c>
      <c r="C4148" t="s">
        <v>10310</v>
      </c>
      <c r="D4148" s="189" t="s">
        <v>7198</v>
      </c>
      <c r="E4148" t="str">
        <f t="shared" si="64"/>
        <v>00027-ALL OTHER JUICE</v>
      </c>
      <c r="F4148" t="s">
        <v>5331</v>
      </c>
      <c r="G4148" t="s">
        <v>6028</v>
      </c>
      <c r="H4148" t="s">
        <v>2910</v>
      </c>
      <c r="I4148" t="s">
        <v>10318</v>
      </c>
    </row>
    <row r="4149" spans="1:9" x14ac:dyDescent="0.25">
      <c r="A4149" t="s">
        <v>10320</v>
      </c>
      <c r="B4149" s="126">
        <v>6971</v>
      </c>
      <c r="C4149" t="s">
        <v>10310</v>
      </c>
      <c r="D4149" s="189" t="s">
        <v>7198</v>
      </c>
      <c r="E4149" t="str">
        <f t="shared" si="64"/>
        <v>00027-ALL OTHER JUICE</v>
      </c>
      <c r="F4149" t="s">
        <v>10319</v>
      </c>
      <c r="G4149" t="s">
        <v>6028</v>
      </c>
      <c r="H4149" t="s">
        <v>10320</v>
      </c>
      <c r="I4149" t="s">
        <v>10321</v>
      </c>
    </row>
    <row r="4150" spans="1:9" x14ac:dyDescent="0.25">
      <c r="A4150" t="s">
        <v>6001</v>
      </c>
      <c r="B4150" s="126">
        <v>6972</v>
      </c>
      <c r="C4150" t="s">
        <v>10310</v>
      </c>
      <c r="D4150" s="189" t="s">
        <v>7198</v>
      </c>
      <c r="E4150" t="str">
        <f t="shared" si="64"/>
        <v>00027-ALL OTHER JUICE</v>
      </c>
      <c r="F4150" t="s">
        <v>2321</v>
      </c>
      <c r="G4150" t="s">
        <v>6043</v>
      </c>
      <c r="H4150" t="s">
        <v>6001</v>
      </c>
      <c r="I4150" t="s">
        <v>10322</v>
      </c>
    </row>
    <row r="4151" spans="1:9" x14ac:dyDescent="0.25">
      <c r="A4151" t="s">
        <v>6029</v>
      </c>
      <c r="B4151" s="126">
        <v>6973</v>
      </c>
      <c r="C4151" t="s">
        <v>10399</v>
      </c>
      <c r="D4151" s="189" t="s">
        <v>2215</v>
      </c>
      <c r="E4151" t="str">
        <f t="shared" si="64"/>
        <v>00020-APPLE JUICE</v>
      </c>
      <c r="F4151" t="s">
        <v>2321</v>
      </c>
      <c r="G4151" t="s">
        <v>6043</v>
      </c>
      <c r="H4151" t="s">
        <v>6029</v>
      </c>
      <c r="I4151" t="s">
        <v>10401</v>
      </c>
    </row>
    <row r="4152" spans="1:9" x14ac:dyDescent="0.25">
      <c r="A4152" t="s">
        <v>6033</v>
      </c>
      <c r="B4152" s="126">
        <v>6974</v>
      </c>
      <c r="C4152" t="s">
        <v>13443</v>
      </c>
      <c r="D4152" s="189" t="s">
        <v>2129</v>
      </c>
      <c r="E4152" t="str">
        <f t="shared" si="64"/>
        <v>00024-JUICE SH STABLE KIDS/DRINKS</v>
      </c>
      <c r="F4152" t="s">
        <v>2321</v>
      </c>
      <c r="G4152" t="s">
        <v>6043</v>
      </c>
      <c r="H4152" t="s">
        <v>6033</v>
      </c>
      <c r="I4152" t="s">
        <v>13455</v>
      </c>
    </row>
    <row r="4153" spans="1:9" x14ac:dyDescent="0.25">
      <c r="A4153" t="s">
        <v>6036</v>
      </c>
      <c r="B4153" s="126">
        <v>6975</v>
      </c>
      <c r="C4153" t="s">
        <v>13443</v>
      </c>
      <c r="D4153" s="189" t="s">
        <v>2129</v>
      </c>
      <c r="E4153" t="str">
        <f t="shared" si="64"/>
        <v>00024-JUICE SH STABLE KIDS/DRINKS</v>
      </c>
      <c r="F4153" t="s">
        <v>2321</v>
      </c>
      <c r="G4153" t="s">
        <v>6043</v>
      </c>
      <c r="H4153" t="s">
        <v>6036</v>
      </c>
      <c r="I4153" t="s">
        <v>13456</v>
      </c>
    </row>
    <row r="4154" spans="1:9" x14ac:dyDescent="0.25">
      <c r="A4154" t="s">
        <v>10324</v>
      </c>
      <c r="B4154" s="126">
        <v>6976</v>
      </c>
      <c r="C4154" t="s">
        <v>10310</v>
      </c>
      <c r="D4154" s="189" t="s">
        <v>7198</v>
      </c>
      <c r="E4154" t="str">
        <f t="shared" si="64"/>
        <v>00027-ALL OTHER JUICE</v>
      </c>
      <c r="F4154" t="s">
        <v>10323</v>
      </c>
      <c r="G4154" t="s">
        <v>6043</v>
      </c>
      <c r="H4154" t="s">
        <v>10324</v>
      </c>
      <c r="I4154" t="s">
        <v>10325</v>
      </c>
    </row>
    <row r="4155" spans="1:9" x14ac:dyDescent="0.25">
      <c r="A4155" t="s">
        <v>6049</v>
      </c>
      <c r="B4155" s="126">
        <v>6978</v>
      </c>
      <c r="C4155" t="s">
        <v>10310</v>
      </c>
      <c r="D4155" s="189" t="s">
        <v>7198</v>
      </c>
      <c r="E4155" t="str">
        <f t="shared" si="64"/>
        <v>00027-ALL OTHER JUICE</v>
      </c>
      <c r="F4155" t="s">
        <v>2321</v>
      </c>
      <c r="G4155" t="s">
        <v>6043</v>
      </c>
      <c r="H4155" t="s">
        <v>6049</v>
      </c>
      <c r="I4155" t="s">
        <v>10326</v>
      </c>
    </row>
    <row r="4156" spans="1:9" x14ac:dyDescent="0.25">
      <c r="A4156" t="s">
        <v>6038</v>
      </c>
      <c r="B4156" s="126">
        <v>6979</v>
      </c>
      <c r="C4156" t="s">
        <v>13443</v>
      </c>
      <c r="D4156" s="189" t="s">
        <v>2129</v>
      </c>
      <c r="E4156" t="str">
        <f t="shared" si="64"/>
        <v>00024-JUICE SH STABLE KIDS/DRINKS</v>
      </c>
      <c r="F4156" t="s">
        <v>2321</v>
      </c>
      <c r="G4156" t="s">
        <v>6043</v>
      </c>
      <c r="H4156" t="s">
        <v>6038</v>
      </c>
      <c r="I4156" t="s">
        <v>13457</v>
      </c>
    </row>
    <row r="4157" spans="1:9" x14ac:dyDescent="0.25">
      <c r="A4157" t="s">
        <v>10327</v>
      </c>
      <c r="B4157" s="126">
        <v>6980</v>
      </c>
      <c r="C4157" t="s">
        <v>10310</v>
      </c>
      <c r="D4157" s="189" t="s">
        <v>7198</v>
      </c>
      <c r="E4157" t="str">
        <f t="shared" si="64"/>
        <v>00027-ALL OTHER JUICE</v>
      </c>
      <c r="F4157" t="s">
        <v>10323</v>
      </c>
      <c r="G4157" t="s">
        <v>6043</v>
      </c>
      <c r="H4157" t="s">
        <v>10327</v>
      </c>
      <c r="I4157" t="s">
        <v>10328</v>
      </c>
    </row>
    <row r="4158" spans="1:9" x14ac:dyDescent="0.25">
      <c r="A4158" t="s">
        <v>6070</v>
      </c>
      <c r="B4158" s="126">
        <v>6981</v>
      </c>
      <c r="C4158" t="s">
        <v>3252</v>
      </c>
      <c r="D4158" s="189" t="s">
        <v>4159</v>
      </c>
      <c r="E4158" t="str">
        <f t="shared" si="64"/>
        <v>00275-KOSHER</v>
      </c>
      <c r="F4158" t="s">
        <v>6069</v>
      </c>
      <c r="G4158" t="s">
        <v>6068</v>
      </c>
      <c r="H4158" t="s">
        <v>6070</v>
      </c>
      <c r="I4158" t="s">
        <v>13531</v>
      </c>
    </row>
    <row r="4159" spans="1:9" x14ac:dyDescent="0.25">
      <c r="A4159" t="s">
        <v>6071</v>
      </c>
      <c r="B4159" s="126">
        <v>6982</v>
      </c>
      <c r="C4159" t="s">
        <v>3252</v>
      </c>
      <c r="D4159" s="189" t="s">
        <v>4159</v>
      </c>
      <c r="E4159" t="str">
        <f t="shared" si="64"/>
        <v>00275-KOSHER</v>
      </c>
      <c r="F4159" t="s">
        <v>6069</v>
      </c>
      <c r="G4159" t="s">
        <v>6068</v>
      </c>
      <c r="H4159" t="s">
        <v>6071</v>
      </c>
      <c r="I4159" t="s">
        <v>13532</v>
      </c>
    </row>
    <row r="4160" spans="1:9" x14ac:dyDescent="0.25">
      <c r="A4160" t="s">
        <v>6072</v>
      </c>
      <c r="B4160" s="126">
        <v>6983</v>
      </c>
      <c r="C4160" t="s">
        <v>3252</v>
      </c>
      <c r="D4160" s="189" t="s">
        <v>4159</v>
      </c>
      <c r="E4160" t="str">
        <f t="shared" si="64"/>
        <v>00275-KOSHER</v>
      </c>
      <c r="F4160" t="s">
        <v>6069</v>
      </c>
      <c r="G4160" t="s">
        <v>6068</v>
      </c>
      <c r="H4160" t="s">
        <v>6072</v>
      </c>
      <c r="I4160" t="s">
        <v>13533</v>
      </c>
    </row>
    <row r="4161" spans="1:9" x14ac:dyDescent="0.25">
      <c r="A4161" t="s">
        <v>13556</v>
      </c>
      <c r="B4161" s="126">
        <v>6984</v>
      </c>
      <c r="C4161" t="s">
        <v>13554</v>
      </c>
      <c r="D4161" s="189" t="s">
        <v>7184</v>
      </c>
      <c r="E4161" t="str">
        <f t="shared" si="64"/>
        <v>00574-KOSHER BAKED NEEDS</v>
      </c>
      <c r="F4161" t="s">
        <v>13555</v>
      </c>
      <c r="G4161" t="s">
        <v>6068</v>
      </c>
      <c r="H4161" t="s">
        <v>13556</v>
      </c>
      <c r="I4161" t="s">
        <v>13557</v>
      </c>
    </row>
    <row r="4162" spans="1:9" x14ac:dyDescent="0.25">
      <c r="A4162" t="s">
        <v>6074</v>
      </c>
      <c r="B4162" s="126">
        <v>6985</v>
      </c>
      <c r="C4162" t="s">
        <v>3252</v>
      </c>
      <c r="D4162" s="189" t="s">
        <v>4159</v>
      </c>
      <c r="E4162" t="str">
        <f t="shared" ref="E4162:E4225" si="65">_xlfn.CONCAT(D4162,"-",C4162)</f>
        <v>00275-KOSHER</v>
      </c>
      <c r="F4162" t="s">
        <v>6069</v>
      </c>
      <c r="G4162" t="s">
        <v>6068</v>
      </c>
      <c r="H4162" t="s">
        <v>6074</v>
      </c>
      <c r="I4162" t="s">
        <v>13534</v>
      </c>
    </row>
    <row r="4163" spans="1:9" x14ac:dyDescent="0.25">
      <c r="A4163" t="s">
        <v>6075</v>
      </c>
      <c r="B4163" s="126">
        <v>6986</v>
      </c>
      <c r="C4163" t="s">
        <v>3252</v>
      </c>
      <c r="D4163" s="189" t="s">
        <v>4159</v>
      </c>
      <c r="E4163" t="str">
        <f t="shared" si="65"/>
        <v>00275-KOSHER</v>
      </c>
      <c r="F4163" t="s">
        <v>6069</v>
      </c>
      <c r="G4163" t="s">
        <v>6068</v>
      </c>
      <c r="H4163" t="s">
        <v>6075</v>
      </c>
      <c r="I4163" t="s">
        <v>13535</v>
      </c>
    </row>
    <row r="4164" spans="1:9" x14ac:dyDescent="0.25">
      <c r="A4164" t="s">
        <v>13592</v>
      </c>
      <c r="B4164" s="126">
        <v>6987</v>
      </c>
      <c r="C4164" t="s">
        <v>13591</v>
      </c>
      <c r="D4164" s="189" t="s">
        <v>2506</v>
      </c>
      <c r="E4164" t="str">
        <f t="shared" si="65"/>
        <v>00581-KOSHER DINNER/ENTREES</v>
      </c>
      <c r="F4164" t="s">
        <v>13555</v>
      </c>
      <c r="G4164" t="s">
        <v>6068</v>
      </c>
      <c r="H4164" t="s">
        <v>13592</v>
      </c>
      <c r="I4164" t="s">
        <v>13593</v>
      </c>
    </row>
    <row r="4165" spans="1:9" x14ac:dyDescent="0.25">
      <c r="A4165" t="s">
        <v>13584</v>
      </c>
      <c r="B4165" s="126">
        <v>6988</v>
      </c>
      <c r="C4165" t="s">
        <v>3362</v>
      </c>
      <c r="D4165" s="189" t="s">
        <v>6053</v>
      </c>
      <c r="E4165" t="str">
        <f t="shared" si="65"/>
        <v>00578-KOSHER CONDIMENTS</v>
      </c>
      <c r="F4165" t="s">
        <v>13555</v>
      </c>
      <c r="G4165" t="s">
        <v>6068</v>
      </c>
      <c r="H4165" t="s">
        <v>13584</v>
      </c>
      <c r="I4165" t="s">
        <v>13585</v>
      </c>
    </row>
    <row r="4166" spans="1:9" x14ac:dyDescent="0.25">
      <c r="A4166" t="s">
        <v>13567</v>
      </c>
      <c r="B4166" s="126">
        <v>6989</v>
      </c>
      <c r="C4166" t="s">
        <v>6080</v>
      </c>
      <c r="D4166" s="189" t="s">
        <v>7153</v>
      </c>
      <c r="E4166" t="str">
        <f t="shared" si="65"/>
        <v>00575-KOSHER BEVERAGES</v>
      </c>
      <c r="F4166" t="s">
        <v>13566</v>
      </c>
      <c r="G4166" t="s">
        <v>6079</v>
      </c>
      <c r="H4166" t="s">
        <v>13567</v>
      </c>
      <c r="I4166" t="s">
        <v>13568</v>
      </c>
    </row>
    <row r="4167" spans="1:9" x14ac:dyDescent="0.25">
      <c r="A4167" t="s">
        <v>13617</v>
      </c>
      <c r="B4167" s="126">
        <v>6990</v>
      </c>
      <c r="C4167" t="s">
        <v>13615</v>
      </c>
      <c r="D4167" s="189" t="s">
        <v>3039</v>
      </c>
      <c r="E4167" t="str">
        <f t="shared" si="65"/>
        <v>00584-KOSHER JUICE</v>
      </c>
      <c r="F4167" t="s">
        <v>13566</v>
      </c>
      <c r="G4167" t="s">
        <v>6079</v>
      </c>
      <c r="H4167" t="s">
        <v>13617</v>
      </c>
      <c r="I4167" t="s">
        <v>13618</v>
      </c>
    </row>
    <row r="4168" spans="1:9" x14ac:dyDescent="0.25">
      <c r="A4168" t="s">
        <v>6083</v>
      </c>
      <c r="B4168" s="126">
        <v>6991</v>
      </c>
      <c r="C4168" t="s">
        <v>6080</v>
      </c>
      <c r="D4168" s="189" t="s">
        <v>7153</v>
      </c>
      <c r="E4168" t="str">
        <f t="shared" si="65"/>
        <v>00575-KOSHER BEVERAGES</v>
      </c>
      <c r="F4168" t="s">
        <v>6080</v>
      </c>
      <c r="G4168" t="s">
        <v>6079</v>
      </c>
      <c r="H4168" t="s">
        <v>6083</v>
      </c>
      <c r="I4168" t="s">
        <v>13569</v>
      </c>
    </row>
    <row r="4169" spans="1:9" x14ac:dyDescent="0.25">
      <c r="A4169" t="s">
        <v>13570</v>
      </c>
      <c r="B4169" s="126">
        <v>6992</v>
      </c>
      <c r="C4169" t="s">
        <v>6080</v>
      </c>
      <c r="D4169" s="189" t="s">
        <v>7153</v>
      </c>
      <c r="E4169" t="str">
        <f t="shared" si="65"/>
        <v>00575-KOSHER BEVERAGES</v>
      </c>
      <c r="F4169" t="s">
        <v>13566</v>
      </c>
      <c r="G4169" t="s">
        <v>6079</v>
      </c>
      <c r="H4169" t="s">
        <v>13570</v>
      </c>
      <c r="I4169" t="s">
        <v>13571</v>
      </c>
    </row>
    <row r="4170" spans="1:9" x14ac:dyDescent="0.25">
      <c r="A4170" t="s">
        <v>6085</v>
      </c>
      <c r="B4170" s="126">
        <v>6993</v>
      </c>
      <c r="C4170" t="s">
        <v>13615</v>
      </c>
      <c r="D4170" s="189" t="s">
        <v>3039</v>
      </c>
      <c r="E4170" t="str">
        <f t="shared" si="65"/>
        <v>00584-KOSHER JUICE</v>
      </c>
      <c r="F4170" t="s">
        <v>6080</v>
      </c>
      <c r="G4170" t="s">
        <v>6079</v>
      </c>
      <c r="H4170" t="s">
        <v>6085</v>
      </c>
      <c r="I4170" t="s">
        <v>13619</v>
      </c>
    </row>
    <row r="4171" spans="1:9" x14ac:dyDescent="0.25">
      <c r="A4171" t="s">
        <v>6088</v>
      </c>
      <c r="B4171" s="126">
        <v>6994</v>
      </c>
      <c r="C4171" t="s">
        <v>3252</v>
      </c>
      <c r="D4171" s="189" t="s">
        <v>4159</v>
      </c>
      <c r="E4171" t="str">
        <f t="shared" si="65"/>
        <v>00275-KOSHER</v>
      </c>
      <c r="F4171" t="s">
        <v>6087</v>
      </c>
      <c r="G4171" t="s">
        <v>6086</v>
      </c>
      <c r="H4171" t="s">
        <v>6088</v>
      </c>
      <c r="I4171" t="s">
        <v>13536</v>
      </c>
    </row>
    <row r="4172" spans="1:9" x14ac:dyDescent="0.25">
      <c r="A4172" t="s">
        <v>13573</v>
      </c>
      <c r="B4172" s="126">
        <v>6996</v>
      </c>
      <c r="C4172" t="s">
        <v>6090</v>
      </c>
      <c r="D4172" s="189" t="s">
        <v>11600</v>
      </c>
      <c r="E4172" t="str">
        <f t="shared" si="65"/>
        <v>00576-KOSHER BREAKFAST/CEREAL</v>
      </c>
      <c r="F4172" t="s">
        <v>13572</v>
      </c>
      <c r="G4172" t="s">
        <v>6089</v>
      </c>
      <c r="H4172" t="s">
        <v>13573</v>
      </c>
      <c r="I4172" t="s">
        <v>13574</v>
      </c>
    </row>
    <row r="4173" spans="1:9" x14ac:dyDescent="0.25">
      <c r="A4173" t="s">
        <v>6094</v>
      </c>
      <c r="B4173" s="126">
        <v>6997</v>
      </c>
      <c r="C4173" t="s">
        <v>3252</v>
      </c>
      <c r="D4173" s="189" t="s">
        <v>4159</v>
      </c>
      <c r="E4173" t="str">
        <f t="shared" si="65"/>
        <v>00275-KOSHER</v>
      </c>
      <c r="F4173" t="s">
        <v>6093</v>
      </c>
      <c r="G4173" t="s">
        <v>6092</v>
      </c>
      <c r="H4173" t="s">
        <v>6094</v>
      </c>
      <c r="I4173" t="s">
        <v>13537</v>
      </c>
    </row>
    <row r="4174" spans="1:9" x14ac:dyDescent="0.25">
      <c r="A4174" t="s">
        <v>6096</v>
      </c>
      <c r="B4174" s="126">
        <v>6998</v>
      </c>
      <c r="C4174" t="s">
        <v>3252</v>
      </c>
      <c r="D4174" s="189" t="s">
        <v>4159</v>
      </c>
      <c r="E4174" t="str">
        <f t="shared" si="65"/>
        <v>00275-KOSHER</v>
      </c>
      <c r="F4174" t="s">
        <v>3362</v>
      </c>
      <c r="G4174" t="s">
        <v>6095</v>
      </c>
      <c r="H4174" t="s">
        <v>6096</v>
      </c>
      <c r="I4174" t="s">
        <v>13538</v>
      </c>
    </row>
    <row r="4175" spans="1:9" x14ac:dyDescent="0.25">
      <c r="A4175" t="s">
        <v>6097</v>
      </c>
      <c r="B4175" s="126">
        <v>6999</v>
      </c>
      <c r="C4175" t="s">
        <v>3252</v>
      </c>
      <c r="D4175" s="189" t="s">
        <v>4159</v>
      </c>
      <c r="E4175" t="str">
        <f t="shared" si="65"/>
        <v>00275-KOSHER</v>
      </c>
      <c r="F4175" t="s">
        <v>3362</v>
      </c>
      <c r="G4175" t="s">
        <v>6095</v>
      </c>
      <c r="H4175" t="s">
        <v>6097</v>
      </c>
      <c r="I4175" t="s">
        <v>13539</v>
      </c>
    </row>
    <row r="4176" spans="1:9" x14ac:dyDescent="0.25">
      <c r="A4176" t="s">
        <v>6098</v>
      </c>
      <c r="B4176" s="126">
        <v>7000</v>
      </c>
      <c r="C4176" t="s">
        <v>3362</v>
      </c>
      <c r="D4176" s="189" t="s">
        <v>6053</v>
      </c>
      <c r="E4176" t="str">
        <f t="shared" si="65"/>
        <v>00578-KOSHER CONDIMENTS</v>
      </c>
      <c r="F4176" t="s">
        <v>3362</v>
      </c>
      <c r="G4176" t="s">
        <v>6095</v>
      </c>
      <c r="H4176" t="s">
        <v>6098</v>
      </c>
      <c r="I4176" t="s">
        <v>13586</v>
      </c>
    </row>
    <row r="4177" spans="1:9" x14ac:dyDescent="0.25">
      <c r="A4177" t="s">
        <v>6099</v>
      </c>
      <c r="B4177" s="126">
        <v>7001</v>
      </c>
      <c r="C4177" t="s">
        <v>3252</v>
      </c>
      <c r="D4177" s="189" t="s">
        <v>4159</v>
      </c>
      <c r="E4177" t="str">
        <f t="shared" si="65"/>
        <v>00275-KOSHER</v>
      </c>
      <c r="F4177" t="s">
        <v>3362</v>
      </c>
      <c r="G4177" t="s">
        <v>6095</v>
      </c>
      <c r="H4177" t="s">
        <v>6099</v>
      </c>
      <c r="I4177" t="s">
        <v>13540</v>
      </c>
    </row>
    <row r="4178" spans="1:9" x14ac:dyDescent="0.25">
      <c r="A4178" t="s">
        <v>6100</v>
      </c>
      <c r="B4178" s="126">
        <v>7002</v>
      </c>
      <c r="C4178" t="s">
        <v>3252</v>
      </c>
      <c r="D4178" s="189" t="s">
        <v>4159</v>
      </c>
      <c r="E4178" t="str">
        <f t="shared" si="65"/>
        <v>00275-KOSHER</v>
      </c>
      <c r="F4178" t="s">
        <v>3362</v>
      </c>
      <c r="G4178" t="s">
        <v>6095</v>
      </c>
      <c r="H4178" t="s">
        <v>6100</v>
      </c>
      <c r="I4178" t="s">
        <v>13541</v>
      </c>
    </row>
    <row r="4179" spans="1:9" x14ac:dyDescent="0.25">
      <c r="A4179" t="s">
        <v>6103</v>
      </c>
      <c r="B4179" s="126">
        <v>7003</v>
      </c>
      <c r="C4179" t="s">
        <v>3252</v>
      </c>
      <c r="D4179" s="189" t="s">
        <v>4159</v>
      </c>
      <c r="E4179" t="str">
        <f t="shared" si="65"/>
        <v>00275-KOSHER</v>
      </c>
      <c r="F4179" t="s">
        <v>6102</v>
      </c>
      <c r="G4179" t="s">
        <v>6101</v>
      </c>
      <c r="H4179" t="s">
        <v>6103</v>
      </c>
      <c r="I4179" t="s">
        <v>13542</v>
      </c>
    </row>
    <row r="4180" spans="1:9" x14ac:dyDescent="0.25">
      <c r="A4180" t="s">
        <v>13589</v>
      </c>
      <c r="B4180" s="126">
        <v>7004</v>
      </c>
      <c r="C4180" t="s">
        <v>6106</v>
      </c>
      <c r="D4180" s="189" t="s">
        <v>7173</v>
      </c>
      <c r="E4180" t="str">
        <f t="shared" si="65"/>
        <v>00580-KOSHER DAIRY</v>
      </c>
      <c r="F4180" t="s">
        <v>13589</v>
      </c>
      <c r="G4180" t="s">
        <v>6105</v>
      </c>
      <c r="H4180" t="s">
        <v>13589</v>
      </c>
      <c r="I4180" t="s">
        <v>13590</v>
      </c>
    </row>
    <row r="4181" spans="1:9" x14ac:dyDescent="0.25">
      <c r="A4181" t="s">
        <v>6061</v>
      </c>
      <c r="B4181" s="126">
        <v>7005</v>
      </c>
      <c r="C4181" t="s">
        <v>3252</v>
      </c>
      <c r="D4181" s="189" t="s">
        <v>4159</v>
      </c>
      <c r="E4181" t="str">
        <f t="shared" si="65"/>
        <v>00275-KOSHER</v>
      </c>
      <c r="F4181" t="s">
        <v>6060</v>
      </c>
      <c r="G4181" t="s">
        <v>6059</v>
      </c>
      <c r="H4181" t="s">
        <v>6061</v>
      </c>
      <c r="I4181" t="s">
        <v>13543</v>
      </c>
    </row>
    <row r="4182" spans="1:9" x14ac:dyDescent="0.25">
      <c r="A4182" t="s">
        <v>6062</v>
      </c>
      <c r="B4182" s="126">
        <v>7006</v>
      </c>
      <c r="C4182" t="s">
        <v>13610</v>
      </c>
      <c r="D4182" s="189" t="s">
        <v>3647</v>
      </c>
      <c r="E4182" t="str">
        <f t="shared" si="65"/>
        <v>00583-KOSHER FROZEN</v>
      </c>
      <c r="F4182" t="s">
        <v>6060</v>
      </c>
      <c r="G4182" t="s">
        <v>6059</v>
      </c>
      <c r="H4182" t="s">
        <v>6062</v>
      </c>
      <c r="I4182" t="s">
        <v>13611</v>
      </c>
    </row>
    <row r="4183" spans="1:9" x14ac:dyDescent="0.25">
      <c r="A4183" t="s">
        <v>13613</v>
      </c>
      <c r="B4183" s="126">
        <v>7007</v>
      </c>
      <c r="C4183" t="s">
        <v>13610</v>
      </c>
      <c r="D4183" s="189" t="s">
        <v>3647</v>
      </c>
      <c r="E4183" t="str">
        <f t="shared" si="65"/>
        <v>00583-KOSHER FROZEN</v>
      </c>
      <c r="F4183" t="s">
        <v>13612</v>
      </c>
      <c r="G4183" t="s">
        <v>6059</v>
      </c>
      <c r="H4183" t="s">
        <v>13613</v>
      </c>
      <c r="I4183" t="s">
        <v>13614</v>
      </c>
    </row>
    <row r="4184" spans="1:9" x14ac:dyDescent="0.25">
      <c r="A4184" t="s">
        <v>6109</v>
      </c>
      <c r="B4184" s="126">
        <v>7008</v>
      </c>
      <c r="C4184" t="s">
        <v>3252</v>
      </c>
      <c r="D4184" s="189" t="s">
        <v>4159</v>
      </c>
      <c r="E4184" t="str">
        <f t="shared" si="65"/>
        <v>00275-KOSHER</v>
      </c>
      <c r="F4184" t="s">
        <v>6108</v>
      </c>
      <c r="G4184" t="s">
        <v>6107</v>
      </c>
      <c r="H4184" t="s">
        <v>6109</v>
      </c>
      <c r="I4184" t="s">
        <v>13544</v>
      </c>
    </row>
    <row r="4185" spans="1:9" x14ac:dyDescent="0.25">
      <c r="A4185" t="s">
        <v>6110</v>
      </c>
      <c r="B4185" s="126">
        <v>7009</v>
      </c>
      <c r="C4185" t="s">
        <v>3252</v>
      </c>
      <c r="D4185" s="189" t="s">
        <v>4159</v>
      </c>
      <c r="E4185" t="str">
        <f t="shared" si="65"/>
        <v>00275-KOSHER</v>
      </c>
      <c r="F4185" t="s">
        <v>6108</v>
      </c>
      <c r="G4185" t="s">
        <v>6107</v>
      </c>
      <c r="H4185" t="s">
        <v>6110</v>
      </c>
      <c r="I4185" t="s">
        <v>13545</v>
      </c>
    </row>
    <row r="4186" spans="1:9" x14ac:dyDescent="0.25">
      <c r="A4186" t="s">
        <v>13670</v>
      </c>
      <c r="B4186" s="126">
        <v>7010</v>
      </c>
      <c r="C4186" t="s">
        <v>13668</v>
      </c>
      <c r="D4186" s="189" t="s">
        <v>8186</v>
      </c>
      <c r="E4186" t="str">
        <f t="shared" si="65"/>
        <v>00591-KOSHER VEGETABLES</v>
      </c>
      <c r="F4186" t="s">
        <v>13669</v>
      </c>
      <c r="G4186" t="s">
        <v>6107</v>
      </c>
      <c r="H4186" t="s">
        <v>13670</v>
      </c>
      <c r="I4186" t="s">
        <v>13671</v>
      </c>
    </row>
    <row r="4187" spans="1:9" x14ac:dyDescent="0.25">
      <c r="A4187" t="s">
        <v>6114</v>
      </c>
      <c r="B4187" s="126">
        <v>7011</v>
      </c>
      <c r="C4187" t="s">
        <v>3252</v>
      </c>
      <c r="D4187" s="189" t="s">
        <v>4159</v>
      </c>
      <c r="E4187" t="str">
        <f t="shared" si="65"/>
        <v>00275-KOSHER</v>
      </c>
      <c r="F4187" t="s">
        <v>6113</v>
      </c>
      <c r="G4187" t="s">
        <v>6112</v>
      </c>
      <c r="H4187" t="s">
        <v>6114</v>
      </c>
      <c r="I4187" t="s">
        <v>13546</v>
      </c>
    </row>
    <row r="4188" spans="1:9" x14ac:dyDescent="0.25">
      <c r="A4188" t="s">
        <v>13628</v>
      </c>
      <c r="B4188" s="126">
        <v>7012</v>
      </c>
      <c r="C4188" t="s">
        <v>6113</v>
      </c>
      <c r="D4188" s="189" t="s">
        <v>3508</v>
      </c>
      <c r="E4188" t="str">
        <f t="shared" si="65"/>
        <v>00586-KOSHER NON-FOODS</v>
      </c>
      <c r="F4188" t="s">
        <v>13628</v>
      </c>
      <c r="G4188" t="s">
        <v>6112</v>
      </c>
      <c r="H4188" t="s">
        <v>13628</v>
      </c>
      <c r="I4188" t="s">
        <v>13629</v>
      </c>
    </row>
    <row r="4189" spans="1:9" x14ac:dyDescent="0.25">
      <c r="A4189" t="s">
        <v>13606</v>
      </c>
      <c r="B4189" s="126">
        <v>7013</v>
      </c>
      <c r="C4189" t="s">
        <v>13605</v>
      </c>
      <c r="D4189" s="189" t="s">
        <v>3770</v>
      </c>
      <c r="E4189" t="str">
        <f t="shared" si="65"/>
        <v>00276-KOSHER FOR PASSOVER</v>
      </c>
      <c r="F4189" t="s">
        <v>13606</v>
      </c>
      <c r="G4189" t="s">
        <v>6115</v>
      </c>
      <c r="H4189" t="s">
        <v>13606</v>
      </c>
      <c r="I4189" t="s">
        <v>13607</v>
      </c>
    </row>
    <row r="4190" spans="1:9" x14ac:dyDescent="0.25">
      <c r="A4190" t="s">
        <v>13637</v>
      </c>
      <c r="B4190" s="126">
        <v>7014</v>
      </c>
      <c r="C4190" t="s">
        <v>13634</v>
      </c>
      <c r="D4190" s="189" t="s">
        <v>13635</v>
      </c>
      <c r="E4190" t="str">
        <f t="shared" si="65"/>
        <v>00587-KOSHER PASTA/SAUCE</v>
      </c>
      <c r="F4190" t="s">
        <v>13636</v>
      </c>
      <c r="G4190" t="s">
        <v>6117</v>
      </c>
      <c r="H4190" t="s">
        <v>13637</v>
      </c>
      <c r="I4190" t="s">
        <v>13638</v>
      </c>
    </row>
    <row r="4191" spans="1:9" x14ac:dyDescent="0.25">
      <c r="A4191" t="s">
        <v>6120</v>
      </c>
      <c r="B4191" s="126">
        <v>7015</v>
      </c>
      <c r="C4191" t="s">
        <v>3252</v>
      </c>
      <c r="D4191" s="189" t="s">
        <v>4159</v>
      </c>
      <c r="E4191" t="str">
        <f t="shared" si="65"/>
        <v>00275-KOSHER</v>
      </c>
      <c r="F4191" t="s">
        <v>6118</v>
      </c>
      <c r="G4191" t="s">
        <v>6117</v>
      </c>
      <c r="H4191" t="s">
        <v>6120</v>
      </c>
      <c r="I4191" t="s">
        <v>13547</v>
      </c>
    </row>
    <row r="4192" spans="1:9" x14ac:dyDescent="0.25">
      <c r="A4192" t="s">
        <v>13600</v>
      </c>
      <c r="B4192" s="126">
        <v>7016</v>
      </c>
      <c r="C4192" t="s">
        <v>13598</v>
      </c>
      <c r="D4192" s="189" t="s">
        <v>10371</v>
      </c>
      <c r="E4192" t="str">
        <f t="shared" si="65"/>
        <v>00582-KOSHER FISH</v>
      </c>
      <c r="F4192" t="s">
        <v>13599</v>
      </c>
      <c r="G4192" t="s">
        <v>6121</v>
      </c>
      <c r="H4192" t="s">
        <v>13600</v>
      </c>
      <c r="I4192" t="s">
        <v>13601</v>
      </c>
    </row>
    <row r="4193" spans="1:9" x14ac:dyDescent="0.25">
      <c r="A4193" t="s">
        <v>6125</v>
      </c>
      <c r="B4193" s="126">
        <v>7017</v>
      </c>
      <c r="C4193" t="s">
        <v>3252</v>
      </c>
      <c r="D4193" s="189" t="s">
        <v>4159</v>
      </c>
      <c r="E4193" t="str">
        <f t="shared" si="65"/>
        <v>00275-KOSHER</v>
      </c>
      <c r="F4193" t="s">
        <v>6122</v>
      </c>
      <c r="G4193" t="s">
        <v>6121</v>
      </c>
      <c r="H4193" t="s">
        <v>6125</v>
      </c>
      <c r="I4193" t="s">
        <v>13548</v>
      </c>
    </row>
    <row r="4194" spans="1:9" x14ac:dyDescent="0.25">
      <c r="A4194" t="s">
        <v>6126</v>
      </c>
      <c r="B4194" s="126">
        <v>7018</v>
      </c>
      <c r="C4194" t="s">
        <v>3252</v>
      </c>
      <c r="D4194" s="189" t="s">
        <v>4159</v>
      </c>
      <c r="E4194" t="str">
        <f t="shared" si="65"/>
        <v>00275-KOSHER</v>
      </c>
      <c r="F4194" t="s">
        <v>6122</v>
      </c>
      <c r="G4194" t="s">
        <v>6121</v>
      </c>
      <c r="H4194" t="s">
        <v>6126</v>
      </c>
      <c r="I4194" t="s">
        <v>13549</v>
      </c>
    </row>
    <row r="4195" spans="1:9" x14ac:dyDescent="0.25">
      <c r="A4195" t="s">
        <v>6127</v>
      </c>
      <c r="B4195" s="126">
        <v>7019</v>
      </c>
      <c r="C4195" t="s">
        <v>3252</v>
      </c>
      <c r="D4195" s="189" t="s">
        <v>4159</v>
      </c>
      <c r="E4195" t="str">
        <f t="shared" si="65"/>
        <v>00275-KOSHER</v>
      </c>
      <c r="F4195" t="s">
        <v>6122</v>
      </c>
      <c r="G4195" t="s">
        <v>6121</v>
      </c>
      <c r="H4195" t="s">
        <v>6127</v>
      </c>
      <c r="I4195" t="s">
        <v>13550</v>
      </c>
    </row>
    <row r="4196" spans="1:9" x14ac:dyDescent="0.25">
      <c r="A4196" t="s">
        <v>13656</v>
      </c>
      <c r="B4196" s="126">
        <v>7020</v>
      </c>
      <c r="C4196" t="s">
        <v>13654</v>
      </c>
      <c r="D4196" s="189" t="s">
        <v>10704</v>
      </c>
      <c r="E4196" t="str">
        <f t="shared" si="65"/>
        <v>00588-KOSHER SEASONING/SPICES</v>
      </c>
      <c r="F4196" t="s">
        <v>13656</v>
      </c>
      <c r="G4196" t="s">
        <v>6128</v>
      </c>
      <c r="H4196" t="s">
        <v>13656</v>
      </c>
      <c r="I4196" t="s">
        <v>13657</v>
      </c>
    </row>
    <row r="4197" spans="1:9" x14ac:dyDescent="0.25">
      <c r="A4197" t="s">
        <v>6134</v>
      </c>
      <c r="B4197" s="126">
        <v>7021</v>
      </c>
      <c r="C4197" t="s">
        <v>3252</v>
      </c>
      <c r="D4197" s="189" t="s">
        <v>4159</v>
      </c>
      <c r="E4197" t="str">
        <f t="shared" si="65"/>
        <v>00275-KOSHER</v>
      </c>
      <c r="F4197" t="s">
        <v>6133</v>
      </c>
      <c r="G4197" t="s">
        <v>6132</v>
      </c>
      <c r="H4197" t="s">
        <v>6134</v>
      </c>
      <c r="I4197" t="s">
        <v>13551</v>
      </c>
    </row>
    <row r="4198" spans="1:9" x14ac:dyDescent="0.25">
      <c r="A4198" t="s">
        <v>6135</v>
      </c>
      <c r="B4198" s="126">
        <v>7022</v>
      </c>
      <c r="C4198" t="s">
        <v>6133</v>
      </c>
      <c r="D4198" s="189" t="s">
        <v>3605</v>
      </c>
      <c r="E4198" t="str">
        <f t="shared" si="65"/>
        <v>00590-KOSHER SOUP</v>
      </c>
      <c r="F4198" t="s">
        <v>6133</v>
      </c>
      <c r="G4198" t="s">
        <v>6132</v>
      </c>
      <c r="H4198" t="s">
        <v>6135</v>
      </c>
      <c r="I4198" t="s">
        <v>13661</v>
      </c>
    </row>
    <row r="4199" spans="1:9" x14ac:dyDescent="0.25">
      <c r="A4199" t="s">
        <v>6136</v>
      </c>
      <c r="B4199" s="126">
        <v>7023</v>
      </c>
      <c r="C4199" t="s">
        <v>6133</v>
      </c>
      <c r="D4199" s="189" t="s">
        <v>3605</v>
      </c>
      <c r="E4199" t="str">
        <f t="shared" si="65"/>
        <v>00590-KOSHER SOUP</v>
      </c>
      <c r="F4199" t="s">
        <v>6133</v>
      </c>
      <c r="G4199" t="s">
        <v>6132</v>
      </c>
      <c r="H4199" t="s">
        <v>6136</v>
      </c>
      <c r="I4199" t="s">
        <v>13662</v>
      </c>
    </row>
    <row r="4200" spans="1:9" x14ac:dyDescent="0.25">
      <c r="A4200" t="s">
        <v>13664</v>
      </c>
      <c r="B4200" s="126">
        <v>7024</v>
      </c>
      <c r="C4200" t="s">
        <v>6133</v>
      </c>
      <c r="D4200" s="189" t="s">
        <v>3605</v>
      </c>
      <c r="E4200" t="str">
        <f t="shared" si="65"/>
        <v>00590-KOSHER SOUP</v>
      </c>
      <c r="F4200" t="s">
        <v>13663</v>
      </c>
      <c r="G4200" t="s">
        <v>6132</v>
      </c>
      <c r="H4200" t="s">
        <v>13664</v>
      </c>
      <c r="I4200" t="s">
        <v>13665</v>
      </c>
    </row>
    <row r="4201" spans="1:9" x14ac:dyDescent="0.25">
      <c r="A4201" t="s">
        <v>6140</v>
      </c>
      <c r="B4201" s="126">
        <v>7025</v>
      </c>
      <c r="C4201" t="s">
        <v>3252</v>
      </c>
      <c r="D4201" s="189" t="s">
        <v>4159</v>
      </c>
      <c r="E4201" t="str">
        <f t="shared" si="65"/>
        <v>00275-KOSHER</v>
      </c>
      <c r="F4201" t="s">
        <v>6139</v>
      </c>
      <c r="G4201" t="s">
        <v>6138</v>
      </c>
      <c r="H4201" t="s">
        <v>6140</v>
      </c>
      <c r="I4201" t="s">
        <v>13552</v>
      </c>
    </row>
    <row r="4202" spans="1:9" x14ac:dyDescent="0.25">
      <c r="A4202" t="s">
        <v>6141</v>
      </c>
      <c r="B4202" s="126">
        <v>7026</v>
      </c>
      <c r="C4202" t="s">
        <v>3252</v>
      </c>
      <c r="D4202" s="189" t="s">
        <v>4159</v>
      </c>
      <c r="E4202" t="str">
        <f t="shared" si="65"/>
        <v>00275-KOSHER</v>
      </c>
      <c r="F4202" t="s">
        <v>6139</v>
      </c>
      <c r="G4202" t="s">
        <v>6138</v>
      </c>
      <c r="H4202" t="s">
        <v>6141</v>
      </c>
      <c r="I4202" t="s">
        <v>13553</v>
      </c>
    </row>
    <row r="4203" spans="1:9" x14ac:dyDescent="0.25">
      <c r="A4203" t="s">
        <v>6147</v>
      </c>
      <c r="B4203" s="126">
        <v>7027</v>
      </c>
      <c r="C4203" t="s">
        <v>6147</v>
      </c>
      <c r="D4203" s="189" t="s">
        <v>4002</v>
      </c>
      <c r="E4203" t="str">
        <f t="shared" si="65"/>
        <v>00685-LOCAL BREAD</v>
      </c>
      <c r="F4203" t="s">
        <v>6146</v>
      </c>
      <c r="G4203" t="s">
        <v>6145</v>
      </c>
      <c r="H4203" t="s">
        <v>6147</v>
      </c>
      <c r="I4203" t="s">
        <v>13810</v>
      </c>
    </row>
    <row r="4204" spans="1:9" x14ac:dyDescent="0.25">
      <c r="A4204" t="s">
        <v>13827</v>
      </c>
      <c r="B4204" s="126">
        <v>7028</v>
      </c>
      <c r="C4204" t="s">
        <v>6154</v>
      </c>
      <c r="D4204" s="189" t="s">
        <v>3645</v>
      </c>
      <c r="E4204" t="str">
        <f t="shared" si="65"/>
        <v>00688-LOCAL ROLLS</v>
      </c>
      <c r="F4204" t="s">
        <v>13811</v>
      </c>
      <c r="G4204" t="s">
        <v>6145</v>
      </c>
      <c r="H4204" t="s">
        <v>13827</v>
      </c>
      <c r="I4204" t="s">
        <v>13828</v>
      </c>
    </row>
    <row r="4205" spans="1:9" x14ac:dyDescent="0.25">
      <c r="A4205" t="s">
        <v>14806</v>
      </c>
      <c r="B4205" s="126">
        <v>7029</v>
      </c>
      <c r="C4205" t="s">
        <v>6155</v>
      </c>
      <c r="D4205" s="189" t="s">
        <v>3641</v>
      </c>
      <c r="E4205" t="str">
        <f t="shared" si="65"/>
        <v>00699-OTHER LOCAL COMM BAKERY</v>
      </c>
      <c r="F4205" t="s">
        <v>13811</v>
      </c>
      <c r="G4205" t="s">
        <v>6145</v>
      </c>
      <c r="H4205" t="s">
        <v>14806</v>
      </c>
      <c r="I4205" t="s">
        <v>14807</v>
      </c>
    </row>
    <row r="4206" spans="1:9" x14ac:dyDescent="0.25">
      <c r="A4206" t="s">
        <v>13812</v>
      </c>
      <c r="B4206" s="126">
        <v>7031</v>
      </c>
      <c r="C4206" t="s">
        <v>6148</v>
      </c>
      <c r="D4206" s="189" t="s">
        <v>3748</v>
      </c>
      <c r="E4206" t="str">
        <f t="shared" si="65"/>
        <v>00786-LOCAL DRY GROCERY - CT</v>
      </c>
      <c r="F4206" t="s">
        <v>13811</v>
      </c>
      <c r="G4206" t="s">
        <v>6145</v>
      </c>
      <c r="H4206" t="s">
        <v>13812</v>
      </c>
      <c r="I4206" t="s">
        <v>13813</v>
      </c>
    </row>
    <row r="4207" spans="1:9" x14ac:dyDescent="0.25">
      <c r="A4207" t="s">
        <v>13814</v>
      </c>
      <c r="B4207" s="126">
        <v>7032</v>
      </c>
      <c r="C4207" t="s">
        <v>6149</v>
      </c>
      <c r="D4207" s="189" t="s">
        <v>4233</v>
      </c>
      <c r="E4207" t="str">
        <f t="shared" si="65"/>
        <v>00783-LOCAL DRY GROCERY - MA</v>
      </c>
      <c r="F4207" t="s">
        <v>13811</v>
      </c>
      <c r="G4207" t="s">
        <v>6145</v>
      </c>
      <c r="H4207" t="s">
        <v>13814</v>
      </c>
      <c r="I4207" t="s">
        <v>13815</v>
      </c>
    </row>
    <row r="4208" spans="1:9" x14ac:dyDescent="0.25">
      <c r="A4208" t="s">
        <v>13816</v>
      </c>
      <c r="B4208" s="126">
        <v>7033</v>
      </c>
      <c r="C4208" t="s">
        <v>6150</v>
      </c>
      <c r="D4208" s="189" t="s">
        <v>4189</v>
      </c>
      <c r="E4208" t="str">
        <f t="shared" si="65"/>
        <v>00780-LOCAL DRY GROCERY - NH</v>
      </c>
      <c r="F4208" t="s">
        <v>13811</v>
      </c>
      <c r="G4208" t="s">
        <v>6145</v>
      </c>
      <c r="H4208" t="s">
        <v>13816</v>
      </c>
      <c r="I4208" t="s">
        <v>13817</v>
      </c>
    </row>
    <row r="4209" spans="1:9" x14ac:dyDescent="0.25">
      <c r="A4209" t="s">
        <v>13818</v>
      </c>
      <c r="B4209" s="126">
        <v>7034</v>
      </c>
      <c r="C4209" t="s">
        <v>6151</v>
      </c>
      <c r="D4209" s="189" t="s">
        <v>4201</v>
      </c>
      <c r="E4209" t="str">
        <f t="shared" si="65"/>
        <v>00774-LOCAL DRY GROCERY - NY</v>
      </c>
      <c r="F4209" t="s">
        <v>13811</v>
      </c>
      <c r="G4209" t="s">
        <v>6145</v>
      </c>
      <c r="H4209" t="s">
        <v>13818</v>
      </c>
      <c r="I4209" t="s">
        <v>13819</v>
      </c>
    </row>
    <row r="4210" spans="1:9" x14ac:dyDescent="0.25">
      <c r="A4210" t="s">
        <v>13820</v>
      </c>
      <c r="B4210" s="126">
        <v>7035</v>
      </c>
      <c r="C4210" t="s">
        <v>6152</v>
      </c>
      <c r="D4210" s="189" t="s">
        <v>3726</v>
      </c>
      <c r="E4210" t="str">
        <f t="shared" si="65"/>
        <v>00789-LOCAL DRY GROCERY - PA</v>
      </c>
      <c r="F4210" t="s">
        <v>13811</v>
      </c>
      <c r="G4210" t="s">
        <v>6145</v>
      </c>
      <c r="H4210" t="s">
        <v>13820</v>
      </c>
      <c r="I4210" t="s">
        <v>13821</v>
      </c>
    </row>
    <row r="4211" spans="1:9" x14ac:dyDescent="0.25">
      <c r="A4211" t="s">
        <v>13822</v>
      </c>
      <c r="B4211" s="126">
        <v>7036</v>
      </c>
      <c r="C4211" t="s">
        <v>6153</v>
      </c>
      <c r="D4211" s="189" t="s">
        <v>11233</v>
      </c>
      <c r="E4211" t="str">
        <f t="shared" si="65"/>
        <v>00777-LOCAL DRY GROCERY - VT</v>
      </c>
      <c r="F4211" t="s">
        <v>13811</v>
      </c>
      <c r="G4211" t="s">
        <v>6145</v>
      </c>
      <c r="H4211" t="s">
        <v>13822</v>
      </c>
      <c r="I4211" t="s">
        <v>13823</v>
      </c>
    </row>
    <row r="4212" spans="1:9" x14ac:dyDescent="0.25">
      <c r="A4212" t="s">
        <v>14034</v>
      </c>
      <c r="B4212" s="126">
        <v>7037</v>
      </c>
      <c r="C4212" t="s">
        <v>6170</v>
      </c>
      <c r="D4212" s="189" t="s">
        <v>3480</v>
      </c>
      <c r="E4212" t="str">
        <f t="shared" si="65"/>
        <v>00328-MAYONNAISE</v>
      </c>
      <c r="F4212" t="s">
        <v>14033</v>
      </c>
      <c r="G4212" t="s">
        <v>6169</v>
      </c>
      <c r="H4212" t="s">
        <v>14034</v>
      </c>
      <c r="I4212" t="s">
        <v>14035</v>
      </c>
    </row>
    <row r="4213" spans="1:9" x14ac:dyDescent="0.25">
      <c r="A4213" t="s">
        <v>14036</v>
      </c>
      <c r="B4213" s="126">
        <v>7038</v>
      </c>
      <c r="C4213" t="s">
        <v>6170</v>
      </c>
      <c r="D4213" s="189" t="s">
        <v>3480</v>
      </c>
      <c r="E4213" t="str">
        <f t="shared" si="65"/>
        <v>00328-MAYONNAISE</v>
      </c>
      <c r="F4213" t="s">
        <v>14033</v>
      </c>
      <c r="G4213" t="s">
        <v>6169</v>
      </c>
      <c r="H4213" t="s">
        <v>14036</v>
      </c>
      <c r="I4213" t="s">
        <v>14037</v>
      </c>
    </row>
    <row r="4214" spans="1:9" x14ac:dyDescent="0.25">
      <c r="A4214" t="s">
        <v>6176</v>
      </c>
      <c r="B4214" s="126">
        <v>7039</v>
      </c>
      <c r="C4214" t="s">
        <v>6170</v>
      </c>
      <c r="D4214" s="189" t="s">
        <v>3480</v>
      </c>
      <c r="E4214" t="str">
        <f t="shared" si="65"/>
        <v>00328-MAYONNAISE</v>
      </c>
      <c r="F4214" t="s">
        <v>6175</v>
      </c>
      <c r="G4214" t="s">
        <v>6174</v>
      </c>
      <c r="H4214" t="s">
        <v>6176</v>
      </c>
      <c r="I4214" t="s">
        <v>14038</v>
      </c>
    </row>
    <row r="4215" spans="1:9" x14ac:dyDescent="0.25">
      <c r="A4215" t="s">
        <v>15706</v>
      </c>
      <c r="B4215" s="126">
        <v>7040</v>
      </c>
      <c r="C4215" t="s">
        <v>5555</v>
      </c>
      <c r="D4215" s="189" t="s">
        <v>6204</v>
      </c>
      <c r="E4215" t="str">
        <f t="shared" si="65"/>
        <v>00329-SANDWICH SPREADS</v>
      </c>
      <c r="F4215" t="s">
        <v>15705</v>
      </c>
      <c r="G4215" t="s">
        <v>6174</v>
      </c>
      <c r="H4215" t="s">
        <v>15706</v>
      </c>
      <c r="I4215" t="s">
        <v>15707</v>
      </c>
    </row>
    <row r="4216" spans="1:9" x14ac:dyDescent="0.25">
      <c r="A4216" t="s">
        <v>6180</v>
      </c>
      <c r="B4216" s="126">
        <v>7041</v>
      </c>
      <c r="C4216" t="s">
        <v>6170</v>
      </c>
      <c r="D4216" s="189" t="s">
        <v>3480</v>
      </c>
      <c r="E4216" t="str">
        <f t="shared" si="65"/>
        <v>00328-MAYONNAISE</v>
      </c>
      <c r="F4216" t="s">
        <v>6179</v>
      </c>
      <c r="G4216" t="s">
        <v>6178</v>
      </c>
      <c r="H4216" t="s">
        <v>6180</v>
      </c>
      <c r="I4216" t="s">
        <v>14039</v>
      </c>
    </row>
    <row r="4217" spans="1:9" x14ac:dyDescent="0.25">
      <c r="A4217" t="s">
        <v>6182</v>
      </c>
      <c r="B4217" s="126">
        <v>7042</v>
      </c>
      <c r="C4217" t="s">
        <v>6170</v>
      </c>
      <c r="D4217" s="189" t="s">
        <v>3480</v>
      </c>
      <c r="E4217" t="str">
        <f t="shared" si="65"/>
        <v>00328-MAYONNAISE</v>
      </c>
      <c r="F4217" t="s">
        <v>6179</v>
      </c>
      <c r="G4217" t="s">
        <v>6178</v>
      </c>
      <c r="H4217" t="s">
        <v>6182</v>
      </c>
      <c r="I4217" t="s">
        <v>14040</v>
      </c>
    </row>
    <row r="4218" spans="1:9" x14ac:dyDescent="0.25">
      <c r="A4218" t="s">
        <v>14065</v>
      </c>
      <c r="B4218" s="126">
        <v>7043</v>
      </c>
      <c r="C4218" t="s">
        <v>6185</v>
      </c>
      <c r="D4218" s="189" t="s">
        <v>2970</v>
      </c>
      <c r="E4218" t="str">
        <f t="shared" si="65"/>
        <v>00090-MEAT SNACKS</v>
      </c>
      <c r="F4218" t="s">
        <v>14065</v>
      </c>
      <c r="G4218" t="s">
        <v>6186</v>
      </c>
      <c r="H4218" t="s">
        <v>14065</v>
      </c>
      <c r="I4218" t="s">
        <v>14066</v>
      </c>
    </row>
    <row r="4219" spans="1:9" x14ac:dyDescent="0.25">
      <c r="A4219" t="s">
        <v>3278</v>
      </c>
      <c r="B4219" s="126">
        <v>7044</v>
      </c>
      <c r="C4219" t="s">
        <v>6185</v>
      </c>
      <c r="D4219" s="189" t="s">
        <v>2970</v>
      </c>
      <c r="E4219" t="str">
        <f t="shared" si="65"/>
        <v>00090-MEAT SNACKS</v>
      </c>
      <c r="F4219" t="s">
        <v>3278</v>
      </c>
      <c r="G4219" t="s">
        <v>6187</v>
      </c>
      <c r="H4219" t="s">
        <v>3278</v>
      </c>
      <c r="I4219" t="s">
        <v>14067</v>
      </c>
    </row>
    <row r="4220" spans="1:9" x14ac:dyDescent="0.25">
      <c r="A4220" t="s">
        <v>5120</v>
      </c>
      <c r="B4220" s="126">
        <v>7045</v>
      </c>
      <c r="C4220" t="s">
        <v>6192</v>
      </c>
      <c r="D4220" s="189" t="s">
        <v>2087</v>
      </c>
      <c r="E4220" t="str">
        <f t="shared" si="65"/>
        <v>00074-CHOCOLATE SYRUP</v>
      </c>
      <c r="F4220" t="s">
        <v>6191</v>
      </c>
      <c r="G4220" t="s">
        <v>6190</v>
      </c>
      <c r="H4220" t="s">
        <v>5120</v>
      </c>
      <c r="I4220" t="s">
        <v>11525</v>
      </c>
    </row>
    <row r="4221" spans="1:9" x14ac:dyDescent="0.25">
      <c r="A4221" t="s">
        <v>4161</v>
      </c>
      <c r="B4221" s="126">
        <v>7046</v>
      </c>
      <c r="C4221" t="s">
        <v>6192</v>
      </c>
      <c r="D4221" s="189" t="s">
        <v>2087</v>
      </c>
      <c r="E4221" t="str">
        <f t="shared" si="65"/>
        <v>00074-CHOCOLATE SYRUP</v>
      </c>
      <c r="F4221" t="s">
        <v>5936</v>
      </c>
      <c r="G4221" t="s">
        <v>6194</v>
      </c>
      <c r="H4221" t="s">
        <v>4161</v>
      </c>
      <c r="I4221" t="s">
        <v>11526</v>
      </c>
    </row>
    <row r="4222" spans="1:9" x14ac:dyDescent="0.25">
      <c r="A4222" t="s">
        <v>5120</v>
      </c>
      <c r="B4222" s="126">
        <v>7047</v>
      </c>
      <c r="C4222" t="s">
        <v>6192</v>
      </c>
      <c r="D4222" s="189" t="s">
        <v>2087</v>
      </c>
      <c r="E4222" t="str">
        <f t="shared" si="65"/>
        <v>00074-CHOCOLATE SYRUP</v>
      </c>
      <c r="F4222" t="s">
        <v>5936</v>
      </c>
      <c r="G4222" t="s">
        <v>6194</v>
      </c>
      <c r="H4222" t="s">
        <v>5120</v>
      </c>
      <c r="I4222" t="s">
        <v>11527</v>
      </c>
    </row>
    <row r="4223" spans="1:9" x14ac:dyDescent="0.25">
      <c r="A4223" t="s">
        <v>6199</v>
      </c>
      <c r="B4223" s="126">
        <v>7048</v>
      </c>
      <c r="C4223" t="s">
        <v>11018</v>
      </c>
      <c r="D4223" s="189" t="s">
        <v>11019</v>
      </c>
      <c r="E4223" t="str">
        <f t="shared" si="65"/>
        <v>00631-BREAD/MUFFIN MIX</v>
      </c>
      <c r="F4223" t="s">
        <v>6198</v>
      </c>
      <c r="G4223" t="s">
        <v>6197</v>
      </c>
      <c r="H4223" t="s">
        <v>6199</v>
      </c>
      <c r="I4223" t="s">
        <v>11024</v>
      </c>
    </row>
    <row r="4224" spans="1:9" x14ac:dyDescent="0.25">
      <c r="A4224" t="s">
        <v>4461</v>
      </c>
      <c r="B4224" s="126">
        <v>7050</v>
      </c>
      <c r="C4224" t="s">
        <v>11018</v>
      </c>
      <c r="D4224" s="189" t="s">
        <v>11019</v>
      </c>
      <c r="E4224" t="str">
        <f t="shared" si="65"/>
        <v>00631-BREAD/MUFFIN MIX</v>
      </c>
      <c r="F4224" t="s">
        <v>6198</v>
      </c>
      <c r="G4224" t="s">
        <v>6197</v>
      </c>
      <c r="H4224" t="s">
        <v>4461</v>
      </c>
      <c r="I4224" t="s">
        <v>11025</v>
      </c>
    </row>
    <row r="4225" spans="1:9" x14ac:dyDescent="0.25">
      <c r="A4225" t="s">
        <v>4161</v>
      </c>
      <c r="B4225" s="126">
        <v>7051</v>
      </c>
      <c r="C4225" t="s">
        <v>11018</v>
      </c>
      <c r="D4225" s="189" t="s">
        <v>11019</v>
      </c>
      <c r="E4225" t="str">
        <f t="shared" si="65"/>
        <v>00631-BREAD/MUFFIN MIX</v>
      </c>
      <c r="F4225" t="s">
        <v>6205</v>
      </c>
      <c r="G4225" t="s">
        <v>6204</v>
      </c>
      <c r="H4225" t="s">
        <v>4161</v>
      </c>
      <c r="I4225" t="s">
        <v>11026</v>
      </c>
    </row>
    <row r="4226" spans="1:9" x14ac:dyDescent="0.25">
      <c r="A4226" t="s">
        <v>3171</v>
      </c>
      <c r="B4226" s="126">
        <v>7052</v>
      </c>
      <c r="C4226" t="s">
        <v>11018</v>
      </c>
      <c r="D4226" s="189" t="s">
        <v>11019</v>
      </c>
      <c r="E4226" t="str">
        <f t="shared" ref="E4226:E4289" si="66">_xlfn.CONCAT(D4226,"-",C4226)</f>
        <v>00631-BREAD/MUFFIN MIX</v>
      </c>
      <c r="F4226" t="s">
        <v>6205</v>
      </c>
      <c r="G4226" t="s">
        <v>6204</v>
      </c>
      <c r="H4226" t="s">
        <v>3171</v>
      </c>
      <c r="I4226" t="s">
        <v>11027</v>
      </c>
    </row>
    <row r="4227" spans="1:9" x14ac:dyDescent="0.25">
      <c r="A4227" t="s">
        <v>3114</v>
      </c>
      <c r="B4227" s="126">
        <v>7053</v>
      </c>
      <c r="C4227" t="s">
        <v>11018</v>
      </c>
      <c r="D4227" s="189" t="s">
        <v>11019</v>
      </c>
      <c r="E4227" t="str">
        <f t="shared" si="66"/>
        <v>00631-BREAD/MUFFIN MIX</v>
      </c>
      <c r="F4227" t="s">
        <v>6205</v>
      </c>
      <c r="G4227" t="s">
        <v>6204</v>
      </c>
      <c r="H4227" t="s">
        <v>3114</v>
      </c>
      <c r="I4227" t="s">
        <v>11028</v>
      </c>
    </row>
    <row r="4228" spans="1:9" x14ac:dyDescent="0.25">
      <c r="A4228" t="s">
        <v>11097</v>
      </c>
      <c r="B4228" s="126">
        <v>7054</v>
      </c>
      <c r="C4228" t="s">
        <v>11095</v>
      </c>
      <c r="D4228" s="189" t="s">
        <v>4828</v>
      </c>
      <c r="E4228" t="str">
        <f t="shared" si="66"/>
        <v>00346-BROWNIE MIX</v>
      </c>
      <c r="F4228" t="s">
        <v>11096</v>
      </c>
      <c r="G4228" t="s">
        <v>6209</v>
      </c>
      <c r="H4228" t="s">
        <v>11097</v>
      </c>
      <c r="I4228" t="s">
        <v>11098</v>
      </c>
    </row>
    <row r="4229" spans="1:9" x14ac:dyDescent="0.25">
      <c r="A4229" t="s">
        <v>2201</v>
      </c>
      <c r="B4229" s="126">
        <v>7055</v>
      </c>
      <c r="C4229" t="s">
        <v>14776</v>
      </c>
      <c r="D4229" s="189" t="s">
        <v>7700</v>
      </c>
      <c r="E4229" t="str">
        <f t="shared" si="66"/>
        <v>00356-OTHER DESSERT MIXES</v>
      </c>
      <c r="F4229" t="s">
        <v>6210</v>
      </c>
      <c r="G4229" t="s">
        <v>6209</v>
      </c>
      <c r="H4229" t="s">
        <v>2201</v>
      </c>
      <c r="I4229" t="s">
        <v>14779</v>
      </c>
    </row>
    <row r="4230" spans="1:9" x14ac:dyDescent="0.25">
      <c r="A4230" t="s">
        <v>11175</v>
      </c>
      <c r="B4230" s="126">
        <v>7056</v>
      </c>
      <c r="C4230" t="s">
        <v>6213</v>
      </c>
      <c r="D4230" s="189" t="s">
        <v>11173</v>
      </c>
      <c r="E4230" t="str">
        <f t="shared" si="66"/>
        <v>00345-CAKE MIX</v>
      </c>
      <c r="F4230" t="s">
        <v>11174</v>
      </c>
      <c r="G4230" t="s">
        <v>6212</v>
      </c>
      <c r="H4230" t="s">
        <v>11175</v>
      </c>
      <c r="I4230" t="s">
        <v>11176</v>
      </c>
    </row>
    <row r="4231" spans="1:9" x14ac:dyDescent="0.25">
      <c r="A4231" t="s">
        <v>12863</v>
      </c>
      <c r="B4231" s="126">
        <v>7057</v>
      </c>
      <c r="C4231" t="s">
        <v>12862</v>
      </c>
      <c r="D4231" s="189" t="s">
        <v>7025</v>
      </c>
      <c r="E4231" t="str">
        <f t="shared" si="66"/>
        <v>00464-GF BAKING</v>
      </c>
      <c r="F4231" t="s">
        <v>11174</v>
      </c>
      <c r="G4231" t="s">
        <v>6212</v>
      </c>
      <c r="H4231" t="s">
        <v>12863</v>
      </c>
      <c r="I4231" t="s">
        <v>12864</v>
      </c>
    </row>
    <row r="4232" spans="1:9" x14ac:dyDescent="0.25">
      <c r="A4232" t="s">
        <v>3317</v>
      </c>
      <c r="B4232" s="126">
        <v>7058</v>
      </c>
      <c r="C4232" t="s">
        <v>14776</v>
      </c>
      <c r="D4232" s="189" t="s">
        <v>7700</v>
      </c>
      <c r="E4232" t="str">
        <f t="shared" si="66"/>
        <v>00356-OTHER DESSERT MIXES</v>
      </c>
      <c r="F4232" t="s">
        <v>6217</v>
      </c>
      <c r="G4232" t="s">
        <v>6216</v>
      </c>
      <c r="H4232" t="s">
        <v>3317</v>
      </c>
      <c r="I4232" t="s">
        <v>14780</v>
      </c>
    </row>
    <row r="4233" spans="1:9" x14ac:dyDescent="0.25">
      <c r="A4233" t="s">
        <v>3389</v>
      </c>
      <c r="B4233" s="126">
        <v>7059</v>
      </c>
      <c r="C4233" t="s">
        <v>11775</v>
      </c>
      <c r="D4233" s="189" t="s">
        <v>8888</v>
      </c>
      <c r="E4233" t="str">
        <f t="shared" si="66"/>
        <v>00347-COOKIES/DESSERT MIX</v>
      </c>
      <c r="F4233" t="s">
        <v>6217</v>
      </c>
      <c r="G4233" t="s">
        <v>6216</v>
      </c>
      <c r="H4233" t="s">
        <v>3389</v>
      </c>
      <c r="I4233" t="s">
        <v>11778</v>
      </c>
    </row>
    <row r="4234" spans="1:9" x14ac:dyDescent="0.25">
      <c r="A4234" t="s">
        <v>6220</v>
      </c>
      <c r="B4234" s="126">
        <v>7060</v>
      </c>
      <c r="C4234" t="s">
        <v>14776</v>
      </c>
      <c r="D4234" s="189" t="s">
        <v>7700</v>
      </c>
      <c r="E4234" t="str">
        <f t="shared" si="66"/>
        <v>00356-OTHER DESSERT MIXES</v>
      </c>
      <c r="F4234" t="s">
        <v>6217</v>
      </c>
      <c r="G4234" t="s">
        <v>6216</v>
      </c>
      <c r="H4234" t="s">
        <v>6220</v>
      </c>
      <c r="I4234" t="s">
        <v>14781</v>
      </c>
    </row>
    <row r="4235" spans="1:9" x14ac:dyDescent="0.25">
      <c r="A4235" t="s">
        <v>2246</v>
      </c>
      <c r="B4235" s="126">
        <v>7061</v>
      </c>
      <c r="C4235" t="s">
        <v>11775</v>
      </c>
      <c r="D4235" s="189" t="s">
        <v>8888</v>
      </c>
      <c r="E4235" t="str">
        <f t="shared" si="66"/>
        <v>00347-COOKIES/DESSERT MIX</v>
      </c>
      <c r="F4235" t="s">
        <v>6217</v>
      </c>
      <c r="G4235" t="s">
        <v>6216</v>
      </c>
      <c r="H4235" t="s">
        <v>2246</v>
      </c>
      <c r="I4235" t="s">
        <v>11779</v>
      </c>
    </row>
    <row r="4236" spans="1:9" x14ac:dyDescent="0.25">
      <c r="A4236" t="s">
        <v>11097</v>
      </c>
      <c r="B4236" s="126">
        <v>7062</v>
      </c>
      <c r="C4236" t="s">
        <v>5050</v>
      </c>
      <c r="D4236" s="189" t="s">
        <v>6396</v>
      </c>
      <c r="E4236" t="str">
        <f t="shared" si="66"/>
        <v>00374-FROSTING</v>
      </c>
      <c r="F4236" t="s">
        <v>12641</v>
      </c>
      <c r="G4236" t="s">
        <v>6221</v>
      </c>
      <c r="H4236" t="s">
        <v>11097</v>
      </c>
      <c r="I4236" t="s">
        <v>12642</v>
      </c>
    </row>
    <row r="4237" spans="1:9" x14ac:dyDescent="0.25">
      <c r="A4237" t="s">
        <v>2201</v>
      </c>
      <c r="B4237" s="126">
        <v>7063</v>
      </c>
      <c r="C4237" t="s">
        <v>14776</v>
      </c>
      <c r="D4237" s="189" t="s">
        <v>7700</v>
      </c>
      <c r="E4237" t="str">
        <f t="shared" si="66"/>
        <v>00356-OTHER DESSERT MIXES</v>
      </c>
      <c r="F4237" t="s">
        <v>6222</v>
      </c>
      <c r="G4237" t="s">
        <v>6221</v>
      </c>
      <c r="H4237" t="s">
        <v>2201</v>
      </c>
      <c r="I4237" t="s">
        <v>14782</v>
      </c>
    </row>
    <row r="4238" spans="1:9" x14ac:dyDescent="0.25">
      <c r="A4238" t="s">
        <v>6228</v>
      </c>
      <c r="B4238" s="126">
        <v>7064</v>
      </c>
      <c r="C4238" t="s">
        <v>14776</v>
      </c>
      <c r="D4238" s="189" t="s">
        <v>7700</v>
      </c>
      <c r="E4238" t="str">
        <f t="shared" si="66"/>
        <v>00356-OTHER DESSERT MIXES</v>
      </c>
      <c r="F4238" t="s">
        <v>6226</v>
      </c>
      <c r="G4238" t="s">
        <v>6225</v>
      </c>
      <c r="H4238" t="s">
        <v>6228</v>
      </c>
      <c r="I4238" t="s">
        <v>14783</v>
      </c>
    </row>
    <row r="4239" spans="1:9" x14ac:dyDescent="0.25">
      <c r="A4239" t="s">
        <v>6226</v>
      </c>
      <c r="B4239" s="126">
        <v>7065</v>
      </c>
      <c r="C4239" t="s">
        <v>14776</v>
      </c>
      <c r="D4239" s="189" t="s">
        <v>7700</v>
      </c>
      <c r="E4239" t="str">
        <f t="shared" si="66"/>
        <v>00356-OTHER DESSERT MIXES</v>
      </c>
      <c r="F4239" t="s">
        <v>6226</v>
      </c>
      <c r="G4239" t="s">
        <v>6225</v>
      </c>
      <c r="H4239" t="s">
        <v>6226</v>
      </c>
      <c r="I4239" t="s">
        <v>14784</v>
      </c>
    </row>
    <row r="4240" spans="1:9" x14ac:dyDescent="0.25">
      <c r="A4240" t="s">
        <v>2201</v>
      </c>
      <c r="B4240" s="126">
        <v>7066</v>
      </c>
      <c r="C4240" t="s">
        <v>13277</v>
      </c>
      <c r="D4240" s="189" t="s">
        <v>3177</v>
      </c>
      <c r="E4240" t="str">
        <f t="shared" si="66"/>
        <v>00151-HOT COCOA CANNISTERS</v>
      </c>
      <c r="F4240" t="s">
        <v>5448</v>
      </c>
      <c r="G4240" t="s">
        <v>5447</v>
      </c>
      <c r="H4240" t="s">
        <v>2201</v>
      </c>
      <c r="I4240" t="s">
        <v>13278</v>
      </c>
    </row>
    <row r="4241" spans="1:9" x14ac:dyDescent="0.25">
      <c r="A4241" t="s">
        <v>3216</v>
      </c>
      <c r="B4241" s="126">
        <v>7067</v>
      </c>
      <c r="C4241" t="s">
        <v>13277</v>
      </c>
      <c r="D4241" s="189" t="s">
        <v>3177</v>
      </c>
      <c r="E4241" t="str">
        <f t="shared" si="66"/>
        <v>00151-HOT COCOA CANNISTERS</v>
      </c>
      <c r="F4241" t="s">
        <v>5448</v>
      </c>
      <c r="G4241" t="s">
        <v>5447</v>
      </c>
      <c r="H4241" t="s">
        <v>3216</v>
      </c>
      <c r="I4241" t="s">
        <v>13279</v>
      </c>
    </row>
    <row r="4242" spans="1:9" x14ac:dyDescent="0.25">
      <c r="A4242" t="s">
        <v>2201</v>
      </c>
      <c r="B4242" s="126">
        <v>7068</v>
      </c>
      <c r="C4242" t="s">
        <v>13280</v>
      </c>
      <c r="D4242" s="189" t="s">
        <v>3344</v>
      </c>
      <c r="E4242" t="str">
        <f t="shared" si="66"/>
        <v>00155-HOT COCOA PACKETS</v>
      </c>
      <c r="F4242" t="s">
        <v>5451</v>
      </c>
      <c r="G4242" t="s">
        <v>5450</v>
      </c>
      <c r="H4242" t="s">
        <v>2201</v>
      </c>
      <c r="I4242" t="s">
        <v>13287</v>
      </c>
    </row>
    <row r="4243" spans="1:9" x14ac:dyDescent="0.25">
      <c r="A4243" t="s">
        <v>3216</v>
      </c>
      <c r="B4243" s="126">
        <v>7069</v>
      </c>
      <c r="C4243" t="s">
        <v>13280</v>
      </c>
      <c r="D4243" s="189" t="s">
        <v>3344</v>
      </c>
      <c r="E4243" t="str">
        <f t="shared" si="66"/>
        <v>00155-HOT COCOA PACKETS</v>
      </c>
      <c r="F4243" t="s">
        <v>5451</v>
      </c>
      <c r="G4243" t="s">
        <v>5450</v>
      </c>
      <c r="H4243" t="s">
        <v>3216</v>
      </c>
      <c r="I4243" t="s">
        <v>13288</v>
      </c>
    </row>
    <row r="4244" spans="1:9" x14ac:dyDescent="0.25">
      <c r="A4244" t="s">
        <v>2321</v>
      </c>
      <c r="B4244" s="126">
        <v>7070</v>
      </c>
      <c r="C4244" t="s">
        <v>13280</v>
      </c>
      <c r="D4244" s="189" t="s">
        <v>3344</v>
      </c>
      <c r="E4244" t="str">
        <f t="shared" si="66"/>
        <v>00155-HOT COCOA PACKETS</v>
      </c>
      <c r="F4244" t="s">
        <v>5453</v>
      </c>
      <c r="G4244" t="s">
        <v>5452</v>
      </c>
      <c r="H4244" t="s">
        <v>2321</v>
      </c>
      <c r="I4244" t="s">
        <v>13289</v>
      </c>
    </row>
    <row r="4245" spans="1:9" x14ac:dyDescent="0.25">
      <c r="A4245" t="s">
        <v>10333</v>
      </c>
      <c r="B4245" s="126">
        <v>7071</v>
      </c>
      <c r="C4245" t="s">
        <v>6237</v>
      </c>
      <c r="D4245" s="189" t="s">
        <v>5237</v>
      </c>
      <c r="E4245" t="str">
        <f t="shared" si="66"/>
        <v>00408-PANCAKE MIX</v>
      </c>
      <c r="F4245" t="s">
        <v>14423</v>
      </c>
      <c r="G4245" t="s">
        <v>6234</v>
      </c>
      <c r="H4245" t="s">
        <v>10333</v>
      </c>
      <c r="I4245" t="s">
        <v>14947</v>
      </c>
    </row>
    <row r="4246" spans="1:9" x14ac:dyDescent="0.25">
      <c r="A4246" t="s">
        <v>12399</v>
      </c>
      <c r="B4246" s="126">
        <v>7072</v>
      </c>
      <c r="C4246" t="s">
        <v>14421</v>
      </c>
      <c r="D4246" s="189" t="s">
        <v>14422</v>
      </c>
      <c r="E4246" t="str">
        <f t="shared" si="66"/>
        <v>00941-N/O PANCAKE MIX/SYRUP</v>
      </c>
      <c r="F4246" t="s">
        <v>14423</v>
      </c>
      <c r="G4246" t="s">
        <v>6234</v>
      </c>
      <c r="H4246" t="s">
        <v>12399</v>
      </c>
      <c r="I4246" t="s">
        <v>14424</v>
      </c>
    </row>
    <row r="4247" spans="1:9" x14ac:dyDescent="0.25">
      <c r="A4247" t="s">
        <v>6238</v>
      </c>
      <c r="B4247" s="126">
        <v>7073</v>
      </c>
      <c r="C4247" t="s">
        <v>6237</v>
      </c>
      <c r="D4247" s="189" t="s">
        <v>5237</v>
      </c>
      <c r="E4247" t="str">
        <f t="shared" si="66"/>
        <v>00408-PANCAKE MIX</v>
      </c>
      <c r="F4247" t="s">
        <v>182</v>
      </c>
      <c r="G4247" t="s">
        <v>6239</v>
      </c>
      <c r="H4247" t="s">
        <v>6238</v>
      </c>
      <c r="I4247" t="s">
        <v>14948</v>
      </c>
    </row>
    <row r="4248" spans="1:9" x14ac:dyDescent="0.25">
      <c r="A4248" t="s">
        <v>15616</v>
      </c>
      <c r="B4248" s="126">
        <v>7074</v>
      </c>
      <c r="C4248" t="s">
        <v>15615</v>
      </c>
      <c r="D4248" s="189" t="s">
        <v>6242</v>
      </c>
      <c r="E4248" t="str">
        <f t="shared" si="66"/>
        <v>00014-RUSSEL STOVER CANDY</v>
      </c>
      <c r="F4248" t="s">
        <v>11316</v>
      </c>
      <c r="G4248" t="s">
        <v>6244</v>
      </c>
      <c r="H4248" t="s">
        <v>15616</v>
      </c>
      <c r="I4248" t="s">
        <v>15617</v>
      </c>
    </row>
    <row r="4249" spans="1:9" x14ac:dyDescent="0.25">
      <c r="A4249" t="s">
        <v>11325</v>
      </c>
      <c r="B4249" s="126">
        <v>7075</v>
      </c>
      <c r="C4249" t="s">
        <v>14347</v>
      </c>
      <c r="D4249" s="189" t="s">
        <v>13886</v>
      </c>
      <c r="E4249" t="str">
        <f t="shared" si="66"/>
        <v>00924-N/O BAGGED/BOXED CANDY</v>
      </c>
      <c r="F4249" t="s">
        <v>11316</v>
      </c>
      <c r="G4249" t="s">
        <v>6244</v>
      </c>
      <c r="H4249" t="s">
        <v>11325</v>
      </c>
      <c r="I4249" t="s">
        <v>14348</v>
      </c>
    </row>
    <row r="4250" spans="1:9" x14ac:dyDescent="0.25">
      <c r="A4250" t="s">
        <v>12860</v>
      </c>
      <c r="B4250" s="126">
        <v>7076</v>
      </c>
      <c r="C4250" t="s">
        <v>12859</v>
      </c>
      <c r="D4250" s="189" t="s">
        <v>6967</v>
      </c>
      <c r="E4250" t="str">
        <f t="shared" si="66"/>
        <v>00463-GF ALLERGEN FRIENDLY</v>
      </c>
      <c r="F4250" t="s">
        <v>11316</v>
      </c>
      <c r="G4250" t="s">
        <v>6244</v>
      </c>
      <c r="H4250" t="s">
        <v>12860</v>
      </c>
      <c r="I4250" t="s">
        <v>12861</v>
      </c>
    </row>
    <row r="4251" spans="1:9" x14ac:dyDescent="0.25">
      <c r="A4251" t="s">
        <v>11284</v>
      </c>
      <c r="B4251" s="126">
        <v>7077</v>
      </c>
      <c r="C4251" t="s">
        <v>11312</v>
      </c>
      <c r="D4251" s="189" t="s">
        <v>11313</v>
      </c>
      <c r="E4251" t="str">
        <f t="shared" si="66"/>
        <v>00870-CANDY PACKAGED CHOCOLATE BASED</v>
      </c>
      <c r="F4251" t="s">
        <v>11316</v>
      </c>
      <c r="G4251" t="s">
        <v>6244</v>
      </c>
      <c r="H4251" t="s">
        <v>11284</v>
      </c>
      <c r="I4251" t="s">
        <v>11317</v>
      </c>
    </row>
    <row r="4252" spans="1:9" x14ac:dyDescent="0.25">
      <c r="A4252" t="s">
        <v>6250</v>
      </c>
      <c r="B4252" s="126">
        <v>7078</v>
      </c>
      <c r="C4252" t="s">
        <v>11286</v>
      </c>
      <c r="D4252" s="189" t="s">
        <v>6581</v>
      </c>
      <c r="E4252" t="str">
        <f t="shared" si="66"/>
        <v>00885-CANDY EASTER</v>
      </c>
      <c r="F4252" t="s">
        <v>4161</v>
      </c>
      <c r="G4252" t="s">
        <v>6244</v>
      </c>
      <c r="H4252" t="s">
        <v>6250</v>
      </c>
      <c r="I4252" t="s">
        <v>11293</v>
      </c>
    </row>
    <row r="4253" spans="1:9" x14ac:dyDescent="0.25">
      <c r="A4253" t="s">
        <v>11284</v>
      </c>
      <c r="B4253" s="126">
        <v>7079</v>
      </c>
      <c r="C4253" t="s">
        <v>11299</v>
      </c>
      <c r="D4253" s="189" t="s">
        <v>4602</v>
      </c>
      <c r="E4253" t="str">
        <f t="shared" si="66"/>
        <v>00878-CANDY GUM MULTI PACK ITEMS</v>
      </c>
      <c r="F4253" t="s">
        <v>11302</v>
      </c>
      <c r="G4253" t="s">
        <v>6252</v>
      </c>
      <c r="H4253" t="s">
        <v>11284</v>
      </c>
      <c r="I4253" t="s">
        <v>11303</v>
      </c>
    </row>
    <row r="4254" spans="1:9" x14ac:dyDescent="0.25">
      <c r="A4254" t="s">
        <v>11284</v>
      </c>
      <c r="B4254" s="126">
        <v>7080</v>
      </c>
      <c r="C4254" t="s">
        <v>11318</v>
      </c>
      <c r="D4254" s="189" t="s">
        <v>11319</v>
      </c>
      <c r="E4254" t="str">
        <f t="shared" si="66"/>
        <v>00871-CANDY PACKAGED SUGAR BASED</v>
      </c>
      <c r="F4254" t="s">
        <v>11320</v>
      </c>
      <c r="G4254" t="s">
        <v>6262</v>
      </c>
      <c r="H4254" t="s">
        <v>11284</v>
      </c>
      <c r="I4254" t="s">
        <v>11321</v>
      </c>
    </row>
    <row r="4255" spans="1:9" x14ac:dyDescent="0.25">
      <c r="A4255" t="s">
        <v>6250</v>
      </c>
      <c r="B4255" s="126">
        <v>7081</v>
      </c>
      <c r="C4255" t="s">
        <v>11286</v>
      </c>
      <c r="D4255" s="189" t="s">
        <v>6581</v>
      </c>
      <c r="E4255" t="str">
        <f t="shared" si="66"/>
        <v>00885-CANDY EASTER</v>
      </c>
      <c r="F4255" t="s">
        <v>5120</v>
      </c>
      <c r="G4255" t="s">
        <v>6262</v>
      </c>
      <c r="H4255" t="s">
        <v>6250</v>
      </c>
      <c r="I4255" t="s">
        <v>11294</v>
      </c>
    </row>
    <row r="4256" spans="1:9" x14ac:dyDescent="0.25">
      <c r="A4256" t="s">
        <v>2963</v>
      </c>
      <c r="B4256" s="126">
        <v>7082</v>
      </c>
      <c r="C4256" t="s">
        <v>15639</v>
      </c>
      <c r="D4256" s="189" t="s">
        <v>13338</v>
      </c>
      <c r="E4256" t="str">
        <f t="shared" si="66"/>
        <v>00367-SALAD &amp; COOKING OIL</v>
      </c>
      <c r="F4256" t="s">
        <v>6731</v>
      </c>
      <c r="G4256" t="s">
        <v>6730</v>
      </c>
      <c r="H4256" t="s">
        <v>2963</v>
      </c>
      <c r="I4256" t="s">
        <v>15645</v>
      </c>
    </row>
    <row r="4257" spans="1:9" x14ac:dyDescent="0.25">
      <c r="A4257" t="s">
        <v>6736</v>
      </c>
      <c r="B4257" s="126">
        <v>7083</v>
      </c>
      <c r="C4257" t="s">
        <v>15639</v>
      </c>
      <c r="D4257" s="189" t="s">
        <v>13338</v>
      </c>
      <c r="E4257" t="str">
        <f t="shared" si="66"/>
        <v>00367-SALAD &amp; COOKING OIL</v>
      </c>
      <c r="F4257" t="s">
        <v>6731</v>
      </c>
      <c r="G4257" t="s">
        <v>6730</v>
      </c>
      <c r="H4257" t="s">
        <v>6736</v>
      </c>
      <c r="I4257" t="s">
        <v>15646</v>
      </c>
    </row>
    <row r="4258" spans="1:9" x14ac:dyDescent="0.25">
      <c r="A4258" t="s">
        <v>14581</v>
      </c>
      <c r="B4258" s="126">
        <v>7084</v>
      </c>
      <c r="C4258" t="s">
        <v>6746</v>
      </c>
      <c r="D4258" s="189" t="s">
        <v>6529</v>
      </c>
      <c r="E4258" t="str">
        <f t="shared" si="66"/>
        <v>00366-OLIVE OIL</v>
      </c>
      <c r="F4258" t="s">
        <v>14580</v>
      </c>
      <c r="G4258" t="s">
        <v>6747</v>
      </c>
      <c r="H4258" t="s">
        <v>14581</v>
      </c>
      <c r="I4258" t="s">
        <v>14582</v>
      </c>
    </row>
    <row r="4259" spans="1:9" x14ac:dyDescent="0.25">
      <c r="A4259" t="s">
        <v>2765</v>
      </c>
      <c r="B4259" s="126">
        <v>7085</v>
      </c>
      <c r="C4259" t="s">
        <v>6746</v>
      </c>
      <c r="D4259" s="189" t="s">
        <v>6529</v>
      </c>
      <c r="E4259" t="str">
        <f t="shared" si="66"/>
        <v>00366-OLIVE OIL</v>
      </c>
      <c r="F4259" t="s">
        <v>6746</v>
      </c>
      <c r="G4259" t="s">
        <v>6747</v>
      </c>
      <c r="H4259" t="s">
        <v>2765</v>
      </c>
      <c r="I4259" t="s">
        <v>14583</v>
      </c>
    </row>
    <row r="4260" spans="1:9" x14ac:dyDescent="0.25">
      <c r="A4260" t="s">
        <v>5168</v>
      </c>
      <c r="B4260" s="126">
        <v>7086</v>
      </c>
      <c r="C4260" t="s">
        <v>6746</v>
      </c>
      <c r="D4260" s="189" t="s">
        <v>6529</v>
      </c>
      <c r="E4260" t="str">
        <f t="shared" si="66"/>
        <v>00366-OLIVE OIL</v>
      </c>
      <c r="F4260" t="s">
        <v>6746</v>
      </c>
      <c r="G4260" t="s">
        <v>6747</v>
      </c>
      <c r="H4260" t="s">
        <v>5168</v>
      </c>
      <c r="I4260" t="s">
        <v>14584</v>
      </c>
    </row>
    <row r="4261" spans="1:9" x14ac:dyDescent="0.25">
      <c r="A4261" t="s">
        <v>6752</v>
      </c>
      <c r="B4261" s="126">
        <v>7087</v>
      </c>
      <c r="C4261" t="s">
        <v>6746</v>
      </c>
      <c r="D4261" s="189" t="s">
        <v>6529</v>
      </c>
      <c r="E4261" t="str">
        <f t="shared" si="66"/>
        <v>00366-OLIVE OIL</v>
      </c>
      <c r="F4261" t="s">
        <v>6746</v>
      </c>
      <c r="G4261" t="s">
        <v>6747</v>
      </c>
      <c r="H4261" t="s">
        <v>6752</v>
      </c>
      <c r="I4261" t="s">
        <v>14585</v>
      </c>
    </row>
    <row r="4262" spans="1:9" x14ac:dyDescent="0.25">
      <c r="A4262" t="s">
        <v>6753</v>
      </c>
      <c r="B4262" s="126">
        <v>7088</v>
      </c>
      <c r="C4262" t="s">
        <v>6746</v>
      </c>
      <c r="D4262" s="189" t="s">
        <v>6529</v>
      </c>
      <c r="E4262" t="str">
        <f t="shared" si="66"/>
        <v>00366-OLIVE OIL</v>
      </c>
      <c r="F4262" t="s">
        <v>6746</v>
      </c>
      <c r="G4262" t="s">
        <v>6747</v>
      </c>
      <c r="H4262" t="s">
        <v>6753</v>
      </c>
      <c r="I4262" t="s">
        <v>14586</v>
      </c>
    </row>
    <row r="4263" spans="1:9" x14ac:dyDescent="0.25">
      <c r="A4263" t="s">
        <v>14419</v>
      </c>
      <c r="B4263" s="126">
        <v>7089</v>
      </c>
      <c r="C4263" t="s">
        <v>14417</v>
      </c>
      <c r="D4263" s="189" t="s">
        <v>2635</v>
      </c>
      <c r="E4263" t="str">
        <f t="shared" si="66"/>
        <v>00940-N/O OILS</v>
      </c>
      <c r="F4263" t="s">
        <v>14418</v>
      </c>
      <c r="G4263" t="s">
        <v>6754</v>
      </c>
      <c r="H4263" t="s">
        <v>14419</v>
      </c>
      <c r="I4263" t="s">
        <v>14420</v>
      </c>
    </row>
    <row r="4264" spans="1:9" x14ac:dyDescent="0.25">
      <c r="A4264" t="s">
        <v>6755</v>
      </c>
      <c r="B4264" s="126">
        <v>7090</v>
      </c>
      <c r="C4264" t="s">
        <v>15639</v>
      </c>
      <c r="D4264" s="189" t="s">
        <v>13338</v>
      </c>
      <c r="E4264" t="str">
        <f t="shared" si="66"/>
        <v>00367-SALAD &amp; COOKING OIL</v>
      </c>
      <c r="F4264" t="s">
        <v>6755</v>
      </c>
      <c r="G4264" t="s">
        <v>6754</v>
      </c>
      <c r="H4264" t="s">
        <v>6755</v>
      </c>
      <c r="I4264" t="s">
        <v>15647</v>
      </c>
    </row>
    <row r="4265" spans="1:9" x14ac:dyDescent="0.25">
      <c r="A4265" t="s">
        <v>6744</v>
      </c>
      <c r="B4265" s="126">
        <v>7091</v>
      </c>
      <c r="C4265" t="s">
        <v>16180</v>
      </c>
      <c r="D4265" s="189" t="s">
        <v>12688</v>
      </c>
      <c r="E4265" t="str">
        <f t="shared" si="66"/>
        <v>00635-SPECIALTY OIL</v>
      </c>
      <c r="F4265" t="s">
        <v>6758</v>
      </c>
      <c r="G4265" t="s">
        <v>6757</v>
      </c>
      <c r="H4265" t="s">
        <v>6744</v>
      </c>
      <c r="I4265" t="s">
        <v>16184</v>
      </c>
    </row>
    <row r="4266" spans="1:9" x14ac:dyDescent="0.25">
      <c r="A4266" t="s">
        <v>6759</v>
      </c>
      <c r="B4266" s="126">
        <v>7092</v>
      </c>
      <c r="C4266" t="s">
        <v>16180</v>
      </c>
      <c r="D4266" s="189" t="s">
        <v>12688</v>
      </c>
      <c r="E4266" t="str">
        <f t="shared" si="66"/>
        <v>00635-SPECIALTY OIL</v>
      </c>
      <c r="F4266" t="s">
        <v>6758</v>
      </c>
      <c r="G4266" t="s">
        <v>6757</v>
      </c>
      <c r="H4266" t="s">
        <v>6759</v>
      </c>
      <c r="I4266" t="s">
        <v>16185</v>
      </c>
    </row>
    <row r="4267" spans="1:9" x14ac:dyDescent="0.25">
      <c r="A4267" t="s">
        <v>6761</v>
      </c>
      <c r="B4267" s="126">
        <v>7093</v>
      </c>
      <c r="C4267" t="s">
        <v>16180</v>
      </c>
      <c r="D4267" s="189" t="s">
        <v>12688</v>
      </c>
      <c r="E4267" t="str">
        <f t="shared" si="66"/>
        <v>00635-SPECIALTY OIL</v>
      </c>
      <c r="F4267" t="s">
        <v>6758</v>
      </c>
      <c r="G4267" t="s">
        <v>6757</v>
      </c>
      <c r="H4267" t="s">
        <v>6761</v>
      </c>
      <c r="I4267" t="s">
        <v>16186</v>
      </c>
    </row>
    <row r="4268" spans="1:9" x14ac:dyDescent="0.25">
      <c r="A4268" t="s">
        <v>6277</v>
      </c>
      <c r="B4268" s="126">
        <v>7094</v>
      </c>
      <c r="C4268" t="s">
        <v>3157</v>
      </c>
      <c r="D4268" s="189" t="s">
        <v>2373</v>
      </c>
      <c r="E4268" t="str">
        <f t="shared" si="66"/>
        <v>00323-OLIVES</v>
      </c>
      <c r="F4268" t="s">
        <v>6276</v>
      </c>
      <c r="G4268" t="s">
        <v>6275</v>
      </c>
      <c r="H4268" t="s">
        <v>6277</v>
      </c>
      <c r="I4268" t="s">
        <v>14592</v>
      </c>
    </row>
    <row r="4269" spans="1:9" x14ac:dyDescent="0.25">
      <c r="A4269" t="s">
        <v>6280</v>
      </c>
      <c r="B4269" s="126">
        <v>7095</v>
      </c>
      <c r="C4269" t="s">
        <v>3157</v>
      </c>
      <c r="D4269" s="189" t="s">
        <v>2373</v>
      </c>
      <c r="E4269" t="str">
        <f t="shared" si="66"/>
        <v>00323-OLIVES</v>
      </c>
      <c r="F4269" t="s">
        <v>6276</v>
      </c>
      <c r="G4269" t="s">
        <v>6275</v>
      </c>
      <c r="H4269" t="s">
        <v>6280</v>
      </c>
      <c r="I4269" t="s">
        <v>14593</v>
      </c>
    </row>
    <row r="4270" spans="1:9" x14ac:dyDescent="0.25">
      <c r="A4270" t="s">
        <v>14595</v>
      </c>
      <c r="B4270" s="126">
        <v>7096</v>
      </c>
      <c r="C4270" t="s">
        <v>3157</v>
      </c>
      <c r="D4270" s="189" t="s">
        <v>2373</v>
      </c>
      <c r="E4270" t="str">
        <f t="shared" si="66"/>
        <v>00323-OLIVES</v>
      </c>
      <c r="F4270" t="s">
        <v>14594</v>
      </c>
      <c r="G4270" t="s">
        <v>6275</v>
      </c>
      <c r="H4270" t="s">
        <v>14595</v>
      </c>
      <c r="I4270" t="s">
        <v>14596</v>
      </c>
    </row>
    <row r="4271" spans="1:9" x14ac:dyDescent="0.25">
      <c r="A4271" t="s">
        <v>6284</v>
      </c>
      <c r="B4271" s="126">
        <v>7097</v>
      </c>
      <c r="C4271" t="s">
        <v>3157</v>
      </c>
      <c r="D4271" s="189" t="s">
        <v>2373</v>
      </c>
      <c r="E4271" t="str">
        <f t="shared" si="66"/>
        <v>00323-OLIVES</v>
      </c>
      <c r="F4271" t="s">
        <v>6283</v>
      </c>
      <c r="G4271" t="s">
        <v>6282</v>
      </c>
      <c r="H4271" t="s">
        <v>6284</v>
      </c>
      <c r="I4271" t="s">
        <v>14597</v>
      </c>
    </row>
    <row r="4272" spans="1:9" x14ac:dyDescent="0.25">
      <c r="A4272" t="s">
        <v>6287</v>
      </c>
      <c r="B4272" s="126">
        <v>7098</v>
      </c>
      <c r="C4272" t="s">
        <v>3157</v>
      </c>
      <c r="D4272" s="189" t="s">
        <v>2373</v>
      </c>
      <c r="E4272" t="str">
        <f t="shared" si="66"/>
        <v>00323-OLIVES</v>
      </c>
      <c r="F4272" t="s">
        <v>6283</v>
      </c>
      <c r="G4272" t="s">
        <v>6282</v>
      </c>
      <c r="H4272" t="s">
        <v>6287</v>
      </c>
      <c r="I4272" t="s">
        <v>14598</v>
      </c>
    </row>
    <row r="4273" spans="1:9" x14ac:dyDescent="0.25">
      <c r="A4273" t="s">
        <v>6288</v>
      </c>
      <c r="B4273" s="126">
        <v>7099</v>
      </c>
      <c r="C4273" t="s">
        <v>3157</v>
      </c>
      <c r="D4273" s="189" t="s">
        <v>2373</v>
      </c>
      <c r="E4273" t="str">
        <f t="shared" si="66"/>
        <v>00323-OLIVES</v>
      </c>
      <c r="F4273" t="s">
        <v>6283</v>
      </c>
      <c r="G4273" t="s">
        <v>6282</v>
      </c>
      <c r="H4273" t="s">
        <v>6288</v>
      </c>
      <c r="I4273" t="s">
        <v>14599</v>
      </c>
    </row>
    <row r="4274" spans="1:9" x14ac:dyDescent="0.25">
      <c r="A4274" t="s">
        <v>6291</v>
      </c>
      <c r="B4274" s="126">
        <v>7100</v>
      </c>
      <c r="C4274" t="s">
        <v>3157</v>
      </c>
      <c r="D4274" s="189" t="s">
        <v>2373</v>
      </c>
      <c r="E4274" t="str">
        <f t="shared" si="66"/>
        <v>00323-OLIVES</v>
      </c>
      <c r="F4274" t="s">
        <v>6290</v>
      </c>
      <c r="G4274" t="s">
        <v>6289</v>
      </c>
      <c r="H4274" t="s">
        <v>6291</v>
      </c>
      <c r="I4274" t="s">
        <v>14600</v>
      </c>
    </row>
    <row r="4275" spans="1:9" x14ac:dyDescent="0.25">
      <c r="A4275" t="s">
        <v>6292</v>
      </c>
      <c r="B4275" s="126">
        <v>7101</v>
      </c>
      <c r="C4275" t="s">
        <v>3157</v>
      </c>
      <c r="D4275" s="189" t="s">
        <v>2373</v>
      </c>
      <c r="E4275" t="str">
        <f t="shared" si="66"/>
        <v>00323-OLIVES</v>
      </c>
      <c r="F4275" t="s">
        <v>6290</v>
      </c>
      <c r="G4275" t="s">
        <v>6289</v>
      </c>
      <c r="H4275" t="s">
        <v>6292</v>
      </c>
      <c r="I4275" t="s">
        <v>14601</v>
      </c>
    </row>
    <row r="4276" spans="1:9" x14ac:dyDescent="0.25">
      <c r="A4276" t="s">
        <v>6293</v>
      </c>
      <c r="B4276" s="126">
        <v>7102</v>
      </c>
      <c r="C4276" t="s">
        <v>3157</v>
      </c>
      <c r="D4276" s="189" t="s">
        <v>2373</v>
      </c>
      <c r="E4276" t="str">
        <f t="shared" si="66"/>
        <v>00323-OLIVES</v>
      </c>
      <c r="F4276" t="s">
        <v>6290</v>
      </c>
      <c r="G4276" t="s">
        <v>6289</v>
      </c>
      <c r="H4276" t="s">
        <v>6293</v>
      </c>
      <c r="I4276" t="s">
        <v>14602</v>
      </c>
    </row>
    <row r="4277" spans="1:9" x14ac:dyDescent="0.25">
      <c r="A4277" t="s">
        <v>6294</v>
      </c>
      <c r="B4277" s="126">
        <v>7103</v>
      </c>
      <c r="C4277" t="s">
        <v>3157</v>
      </c>
      <c r="D4277" s="189" t="s">
        <v>2373</v>
      </c>
      <c r="E4277" t="str">
        <f t="shared" si="66"/>
        <v>00323-OLIVES</v>
      </c>
      <c r="F4277" t="s">
        <v>6290</v>
      </c>
      <c r="G4277" t="s">
        <v>6289</v>
      </c>
      <c r="H4277" t="s">
        <v>6294</v>
      </c>
      <c r="I4277" t="s">
        <v>14603</v>
      </c>
    </row>
    <row r="4278" spans="1:9" x14ac:dyDescent="0.25">
      <c r="A4278" t="s">
        <v>14986</v>
      </c>
      <c r="B4278" s="126">
        <v>7104</v>
      </c>
      <c r="C4278" t="s">
        <v>14985</v>
      </c>
      <c r="D4278" s="189" t="s">
        <v>5025</v>
      </c>
      <c r="E4278" t="str">
        <f t="shared" si="66"/>
        <v>00201-PASTA SAUCE CANS</v>
      </c>
      <c r="F4278" t="s">
        <v>13944</v>
      </c>
      <c r="G4278" t="s">
        <v>6338</v>
      </c>
      <c r="H4278" t="s">
        <v>14986</v>
      </c>
      <c r="I4278" t="s">
        <v>14987</v>
      </c>
    </row>
    <row r="4279" spans="1:9" x14ac:dyDescent="0.25">
      <c r="A4279" t="s">
        <v>6342</v>
      </c>
      <c r="B4279" s="126">
        <v>7105</v>
      </c>
      <c r="C4279" t="s">
        <v>13939</v>
      </c>
      <c r="D4279" s="189" t="s">
        <v>7190</v>
      </c>
      <c r="E4279" t="str">
        <f t="shared" si="66"/>
        <v>00198-MAINSTREAM PASTA SAUCE</v>
      </c>
      <c r="F4279" t="s">
        <v>6339</v>
      </c>
      <c r="G4279" t="s">
        <v>6338</v>
      </c>
      <c r="H4279" t="s">
        <v>6342</v>
      </c>
      <c r="I4279" t="s">
        <v>13943</v>
      </c>
    </row>
    <row r="4280" spans="1:9" x14ac:dyDescent="0.25">
      <c r="A4280" t="s">
        <v>13945</v>
      </c>
      <c r="B4280" s="126">
        <v>7106</v>
      </c>
      <c r="C4280" t="s">
        <v>13939</v>
      </c>
      <c r="D4280" s="189" t="s">
        <v>7190</v>
      </c>
      <c r="E4280" t="str">
        <f t="shared" si="66"/>
        <v>00198-MAINSTREAM PASTA SAUCE</v>
      </c>
      <c r="F4280" t="s">
        <v>13944</v>
      </c>
      <c r="G4280" t="s">
        <v>6338</v>
      </c>
      <c r="H4280" t="s">
        <v>13945</v>
      </c>
      <c r="I4280" t="s">
        <v>13946</v>
      </c>
    </row>
    <row r="4281" spans="1:9" x14ac:dyDescent="0.25">
      <c r="A4281" t="s">
        <v>6354</v>
      </c>
      <c r="B4281" s="126">
        <v>7107</v>
      </c>
      <c r="C4281" t="s">
        <v>6345</v>
      </c>
      <c r="D4281" s="189" t="s">
        <v>8614</v>
      </c>
      <c r="E4281" t="str">
        <f t="shared" si="66"/>
        <v>00205-PIZZA SAUCE</v>
      </c>
      <c r="F4281" t="s">
        <v>6345</v>
      </c>
      <c r="G4281" t="s">
        <v>6353</v>
      </c>
      <c r="H4281" t="s">
        <v>6354</v>
      </c>
      <c r="I4281" t="s">
        <v>15156</v>
      </c>
    </row>
    <row r="4282" spans="1:9" x14ac:dyDescent="0.25">
      <c r="A4282" t="s">
        <v>15158</v>
      </c>
      <c r="B4282" s="126">
        <v>7108</v>
      </c>
      <c r="C4282" t="s">
        <v>6345</v>
      </c>
      <c r="D4282" s="189" t="s">
        <v>8614</v>
      </c>
      <c r="E4282" t="str">
        <f t="shared" si="66"/>
        <v>00205-PIZZA SAUCE</v>
      </c>
      <c r="F4282" t="s">
        <v>15157</v>
      </c>
      <c r="G4282" t="s">
        <v>6353</v>
      </c>
      <c r="H4282" t="s">
        <v>15158</v>
      </c>
      <c r="I4282" t="s">
        <v>15159</v>
      </c>
    </row>
    <row r="4283" spans="1:9" x14ac:dyDescent="0.25">
      <c r="A4283" t="s">
        <v>6350</v>
      </c>
      <c r="B4283" s="126">
        <v>7109</v>
      </c>
      <c r="C4283" t="s">
        <v>14988</v>
      </c>
      <c r="D4283" s="189" t="s">
        <v>2535</v>
      </c>
      <c r="E4283" t="str">
        <f t="shared" si="66"/>
        <v>00202-PASTA SAUCE PREMIUM</v>
      </c>
      <c r="F4283" t="s">
        <v>6348</v>
      </c>
      <c r="G4283" t="s">
        <v>6347</v>
      </c>
      <c r="H4283" t="s">
        <v>6350</v>
      </c>
      <c r="I4283" t="s">
        <v>14993</v>
      </c>
    </row>
    <row r="4284" spans="1:9" x14ac:dyDescent="0.25">
      <c r="A4284" t="s">
        <v>6351</v>
      </c>
      <c r="B4284" s="126">
        <v>7110</v>
      </c>
      <c r="C4284" t="s">
        <v>14988</v>
      </c>
      <c r="D4284" s="189" t="s">
        <v>2535</v>
      </c>
      <c r="E4284" t="str">
        <f t="shared" si="66"/>
        <v>00202-PASTA SAUCE PREMIUM</v>
      </c>
      <c r="F4284" t="s">
        <v>6348</v>
      </c>
      <c r="G4284" t="s">
        <v>6347</v>
      </c>
      <c r="H4284" t="s">
        <v>6351</v>
      </c>
      <c r="I4284" t="s">
        <v>14994</v>
      </c>
    </row>
    <row r="4285" spans="1:9" x14ac:dyDescent="0.25">
      <c r="A4285" t="s">
        <v>2854</v>
      </c>
      <c r="B4285" s="126">
        <v>7111</v>
      </c>
      <c r="C4285" t="s">
        <v>14546</v>
      </c>
      <c r="D4285" s="189" t="s">
        <v>2511</v>
      </c>
      <c r="E4285" t="str">
        <f t="shared" si="66"/>
        <v>00418-NUT SPREADS</v>
      </c>
      <c r="F4285" t="s">
        <v>6363</v>
      </c>
      <c r="G4285" t="s">
        <v>6362</v>
      </c>
      <c r="H4285" t="s">
        <v>2854</v>
      </c>
      <c r="I4285" t="s">
        <v>14547</v>
      </c>
    </row>
    <row r="4286" spans="1:9" x14ac:dyDescent="0.25">
      <c r="A4286" t="s">
        <v>6364</v>
      </c>
      <c r="B4286" s="126">
        <v>7112</v>
      </c>
      <c r="C4286" t="s">
        <v>14546</v>
      </c>
      <c r="D4286" s="189" t="s">
        <v>2511</v>
      </c>
      <c r="E4286" t="str">
        <f t="shared" si="66"/>
        <v>00418-NUT SPREADS</v>
      </c>
      <c r="F4286" t="s">
        <v>6363</v>
      </c>
      <c r="G4286" t="s">
        <v>6362</v>
      </c>
      <c r="H4286" t="s">
        <v>6364</v>
      </c>
      <c r="I4286" t="s">
        <v>14548</v>
      </c>
    </row>
    <row r="4287" spans="1:9" x14ac:dyDescent="0.25">
      <c r="A4287" t="s">
        <v>6365</v>
      </c>
      <c r="B4287" s="126">
        <v>7113</v>
      </c>
      <c r="C4287" t="s">
        <v>6368</v>
      </c>
      <c r="D4287" s="189" t="s">
        <v>4178</v>
      </c>
      <c r="E4287" t="str">
        <f t="shared" si="66"/>
        <v>00414-PEANUT BUTTER</v>
      </c>
      <c r="F4287" t="s">
        <v>6363</v>
      </c>
      <c r="G4287" t="s">
        <v>6362</v>
      </c>
      <c r="H4287" t="s">
        <v>6365</v>
      </c>
      <c r="I4287" t="s">
        <v>15020</v>
      </c>
    </row>
    <row r="4288" spans="1:9" x14ac:dyDescent="0.25">
      <c r="A4288" t="s">
        <v>3217</v>
      </c>
      <c r="B4288" s="126">
        <v>7114</v>
      </c>
      <c r="C4288" t="s">
        <v>14546</v>
      </c>
      <c r="D4288" s="189" t="s">
        <v>2511</v>
      </c>
      <c r="E4288" t="str">
        <f t="shared" si="66"/>
        <v>00418-NUT SPREADS</v>
      </c>
      <c r="F4288" t="s">
        <v>6363</v>
      </c>
      <c r="G4288" t="s">
        <v>6362</v>
      </c>
      <c r="H4288" t="s">
        <v>3217</v>
      </c>
      <c r="I4288" t="s">
        <v>14549</v>
      </c>
    </row>
    <row r="4289" spans="1:9" x14ac:dyDescent="0.25">
      <c r="A4289" t="s">
        <v>14435</v>
      </c>
      <c r="B4289" s="126">
        <v>7115</v>
      </c>
      <c r="C4289" t="s">
        <v>14433</v>
      </c>
      <c r="D4289" s="189" t="s">
        <v>7051</v>
      </c>
      <c r="E4289" t="str">
        <f t="shared" si="66"/>
        <v>00945-N/O PBJ/SPREADS</v>
      </c>
      <c r="F4289" t="s">
        <v>14434</v>
      </c>
      <c r="G4289" t="s">
        <v>6362</v>
      </c>
      <c r="H4289" t="s">
        <v>14435</v>
      </c>
      <c r="I4289" t="s">
        <v>14436</v>
      </c>
    </row>
    <row r="4290" spans="1:9" x14ac:dyDescent="0.25">
      <c r="A4290" t="s">
        <v>6365</v>
      </c>
      <c r="B4290" s="126">
        <v>7116</v>
      </c>
      <c r="C4290" t="s">
        <v>6368</v>
      </c>
      <c r="D4290" s="189" t="s">
        <v>4178</v>
      </c>
      <c r="E4290" t="str">
        <f t="shared" ref="E4290:E4353" si="67">_xlfn.CONCAT(D4290,"-",C4290)</f>
        <v>00414-PEANUT BUTTER</v>
      </c>
      <c r="F4290" t="s">
        <v>6368</v>
      </c>
      <c r="G4290" t="s">
        <v>6367</v>
      </c>
      <c r="H4290" t="s">
        <v>6365</v>
      </c>
      <c r="I4290" t="s">
        <v>15021</v>
      </c>
    </row>
    <row r="4291" spans="1:9" x14ac:dyDescent="0.25">
      <c r="A4291" t="s">
        <v>6384</v>
      </c>
      <c r="B4291" s="126">
        <v>7117</v>
      </c>
      <c r="C4291" t="s">
        <v>3160</v>
      </c>
      <c r="D4291" s="189" t="s">
        <v>2654</v>
      </c>
      <c r="E4291" t="str">
        <f t="shared" si="67"/>
        <v>00317-PICKLES</v>
      </c>
      <c r="F4291" t="s">
        <v>6383</v>
      </c>
      <c r="G4291" t="s">
        <v>6382</v>
      </c>
      <c r="H4291" t="s">
        <v>6384</v>
      </c>
      <c r="I4291" t="s">
        <v>15082</v>
      </c>
    </row>
    <row r="4292" spans="1:9" x14ac:dyDescent="0.25">
      <c r="A4292" t="s">
        <v>6385</v>
      </c>
      <c r="B4292" s="126">
        <v>7118</v>
      </c>
      <c r="C4292" t="s">
        <v>3160</v>
      </c>
      <c r="D4292" s="189" t="s">
        <v>2654</v>
      </c>
      <c r="E4292" t="str">
        <f t="shared" si="67"/>
        <v>00317-PICKLES</v>
      </c>
      <c r="F4292" t="s">
        <v>6383</v>
      </c>
      <c r="G4292" t="s">
        <v>6382</v>
      </c>
      <c r="H4292" t="s">
        <v>6385</v>
      </c>
      <c r="I4292" t="s">
        <v>15083</v>
      </c>
    </row>
    <row r="4293" spans="1:9" x14ac:dyDescent="0.25">
      <c r="A4293" t="s">
        <v>6386</v>
      </c>
      <c r="B4293" s="126">
        <v>7119</v>
      </c>
      <c r="C4293" t="s">
        <v>3160</v>
      </c>
      <c r="D4293" s="189" t="s">
        <v>2654</v>
      </c>
      <c r="E4293" t="str">
        <f t="shared" si="67"/>
        <v>00317-PICKLES</v>
      </c>
      <c r="F4293" t="s">
        <v>6383</v>
      </c>
      <c r="G4293" t="s">
        <v>6382</v>
      </c>
      <c r="H4293" t="s">
        <v>6386</v>
      </c>
      <c r="I4293" t="s">
        <v>15084</v>
      </c>
    </row>
    <row r="4294" spans="1:9" x14ac:dyDescent="0.25">
      <c r="A4294" t="s">
        <v>6387</v>
      </c>
      <c r="B4294" s="126">
        <v>7120</v>
      </c>
      <c r="C4294" t="s">
        <v>3160</v>
      </c>
      <c r="D4294" s="189" t="s">
        <v>2654</v>
      </c>
      <c r="E4294" t="str">
        <f t="shared" si="67"/>
        <v>00317-PICKLES</v>
      </c>
      <c r="F4294" t="s">
        <v>6383</v>
      </c>
      <c r="G4294" t="s">
        <v>6382</v>
      </c>
      <c r="H4294" t="s">
        <v>6387</v>
      </c>
      <c r="I4294" t="s">
        <v>15085</v>
      </c>
    </row>
    <row r="4295" spans="1:9" x14ac:dyDescent="0.25">
      <c r="A4295" t="s">
        <v>6388</v>
      </c>
      <c r="B4295" s="126">
        <v>7121</v>
      </c>
      <c r="C4295" t="s">
        <v>3160</v>
      </c>
      <c r="D4295" s="189" t="s">
        <v>2654</v>
      </c>
      <c r="E4295" t="str">
        <f t="shared" si="67"/>
        <v>00317-PICKLES</v>
      </c>
      <c r="F4295" t="s">
        <v>6383</v>
      </c>
      <c r="G4295" t="s">
        <v>6382</v>
      </c>
      <c r="H4295" t="s">
        <v>6388</v>
      </c>
      <c r="I4295" t="s">
        <v>15086</v>
      </c>
    </row>
    <row r="4296" spans="1:9" x14ac:dyDescent="0.25">
      <c r="A4296" t="s">
        <v>6391</v>
      </c>
      <c r="B4296" s="126">
        <v>7122</v>
      </c>
      <c r="C4296" t="s">
        <v>15100</v>
      </c>
      <c r="D4296" s="189" t="s">
        <v>2289</v>
      </c>
      <c r="E4296" t="str">
        <f t="shared" si="67"/>
        <v>00318-PICKLES SWT MIX/GERKINS/SLICES</v>
      </c>
      <c r="F4296" t="s">
        <v>6390</v>
      </c>
      <c r="G4296" t="s">
        <v>6389</v>
      </c>
      <c r="H4296" t="s">
        <v>6391</v>
      </c>
      <c r="I4296" t="s">
        <v>15102</v>
      </c>
    </row>
    <row r="4297" spans="1:9" x14ac:dyDescent="0.25">
      <c r="A4297" t="s">
        <v>6392</v>
      </c>
      <c r="B4297" s="126">
        <v>7123</v>
      </c>
      <c r="C4297" t="s">
        <v>3160</v>
      </c>
      <c r="D4297" s="189" t="s">
        <v>2654</v>
      </c>
      <c r="E4297" t="str">
        <f t="shared" si="67"/>
        <v>00317-PICKLES</v>
      </c>
      <c r="F4297" t="s">
        <v>6390</v>
      </c>
      <c r="G4297" t="s">
        <v>6389</v>
      </c>
      <c r="H4297" t="s">
        <v>6392</v>
      </c>
      <c r="I4297" t="s">
        <v>15087</v>
      </c>
    </row>
    <row r="4298" spans="1:9" x14ac:dyDescent="0.25">
      <c r="A4298" t="s">
        <v>15044</v>
      </c>
      <c r="B4298" s="126">
        <v>7124</v>
      </c>
      <c r="C4298" t="s">
        <v>6379</v>
      </c>
      <c r="D4298" s="189" t="s">
        <v>4471</v>
      </c>
      <c r="E4298" t="str">
        <f t="shared" si="67"/>
        <v>00325-PEPPERS</v>
      </c>
      <c r="F4298" t="s">
        <v>15043</v>
      </c>
      <c r="G4298" t="s">
        <v>6389</v>
      </c>
      <c r="H4298" t="s">
        <v>15044</v>
      </c>
      <c r="I4298" t="s">
        <v>15045</v>
      </c>
    </row>
    <row r="4299" spans="1:9" x14ac:dyDescent="0.25">
      <c r="A4299" t="s">
        <v>6394</v>
      </c>
      <c r="B4299" s="126">
        <v>7125</v>
      </c>
      <c r="C4299" t="s">
        <v>3160</v>
      </c>
      <c r="D4299" s="189" t="s">
        <v>2654</v>
      </c>
      <c r="E4299" t="str">
        <f t="shared" si="67"/>
        <v>00317-PICKLES</v>
      </c>
      <c r="F4299" t="s">
        <v>6390</v>
      </c>
      <c r="G4299" t="s">
        <v>6389</v>
      </c>
      <c r="H4299" t="s">
        <v>6394</v>
      </c>
      <c r="I4299" t="s">
        <v>15088</v>
      </c>
    </row>
    <row r="4300" spans="1:9" x14ac:dyDescent="0.25">
      <c r="A4300" t="s">
        <v>6395</v>
      </c>
      <c r="B4300" s="126">
        <v>7126</v>
      </c>
      <c r="C4300" t="s">
        <v>3160</v>
      </c>
      <c r="D4300" s="189" t="s">
        <v>2654</v>
      </c>
      <c r="E4300" t="str">
        <f t="shared" si="67"/>
        <v>00317-PICKLES</v>
      </c>
      <c r="F4300" t="s">
        <v>6390</v>
      </c>
      <c r="G4300" t="s">
        <v>6389</v>
      </c>
      <c r="H4300" t="s">
        <v>6395</v>
      </c>
      <c r="I4300" t="s">
        <v>15089</v>
      </c>
    </row>
    <row r="4301" spans="1:9" x14ac:dyDescent="0.25">
      <c r="A4301" t="s">
        <v>6397</v>
      </c>
      <c r="B4301" s="126">
        <v>7128</v>
      </c>
      <c r="C4301" t="s">
        <v>6379</v>
      </c>
      <c r="D4301" s="189" t="s">
        <v>4471</v>
      </c>
      <c r="E4301" t="str">
        <f t="shared" si="67"/>
        <v>00325-PEPPERS</v>
      </c>
      <c r="F4301" t="s">
        <v>6379</v>
      </c>
      <c r="G4301" t="s">
        <v>6396</v>
      </c>
      <c r="H4301" t="s">
        <v>6397</v>
      </c>
      <c r="I4301" t="s">
        <v>15046</v>
      </c>
    </row>
    <row r="4302" spans="1:9" x14ac:dyDescent="0.25">
      <c r="A4302" t="s">
        <v>6398</v>
      </c>
      <c r="B4302" s="126">
        <v>7129</v>
      </c>
      <c r="C4302" t="s">
        <v>6379</v>
      </c>
      <c r="D4302" s="189" t="s">
        <v>4471</v>
      </c>
      <c r="E4302" t="str">
        <f t="shared" si="67"/>
        <v>00325-PEPPERS</v>
      </c>
      <c r="F4302" t="s">
        <v>6379</v>
      </c>
      <c r="G4302" t="s">
        <v>6396</v>
      </c>
      <c r="H4302" t="s">
        <v>6398</v>
      </c>
      <c r="I4302" t="s">
        <v>15047</v>
      </c>
    </row>
    <row r="4303" spans="1:9" x14ac:dyDescent="0.25">
      <c r="A4303" t="s">
        <v>6399</v>
      </c>
      <c r="B4303" s="126">
        <v>7130</v>
      </c>
      <c r="C4303" t="s">
        <v>6379</v>
      </c>
      <c r="D4303" s="189" t="s">
        <v>4471</v>
      </c>
      <c r="E4303" t="str">
        <f t="shared" si="67"/>
        <v>00325-PEPPERS</v>
      </c>
      <c r="F4303" t="s">
        <v>6379</v>
      </c>
      <c r="G4303" t="s">
        <v>6396</v>
      </c>
      <c r="H4303" t="s">
        <v>6399</v>
      </c>
      <c r="I4303" t="s">
        <v>15048</v>
      </c>
    </row>
    <row r="4304" spans="1:9" x14ac:dyDescent="0.25">
      <c r="A4304" t="s">
        <v>6400</v>
      </c>
      <c r="B4304" s="126">
        <v>7131</v>
      </c>
      <c r="C4304" t="s">
        <v>6379</v>
      </c>
      <c r="D4304" s="189" t="s">
        <v>4471</v>
      </c>
      <c r="E4304" t="str">
        <f t="shared" si="67"/>
        <v>00325-PEPPERS</v>
      </c>
      <c r="F4304" t="s">
        <v>6379</v>
      </c>
      <c r="G4304" t="s">
        <v>6396</v>
      </c>
      <c r="H4304" t="s">
        <v>6400</v>
      </c>
      <c r="I4304" t="s">
        <v>15049</v>
      </c>
    </row>
    <row r="4305" spans="1:9" x14ac:dyDescent="0.25">
      <c r="A4305" t="s">
        <v>6402</v>
      </c>
      <c r="B4305" s="126">
        <v>7132</v>
      </c>
      <c r="C4305" t="s">
        <v>3160</v>
      </c>
      <c r="D4305" s="189" t="s">
        <v>2654</v>
      </c>
      <c r="E4305" t="str">
        <f t="shared" si="67"/>
        <v>00317-PICKLES</v>
      </c>
      <c r="F4305" t="s">
        <v>6379</v>
      </c>
      <c r="G4305" t="s">
        <v>6396</v>
      </c>
      <c r="H4305" t="s">
        <v>6402</v>
      </c>
      <c r="I4305" t="s">
        <v>15090</v>
      </c>
    </row>
    <row r="4306" spans="1:9" x14ac:dyDescent="0.25">
      <c r="A4306" t="s">
        <v>6403</v>
      </c>
      <c r="B4306" s="126">
        <v>7133</v>
      </c>
      <c r="C4306" t="s">
        <v>6379</v>
      </c>
      <c r="D4306" s="189" t="s">
        <v>4471</v>
      </c>
      <c r="E4306" t="str">
        <f t="shared" si="67"/>
        <v>00325-PEPPERS</v>
      </c>
      <c r="F4306" t="s">
        <v>6379</v>
      </c>
      <c r="G4306" t="s">
        <v>6396</v>
      </c>
      <c r="H4306" t="s">
        <v>6403</v>
      </c>
      <c r="I4306" t="s">
        <v>15050</v>
      </c>
    </row>
    <row r="4307" spans="1:9" x14ac:dyDescent="0.25">
      <c r="A4307" t="s">
        <v>5876</v>
      </c>
      <c r="B4307" s="126">
        <v>7134</v>
      </c>
      <c r="C4307" t="s">
        <v>6379</v>
      </c>
      <c r="D4307" s="189" t="s">
        <v>4471</v>
      </c>
      <c r="E4307" t="str">
        <f t="shared" si="67"/>
        <v>00325-PEPPERS</v>
      </c>
      <c r="F4307" t="s">
        <v>6379</v>
      </c>
      <c r="G4307" t="s">
        <v>6396</v>
      </c>
      <c r="H4307" t="s">
        <v>5876</v>
      </c>
      <c r="I4307" t="s">
        <v>15051</v>
      </c>
    </row>
    <row r="4308" spans="1:9" x14ac:dyDescent="0.25">
      <c r="A4308" t="s">
        <v>6405</v>
      </c>
      <c r="B4308" s="126">
        <v>7135</v>
      </c>
      <c r="C4308" t="s">
        <v>3160</v>
      </c>
      <c r="D4308" s="189" t="s">
        <v>2654</v>
      </c>
      <c r="E4308" t="str">
        <f t="shared" si="67"/>
        <v>00317-PICKLES</v>
      </c>
      <c r="F4308" t="s">
        <v>3160</v>
      </c>
      <c r="G4308" t="s">
        <v>6404</v>
      </c>
      <c r="H4308" t="s">
        <v>6405</v>
      </c>
      <c r="I4308" t="s">
        <v>15091</v>
      </c>
    </row>
    <row r="4309" spans="1:9" x14ac:dyDescent="0.25">
      <c r="A4309" t="s">
        <v>15092</v>
      </c>
      <c r="B4309" s="126">
        <v>7136</v>
      </c>
      <c r="C4309" t="s">
        <v>3160</v>
      </c>
      <c r="D4309" s="189" t="s">
        <v>2654</v>
      </c>
      <c r="E4309" t="str">
        <f t="shared" si="67"/>
        <v>00317-PICKLES</v>
      </c>
      <c r="F4309" t="s">
        <v>13418</v>
      </c>
      <c r="G4309" t="s">
        <v>6404</v>
      </c>
      <c r="H4309" t="s">
        <v>15092</v>
      </c>
      <c r="I4309" t="s">
        <v>15093</v>
      </c>
    </row>
    <row r="4310" spans="1:9" x14ac:dyDescent="0.25">
      <c r="A4310" t="s">
        <v>6407</v>
      </c>
      <c r="B4310" s="126">
        <v>7137</v>
      </c>
      <c r="C4310" t="s">
        <v>3160</v>
      </c>
      <c r="D4310" s="189" t="s">
        <v>2654</v>
      </c>
      <c r="E4310" t="str">
        <f t="shared" si="67"/>
        <v>00317-PICKLES</v>
      </c>
      <c r="F4310" t="s">
        <v>3160</v>
      </c>
      <c r="G4310" t="s">
        <v>6404</v>
      </c>
      <c r="H4310" t="s">
        <v>6407</v>
      </c>
      <c r="I4310" t="s">
        <v>15094</v>
      </c>
    </row>
    <row r="4311" spans="1:9" x14ac:dyDescent="0.25">
      <c r="A4311" t="s">
        <v>6409</v>
      </c>
      <c r="B4311" s="126">
        <v>7138</v>
      </c>
      <c r="C4311" t="s">
        <v>3160</v>
      </c>
      <c r="D4311" s="189" t="s">
        <v>2654</v>
      </c>
      <c r="E4311" t="str">
        <f t="shared" si="67"/>
        <v>00317-PICKLES</v>
      </c>
      <c r="F4311" t="s">
        <v>3160</v>
      </c>
      <c r="G4311" t="s">
        <v>6404</v>
      </c>
      <c r="H4311" t="s">
        <v>6409</v>
      </c>
      <c r="I4311" t="s">
        <v>15095</v>
      </c>
    </row>
    <row r="4312" spans="1:9" x14ac:dyDescent="0.25">
      <c r="A4312" t="s">
        <v>6410</v>
      </c>
      <c r="B4312" s="126">
        <v>7139</v>
      </c>
      <c r="C4312" t="s">
        <v>3160</v>
      </c>
      <c r="D4312" s="189" t="s">
        <v>2654</v>
      </c>
      <c r="E4312" t="str">
        <f t="shared" si="67"/>
        <v>00317-PICKLES</v>
      </c>
      <c r="F4312" t="s">
        <v>3160</v>
      </c>
      <c r="G4312" t="s">
        <v>6404</v>
      </c>
      <c r="H4312" t="s">
        <v>6410</v>
      </c>
      <c r="I4312" t="s">
        <v>15096</v>
      </c>
    </row>
    <row r="4313" spans="1:9" x14ac:dyDescent="0.25">
      <c r="A4313" t="s">
        <v>6420</v>
      </c>
      <c r="B4313" s="126">
        <v>7140</v>
      </c>
      <c r="C4313" t="s">
        <v>15208</v>
      </c>
      <c r="D4313" s="189" t="s">
        <v>7206</v>
      </c>
      <c r="E4313" t="str">
        <f t="shared" si="67"/>
        <v>00094-POPCORN</v>
      </c>
      <c r="F4313" t="s">
        <v>6419</v>
      </c>
      <c r="G4313" t="s">
        <v>6418</v>
      </c>
      <c r="H4313" t="s">
        <v>6420</v>
      </c>
      <c r="I4313" t="s">
        <v>15214</v>
      </c>
    </row>
    <row r="4314" spans="1:9" x14ac:dyDescent="0.25">
      <c r="A4314" t="s">
        <v>34</v>
      </c>
      <c r="B4314" s="126">
        <v>7142</v>
      </c>
      <c r="C4314" t="s">
        <v>11230</v>
      </c>
      <c r="D4314" s="189" t="s">
        <v>5265</v>
      </c>
      <c r="E4314" t="str">
        <f t="shared" si="67"/>
        <v>00217-CAN MEATS</v>
      </c>
      <c r="F4314" t="s">
        <v>6517</v>
      </c>
      <c r="G4314" t="s">
        <v>6516</v>
      </c>
      <c r="H4314" t="s">
        <v>34</v>
      </c>
      <c r="I4314" t="s">
        <v>11239</v>
      </c>
    </row>
    <row r="4315" spans="1:9" x14ac:dyDescent="0.25">
      <c r="A4315" t="s">
        <v>3304</v>
      </c>
      <c r="B4315" s="126">
        <v>7143</v>
      </c>
      <c r="C4315" t="s">
        <v>14118</v>
      </c>
      <c r="D4315" s="189" t="s">
        <v>5488</v>
      </c>
      <c r="E4315" t="str">
        <f t="shared" si="67"/>
        <v>00179-MICROWAVE PREPARED</v>
      </c>
      <c r="F4315" t="s">
        <v>6517</v>
      </c>
      <c r="G4315" t="s">
        <v>6516</v>
      </c>
      <c r="H4315" t="s">
        <v>3304</v>
      </c>
      <c r="I4315" t="s">
        <v>14122</v>
      </c>
    </row>
    <row r="4316" spans="1:9" x14ac:dyDescent="0.25">
      <c r="A4316" t="s">
        <v>6536</v>
      </c>
      <c r="B4316" s="126">
        <v>7145</v>
      </c>
      <c r="C4316" t="s">
        <v>14118</v>
      </c>
      <c r="D4316" s="189" t="s">
        <v>5488</v>
      </c>
      <c r="E4316" t="str">
        <f t="shared" si="67"/>
        <v>00179-MICROWAVE PREPARED</v>
      </c>
      <c r="F4316" t="s">
        <v>6534</v>
      </c>
      <c r="G4316" t="s">
        <v>6533</v>
      </c>
      <c r="H4316" t="s">
        <v>6536</v>
      </c>
      <c r="I4316" t="s">
        <v>14123</v>
      </c>
    </row>
    <row r="4317" spans="1:9" x14ac:dyDescent="0.25">
      <c r="A4317" t="s">
        <v>6468</v>
      </c>
      <c r="B4317" s="126">
        <v>7146</v>
      </c>
      <c r="C4317" t="s">
        <v>11256</v>
      </c>
      <c r="D4317" s="189" t="s">
        <v>5004</v>
      </c>
      <c r="E4317" t="str">
        <f t="shared" si="67"/>
        <v>00177-CAN PREPARED &amp; STEW</v>
      </c>
      <c r="F4317" t="s">
        <v>6534</v>
      </c>
      <c r="G4317" t="s">
        <v>6533</v>
      </c>
      <c r="H4317" t="s">
        <v>6468</v>
      </c>
      <c r="I4317" t="s">
        <v>11258</v>
      </c>
    </row>
    <row r="4318" spans="1:9" x14ac:dyDescent="0.25">
      <c r="A4318" t="s">
        <v>11260</v>
      </c>
      <c r="B4318" s="126">
        <v>7147</v>
      </c>
      <c r="C4318" t="s">
        <v>11256</v>
      </c>
      <c r="D4318" s="189" t="s">
        <v>5004</v>
      </c>
      <c r="E4318" t="str">
        <f t="shared" si="67"/>
        <v>00177-CAN PREPARED &amp; STEW</v>
      </c>
      <c r="F4318" t="s">
        <v>11259</v>
      </c>
      <c r="G4318" t="s">
        <v>6533</v>
      </c>
      <c r="H4318" t="s">
        <v>11260</v>
      </c>
      <c r="I4318" t="s">
        <v>11261</v>
      </c>
    </row>
    <row r="4319" spans="1:9" x14ac:dyDescent="0.25">
      <c r="A4319" t="s">
        <v>14124</v>
      </c>
      <c r="B4319" s="126">
        <v>7148</v>
      </c>
      <c r="C4319" t="s">
        <v>14118</v>
      </c>
      <c r="D4319" s="189" t="s">
        <v>5488</v>
      </c>
      <c r="E4319" t="str">
        <f t="shared" si="67"/>
        <v>00179-MICROWAVE PREPARED</v>
      </c>
      <c r="F4319" t="s">
        <v>11259</v>
      </c>
      <c r="G4319" t="s">
        <v>6533</v>
      </c>
      <c r="H4319" t="s">
        <v>14124</v>
      </c>
      <c r="I4319" t="s">
        <v>14125</v>
      </c>
    </row>
    <row r="4320" spans="1:9" x14ac:dyDescent="0.25">
      <c r="A4320" t="s">
        <v>5479</v>
      </c>
      <c r="B4320" s="126">
        <v>7149</v>
      </c>
      <c r="C4320" t="s">
        <v>11256</v>
      </c>
      <c r="D4320" s="189" t="s">
        <v>5004</v>
      </c>
      <c r="E4320" t="str">
        <f t="shared" si="67"/>
        <v>00177-CAN PREPARED &amp; STEW</v>
      </c>
      <c r="F4320" t="s">
        <v>6534</v>
      </c>
      <c r="G4320" t="s">
        <v>6533</v>
      </c>
      <c r="H4320" t="s">
        <v>5479</v>
      </c>
      <c r="I4320" t="s">
        <v>11262</v>
      </c>
    </row>
    <row r="4321" spans="1:9" x14ac:dyDescent="0.25">
      <c r="A4321" t="s">
        <v>6542</v>
      </c>
      <c r="B4321" s="126">
        <v>7150</v>
      </c>
      <c r="C4321" t="s">
        <v>11256</v>
      </c>
      <c r="D4321" s="189" t="s">
        <v>5004</v>
      </c>
      <c r="E4321" t="str">
        <f t="shared" si="67"/>
        <v>00177-CAN PREPARED &amp; STEW</v>
      </c>
      <c r="F4321" t="s">
        <v>6540</v>
      </c>
      <c r="G4321" t="s">
        <v>6539</v>
      </c>
      <c r="H4321" t="s">
        <v>6542</v>
      </c>
      <c r="I4321" t="s">
        <v>11263</v>
      </c>
    </row>
    <row r="4322" spans="1:9" x14ac:dyDescent="0.25">
      <c r="A4322" t="s">
        <v>6588</v>
      </c>
      <c r="B4322" s="126">
        <v>7151</v>
      </c>
      <c r="C4322" t="s">
        <v>14278</v>
      </c>
      <c r="D4322" s="189" t="s">
        <v>7356</v>
      </c>
      <c r="E4322" t="str">
        <f t="shared" si="67"/>
        <v>00122-MULTI PACK RTD COFFEE</v>
      </c>
      <c r="F4322" t="s">
        <v>6587</v>
      </c>
      <c r="G4322" t="s">
        <v>6586</v>
      </c>
      <c r="H4322" t="s">
        <v>6588</v>
      </c>
      <c r="I4322" t="s">
        <v>14282</v>
      </c>
    </row>
    <row r="4323" spans="1:9" x14ac:dyDescent="0.25">
      <c r="A4323" t="s">
        <v>6609</v>
      </c>
      <c r="B4323" s="126">
        <v>7152</v>
      </c>
      <c r="C4323" t="s">
        <v>6608</v>
      </c>
      <c r="D4323" s="189" t="s">
        <v>3022</v>
      </c>
      <c r="E4323" t="str">
        <f t="shared" si="67"/>
        <v>00332-DRY MIX SALAD DRESSING</v>
      </c>
      <c r="F4323" t="s">
        <v>6608</v>
      </c>
      <c r="G4323" t="s">
        <v>6607</v>
      </c>
      <c r="H4323" t="s">
        <v>6609</v>
      </c>
      <c r="I4323" t="s">
        <v>12164</v>
      </c>
    </row>
    <row r="4324" spans="1:9" x14ac:dyDescent="0.25">
      <c r="A4324" t="s">
        <v>12166</v>
      </c>
      <c r="B4324" s="126">
        <v>7153</v>
      </c>
      <c r="C4324" t="s">
        <v>6608</v>
      </c>
      <c r="D4324" s="189" t="s">
        <v>3022</v>
      </c>
      <c r="E4324" t="str">
        <f t="shared" si="67"/>
        <v>00332-DRY MIX SALAD DRESSING</v>
      </c>
      <c r="F4324" t="s">
        <v>12165</v>
      </c>
      <c r="G4324" t="s">
        <v>6607</v>
      </c>
      <c r="H4324" t="s">
        <v>12166</v>
      </c>
      <c r="I4324" t="s">
        <v>12167</v>
      </c>
    </row>
    <row r="4325" spans="1:9" x14ac:dyDescent="0.25">
      <c r="A4325" t="s">
        <v>6612</v>
      </c>
      <c r="B4325" s="126">
        <v>7154</v>
      </c>
      <c r="C4325" t="s">
        <v>6608</v>
      </c>
      <c r="D4325" s="189" t="s">
        <v>3022</v>
      </c>
      <c r="E4325" t="str">
        <f t="shared" si="67"/>
        <v>00332-DRY MIX SALAD DRESSING</v>
      </c>
      <c r="F4325" t="s">
        <v>6608</v>
      </c>
      <c r="G4325" t="s">
        <v>6607</v>
      </c>
      <c r="H4325" t="s">
        <v>6612</v>
      </c>
      <c r="I4325" t="s">
        <v>12168</v>
      </c>
    </row>
    <row r="4326" spans="1:9" x14ac:dyDescent="0.25">
      <c r="A4326" t="s">
        <v>6620</v>
      </c>
      <c r="B4326" s="126">
        <v>7155</v>
      </c>
      <c r="C4326" t="s">
        <v>6619</v>
      </c>
      <c r="D4326" s="189" t="s">
        <v>3027</v>
      </c>
      <c r="E4326" t="str">
        <f t="shared" si="67"/>
        <v>00330-MAINSTREAM SALAD DRESSING</v>
      </c>
      <c r="F4326" t="s">
        <v>6619</v>
      </c>
      <c r="G4326" t="s">
        <v>6618</v>
      </c>
      <c r="H4326" t="s">
        <v>6620</v>
      </c>
      <c r="I4326" t="s">
        <v>13953</v>
      </c>
    </row>
    <row r="4327" spans="1:9" x14ac:dyDescent="0.25">
      <c r="A4327" t="s">
        <v>6621</v>
      </c>
      <c r="B4327" s="126">
        <v>7156</v>
      </c>
      <c r="C4327" t="s">
        <v>6619</v>
      </c>
      <c r="D4327" s="189" t="s">
        <v>3027</v>
      </c>
      <c r="E4327" t="str">
        <f t="shared" si="67"/>
        <v>00330-MAINSTREAM SALAD DRESSING</v>
      </c>
      <c r="F4327" t="s">
        <v>6619</v>
      </c>
      <c r="G4327" t="s">
        <v>6618</v>
      </c>
      <c r="H4327" t="s">
        <v>6621</v>
      </c>
      <c r="I4327" t="s">
        <v>13954</v>
      </c>
    </row>
    <row r="4328" spans="1:9" x14ac:dyDescent="0.25">
      <c r="A4328" t="s">
        <v>6622</v>
      </c>
      <c r="B4328" s="126">
        <v>7157</v>
      </c>
      <c r="C4328" t="s">
        <v>6619</v>
      </c>
      <c r="D4328" s="189" t="s">
        <v>3027</v>
      </c>
      <c r="E4328" t="str">
        <f t="shared" si="67"/>
        <v>00330-MAINSTREAM SALAD DRESSING</v>
      </c>
      <c r="F4328" t="s">
        <v>6619</v>
      </c>
      <c r="G4328" t="s">
        <v>6618</v>
      </c>
      <c r="H4328" t="s">
        <v>6622</v>
      </c>
      <c r="I4328" t="s">
        <v>13955</v>
      </c>
    </row>
    <row r="4329" spans="1:9" x14ac:dyDescent="0.25">
      <c r="A4329" t="s">
        <v>6623</v>
      </c>
      <c r="B4329" s="126">
        <v>7158</v>
      </c>
      <c r="C4329" t="s">
        <v>6619</v>
      </c>
      <c r="D4329" s="189" t="s">
        <v>3027</v>
      </c>
      <c r="E4329" t="str">
        <f t="shared" si="67"/>
        <v>00330-MAINSTREAM SALAD DRESSING</v>
      </c>
      <c r="F4329" t="s">
        <v>6619</v>
      </c>
      <c r="G4329" t="s">
        <v>6618</v>
      </c>
      <c r="H4329" t="s">
        <v>6623</v>
      </c>
      <c r="I4329" t="s">
        <v>13956</v>
      </c>
    </row>
    <row r="4330" spans="1:9" x14ac:dyDescent="0.25">
      <c r="A4330" t="s">
        <v>6624</v>
      </c>
      <c r="B4330" s="126">
        <v>7159</v>
      </c>
      <c r="C4330" t="s">
        <v>6619</v>
      </c>
      <c r="D4330" s="189" t="s">
        <v>3027</v>
      </c>
      <c r="E4330" t="str">
        <f t="shared" si="67"/>
        <v>00330-MAINSTREAM SALAD DRESSING</v>
      </c>
      <c r="F4330" t="s">
        <v>6619</v>
      </c>
      <c r="G4330" t="s">
        <v>6618</v>
      </c>
      <c r="H4330" t="s">
        <v>6624</v>
      </c>
      <c r="I4330" t="s">
        <v>13957</v>
      </c>
    </row>
    <row r="4331" spans="1:9" x14ac:dyDescent="0.25">
      <c r="A4331" t="s">
        <v>3043</v>
      </c>
      <c r="B4331" s="126">
        <v>7160</v>
      </c>
      <c r="C4331" t="s">
        <v>6619</v>
      </c>
      <c r="D4331" s="189" t="s">
        <v>3027</v>
      </c>
      <c r="E4331" t="str">
        <f t="shared" si="67"/>
        <v>00330-MAINSTREAM SALAD DRESSING</v>
      </c>
      <c r="F4331" t="s">
        <v>6619</v>
      </c>
      <c r="G4331" t="s">
        <v>6618</v>
      </c>
      <c r="H4331" t="s">
        <v>3043</v>
      </c>
      <c r="I4331" t="s">
        <v>13958</v>
      </c>
    </row>
    <row r="4332" spans="1:9" x14ac:dyDescent="0.25">
      <c r="A4332" t="s">
        <v>5583</v>
      </c>
      <c r="B4332" s="126">
        <v>7161</v>
      </c>
      <c r="C4332" t="s">
        <v>6619</v>
      </c>
      <c r="D4332" s="189" t="s">
        <v>3027</v>
      </c>
      <c r="E4332" t="str">
        <f t="shared" si="67"/>
        <v>00330-MAINSTREAM SALAD DRESSING</v>
      </c>
      <c r="F4332" t="s">
        <v>6619</v>
      </c>
      <c r="G4332" t="s">
        <v>6618</v>
      </c>
      <c r="H4332" t="s">
        <v>5583</v>
      </c>
      <c r="I4332" t="s">
        <v>13959</v>
      </c>
    </row>
    <row r="4333" spans="1:9" x14ac:dyDescent="0.25">
      <c r="A4333" t="s">
        <v>3224</v>
      </c>
      <c r="B4333" s="126">
        <v>7162</v>
      </c>
      <c r="C4333" t="s">
        <v>6619</v>
      </c>
      <c r="D4333" s="189" t="s">
        <v>3027</v>
      </c>
      <c r="E4333" t="str">
        <f t="shared" si="67"/>
        <v>00330-MAINSTREAM SALAD DRESSING</v>
      </c>
      <c r="F4333" t="s">
        <v>6619</v>
      </c>
      <c r="G4333" t="s">
        <v>6618</v>
      </c>
      <c r="H4333" t="s">
        <v>3224</v>
      </c>
      <c r="I4333" t="s">
        <v>13960</v>
      </c>
    </row>
    <row r="4334" spans="1:9" x14ac:dyDescent="0.25">
      <c r="A4334" t="s">
        <v>5545</v>
      </c>
      <c r="B4334" s="126">
        <v>7163</v>
      </c>
      <c r="C4334" t="s">
        <v>6619</v>
      </c>
      <c r="D4334" s="189" t="s">
        <v>3027</v>
      </c>
      <c r="E4334" t="str">
        <f t="shared" si="67"/>
        <v>00330-MAINSTREAM SALAD DRESSING</v>
      </c>
      <c r="F4334" t="s">
        <v>6619</v>
      </c>
      <c r="G4334" t="s">
        <v>6618</v>
      </c>
      <c r="H4334" t="s">
        <v>5545</v>
      </c>
      <c r="I4334" t="s">
        <v>13961</v>
      </c>
    </row>
    <row r="4335" spans="1:9" x14ac:dyDescent="0.25">
      <c r="A4335" t="s">
        <v>13963</v>
      </c>
      <c r="B4335" s="126">
        <v>7164</v>
      </c>
      <c r="C4335" t="s">
        <v>6619</v>
      </c>
      <c r="D4335" s="189" t="s">
        <v>3027</v>
      </c>
      <c r="E4335" t="str">
        <f t="shared" si="67"/>
        <v>00330-MAINSTREAM SALAD DRESSING</v>
      </c>
      <c r="F4335" t="s">
        <v>13962</v>
      </c>
      <c r="G4335" t="s">
        <v>6618</v>
      </c>
      <c r="H4335" t="s">
        <v>13963</v>
      </c>
      <c r="I4335" t="s">
        <v>13964</v>
      </c>
    </row>
    <row r="4336" spans="1:9" x14ac:dyDescent="0.25">
      <c r="A4336" t="s">
        <v>6626</v>
      </c>
      <c r="B4336" s="126">
        <v>7165</v>
      </c>
      <c r="C4336" t="s">
        <v>6619</v>
      </c>
      <c r="D4336" s="189" t="s">
        <v>3027</v>
      </c>
      <c r="E4336" t="str">
        <f t="shared" si="67"/>
        <v>00330-MAINSTREAM SALAD DRESSING</v>
      </c>
      <c r="F4336" t="s">
        <v>6619</v>
      </c>
      <c r="G4336" t="s">
        <v>6618</v>
      </c>
      <c r="H4336" t="s">
        <v>6626</v>
      </c>
      <c r="I4336" t="s">
        <v>13965</v>
      </c>
    </row>
    <row r="4337" spans="1:9" x14ac:dyDescent="0.25">
      <c r="A4337" t="s">
        <v>6620</v>
      </c>
      <c r="B4337" s="126">
        <v>7166</v>
      </c>
      <c r="C4337" t="s">
        <v>6630</v>
      </c>
      <c r="D4337" s="189" t="s">
        <v>2860</v>
      </c>
      <c r="E4337" t="str">
        <f t="shared" si="67"/>
        <v>00331-PREMIUM SALAD DRESSING</v>
      </c>
      <c r="F4337" t="s">
        <v>6630</v>
      </c>
      <c r="G4337" t="s">
        <v>6629</v>
      </c>
      <c r="H4337" t="s">
        <v>6620</v>
      </c>
      <c r="I4337" t="s">
        <v>15346</v>
      </c>
    </row>
    <row r="4338" spans="1:9" x14ac:dyDescent="0.25">
      <c r="A4338" t="s">
        <v>6621</v>
      </c>
      <c r="B4338" s="126">
        <v>7167</v>
      </c>
      <c r="C4338" t="s">
        <v>6619</v>
      </c>
      <c r="D4338" s="189" t="s">
        <v>3027</v>
      </c>
      <c r="E4338" t="str">
        <f t="shared" si="67"/>
        <v>00330-MAINSTREAM SALAD DRESSING</v>
      </c>
      <c r="F4338" t="s">
        <v>6630</v>
      </c>
      <c r="G4338" t="s">
        <v>6629</v>
      </c>
      <c r="H4338" t="s">
        <v>6621</v>
      </c>
      <c r="I4338" t="s">
        <v>13966</v>
      </c>
    </row>
    <row r="4339" spans="1:9" x14ac:dyDescent="0.25">
      <c r="A4339" t="s">
        <v>6622</v>
      </c>
      <c r="B4339" s="126">
        <v>7168</v>
      </c>
      <c r="C4339" t="s">
        <v>6630</v>
      </c>
      <c r="D4339" s="189" t="s">
        <v>2860</v>
      </c>
      <c r="E4339" t="str">
        <f t="shared" si="67"/>
        <v>00331-PREMIUM SALAD DRESSING</v>
      </c>
      <c r="F4339" t="s">
        <v>6630</v>
      </c>
      <c r="G4339" t="s">
        <v>6629</v>
      </c>
      <c r="H4339" t="s">
        <v>6622</v>
      </c>
      <c r="I4339" t="s">
        <v>15347</v>
      </c>
    </row>
    <row r="4340" spans="1:9" x14ac:dyDescent="0.25">
      <c r="A4340" t="s">
        <v>6623</v>
      </c>
      <c r="B4340" s="126">
        <v>7169</v>
      </c>
      <c r="C4340" t="s">
        <v>6630</v>
      </c>
      <c r="D4340" s="189" t="s">
        <v>2860</v>
      </c>
      <c r="E4340" t="str">
        <f t="shared" si="67"/>
        <v>00331-PREMIUM SALAD DRESSING</v>
      </c>
      <c r="F4340" t="s">
        <v>6630</v>
      </c>
      <c r="G4340" t="s">
        <v>6629</v>
      </c>
      <c r="H4340" t="s">
        <v>6623</v>
      </c>
      <c r="I4340" t="s">
        <v>15348</v>
      </c>
    </row>
    <row r="4341" spans="1:9" x14ac:dyDescent="0.25">
      <c r="A4341" t="s">
        <v>6624</v>
      </c>
      <c r="B4341" s="126">
        <v>7170</v>
      </c>
      <c r="C4341" t="s">
        <v>6619</v>
      </c>
      <c r="D4341" s="189" t="s">
        <v>3027</v>
      </c>
      <c r="E4341" t="str">
        <f t="shared" si="67"/>
        <v>00330-MAINSTREAM SALAD DRESSING</v>
      </c>
      <c r="F4341" t="s">
        <v>6630</v>
      </c>
      <c r="G4341" t="s">
        <v>6629</v>
      </c>
      <c r="H4341" t="s">
        <v>6624</v>
      </c>
      <c r="I4341" t="s">
        <v>13967</v>
      </c>
    </row>
    <row r="4342" spans="1:9" x14ac:dyDescent="0.25">
      <c r="A4342" t="s">
        <v>15350</v>
      </c>
      <c r="B4342" s="126">
        <v>7171</v>
      </c>
      <c r="C4342" t="s">
        <v>6630</v>
      </c>
      <c r="D4342" s="189" t="s">
        <v>2860</v>
      </c>
      <c r="E4342" t="str">
        <f t="shared" si="67"/>
        <v>00331-PREMIUM SALAD DRESSING</v>
      </c>
      <c r="F4342" t="s">
        <v>15349</v>
      </c>
      <c r="G4342" t="s">
        <v>6629</v>
      </c>
      <c r="H4342" t="s">
        <v>15350</v>
      </c>
      <c r="I4342" t="s">
        <v>15351</v>
      </c>
    </row>
    <row r="4343" spans="1:9" x14ac:dyDescent="0.25">
      <c r="A4343" t="s">
        <v>5583</v>
      </c>
      <c r="B4343" s="126">
        <v>7172</v>
      </c>
      <c r="C4343" t="s">
        <v>6630</v>
      </c>
      <c r="D4343" s="189" t="s">
        <v>2860</v>
      </c>
      <c r="E4343" t="str">
        <f t="shared" si="67"/>
        <v>00331-PREMIUM SALAD DRESSING</v>
      </c>
      <c r="F4343" t="s">
        <v>6630</v>
      </c>
      <c r="G4343" t="s">
        <v>6629</v>
      </c>
      <c r="H4343" t="s">
        <v>5583</v>
      </c>
      <c r="I4343" t="s">
        <v>15352</v>
      </c>
    </row>
    <row r="4344" spans="1:9" x14ac:dyDescent="0.25">
      <c r="A4344" t="s">
        <v>3224</v>
      </c>
      <c r="B4344" s="126">
        <v>7173</v>
      </c>
      <c r="C4344" t="s">
        <v>6630</v>
      </c>
      <c r="D4344" s="189" t="s">
        <v>2860</v>
      </c>
      <c r="E4344" t="str">
        <f t="shared" si="67"/>
        <v>00331-PREMIUM SALAD DRESSING</v>
      </c>
      <c r="F4344" t="s">
        <v>6630</v>
      </c>
      <c r="G4344" t="s">
        <v>6629</v>
      </c>
      <c r="H4344" t="s">
        <v>3224</v>
      </c>
      <c r="I4344" t="s">
        <v>15353</v>
      </c>
    </row>
    <row r="4345" spans="1:9" x14ac:dyDescent="0.25">
      <c r="A4345" t="s">
        <v>14011</v>
      </c>
      <c r="B4345" s="126">
        <v>7174</v>
      </c>
      <c r="C4345" t="s">
        <v>6630</v>
      </c>
      <c r="D4345" s="189" t="s">
        <v>2860</v>
      </c>
      <c r="E4345" t="str">
        <f t="shared" si="67"/>
        <v>00331-PREMIUM SALAD DRESSING</v>
      </c>
      <c r="F4345" t="s">
        <v>15349</v>
      </c>
      <c r="G4345" t="s">
        <v>6629</v>
      </c>
      <c r="H4345" t="s">
        <v>14011</v>
      </c>
      <c r="I4345" t="s">
        <v>15354</v>
      </c>
    </row>
    <row r="4346" spans="1:9" x14ac:dyDescent="0.25">
      <c r="A4346" t="s">
        <v>6625</v>
      </c>
      <c r="B4346" s="126">
        <v>7175</v>
      </c>
      <c r="C4346" t="s">
        <v>6630</v>
      </c>
      <c r="D4346" s="189" t="s">
        <v>2860</v>
      </c>
      <c r="E4346" t="str">
        <f t="shared" si="67"/>
        <v>00331-PREMIUM SALAD DRESSING</v>
      </c>
      <c r="F4346" t="s">
        <v>6630</v>
      </c>
      <c r="G4346" t="s">
        <v>6629</v>
      </c>
      <c r="H4346" t="s">
        <v>6625</v>
      </c>
      <c r="I4346" t="s">
        <v>15355</v>
      </c>
    </row>
    <row r="4347" spans="1:9" x14ac:dyDescent="0.25">
      <c r="A4347" t="s">
        <v>6626</v>
      </c>
      <c r="B4347" s="126">
        <v>7176</v>
      </c>
      <c r="C4347" t="s">
        <v>6630</v>
      </c>
      <c r="D4347" s="189" t="s">
        <v>2860</v>
      </c>
      <c r="E4347" t="str">
        <f t="shared" si="67"/>
        <v>00331-PREMIUM SALAD DRESSING</v>
      </c>
      <c r="F4347" t="s">
        <v>6630</v>
      </c>
      <c r="G4347" t="s">
        <v>6629</v>
      </c>
      <c r="H4347" t="s">
        <v>6626</v>
      </c>
      <c r="I4347" t="s">
        <v>15356</v>
      </c>
    </row>
    <row r="4348" spans="1:9" x14ac:dyDescent="0.25">
      <c r="A4348" t="s">
        <v>14753</v>
      </c>
      <c r="B4348" s="126">
        <v>7177</v>
      </c>
      <c r="C4348" t="s">
        <v>14752</v>
      </c>
      <c r="D4348" s="189" t="s">
        <v>4330</v>
      </c>
      <c r="E4348" t="str">
        <f t="shared" si="67"/>
        <v>00667-OTHER CHIPS</v>
      </c>
      <c r="F4348" t="s">
        <v>10209</v>
      </c>
      <c r="G4348" t="s">
        <v>6806</v>
      </c>
      <c r="H4348" t="s">
        <v>14753</v>
      </c>
      <c r="I4348" t="s">
        <v>14754</v>
      </c>
    </row>
    <row r="4349" spans="1:9" x14ac:dyDescent="0.25">
      <c r="A4349" t="s">
        <v>6333</v>
      </c>
      <c r="B4349" s="126">
        <v>7179</v>
      </c>
      <c r="C4349" t="s">
        <v>16776</v>
      </c>
      <c r="D4349" s="189" t="s">
        <v>4680</v>
      </c>
      <c r="E4349" t="str">
        <f t="shared" si="67"/>
        <v>00553-VEGGIE SNACKS</v>
      </c>
      <c r="F4349" t="s">
        <v>2825</v>
      </c>
      <c r="G4349" t="s">
        <v>6806</v>
      </c>
      <c r="H4349" t="s">
        <v>6333</v>
      </c>
      <c r="I4349" t="s">
        <v>16780</v>
      </c>
    </row>
    <row r="4350" spans="1:9" x14ac:dyDescent="0.25">
      <c r="A4350" t="s">
        <v>3429</v>
      </c>
      <c r="B4350" s="126">
        <v>7180</v>
      </c>
      <c r="C4350" t="s">
        <v>10352</v>
      </c>
      <c r="D4350" s="189" t="s">
        <v>3863</v>
      </c>
      <c r="E4350" t="str">
        <f t="shared" si="67"/>
        <v>00084-ALL OTHER SALTY SNACKS</v>
      </c>
      <c r="F4350" t="s">
        <v>6816</v>
      </c>
      <c r="G4350" t="s">
        <v>2621</v>
      </c>
      <c r="H4350" t="s">
        <v>3429</v>
      </c>
      <c r="I4350" t="s">
        <v>10360</v>
      </c>
    </row>
    <row r="4351" spans="1:9" x14ac:dyDescent="0.25">
      <c r="A4351" t="s">
        <v>6807</v>
      </c>
      <c r="B4351" s="126">
        <v>7181</v>
      </c>
      <c r="C4351" t="s">
        <v>10352</v>
      </c>
      <c r="D4351" s="189" t="s">
        <v>3863</v>
      </c>
      <c r="E4351" t="str">
        <f t="shared" si="67"/>
        <v>00084-ALL OTHER SALTY SNACKS</v>
      </c>
      <c r="F4351" t="s">
        <v>6816</v>
      </c>
      <c r="G4351" t="s">
        <v>2621</v>
      </c>
      <c r="H4351" t="s">
        <v>6807</v>
      </c>
      <c r="I4351" t="s">
        <v>10361</v>
      </c>
    </row>
    <row r="4352" spans="1:9" x14ac:dyDescent="0.25">
      <c r="A4352" t="s">
        <v>6769</v>
      </c>
      <c r="B4352" s="126">
        <v>7182</v>
      </c>
      <c r="C4352" t="s">
        <v>10352</v>
      </c>
      <c r="D4352" s="189" t="s">
        <v>3863</v>
      </c>
      <c r="E4352" t="str">
        <f t="shared" si="67"/>
        <v>00084-ALL OTHER SALTY SNACKS</v>
      </c>
      <c r="F4352" t="s">
        <v>6816</v>
      </c>
      <c r="G4352" t="s">
        <v>2621</v>
      </c>
      <c r="H4352" t="s">
        <v>6769</v>
      </c>
      <c r="I4352" t="s">
        <v>10362</v>
      </c>
    </row>
    <row r="4353" spans="1:9" x14ac:dyDescent="0.25">
      <c r="A4353" t="s">
        <v>10364</v>
      </c>
      <c r="B4353" s="126">
        <v>7183</v>
      </c>
      <c r="C4353" t="s">
        <v>10352</v>
      </c>
      <c r="D4353" s="189" t="s">
        <v>3863</v>
      </c>
      <c r="E4353" t="str">
        <f t="shared" si="67"/>
        <v>00084-ALL OTHER SALTY SNACKS</v>
      </c>
      <c r="F4353" t="s">
        <v>10363</v>
      </c>
      <c r="G4353" t="s">
        <v>2621</v>
      </c>
      <c r="H4353" t="s">
        <v>10364</v>
      </c>
      <c r="I4353" t="s">
        <v>10365</v>
      </c>
    </row>
    <row r="4354" spans="1:9" x14ac:dyDescent="0.25">
      <c r="A4354" t="s">
        <v>6823</v>
      </c>
      <c r="B4354" s="126">
        <v>7184</v>
      </c>
      <c r="C4354" t="s">
        <v>15687</v>
      </c>
      <c r="D4354" s="189" t="s">
        <v>4014</v>
      </c>
      <c r="E4354" t="str">
        <f t="shared" ref="E4354:E4417" si="68">_xlfn.CONCAT(D4354,"-",C4354)</f>
        <v>00683-SALSAS &amp; DIPS</v>
      </c>
      <c r="F4354" t="s">
        <v>6822</v>
      </c>
      <c r="G4354" t="s">
        <v>6821</v>
      </c>
      <c r="H4354" t="s">
        <v>6823</v>
      </c>
      <c r="I4354" t="s">
        <v>15691</v>
      </c>
    </row>
    <row r="4355" spans="1:9" x14ac:dyDescent="0.25">
      <c r="A4355" t="s">
        <v>10333</v>
      </c>
      <c r="B4355" s="126">
        <v>7185</v>
      </c>
      <c r="C4355" t="s">
        <v>15603</v>
      </c>
      <c r="D4355" s="189" t="s">
        <v>4003</v>
      </c>
      <c r="E4355" t="str">
        <f t="shared" si="68"/>
        <v>00682-RTE POPCORN</v>
      </c>
      <c r="F4355" t="s">
        <v>15604</v>
      </c>
      <c r="G4355" t="s">
        <v>5998</v>
      </c>
      <c r="H4355" t="s">
        <v>10333</v>
      </c>
      <c r="I4355" t="s">
        <v>15605</v>
      </c>
    </row>
    <row r="4356" spans="1:9" x14ac:dyDescent="0.25">
      <c r="A4356" t="s">
        <v>15255</v>
      </c>
      <c r="B4356" s="126">
        <v>7186</v>
      </c>
      <c r="C4356" t="s">
        <v>15603</v>
      </c>
      <c r="D4356" s="189" t="s">
        <v>4003</v>
      </c>
      <c r="E4356" t="str">
        <f t="shared" si="68"/>
        <v>00682-RTE POPCORN</v>
      </c>
      <c r="F4356" t="s">
        <v>15604</v>
      </c>
      <c r="G4356" t="s">
        <v>5998</v>
      </c>
      <c r="H4356" t="s">
        <v>15255</v>
      </c>
      <c r="I4356" t="s">
        <v>15606</v>
      </c>
    </row>
    <row r="4357" spans="1:9" x14ac:dyDescent="0.25">
      <c r="A4357" t="s">
        <v>13488</v>
      </c>
      <c r="B4357" s="126">
        <v>7187</v>
      </c>
      <c r="C4357" t="s">
        <v>13486</v>
      </c>
      <c r="D4357" s="189" t="s">
        <v>3963</v>
      </c>
      <c r="E4357" t="str">
        <f t="shared" si="68"/>
        <v>00666-KETTLE COOKED CHIPS</v>
      </c>
      <c r="F4357" t="s">
        <v>13487</v>
      </c>
      <c r="G4357" t="s">
        <v>4115</v>
      </c>
      <c r="H4357" t="s">
        <v>13488</v>
      </c>
      <c r="I4357" t="s">
        <v>13489</v>
      </c>
    </row>
    <row r="4358" spans="1:9" x14ac:dyDescent="0.25">
      <c r="A4358" t="s">
        <v>6832</v>
      </c>
      <c r="B4358" s="126">
        <v>7188</v>
      </c>
      <c r="C4358" t="s">
        <v>3340</v>
      </c>
      <c r="D4358" s="189" t="s">
        <v>3923</v>
      </c>
      <c r="E4358" t="str">
        <f t="shared" si="68"/>
        <v>00672-PRETZELS</v>
      </c>
      <c r="F4358" t="s">
        <v>3340</v>
      </c>
      <c r="G4358" t="s">
        <v>3369</v>
      </c>
      <c r="H4358" t="s">
        <v>6832</v>
      </c>
      <c r="I4358" t="s">
        <v>15396</v>
      </c>
    </row>
    <row r="4359" spans="1:9" x14ac:dyDescent="0.25">
      <c r="A4359" t="s">
        <v>2771</v>
      </c>
      <c r="B4359" s="126">
        <v>7189</v>
      </c>
      <c r="C4359" t="s">
        <v>3340</v>
      </c>
      <c r="D4359" s="189" t="s">
        <v>3923</v>
      </c>
      <c r="E4359" t="str">
        <f t="shared" si="68"/>
        <v>00672-PRETZELS</v>
      </c>
      <c r="F4359" t="s">
        <v>3340</v>
      </c>
      <c r="G4359" t="s">
        <v>3369</v>
      </c>
      <c r="H4359" t="s">
        <v>2771</v>
      </c>
      <c r="I4359" t="s">
        <v>15397</v>
      </c>
    </row>
    <row r="4360" spans="1:9" x14ac:dyDescent="0.25">
      <c r="A4360" t="s">
        <v>6843</v>
      </c>
      <c r="B4360" s="126">
        <v>7190</v>
      </c>
      <c r="C4360" t="s">
        <v>11809</v>
      </c>
      <c r="D4360" s="189" t="s">
        <v>5001</v>
      </c>
      <c r="E4360" t="str">
        <f t="shared" si="68"/>
        <v>00662-CORN/TORTILLA CHIPS</v>
      </c>
      <c r="F4360" t="s">
        <v>3330</v>
      </c>
      <c r="G4360" t="s">
        <v>6842</v>
      </c>
      <c r="H4360" t="s">
        <v>6843</v>
      </c>
      <c r="I4360" t="s">
        <v>11811</v>
      </c>
    </row>
    <row r="4361" spans="1:9" x14ac:dyDescent="0.25">
      <c r="A4361" t="s">
        <v>12876</v>
      </c>
      <c r="B4361" s="126">
        <v>7191</v>
      </c>
      <c r="C4361" t="s">
        <v>16671</v>
      </c>
      <c r="D4361" s="189" t="s">
        <v>4015</v>
      </c>
      <c r="E4361" t="str">
        <f t="shared" si="68"/>
        <v>00684-VARIETY PACK SALTY SNACKS</v>
      </c>
      <c r="F4361" t="s">
        <v>16674</v>
      </c>
      <c r="G4361" t="s">
        <v>6232</v>
      </c>
      <c r="H4361" t="s">
        <v>12876</v>
      </c>
      <c r="I4361" t="s">
        <v>16675</v>
      </c>
    </row>
    <row r="4362" spans="1:9" x14ac:dyDescent="0.25">
      <c r="A4362" t="s">
        <v>2765</v>
      </c>
      <c r="B4362" s="126">
        <v>7192</v>
      </c>
      <c r="C4362" t="s">
        <v>16671</v>
      </c>
      <c r="D4362" s="189" t="s">
        <v>4015</v>
      </c>
      <c r="E4362" t="str">
        <f t="shared" si="68"/>
        <v>00684-VARIETY PACK SALTY SNACKS</v>
      </c>
      <c r="F4362" t="s">
        <v>6844</v>
      </c>
      <c r="G4362" t="s">
        <v>6232</v>
      </c>
      <c r="H4362" t="s">
        <v>2765</v>
      </c>
      <c r="I4362" t="s">
        <v>16676</v>
      </c>
    </row>
    <row r="4363" spans="1:9" x14ac:dyDescent="0.25">
      <c r="A4363" t="s">
        <v>16677</v>
      </c>
      <c r="B4363" s="126">
        <v>7193</v>
      </c>
      <c r="C4363" t="s">
        <v>16671</v>
      </c>
      <c r="D4363" s="189" t="s">
        <v>4015</v>
      </c>
      <c r="E4363" t="str">
        <f t="shared" si="68"/>
        <v>00684-VARIETY PACK SALTY SNACKS</v>
      </c>
      <c r="F4363" t="s">
        <v>16674</v>
      </c>
      <c r="G4363" t="s">
        <v>6232</v>
      </c>
      <c r="H4363" t="s">
        <v>16677</v>
      </c>
      <c r="I4363" t="s">
        <v>16678</v>
      </c>
    </row>
    <row r="4364" spans="1:9" x14ac:dyDescent="0.25">
      <c r="A4364" t="s">
        <v>2278</v>
      </c>
      <c r="B4364" s="126">
        <v>7194</v>
      </c>
      <c r="C4364" t="s">
        <v>16671</v>
      </c>
      <c r="D4364" s="189" t="s">
        <v>4015</v>
      </c>
      <c r="E4364" t="str">
        <f t="shared" si="68"/>
        <v>00684-VARIETY PACK SALTY SNACKS</v>
      </c>
      <c r="F4364" t="s">
        <v>6844</v>
      </c>
      <c r="G4364" t="s">
        <v>6232</v>
      </c>
      <c r="H4364" t="s">
        <v>2278</v>
      </c>
      <c r="I4364" t="s">
        <v>16679</v>
      </c>
    </row>
    <row r="4365" spans="1:9" x14ac:dyDescent="0.25">
      <c r="A4365" t="s">
        <v>6245</v>
      </c>
      <c r="B4365" s="126">
        <v>7195</v>
      </c>
      <c r="C4365" t="s">
        <v>11279</v>
      </c>
      <c r="D4365" s="189" t="s">
        <v>5160</v>
      </c>
      <c r="E4365" t="str">
        <f t="shared" si="68"/>
        <v>00884-CANDY CHRISTMAS</v>
      </c>
      <c r="F4365" t="s">
        <v>3642</v>
      </c>
      <c r="G4365" t="s">
        <v>6676</v>
      </c>
      <c r="H4365" t="s">
        <v>6245</v>
      </c>
      <c r="I4365" t="s">
        <v>11281</v>
      </c>
    </row>
    <row r="4366" spans="1:9" x14ac:dyDescent="0.25">
      <c r="A4366" t="s">
        <v>5895</v>
      </c>
      <c r="B4366" s="126">
        <v>7196</v>
      </c>
      <c r="C4366" t="s">
        <v>11279</v>
      </c>
      <c r="D4366" s="189" t="s">
        <v>5160</v>
      </c>
      <c r="E4366" t="str">
        <f t="shared" si="68"/>
        <v>00884-CANDY CHRISTMAS</v>
      </c>
      <c r="F4366" t="s">
        <v>3642</v>
      </c>
      <c r="G4366" t="s">
        <v>6676</v>
      </c>
      <c r="H4366" t="s">
        <v>5895</v>
      </c>
      <c r="I4366" t="s">
        <v>11282</v>
      </c>
    </row>
    <row r="4367" spans="1:9" x14ac:dyDescent="0.25">
      <c r="A4367" t="s">
        <v>13925</v>
      </c>
      <c r="B4367" s="126">
        <v>7197</v>
      </c>
      <c r="C4367" t="s">
        <v>13918</v>
      </c>
      <c r="D4367" s="189" t="s">
        <v>13757</v>
      </c>
      <c r="E4367" t="str">
        <f t="shared" si="68"/>
        <v>00218-MAINSTREAM ICE CREAM</v>
      </c>
      <c r="F4367" t="s">
        <v>11283</v>
      </c>
      <c r="G4367" t="s">
        <v>6676</v>
      </c>
      <c r="H4367" t="s">
        <v>13925</v>
      </c>
      <c r="I4367" t="s">
        <v>13926</v>
      </c>
    </row>
    <row r="4368" spans="1:9" x14ac:dyDescent="0.25">
      <c r="A4368" t="s">
        <v>11284</v>
      </c>
      <c r="B4368" s="126">
        <v>7198</v>
      </c>
      <c r="C4368" t="s">
        <v>11279</v>
      </c>
      <c r="D4368" s="189" t="s">
        <v>5160</v>
      </c>
      <c r="E4368" t="str">
        <f t="shared" si="68"/>
        <v>00884-CANDY CHRISTMAS</v>
      </c>
      <c r="F4368" t="s">
        <v>11283</v>
      </c>
      <c r="G4368" t="s">
        <v>6676</v>
      </c>
      <c r="H4368" t="s">
        <v>11284</v>
      </c>
      <c r="I4368" t="s">
        <v>11285</v>
      </c>
    </row>
    <row r="4369" spans="1:9" x14ac:dyDescent="0.25">
      <c r="A4369" t="s">
        <v>6245</v>
      </c>
      <c r="B4369" s="126">
        <v>7199</v>
      </c>
      <c r="C4369" t="s">
        <v>11286</v>
      </c>
      <c r="D4369" s="189" t="s">
        <v>6581</v>
      </c>
      <c r="E4369" t="str">
        <f t="shared" si="68"/>
        <v>00885-CANDY EASTER</v>
      </c>
      <c r="F4369" t="s">
        <v>3646</v>
      </c>
      <c r="G4369" t="s">
        <v>6678</v>
      </c>
      <c r="H4369" t="s">
        <v>6245</v>
      </c>
      <c r="I4369" t="s">
        <v>11295</v>
      </c>
    </row>
    <row r="4370" spans="1:9" x14ac:dyDescent="0.25">
      <c r="A4370" t="s">
        <v>5895</v>
      </c>
      <c r="B4370" s="126">
        <v>7200</v>
      </c>
      <c r="C4370" t="s">
        <v>13367</v>
      </c>
      <c r="D4370" s="189" t="s">
        <v>4725</v>
      </c>
      <c r="E4370" t="str">
        <f t="shared" si="68"/>
        <v>00061-INSTANT COFFEE</v>
      </c>
      <c r="F4370" t="s">
        <v>3646</v>
      </c>
      <c r="G4370" t="s">
        <v>6678</v>
      </c>
      <c r="H4370" t="s">
        <v>5895</v>
      </c>
      <c r="I4370" t="s">
        <v>13374</v>
      </c>
    </row>
    <row r="4371" spans="1:9" x14ac:dyDescent="0.25">
      <c r="A4371" t="s">
        <v>6268</v>
      </c>
      <c r="B4371" s="126">
        <v>7201</v>
      </c>
      <c r="C4371" t="s">
        <v>11286</v>
      </c>
      <c r="D4371" s="189" t="s">
        <v>6581</v>
      </c>
      <c r="E4371" t="str">
        <f t="shared" si="68"/>
        <v>00885-CANDY EASTER</v>
      </c>
      <c r="F4371" t="s">
        <v>3646</v>
      </c>
      <c r="G4371" t="s">
        <v>6678</v>
      </c>
      <c r="H4371" t="s">
        <v>6268</v>
      </c>
      <c r="I4371" t="s">
        <v>11296</v>
      </c>
    </row>
    <row r="4372" spans="1:9" x14ac:dyDescent="0.25">
      <c r="A4372" t="s">
        <v>11284</v>
      </c>
      <c r="B4372" s="126">
        <v>7202</v>
      </c>
      <c r="C4372" t="s">
        <v>11286</v>
      </c>
      <c r="D4372" s="189" t="s">
        <v>6581</v>
      </c>
      <c r="E4372" t="str">
        <f t="shared" si="68"/>
        <v>00885-CANDY EASTER</v>
      </c>
      <c r="F4372" t="s">
        <v>11297</v>
      </c>
      <c r="G4372" t="s">
        <v>6678</v>
      </c>
      <c r="H4372" t="s">
        <v>11284</v>
      </c>
      <c r="I4372" t="s">
        <v>11298</v>
      </c>
    </row>
    <row r="4373" spans="1:9" x14ac:dyDescent="0.25">
      <c r="A4373" t="s">
        <v>5895</v>
      </c>
      <c r="B4373" s="126">
        <v>7203</v>
      </c>
      <c r="C4373" t="s">
        <v>13367</v>
      </c>
      <c r="D4373" s="189" t="s">
        <v>4725</v>
      </c>
      <c r="E4373" t="str">
        <f t="shared" si="68"/>
        <v>00061-INSTANT COFFEE</v>
      </c>
      <c r="F4373" t="s">
        <v>6681</v>
      </c>
      <c r="G4373" t="s">
        <v>6680</v>
      </c>
      <c r="H4373" t="s">
        <v>5895</v>
      </c>
      <c r="I4373" t="s">
        <v>13375</v>
      </c>
    </row>
    <row r="4374" spans="1:9" x14ac:dyDescent="0.25">
      <c r="A4374" t="s">
        <v>6268</v>
      </c>
      <c r="B4374" s="126">
        <v>7204</v>
      </c>
      <c r="C4374" t="s">
        <v>11308</v>
      </c>
      <c r="D4374" s="189" t="s">
        <v>5186</v>
      </c>
      <c r="E4374" t="str">
        <f t="shared" si="68"/>
        <v>00883-CANDY HALLOWEEN</v>
      </c>
      <c r="F4374" t="s">
        <v>6681</v>
      </c>
      <c r="G4374" t="s">
        <v>6680</v>
      </c>
      <c r="H4374" t="s">
        <v>6268</v>
      </c>
      <c r="I4374" t="s">
        <v>11309</v>
      </c>
    </row>
    <row r="4375" spans="1:9" x14ac:dyDescent="0.25">
      <c r="A4375" t="s">
        <v>11284</v>
      </c>
      <c r="B4375" s="126">
        <v>7205</v>
      </c>
      <c r="C4375" t="s">
        <v>11308</v>
      </c>
      <c r="D4375" s="189" t="s">
        <v>5186</v>
      </c>
      <c r="E4375" t="str">
        <f t="shared" si="68"/>
        <v>00883-CANDY HALLOWEEN</v>
      </c>
      <c r="F4375" t="s">
        <v>11310</v>
      </c>
      <c r="G4375" t="s">
        <v>6680</v>
      </c>
      <c r="H4375" t="s">
        <v>11284</v>
      </c>
      <c r="I4375" t="s">
        <v>11311</v>
      </c>
    </row>
    <row r="4376" spans="1:9" x14ac:dyDescent="0.25">
      <c r="A4376" t="s">
        <v>5895</v>
      </c>
      <c r="B4376" s="126">
        <v>7206</v>
      </c>
      <c r="C4376" t="s">
        <v>13367</v>
      </c>
      <c r="D4376" s="189" t="s">
        <v>4725</v>
      </c>
      <c r="E4376" t="str">
        <f t="shared" si="68"/>
        <v>00061-INSTANT COFFEE</v>
      </c>
      <c r="F4376" t="s">
        <v>6691</v>
      </c>
      <c r="G4376" t="s">
        <v>6690</v>
      </c>
      <c r="H4376" t="s">
        <v>5895</v>
      </c>
      <c r="I4376" t="s">
        <v>13376</v>
      </c>
    </row>
    <row r="4377" spans="1:9" x14ac:dyDescent="0.25">
      <c r="A4377" t="s">
        <v>11284</v>
      </c>
      <c r="B4377" s="126">
        <v>7207</v>
      </c>
      <c r="C4377" t="s">
        <v>16136</v>
      </c>
      <c r="D4377" s="189" t="s">
        <v>3865</v>
      </c>
      <c r="E4377" t="str">
        <f t="shared" si="68"/>
        <v>00889-SPECIALTY CANDY (KEHE)</v>
      </c>
      <c r="F4377" t="s">
        <v>16139</v>
      </c>
      <c r="G4377" t="s">
        <v>6690</v>
      </c>
      <c r="H4377" t="s">
        <v>11284</v>
      </c>
      <c r="I4377" t="s">
        <v>16140</v>
      </c>
    </row>
    <row r="4378" spans="1:9" x14ac:dyDescent="0.25">
      <c r="A4378" t="s">
        <v>6245</v>
      </c>
      <c r="B4378" s="126">
        <v>7208</v>
      </c>
      <c r="C4378" t="s">
        <v>11344</v>
      </c>
      <c r="D4378" s="189" t="s">
        <v>2839</v>
      </c>
      <c r="E4378" t="str">
        <f t="shared" si="68"/>
        <v>00869-CANDY SUMMER</v>
      </c>
      <c r="F4378" t="s">
        <v>3980</v>
      </c>
      <c r="G4378" t="s">
        <v>6694</v>
      </c>
      <c r="H4378" t="s">
        <v>6245</v>
      </c>
      <c r="I4378" t="s">
        <v>11345</v>
      </c>
    </row>
    <row r="4379" spans="1:9" x14ac:dyDescent="0.25">
      <c r="A4379" t="s">
        <v>5895</v>
      </c>
      <c r="B4379" s="126">
        <v>7209</v>
      </c>
      <c r="C4379" t="s">
        <v>11344</v>
      </c>
      <c r="D4379" s="189" t="s">
        <v>2839</v>
      </c>
      <c r="E4379" t="str">
        <f t="shared" si="68"/>
        <v>00869-CANDY SUMMER</v>
      </c>
      <c r="F4379" t="s">
        <v>3980</v>
      </c>
      <c r="G4379" t="s">
        <v>6694</v>
      </c>
      <c r="H4379" t="s">
        <v>5895</v>
      </c>
      <c r="I4379" t="s">
        <v>11346</v>
      </c>
    </row>
    <row r="4380" spans="1:9" x14ac:dyDescent="0.25">
      <c r="A4380" t="s">
        <v>6268</v>
      </c>
      <c r="B4380" s="126">
        <v>7210</v>
      </c>
      <c r="C4380" t="s">
        <v>11344</v>
      </c>
      <c r="D4380" s="189" t="s">
        <v>2839</v>
      </c>
      <c r="E4380" t="str">
        <f t="shared" si="68"/>
        <v>00869-CANDY SUMMER</v>
      </c>
      <c r="F4380" t="s">
        <v>3980</v>
      </c>
      <c r="G4380" t="s">
        <v>6694</v>
      </c>
      <c r="H4380" t="s">
        <v>6268</v>
      </c>
      <c r="I4380" t="s">
        <v>11347</v>
      </c>
    </row>
    <row r="4381" spans="1:9" x14ac:dyDescent="0.25">
      <c r="A4381" t="s">
        <v>11284</v>
      </c>
      <c r="B4381" s="126">
        <v>7211</v>
      </c>
      <c r="C4381" t="s">
        <v>11344</v>
      </c>
      <c r="D4381" s="189" t="s">
        <v>2839</v>
      </c>
      <c r="E4381" t="str">
        <f t="shared" si="68"/>
        <v>00869-CANDY SUMMER</v>
      </c>
      <c r="F4381" t="s">
        <v>11348</v>
      </c>
      <c r="G4381" t="s">
        <v>6694</v>
      </c>
      <c r="H4381" t="s">
        <v>11284</v>
      </c>
      <c r="I4381" t="s">
        <v>11349</v>
      </c>
    </row>
    <row r="4382" spans="1:9" x14ac:dyDescent="0.25">
      <c r="A4382" t="s">
        <v>6245</v>
      </c>
      <c r="B4382" s="126">
        <v>7212</v>
      </c>
      <c r="C4382" t="s">
        <v>11350</v>
      </c>
      <c r="D4382" s="189" t="s">
        <v>7183</v>
      </c>
      <c r="E4382" t="str">
        <f t="shared" si="68"/>
        <v>00886-CANDY VALENTINE</v>
      </c>
      <c r="F4382" t="s">
        <v>3710</v>
      </c>
      <c r="G4382" t="s">
        <v>6700</v>
      </c>
      <c r="H4382" t="s">
        <v>6245</v>
      </c>
      <c r="I4382" t="s">
        <v>11351</v>
      </c>
    </row>
    <row r="4383" spans="1:9" x14ac:dyDescent="0.25">
      <c r="A4383" t="s">
        <v>5895</v>
      </c>
      <c r="B4383" s="126">
        <v>7213</v>
      </c>
      <c r="C4383" t="s">
        <v>11350</v>
      </c>
      <c r="D4383" s="189" t="s">
        <v>7183</v>
      </c>
      <c r="E4383" t="str">
        <f t="shared" si="68"/>
        <v>00886-CANDY VALENTINE</v>
      </c>
      <c r="F4383" t="s">
        <v>3710</v>
      </c>
      <c r="G4383" t="s">
        <v>6700</v>
      </c>
      <c r="H4383" t="s">
        <v>5895</v>
      </c>
      <c r="I4383" t="s">
        <v>11352</v>
      </c>
    </row>
    <row r="4384" spans="1:9" x14ac:dyDescent="0.25">
      <c r="A4384" t="s">
        <v>6268</v>
      </c>
      <c r="B4384" s="126">
        <v>7214</v>
      </c>
      <c r="C4384" t="s">
        <v>11350</v>
      </c>
      <c r="D4384" s="189" t="s">
        <v>7183</v>
      </c>
      <c r="E4384" t="str">
        <f t="shared" si="68"/>
        <v>00886-CANDY VALENTINE</v>
      </c>
      <c r="F4384" t="s">
        <v>3710</v>
      </c>
      <c r="G4384" t="s">
        <v>6700</v>
      </c>
      <c r="H4384" t="s">
        <v>6268</v>
      </c>
      <c r="I4384" t="s">
        <v>11353</v>
      </c>
    </row>
    <row r="4385" spans="1:9" x14ac:dyDescent="0.25">
      <c r="A4385" t="s">
        <v>11284</v>
      </c>
      <c r="B4385" s="126">
        <v>7215</v>
      </c>
      <c r="C4385" t="s">
        <v>11350</v>
      </c>
      <c r="D4385" s="189" t="s">
        <v>7183</v>
      </c>
      <c r="E4385" t="str">
        <f t="shared" si="68"/>
        <v>00886-CANDY VALENTINE</v>
      </c>
      <c r="F4385" t="s">
        <v>11354</v>
      </c>
      <c r="G4385" t="s">
        <v>6700</v>
      </c>
      <c r="H4385" t="s">
        <v>11284</v>
      </c>
      <c r="I4385" t="s">
        <v>11355</v>
      </c>
    </row>
    <row r="4386" spans="1:9" x14ac:dyDescent="0.25">
      <c r="A4386" t="s">
        <v>2900</v>
      </c>
      <c r="B4386" s="126">
        <v>7216</v>
      </c>
      <c r="C4386" t="s">
        <v>12843</v>
      </c>
      <c r="D4386" s="189" t="s">
        <v>10223</v>
      </c>
      <c r="E4386" t="str">
        <f t="shared" si="68"/>
        <v>00353-GELATIN &amp; PUDDING RTS</v>
      </c>
      <c r="F4386" t="s">
        <v>6704</v>
      </c>
      <c r="G4386" t="s">
        <v>6703</v>
      </c>
      <c r="H4386" t="s">
        <v>2900</v>
      </c>
      <c r="I4386" t="s">
        <v>12846</v>
      </c>
    </row>
    <row r="4387" spans="1:9" x14ac:dyDescent="0.25">
      <c r="A4387" t="s">
        <v>12841</v>
      </c>
      <c r="B4387" s="126">
        <v>7217</v>
      </c>
      <c r="C4387" t="s">
        <v>12837</v>
      </c>
      <c r="D4387" s="189" t="s">
        <v>12838</v>
      </c>
      <c r="E4387" t="str">
        <f t="shared" si="68"/>
        <v>00354-GELATIN &amp; PUDDING MIXES</v>
      </c>
      <c r="F4387" t="s">
        <v>12840</v>
      </c>
      <c r="G4387" t="s">
        <v>6703</v>
      </c>
      <c r="H4387" t="s">
        <v>12841</v>
      </c>
      <c r="I4387" t="s">
        <v>12842</v>
      </c>
    </row>
    <row r="4388" spans="1:9" x14ac:dyDescent="0.25">
      <c r="A4388" t="s">
        <v>2900</v>
      </c>
      <c r="B4388" s="126">
        <v>7218</v>
      </c>
      <c r="C4388" t="s">
        <v>12843</v>
      </c>
      <c r="D4388" s="189" t="s">
        <v>10223</v>
      </c>
      <c r="E4388" t="str">
        <f t="shared" si="68"/>
        <v>00353-GELATIN &amp; PUDDING RTS</v>
      </c>
      <c r="F4388" t="s">
        <v>6707</v>
      </c>
      <c r="G4388" t="s">
        <v>6706</v>
      </c>
      <c r="H4388" t="s">
        <v>2900</v>
      </c>
      <c r="I4388" t="s">
        <v>12847</v>
      </c>
    </row>
    <row r="4389" spans="1:9" x14ac:dyDescent="0.25">
      <c r="A4389" t="s">
        <v>5490</v>
      </c>
      <c r="B4389" s="126">
        <v>7219</v>
      </c>
      <c r="C4389" t="s">
        <v>15459</v>
      </c>
      <c r="D4389" s="189" t="s">
        <v>2904</v>
      </c>
      <c r="E4389" t="str">
        <f t="shared" si="68"/>
        <v>00351-PUDDING/TOPPINGS MIX</v>
      </c>
      <c r="F4389" t="s">
        <v>6707</v>
      </c>
      <c r="G4389" t="s">
        <v>6706</v>
      </c>
      <c r="H4389" t="s">
        <v>5490</v>
      </c>
      <c r="I4389" t="s">
        <v>15461</v>
      </c>
    </row>
    <row r="4390" spans="1:9" x14ac:dyDescent="0.25">
      <c r="A4390" t="s">
        <v>6710</v>
      </c>
      <c r="B4390" s="126">
        <v>7220</v>
      </c>
      <c r="C4390" t="s">
        <v>12843</v>
      </c>
      <c r="D4390" s="189" t="s">
        <v>10223</v>
      </c>
      <c r="E4390" t="str">
        <f t="shared" si="68"/>
        <v>00353-GELATIN &amp; PUDDING RTS</v>
      </c>
      <c r="F4390" t="s">
        <v>6707</v>
      </c>
      <c r="G4390" t="s">
        <v>6706</v>
      </c>
      <c r="H4390" t="s">
        <v>6710</v>
      </c>
      <c r="I4390" t="s">
        <v>12848</v>
      </c>
    </row>
    <row r="4391" spans="1:9" x14ac:dyDescent="0.25">
      <c r="A4391" t="s">
        <v>14785</v>
      </c>
      <c r="B4391" s="126">
        <v>7221</v>
      </c>
      <c r="C4391" t="s">
        <v>14776</v>
      </c>
      <c r="D4391" s="189" t="s">
        <v>7700</v>
      </c>
      <c r="E4391" t="str">
        <f t="shared" si="68"/>
        <v>00356-OTHER DESSERT MIXES</v>
      </c>
      <c r="F4391" t="s">
        <v>14785</v>
      </c>
      <c r="G4391" t="s">
        <v>6719</v>
      </c>
      <c r="H4391" t="s">
        <v>14785</v>
      </c>
      <c r="I4391" t="s">
        <v>14786</v>
      </c>
    </row>
    <row r="4392" spans="1:9" x14ac:dyDescent="0.25">
      <c r="A4392" t="s">
        <v>6766</v>
      </c>
      <c r="B4392" s="126">
        <v>7222</v>
      </c>
      <c r="C4392" t="s">
        <v>10284</v>
      </c>
      <c r="D4392" s="189" t="s">
        <v>2985</v>
      </c>
      <c r="E4392" t="str">
        <f t="shared" si="68"/>
        <v>00400-ALL FAMILY BARS</v>
      </c>
      <c r="F4392" t="s">
        <v>6552</v>
      </c>
      <c r="G4392" t="s">
        <v>6765</v>
      </c>
      <c r="H4392" t="s">
        <v>6766</v>
      </c>
      <c r="I4392" t="s">
        <v>10286</v>
      </c>
    </row>
    <row r="4393" spans="1:9" x14ac:dyDescent="0.25">
      <c r="A4393" t="s">
        <v>2091</v>
      </c>
      <c r="B4393" s="126">
        <v>7223</v>
      </c>
      <c r="C4393" t="s">
        <v>10284</v>
      </c>
      <c r="D4393" s="189" t="s">
        <v>2985</v>
      </c>
      <c r="E4393" t="str">
        <f t="shared" si="68"/>
        <v>00400-ALL FAMILY BARS</v>
      </c>
      <c r="F4393" t="s">
        <v>6552</v>
      </c>
      <c r="G4393" t="s">
        <v>6765</v>
      </c>
      <c r="H4393" t="s">
        <v>2091</v>
      </c>
      <c r="I4393" t="s">
        <v>10287</v>
      </c>
    </row>
    <row r="4394" spans="1:9" x14ac:dyDescent="0.25">
      <c r="A4394" t="s">
        <v>10289</v>
      </c>
      <c r="B4394" s="126">
        <v>7224</v>
      </c>
      <c r="C4394" t="s">
        <v>10284</v>
      </c>
      <c r="D4394" s="189" t="s">
        <v>2985</v>
      </c>
      <c r="E4394" t="str">
        <f t="shared" si="68"/>
        <v>00400-ALL FAMILY BARS</v>
      </c>
      <c r="F4394" t="s">
        <v>10288</v>
      </c>
      <c r="G4394" t="s">
        <v>6765</v>
      </c>
      <c r="H4394" t="s">
        <v>10289</v>
      </c>
      <c r="I4394" t="s">
        <v>10290</v>
      </c>
    </row>
    <row r="4395" spans="1:9" x14ac:dyDescent="0.25">
      <c r="A4395" t="s">
        <v>6769</v>
      </c>
      <c r="B4395" s="126">
        <v>7225</v>
      </c>
      <c r="C4395" t="s">
        <v>10284</v>
      </c>
      <c r="D4395" s="189" t="s">
        <v>2985</v>
      </c>
      <c r="E4395" t="str">
        <f t="shared" si="68"/>
        <v>00400-ALL FAMILY BARS</v>
      </c>
      <c r="F4395" t="s">
        <v>6552</v>
      </c>
      <c r="G4395" t="s">
        <v>6765</v>
      </c>
      <c r="H4395" t="s">
        <v>6769</v>
      </c>
      <c r="I4395" t="s">
        <v>10291</v>
      </c>
    </row>
    <row r="4396" spans="1:9" x14ac:dyDescent="0.25">
      <c r="A4396" t="s">
        <v>6770</v>
      </c>
      <c r="B4396" s="126">
        <v>7226</v>
      </c>
      <c r="C4396" t="s">
        <v>10284</v>
      </c>
      <c r="D4396" s="189" t="s">
        <v>2985</v>
      </c>
      <c r="E4396" t="str">
        <f t="shared" si="68"/>
        <v>00400-ALL FAMILY BARS</v>
      </c>
      <c r="F4396" t="s">
        <v>6552</v>
      </c>
      <c r="G4396" t="s">
        <v>6765</v>
      </c>
      <c r="H4396" t="s">
        <v>6770</v>
      </c>
      <c r="I4396" t="s">
        <v>10292</v>
      </c>
    </row>
    <row r="4397" spans="1:9" x14ac:dyDescent="0.25">
      <c r="A4397" t="s">
        <v>6771</v>
      </c>
      <c r="B4397" s="126">
        <v>7227</v>
      </c>
      <c r="C4397" t="s">
        <v>10284</v>
      </c>
      <c r="D4397" s="189" t="s">
        <v>2985</v>
      </c>
      <c r="E4397" t="str">
        <f t="shared" si="68"/>
        <v>00400-ALL FAMILY BARS</v>
      </c>
      <c r="F4397" t="s">
        <v>6552</v>
      </c>
      <c r="G4397" t="s">
        <v>6765</v>
      </c>
      <c r="H4397" t="s">
        <v>6771</v>
      </c>
      <c r="I4397" t="s">
        <v>10293</v>
      </c>
    </row>
    <row r="4398" spans="1:9" x14ac:dyDescent="0.25">
      <c r="A4398" t="s">
        <v>6772</v>
      </c>
      <c r="B4398" s="126">
        <v>7228</v>
      </c>
      <c r="C4398" t="s">
        <v>10284</v>
      </c>
      <c r="D4398" s="189" t="s">
        <v>2985</v>
      </c>
      <c r="E4398" t="str">
        <f t="shared" si="68"/>
        <v>00400-ALL FAMILY BARS</v>
      </c>
      <c r="F4398" t="s">
        <v>6552</v>
      </c>
      <c r="G4398" t="s">
        <v>6765</v>
      </c>
      <c r="H4398" t="s">
        <v>6772</v>
      </c>
      <c r="I4398" t="s">
        <v>10294</v>
      </c>
    </row>
    <row r="4399" spans="1:9" x14ac:dyDescent="0.25">
      <c r="A4399" t="s">
        <v>6773</v>
      </c>
      <c r="B4399" s="126">
        <v>7229</v>
      </c>
      <c r="C4399" t="s">
        <v>10284</v>
      </c>
      <c r="D4399" s="189" t="s">
        <v>2985</v>
      </c>
      <c r="E4399" t="str">
        <f t="shared" si="68"/>
        <v>00400-ALL FAMILY BARS</v>
      </c>
      <c r="F4399" t="s">
        <v>6552</v>
      </c>
      <c r="G4399" t="s">
        <v>6765</v>
      </c>
      <c r="H4399" t="s">
        <v>6773</v>
      </c>
      <c r="I4399" t="s">
        <v>10295</v>
      </c>
    </row>
    <row r="4400" spans="1:9" x14ac:dyDescent="0.25">
      <c r="A4400" t="s">
        <v>10251</v>
      </c>
      <c r="B4400" s="126">
        <v>7230</v>
      </c>
      <c r="C4400" t="s">
        <v>10243</v>
      </c>
      <c r="D4400" s="189" t="s">
        <v>3917</v>
      </c>
      <c r="E4400" t="str">
        <f t="shared" si="68"/>
        <v>00657-ADULT BARS</v>
      </c>
      <c r="F4400" t="s">
        <v>10247</v>
      </c>
      <c r="G4400" t="s">
        <v>6779</v>
      </c>
      <c r="H4400" t="s">
        <v>10251</v>
      </c>
      <c r="I4400" t="s">
        <v>10252</v>
      </c>
    </row>
    <row r="4401" spans="1:9" x14ac:dyDescent="0.25">
      <c r="A4401" t="s">
        <v>2091</v>
      </c>
      <c r="B4401" s="126">
        <v>7231</v>
      </c>
      <c r="C4401" t="s">
        <v>10284</v>
      </c>
      <c r="D4401" s="189" t="s">
        <v>2985</v>
      </c>
      <c r="E4401" t="str">
        <f t="shared" si="68"/>
        <v>00400-ALL FAMILY BARS</v>
      </c>
      <c r="F4401" t="s">
        <v>6780</v>
      </c>
      <c r="G4401" t="s">
        <v>6779</v>
      </c>
      <c r="H4401" t="s">
        <v>2091</v>
      </c>
      <c r="I4401" t="s">
        <v>10296</v>
      </c>
    </row>
    <row r="4402" spans="1:9" x14ac:dyDescent="0.25">
      <c r="A4402" t="s">
        <v>6768</v>
      </c>
      <c r="B4402" s="126">
        <v>7232</v>
      </c>
      <c r="C4402" t="s">
        <v>10243</v>
      </c>
      <c r="D4402" s="189" t="s">
        <v>3917</v>
      </c>
      <c r="E4402" t="str">
        <f t="shared" si="68"/>
        <v>00657-ADULT BARS</v>
      </c>
      <c r="F4402" t="s">
        <v>6780</v>
      </c>
      <c r="G4402" t="s">
        <v>6779</v>
      </c>
      <c r="H4402" t="s">
        <v>6768</v>
      </c>
      <c r="I4402" t="s">
        <v>10253</v>
      </c>
    </row>
    <row r="4403" spans="1:9" x14ac:dyDescent="0.25">
      <c r="A4403" t="s">
        <v>14407</v>
      </c>
      <c r="B4403" s="126">
        <v>7233</v>
      </c>
      <c r="C4403" t="s">
        <v>14405</v>
      </c>
      <c r="D4403" s="189" t="s">
        <v>8920</v>
      </c>
      <c r="E4403" t="str">
        <f t="shared" si="68"/>
        <v>00959-N/O GRANOLA BAR</v>
      </c>
      <c r="F4403" t="s">
        <v>10247</v>
      </c>
      <c r="G4403" t="s">
        <v>6779</v>
      </c>
      <c r="H4403" t="s">
        <v>14407</v>
      </c>
      <c r="I4403" t="s">
        <v>14408</v>
      </c>
    </row>
    <row r="4404" spans="1:9" x14ac:dyDescent="0.25">
      <c r="A4404" t="s">
        <v>6771</v>
      </c>
      <c r="B4404" s="126">
        <v>7235</v>
      </c>
      <c r="C4404" t="s">
        <v>10284</v>
      </c>
      <c r="D4404" s="189" t="s">
        <v>2985</v>
      </c>
      <c r="E4404" t="str">
        <f t="shared" si="68"/>
        <v>00400-ALL FAMILY BARS</v>
      </c>
      <c r="F4404" t="s">
        <v>6780</v>
      </c>
      <c r="G4404" t="s">
        <v>6779</v>
      </c>
      <c r="H4404" t="s">
        <v>6771</v>
      </c>
      <c r="I4404" t="s">
        <v>10297</v>
      </c>
    </row>
    <row r="4405" spans="1:9" x14ac:dyDescent="0.25">
      <c r="A4405" t="s">
        <v>6772</v>
      </c>
      <c r="B4405" s="126">
        <v>7236</v>
      </c>
      <c r="C4405" t="s">
        <v>5920</v>
      </c>
      <c r="D4405" s="189" t="s">
        <v>2481</v>
      </c>
      <c r="E4405" t="str">
        <f t="shared" si="68"/>
        <v>00096-FRUIT SNACKS</v>
      </c>
      <c r="F4405" t="s">
        <v>6780</v>
      </c>
      <c r="G4405" t="s">
        <v>6779</v>
      </c>
      <c r="H4405" t="s">
        <v>6772</v>
      </c>
      <c r="I4405" t="s">
        <v>12770</v>
      </c>
    </row>
    <row r="4406" spans="1:9" x14ac:dyDescent="0.25">
      <c r="A4406" t="s">
        <v>6773</v>
      </c>
      <c r="B4406" s="126">
        <v>7237</v>
      </c>
      <c r="C4406" t="s">
        <v>10284</v>
      </c>
      <c r="D4406" s="189" t="s">
        <v>2985</v>
      </c>
      <c r="E4406" t="str">
        <f t="shared" si="68"/>
        <v>00400-ALL FAMILY BARS</v>
      </c>
      <c r="F4406" t="s">
        <v>6780</v>
      </c>
      <c r="G4406" t="s">
        <v>6779</v>
      </c>
      <c r="H4406" t="s">
        <v>6773</v>
      </c>
      <c r="I4406" t="s">
        <v>10298</v>
      </c>
    </row>
    <row r="4407" spans="1:9" x14ac:dyDescent="0.25">
      <c r="A4407" t="s">
        <v>3118</v>
      </c>
      <c r="B4407" s="126">
        <v>7238</v>
      </c>
      <c r="C4407" t="s">
        <v>15357</v>
      </c>
      <c r="D4407" s="189" t="s">
        <v>5110</v>
      </c>
      <c r="E4407" t="str">
        <f t="shared" si="68"/>
        <v>00342-PREMIUM SEAFOOD</v>
      </c>
      <c r="F4407" t="s">
        <v>6847</v>
      </c>
      <c r="G4407" t="s">
        <v>6846</v>
      </c>
      <c r="H4407" t="s">
        <v>3118</v>
      </c>
      <c r="I4407" t="s">
        <v>15363</v>
      </c>
    </row>
    <row r="4408" spans="1:9" x14ac:dyDescent="0.25">
      <c r="A4408" t="s">
        <v>6850</v>
      </c>
      <c r="B4408" s="126">
        <v>7239</v>
      </c>
      <c r="C4408" t="s">
        <v>16086</v>
      </c>
      <c r="D4408" s="189" t="s">
        <v>3528</v>
      </c>
      <c r="E4408" t="str">
        <f t="shared" si="68"/>
        <v>00173-SOUP DRY MIX</v>
      </c>
      <c r="F4408" t="s">
        <v>6847</v>
      </c>
      <c r="G4408" t="s">
        <v>6846</v>
      </c>
      <c r="H4408" t="s">
        <v>6850</v>
      </c>
      <c r="I4408" t="s">
        <v>16093</v>
      </c>
    </row>
    <row r="4409" spans="1:9" x14ac:dyDescent="0.25">
      <c r="A4409" t="s">
        <v>6859</v>
      </c>
      <c r="B4409" s="126">
        <v>7240</v>
      </c>
      <c r="C4409" t="s">
        <v>16081</v>
      </c>
      <c r="D4409" s="189" t="s">
        <v>2367</v>
      </c>
      <c r="E4409" t="str">
        <f t="shared" si="68"/>
        <v>00170-SOUP CONDENSED</v>
      </c>
      <c r="F4409" t="s">
        <v>6858</v>
      </c>
      <c r="G4409" t="s">
        <v>6857</v>
      </c>
      <c r="H4409" t="s">
        <v>6859</v>
      </c>
      <c r="I4409" t="s">
        <v>16085</v>
      </c>
    </row>
    <row r="4410" spans="1:9" x14ac:dyDescent="0.25">
      <c r="A4410" t="s">
        <v>3389</v>
      </c>
      <c r="B4410" s="126">
        <v>7241</v>
      </c>
      <c r="C4410" t="s">
        <v>3389</v>
      </c>
      <c r="D4410" s="189" t="s">
        <v>6757</v>
      </c>
      <c r="E4410" t="str">
        <f t="shared" si="68"/>
        <v>00492-CUPS</v>
      </c>
      <c r="F4410" t="s">
        <v>6866</v>
      </c>
      <c r="G4410" t="s">
        <v>6871</v>
      </c>
      <c r="H4410" t="s">
        <v>3389</v>
      </c>
      <c r="I4410" t="s">
        <v>11937</v>
      </c>
    </row>
    <row r="4411" spans="1:9" x14ac:dyDescent="0.25">
      <c r="A4411" t="s">
        <v>16095</v>
      </c>
      <c r="B4411" s="126">
        <v>7242</v>
      </c>
      <c r="C4411" t="s">
        <v>16094</v>
      </c>
      <c r="D4411" s="189" t="s">
        <v>3355</v>
      </c>
      <c r="E4411" t="str">
        <f t="shared" si="68"/>
        <v>00174-SOUP RAMEN/CUPS</v>
      </c>
      <c r="F4411" t="s">
        <v>14804</v>
      </c>
      <c r="G4411" t="s">
        <v>6871</v>
      </c>
      <c r="H4411" t="s">
        <v>16095</v>
      </c>
      <c r="I4411" t="s">
        <v>16096</v>
      </c>
    </row>
    <row r="4412" spans="1:9" x14ac:dyDescent="0.25">
      <c r="A4412" t="s">
        <v>3630</v>
      </c>
      <c r="B4412" s="126">
        <v>7243</v>
      </c>
      <c r="C4412" t="s">
        <v>12449</v>
      </c>
      <c r="D4412" s="189" t="s">
        <v>3348</v>
      </c>
      <c r="E4412" t="str">
        <f t="shared" si="68"/>
        <v>00341-FISH STICKS</v>
      </c>
      <c r="F4412" t="s">
        <v>6866</v>
      </c>
      <c r="G4412" t="s">
        <v>6871</v>
      </c>
      <c r="H4412" t="s">
        <v>3630</v>
      </c>
      <c r="I4412" t="s">
        <v>12453</v>
      </c>
    </row>
    <row r="4413" spans="1:9" x14ac:dyDescent="0.25">
      <c r="A4413" t="s">
        <v>16231</v>
      </c>
      <c r="B4413" s="126">
        <v>7244</v>
      </c>
      <c r="C4413" t="s">
        <v>16222</v>
      </c>
      <c r="D4413" s="189" t="s">
        <v>7345</v>
      </c>
      <c r="E4413" t="str">
        <f t="shared" si="68"/>
        <v>00641-SPICE BLENDS</v>
      </c>
      <c r="F4413" t="s">
        <v>16230</v>
      </c>
      <c r="G4413" t="s">
        <v>6878</v>
      </c>
      <c r="H4413" t="s">
        <v>16231</v>
      </c>
      <c r="I4413" t="s">
        <v>16232</v>
      </c>
    </row>
    <row r="4414" spans="1:9" x14ac:dyDescent="0.25">
      <c r="A4414" t="s">
        <v>3223</v>
      </c>
      <c r="B4414" s="126">
        <v>7245</v>
      </c>
      <c r="C4414" t="s">
        <v>6891</v>
      </c>
      <c r="D4414" s="189" t="s">
        <v>7735</v>
      </c>
      <c r="E4414" t="str">
        <f t="shared" si="68"/>
        <v>00360-EXTRACTS</v>
      </c>
      <c r="F4414" t="s">
        <v>6879</v>
      </c>
      <c r="G4414" t="s">
        <v>6878</v>
      </c>
      <c r="H4414" t="s">
        <v>3223</v>
      </c>
      <c r="I4414" t="s">
        <v>12327</v>
      </c>
    </row>
    <row r="4415" spans="1:9" x14ac:dyDescent="0.25">
      <c r="A4415" t="s">
        <v>6880</v>
      </c>
      <c r="B4415" s="126">
        <v>7246</v>
      </c>
      <c r="C4415" t="s">
        <v>6891</v>
      </c>
      <c r="D4415" s="189" t="s">
        <v>7735</v>
      </c>
      <c r="E4415" t="str">
        <f t="shared" si="68"/>
        <v>00360-EXTRACTS</v>
      </c>
      <c r="F4415" t="s">
        <v>6879</v>
      </c>
      <c r="G4415" t="s">
        <v>6878</v>
      </c>
      <c r="H4415" t="s">
        <v>6880</v>
      </c>
      <c r="I4415" t="s">
        <v>12328</v>
      </c>
    </row>
    <row r="4416" spans="1:9" x14ac:dyDescent="0.25">
      <c r="A4416" t="s">
        <v>6882</v>
      </c>
      <c r="B4416" s="126">
        <v>7247</v>
      </c>
      <c r="C4416" t="s">
        <v>6891</v>
      </c>
      <c r="D4416" s="189" t="s">
        <v>7735</v>
      </c>
      <c r="E4416" t="str">
        <f t="shared" si="68"/>
        <v>00360-EXTRACTS</v>
      </c>
      <c r="F4416" t="s">
        <v>6879</v>
      </c>
      <c r="G4416" t="s">
        <v>6878</v>
      </c>
      <c r="H4416" t="s">
        <v>6882</v>
      </c>
      <c r="I4416" t="s">
        <v>12329</v>
      </c>
    </row>
    <row r="4417" spans="1:9" x14ac:dyDescent="0.25">
      <c r="A4417" t="s">
        <v>6883</v>
      </c>
      <c r="B4417" s="126">
        <v>7248</v>
      </c>
      <c r="C4417" t="s">
        <v>6891</v>
      </c>
      <c r="D4417" s="189" t="s">
        <v>7735</v>
      </c>
      <c r="E4417" t="str">
        <f t="shared" si="68"/>
        <v>00360-EXTRACTS</v>
      </c>
      <c r="F4417" t="s">
        <v>6879</v>
      </c>
      <c r="G4417" t="s">
        <v>6878</v>
      </c>
      <c r="H4417" t="s">
        <v>6883</v>
      </c>
      <c r="I4417" t="s">
        <v>12330</v>
      </c>
    </row>
    <row r="4418" spans="1:9" x14ac:dyDescent="0.25">
      <c r="A4418" t="s">
        <v>5876</v>
      </c>
      <c r="B4418" s="126">
        <v>7249</v>
      </c>
      <c r="C4418" t="s">
        <v>14456</v>
      </c>
      <c r="D4418" s="189" t="s">
        <v>11541</v>
      </c>
      <c r="E4418" t="str">
        <f t="shared" ref="E4418:E4481" si="69">_xlfn.CONCAT(D4418,"-",C4418)</f>
        <v>00952-N/O SPICES/SUGAR</v>
      </c>
      <c r="F4418" t="s">
        <v>6879</v>
      </c>
      <c r="G4418" t="s">
        <v>6878</v>
      </c>
      <c r="H4418" t="s">
        <v>5876</v>
      </c>
      <c r="I4418" t="s">
        <v>14459</v>
      </c>
    </row>
    <row r="4419" spans="1:9" x14ac:dyDescent="0.25">
      <c r="A4419" t="s">
        <v>6908</v>
      </c>
      <c r="B4419" s="126">
        <v>7250</v>
      </c>
      <c r="C4419" t="s">
        <v>6891</v>
      </c>
      <c r="D4419" s="189" t="s">
        <v>7735</v>
      </c>
      <c r="E4419" t="str">
        <f t="shared" si="69"/>
        <v>00360-EXTRACTS</v>
      </c>
      <c r="F4419" t="s">
        <v>6900</v>
      </c>
      <c r="G4419" t="s">
        <v>6899</v>
      </c>
      <c r="H4419" t="s">
        <v>6908</v>
      </c>
      <c r="I4419" t="s">
        <v>12331</v>
      </c>
    </row>
    <row r="4420" spans="1:9" x14ac:dyDescent="0.25">
      <c r="A4420" t="s">
        <v>6916</v>
      </c>
      <c r="B4420" s="126">
        <v>7251</v>
      </c>
      <c r="C4420" t="s">
        <v>6891</v>
      </c>
      <c r="D4420" s="189" t="s">
        <v>7735</v>
      </c>
      <c r="E4420" t="str">
        <f t="shared" si="69"/>
        <v>00360-EXTRACTS</v>
      </c>
      <c r="F4420" t="s">
        <v>6900</v>
      </c>
      <c r="G4420" t="s">
        <v>6899</v>
      </c>
      <c r="H4420" t="s">
        <v>6916</v>
      </c>
      <c r="I4420" t="s">
        <v>12332</v>
      </c>
    </row>
    <row r="4421" spans="1:9" x14ac:dyDescent="0.25">
      <c r="A4421" t="s">
        <v>12334</v>
      </c>
      <c r="B4421" s="126">
        <v>7252</v>
      </c>
      <c r="C4421" t="s">
        <v>6891</v>
      </c>
      <c r="D4421" s="189" t="s">
        <v>7735</v>
      </c>
      <c r="E4421" t="str">
        <f t="shared" si="69"/>
        <v>00360-EXTRACTS</v>
      </c>
      <c r="F4421" t="s">
        <v>12333</v>
      </c>
      <c r="G4421" t="s">
        <v>6899</v>
      </c>
      <c r="H4421" t="s">
        <v>12334</v>
      </c>
      <c r="I4421" t="s">
        <v>12335</v>
      </c>
    </row>
    <row r="4422" spans="1:9" x14ac:dyDescent="0.25">
      <c r="A4422" t="s">
        <v>6934</v>
      </c>
      <c r="B4422" s="126">
        <v>7253</v>
      </c>
      <c r="C4422" t="s">
        <v>6949</v>
      </c>
      <c r="D4422" s="189" t="s">
        <v>3724</v>
      </c>
      <c r="E4422" t="str">
        <f t="shared" si="69"/>
        <v>00361-SALT/PEPPER</v>
      </c>
      <c r="F4422" t="s">
        <v>6900</v>
      </c>
      <c r="G4422" t="s">
        <v>6899</v>
      </c>
      <c r="H4422" t="s">
        <v>6934</v>
      </c>
      <c r="I4422" t="s">
        <v>15697</v>
      </c>
    </row>
    <row r="4423" spans="1:9" x14ac:dyDescent="0.25">
      <c r="A4423" t="s">
        <v>6939</v>
      </c>
      <c r="B4423" s="126">
        <v>7254</v>
      </c>
      <c r="C4423" t="s">
        <v>6891</v>
      </c>
      <c r="D4423" s="189" t="s">
        <v>7735</v>
      </c>
      <c r="E4423" t="str">
        <f t="shared" si="69"/>
        <v>00360-EXTRACTS</v>
      </c>
      <c r="F4423" t="s">
        <v>6900</v>
      </c>
      <c r="G4423" t="s">
        <v>6899</v>
      </c>
      <c r="H4423" t="s">
        <v>6939</v>
      </c>
      <c r="I4423" t="s">
        <v>12336</v>
      </c>
    </row>
    <row r="4424" spans="1:9" x14ac:dyDescent="0.25">
      <c r="A4424" t="s">
        <v>6901</v>
      </c>
      <c r="B4424" s="126">
        <v>7255</v>
      </c>
      <c r="C4424" t="s">
        <v>16222</v>
      </c>
      <c r="D4424" s="189" t="s">
        <v>7345</v>
      </c>
      <c r="E4424" t="str">
        <f t="shared" si="69"/>
        <v>00641-SPICE BLENDS</v>
      </c>
      <c r="F4424" t="s">
        <v>6944</v>
      </c>
      <c r="G4424" t="s">
        <v>6943</v>
      </c>
      <c r="H4424" t="s">
        <v>6901</v>
      </c>
      <c r="I4424" t="s">
        <v>16233</v>
      </c>
    </row>
    <row r="4425" spans="1:9" x14ac:dyDescent="0.25">
      <c r="A4425" t="s">
        <v>6903</v>
      </c>
      <c r="B4425" s="126">
        <v>7256</v>
      </c>
      <c r="C4425" t="s">
        <v>12941</v>
      </c>
      <c r="D4425" s="189" t="s">
        <v>11821</v>
      </c>
      <c r="E4425" t="str">
        <f t="shared" si="69"/>
        <v>00640-GOURMET SPICES</v>
      </c>
      <c r="F4425" t="s">
        <v>6944</v>
      </c>
      <c r="G4425" t="s">
        <v>6943</v>
      </c>
      <c r="H4425" t="s">
        <v>6903</v>
      </c>
      <c r="I4425" t="s">
        <v>12947</v>
      </c>
    </row>
    <row r="4426" spans="1:9" x14ac:dyDescent="0.25">
      <c r="A4426" t="s">
        <v>6904</v>
      </c>
      <c r="B4426" s="126">
        <v>7257</v>
      </c>
      <c r="C4426" t="s">
        <v>12941</v>
      </c>
      <c r="D4426" s="189" t="s">
        <v>11821</v>
      </c>
      <c r="E4426" t="str">
        <f t="shared" si="69"/>
        <v>00640-GOURMET SPICES</v>
      </c>
      <c r="F4426" t="s">
        <v>6944</v>
      </c>
      <c r="G4426" t="s">
        <v>6943</v>
      </c>
      <c r="H4426" t="s">
        <v>6904</v>
      </c>
      <c r="I4426" t="s">
        <v>12948</v>
      </c>
    </row>
    <row r="4427" spans="1:9" x14ac:dyDescent="0.25">
      <c r="A4427" t="s">
        <v>6905</v>
      </c>
      <c r="B4427" s="126">
        <v>7258</v>
      </c>
      <c r="C4427" t="s">
        <v>12941</v>
      </c>
      <c r="D4427" s="189" t="s">
        <v>11821</v>
      </c>
      <c r="E4427" t="str">
        <f t="shared" si="69"/>
        <v>00640-GOURMET SPICES</v>
      </c>
      <c r="F4427" t="s">
        <v>6944</v>
      </c>
      <c r="G4427" t="s">
        <v>6943</v>
      </c>
      <c r="H4427" t="s">
        <v>6905</v>
      </c>
      <c r="I4427" t="s">
        <v>12949</v>
      </c>
    </row>
    <row r="4428" spans="1:9" x14ac:dyDescent="0.25">
      <c r="A4428" t="s">
        <v>6906</v>
      </c>
      <c r="B4428" s="126">
        <v>7259</v>
      </c>
      <c r="C4428" t="s">
        <v>12941</v>
      </c>
      <c r="D4428" s="189" t="s">
        <v>11821</v>
      </c>
      <c r="E4428" t="str">
        <f t="shared" si="69"/>
        <v>00640-GOURMET SPICES</v>
      </c>
      <c r="F4428" t="s">
        <v>6944</v>
      </c>
      <c r="G4428" t="s">
        <v>6943</v>
      </c>
      <c r="H4428" t="s">
        <v>6906</v>
      </c>
      <c r="I4428" t="s">
        <v>12950</v>
      </c>
    </row>
    <row r="4429" spans="1:9" x14ac:dyDescent="0.25">
      <c r="A4429" t="s">
        <v>6907</v>
      </c>
      <c r="B4429" s="126">
        <v>7260</v>
      </c>
      <c r="C4429" t="s">
        <v>12941</v>
      </c>
      <c r="D4429" s="189" t="s">
        <v>11821</v>
      </c>
      <c r="E4429" t="str">
        <f t="shared" si="69"/>
        <v>00640-GOURMET SPICES</v>
      </c>
      <c r="F4429" t="s">
        <v>6944</v>
      </c>
      <c r="G4429" t="s">
        <v>6943</v>
      </c>
      <c r="H4429" t="s">
        <v>6907</v>
      </c>
      <c r="I4429" t="s">
        <v>12951</v>
      </c>
    </row>
    <row r="4430" spans="1:9" x14ac:dyDescent="0.25">
      <c r="A4430" t="s">
        <v>6908</v>
      </c>
      <c r="B4430" s="126">
        <v>7261</v>
      </c>
      <c r="C4430" t="s">
        <v>12941</v>
      </c>
      <c r="D4430" s="189" t="s">
        <v>11821</v>
      </c>
      <c r="E4430" t="str">
        <f t="shared" si="69"/>
        <v>00640-GOURMET SPICES</v>
      </c>
      <c r="F4430" t="s">
        <v>6944</v>
      </c>
      <c r="G4430" t="s">
        <v>6943</v>
      </c>
      <c r="H4430" t="s">
        <v>6908</v>
      </c>
      <c r="I4430" t="s">
        <v>12952</v>
      </c>
    </row>
    <row r="4431" spans="1:9" x14ac:dyDescent="0.25">
      <c r="A4431" t="s">
        <v>6909</v>
      </c>
      <c r="B4431" s="126">
        <v>7262</v>
      </c>
      <c r="C4431" t="s">
        <v>12941</v>
      </c>
      <c r="D4431" s="189" t="s">
        <v>11821</v>
      </c>
      <c r="E4431" t="str">
        <f t="shared" si="69"/>
        <v>00640-GOURMET SPICES</v>
      </c>
      <c r="F4431" t="s">
        <v>6944</v>
      </c>
      <c r="G4431" t="s">
        <v>6943</v>
      </c>
      <c r="H4431" t="s">
        <v>6909</v>
      </c>
      <c r="I4431" t="s">
        <v>12953</v>
      </c>
    </row>
    <row r="4432" spans="1:9" x14ac:dyDescent="0.25">
      <c r="A4432" t="s">
        <v>6910</v>
      </c>
      <c r="B4432" s="126">
        <v>7263</v>
      </c>
      <c r="C4432" t="s">
        <v>12941</v>
      </c>
      <c r="D4432" s="189" t="s">
        <v>11821</v>
      </c>
      <c r="E4432" t="str">
        <f t="shared" si="69"/>
        <v>00640-GOURMET SPICES</v>
      </c>
      <c r="F4432" t="s">
        <v>6944</v>
      </c>
      <c r="G4432" t="s">
        <v>6943</v>
      </c>
      <c r="H4432" t="s">
        <v>6910</v>
      </c>
      <c r="I4432" t="s">
        <v>12954</v>
      </c>
    </row>
    <row r="4433" spans="1:9" x14ac:dyDescent="0.25">
      <c r="A4433" t="s">
        <v>6911</v>
      </c>
      <c r="B4433" s="126">
        <v>7264</v>
      </c>
      <c r="C4433" t="s">
        <v>12941</v>
      </c>
      <c r="D4433" s="189" t="s">
        <v>11821</v>
      </c>
      <c r="E4433" t="str">
        <f t="shared" si="69"/>
        <v>00640-GOURMET SPICES</v>
      </c>
      <c r="F4433" t="s">
        <v>6944</v>
      </c>
      <c r="G4433" t="s">
        <v>6943</v>
      </c>
      <c r="H4433" t="s">
        <v>6911</v>
      </c>
      <c r="I4433" t="s">
        <v>12955</v>
      </c>
    </row>
    <row r="4434" spans="1:9" x14ac:dyDescent="0.25">
      <c r="A4434" t="s">
        <v>6553</v>
      </c>
      <c r="B4434" s="126">
        <v>7265</v>
      </c>
      <c r="C4434" t="s">
        <v>12941</v>
      </c>
      <c r="D4434" s="189" t="s">
        <v>11821</v>
      </c>
      <c r="E4434" t="str">
        <f t="shared" si="69"/>
        <v>00640-GOURMET SPICES</v>
      </c>
      <c r="F4434" t="s">
        <v>6944</v>
      </c>
      <c r="G4434" t="s">
        <v>6943</v>
      </c>
      <c r="H4434" t="s">
        <v>6553</v>
      </c>
      <c r="I4434" t="s">
        <v>12956</v>
      </c>
    </row>
    <row r="4435" spans="1:9" x14ac:dyDescent="0.25">
      <c r="A4435" t="s">
        <v>6912</v>
      </c>
      <c r="B4435" s="126">
        <v>7266</v>
      </c>
      <c r="C4435" t="s">
        <v>12941</v>
      </c>
      <c r="D4435" s="189" t="s">
        <v>11821</v>
      </c>
      <c r="E4435" t="str">
        <f t="shared" si="69"/>
        <v>00640-GOURMET SPICES</v>
      </c>
      <c r="F4435" t="s">
        <v>6944</v>
      </c>
      <c r="G4435" t="s">
        <v>6943</v>
      </c>
      <c r="H4435" t="s">
        <v>6912</v>
      </c>
      <c r="I4435" t="s">
        <v>12957</v>
      </c>
    </row>
    <row r="4436" spans="1:9" x14ac:dyDescent="0.25">
      <c r="A4436" t="s">
        <v>6913</v>
      </c>
      <c r="B4436" s="126">
        <v>7267</v>
      </c>
      <c r="C4436" t="s">
        <v>12941</v>
      </c>
      <c r="D4436" s="189" t="s">
        <v>11821</v>
      </c>
      <c r="E4436" t="str">
        <f t="shared" si="69"/>
        <v>00640-GOURMET SPICES</v>
      </c>
      <c r="F4436" t="s">
        <v>6944</v>
      </c>
      <c r="G4436" t="s">
        <v>6943</v>
      </c>
      <c r="H4436" t="s">
        <v>6913</v>
      </c>
      <c r="I4436" t="s">
        <v>12958</v>
      </c>
    </row>
    <row r="4437" spans="1:9" x14ac:dyDescent="0.25">
      <c r="A4437" t="s">
        <v>6915</v>
      </c>
      <c r="B4437" s="126">
        <v>7269</v>
      </c>
      <c r="C4437" t="s">
        <v>12941</v>
      </c>
      <c r="D4437" s="189" t="s">
        <v>11821</v>
      </c>
      <c r="E4437" t="str">
        <f t="shared" si="69"/>
        <v>00640-GOURMET SPICES</v>
      </c>
      <c r="F4437" t="s">
        <v>6944</v>
      </c>
      <c r="G4437" t="s">
        <v>6943</v>
      </c>
      <c r="H4437" t="s">
        <v>6915</v>
      </c>
      <c r="I4437" t="s">
        <v>12959</v>
      </c>
    </row>
    <row r="4438" spans="1:9" x14ac:dyDescent="0.25">
      <c r="A4438" t="s">
        <v>6916</v>
      </c>
      <c r="B4438" s="126">
        <v>7270</v>
      </c>
      <c r="C4438" t="s">
        <v>12941</v>
      </c>
      <c r="D4438" s="189" t="s">
        <v>11821</v>
      </c>
      <c r="E4438" t="str">
        <f t="shared" si="69"/>
        <v>00640-GOURMET SPICES</v>
      </c>
      <c r="F4438" t="s">
        <v>6944</v>
      </c>
      <c r="G4438" t="s">
        <v>6943</v>
      </c>
      <c r="H4438" t="s">
        <v>6916</v>
      </c>
      <c r="I4438" t="s">
        <v>12960</v>
      </c>
    </row>
    <row r="4439" spans="1:9" x14ac:dyDescent="0.25">
      <c r="A4439" t="s">
        <v>6917</v>
      </c>
      <c r="B4439" s="126">
        <v>7271</v>
      </c>
      <c r="C4439" t="s">
        <v>12941</v>
      </c>
      <c r="D4439" s="189" t="s">
        <v>11821</v>
      </c>
      <c r="E4439" t="str">
        <f t="shared" si="69"/>
        <v>00640-GOURMET SPICES</v>
      </c>
      <c r="F4439" t="s">
        <v>6944</v>
      </c>
      <c r="G4439" t="s">
        <v>6943</v>
      </c>
      <c r="H4439" t="s">
        <v>6917</v>
      </c>
      <c r="I4439" t="s">
        <v>12961</v>
      </c>
    </row>
    <row r="4440" spans="1:9" x14ac:dyDescent="0.25">
      <c r="A4440" t="s">
        <v>6918</v>
      </c>
      <c r="B4440" s="126">
        <v>7272</v>
      </c>
      <c r="C4440" t="s">
        <v>12941</v>
      </c>
      <c r="D4440" s="189" t="s">
        <v>11821</v>
      </c>
      <c r="E4440" t="str">
        <f t="shared" si="69"/>
        <v>00640-GOURMET SPICES</v>
      </c>
      <c r="F4440" t="s">
        <v>6944</v>
      </c>
      <c r="G4440" t="s">
        <v>6943</v>
      </c>
      <c r="H4440" t="s">
        <v>6918</v>
      </c>
      <c r="I4440" t="s">
        <v>12962</v>
      </c>
    </row>
    <row r="4441" spans="1:9" x14ac:dyDescent="0.25">
      <c r="A4441" t="s">
        <v>6920</v>
      </c>
      <c r="B4441" s="126">
        <v>7273</v>
      </c>
      <c r="C4441" t="s">
        <v>12941</v>
      </c>
      <c r="D4441" s="189" t="s">
        <v>11821</v>
      </c>
      <c r="E4441" t="str">
        <f t="shared" si="69"/>
        <v>00640-GOURMET SPICES</v>
      </c>
      <c r="F4441" t="s">
        <v>6944</v>
      </c>
      <c r="G4441" t="s">
        <v>6943</v>
      </c>
      <c r="H4441" t="s">
        <v>6920</v>
      </c>
      <c r="I4441" t="s">
        <v>12963</v>
      </c>
    </row>
    <row r="4442" spans="1:9" x14ac:dyDescent="0.25">
      <c r="A4442" t="s">
        <v>6926</v>
      </c>
      <c r="B4442" s="126">
        <v>7278</v>
      </c>
      <c r="C4442" t="s">
        <v>12941</v>
      </c>
      <c r="D4442" s="189" t="s">
        <v>11821</v>
      </c>
      <c r="E4442" t="str">
        <f t="shared" si="69"/>
        <v>00640-GOURMET SPICES</v>
      </c>
      <c r="F4442" t="s">
        <v>6944</v>
      </c>
      <c r="G4442" t="s">
        <v>6943</v>
      </c>
      <c r="H4442" t="s">
        <v>6926</v>
      </c>
      <c r="I4442" t="s">
        <v>12964</v>
      </c>
    </row>
    <row r="4443" spans="1:9" x14ac:dyDescent="0.25">
      <c r="A4443" t="s">
        <v>6927</v>
      </c>
      <c r="B4443" s="126">
        <v>7279</v>
      </c>
      <c r="C4443" t="s">
        <v>12941</v>
      </c>
      <c r="D4443" s="189" t="s">
        <v>11821</v>
      </c>
      <c r="E4443" t="str">
        <f t="shared" si="69"/>
        <v>00640-GOURMET SPICES</v>
      </c>
      <c r="F4443" t="s">
        <v>6944</v>
      </c>
      <c r="G4443" t="s">
        <v>6943</v>
      </c>
      <c r="H4443" t="s">
        <v>6927</v>
      </c>
      <c r="I4443" t="s">
        <v>12965</v>
      </c>
    </row>
    <row r="4444" spans="1:9" x14ac:dyDescent="0.25">
      <c r="A4444" t="s">
        <v>3024</v>
      </c>
      <c r="B4444" s="126">
        <v>7281</v>
      </c>
      <c r="C4444" t="s">
        <v>12941</v>
      </c>
      <c r="D4444" s="189" t="s">
        <v>11821</v>
      </c>
      <c r="E4444" t="str">
        <f t="shared" si="69"/>
        <v>00640-GOURMET SPICES</v>
      </c>
      <c r="F4444" t="s">
        <v>6944</v>
      </c>
      <c r="G4444" t="s">
        <v>6943</v>
      </c>
      <c r="H4444" t="s">
        <v>3024</v>
      </c>
      <c r="I4444" t="s">
        <v>12966</v>
      </c>
    </row>
    <row r="4445" spans="1:9" x14ac:dyDescent="0.25">
      <c r="A4445" t="s">
        <v>6928</v>
      </c>
      <c r="B4445" s="126">
        <v>7282</v>
      </c>
      <c r="C4445" t="s">
        <v>12941</v>
      </c>
      <c r="D4445" s="189" t="s">
        <v>11821</v>
      </c>
      <c r="E4445" t="str">
        <f t="shared" si="69"/>
        <v>00640-GOURMET SPICES</v>
      </c>
      <c r="F4445" t="s">
        <v>6944</v>
      </c>
      <c r="G4445" t="s">
        <v>6943</v>
      </c>
      <c r="H4445" t="s">
        <v>6928</v>
      </c>
      <c r="I4445" t="s">
        <v>12967</v>
      </c>
    </row>
    <row r="4446" spans="1:9" x14ac:dyDescent="0.25">
      <c r="A4446" t="s">
        <v>6929</v>
      </c>
      <c r="B4446" s="126">
        <v>7283</v>
      </c>
      <c r="C4446" t="s">
        <v>12941</v>
      </c>
      <c r="D4446" s="189" t="s">
        <v>11821</v>
      </c>
      <c r="E4446" t="str">
        <f t="shared" si="69"/>
        <v>00640-GOURMET SPICES</v>
      </c>
      <c r="F4446" t="s">
        <v>6944</v>
      </c>
      <c r="G4446" t="s">
        <v>6943</v>
      </c>
      <c r="H4446" t="s">
        <v>6929</v>
      </c>
      <c r="I4446" t="s">
        <v>12968</v>
      </c>
    </row>
    <row r="4447" spans="1:9" x14ac:dyDescent="0.25">
      <c r="A4447" t="s">
        <v>12334</v>
      </c>
      <c r="B4447" s="126">
        <v>7284</v>
      </c>
      <c r="C4447" t="s">
        <v>12941</v>
      </c>
      <c r="D4447" s="189" t="s">
        <v>11821</v>
      </c>
      <c r="E4447" t="str">
        <f t="shared" si="69"/>
        <v>00640-GOURMET SPICES</v>
      </c>
      <c r="F4447" t="s">
        <v>12969</v>
      </c>
      <c r="G4447" t="s">
        <v>6943</v>
      </c>
      <c r="H4447" t="s">
        <v>12334</v>
      </c>
      <c r="I4447" t="s">
        <v>12970</v>
      </c>
    </row>
    <row r="4448" spans="1:9" x14ac:dyDescent="0.25">
      <c r="A4448" t="s">
        <v>6931</v>
      </c>
      <c r="B4448" s="126">
        <v>7285</v>
      </c>
      <c r="C4448" t="s">
        <v>12941</v>
      </c>
      <c r="D4448" s="189" t="s">
        <v>11821</v>
      </c>
      <c r="E4448" t="str">
        <f t="shared" si="69"/>
        <v>00640-GOURMET SPICES</v>
      </c>
      <c r="F4448" t="s">
        <v>6944</v>
      </c>
      <c r="G4448" t="s">
        <v>6943</v>
      </c>
      <c r="H4448" t="s">
        <v>6931</v>
      </c>
      <c r="I4448" t="s">
        <v>12971</v>
      </c>
    </row>
    <row r="4449" spans="1:9" x14ac:dyDescent="0.25">
      <c r="A4449" t="s">
        <v>6932</v>
      </c>
      <c r="B4449" s="126">
        <v>7286</v>
      </c>
      <c r="C4449" t="s">
        <v>12941</v>
      </c>
      <c r="D4449" s="189" t="s">
        <v>11821</v>
      </c>
      <c r="E4449" t="str">
        <f t="shared" si="69"/>
        <v>00640-GOURMET SPICES</v>
      </c>
      <c r="F4449" t="s">
        <v>6944</v>
      </c>
      <c r="G4449" t="s">
        <v>6943</v>
      </c>
      <c r="H4449" t="s">
        <v>6932</v>
      </c>
      <c r="I4449" t="s">
        <v>12972</v>
      </c>
    </row>
    <row r="4450" spans="1:9" x14ac:dyDescent="0.25">
      <c r="A4450" t="s">
        <v>6933</v>
      </c>
      <c r="B4450" s="126">
        <v>7287</v>
      </c>
      <c r="C4450" t="s">
        <v>12941</v>
      </c>
      <c r="D4450" s="189" t="s">
        <v>11821</v>
      </c>
      <c r="E4450" t="str">
        <f t="shared" si="69"/>
        <v>00640-GOURMET SPICES</v>
      </c>
      <c r="F4450" t="s">
        <v>6944</v>
      </c>
      <c r="G4450" t="s">
        <v>6943</v>
      </c>
      <c r="H4450" t="s">
        <v>6933</v>
      </c>
      <c r="I4450" t="s">
        <v>12973</v>
      </c>
    </row>
    <row r="4451" spans="1:9" x14ac:dyDescent="0.25">
      <c r="A4451" t="s">
        <v>6934</v>
      </c>
      <c r="B4451" s="126">
        <v>7288</v>
      </c>
      <c r="C4451" t="s">
        <v>6949</v>
      </c>
      <c r="D4451" s="189" t="s">
        <v>3724</v>
      </c>
      <c r="E4451" t="str">
        <f t="shared" si="69"/>
        <v>00361-SALT/PEPPER</v>
      </c>
      <c r="F4451" t="s">
        <v>6944</v>
      </c>
      <c r="G4451" t="s">
        <v>6943</v>
      </c>
      <c r="H4451" t="s">
        <v>6934</v>
      </c>
      <c r="I4451" t="s">
        <v>15698</v>
      </c>
    </row>
    <row r="4452" spans="1:9" x14ac:dyDescent="0.25">
      <c r="A4452" t="s">
        <v>6936</v>
      </c>
      <c r="B4452" s="126">
        <v>7289</v>
      </c>
      <c r="C4452" t="s">
        <v>12941</v>
      </c>
      <c r="D4452" s="189" t="s">
        <v>11821</v>
      </c>
      <c r="E4452" t="str">
        <f t="shared" si="69"/>
        <v>00640-GOURMET SPICES</v>
      </c>
      <c r="F4452" t="s">
        <v>6944</v>
      </c>
      <c r="G4452" t="s">
        <v>6943</v>
      </c>
      <c r="H4452" t="s">
        <v>6936</v>
      </c>
      <c r="I4452" t="s">
        <v>12974</v>
      </c>
    </row>
    <row r="4453" spans="1:9" x14ac:dyDescent="0.25">
      <c r="A4453" t="s">
        <v>6937</v>
      </c>
      <c r="B4453" s="126">
        <v>7290</v>
      </c>
      <c r="C4453" t="s">
        <v>12941</v>
      </c>
      <c r="D4453" s="189" t="s">
        <v>11821</v>
      </c>
      <c r="E4453" t="str">
        <f t="shared" si="69"/>
        <v>00640-GOURMET SPICES</v>
      </c>
      <c r="F4453" t="s">
        <v>6944</v>
      </c>
      <c r="G4453" t="s">
        <v>6943</v>
      </c>
      <c r="H4453" t="s">
        <v>6937</v>
      </c>
      <c r="I4453" t="s">
        <v>12975</v>
      </c>
    </row>
    <row r="4454" spans="1:9" x14ac:dyDescent="0.25">
      <c r="A4454" t="s">
        <v>6938</v>
      </c>
      <c r="B4454" s="126">
        <v>7291</v>
      </c>
      <c r="C4454" t="s">
        <v>12941</v>
      </c>
      <c r="D4454" s="189" t="s">
        <v>11821</v>
      </c>
      <c r="E4454" t="str">
        <f t="shared" si="69"/>
        <v>00640-GOURMET SPICES</v>
      </c>
      <c r="F4454" t="s">
        <v>6944</v>
      </c>
      <c r="G4454" t="s">
        <v>6943</v>
      </c>
      <c r="H4454" t="s">
        <v>6938</v>
      </c>
      <c r="I4454" t="s">
        <v>12976</v>
      </c>
    </row>
    <row r="4455" spans="1:9" x14ac:dyDescent="0.25">
      <c r="A4455" t="s">
        <v>6939</v>
      </c>
      <c r="B4455" s="126">
        <v>7292</v>
      </c>
      <c r="C4455" t="s">
        <v>12941</v>
      </c>
      <c r="D4455" s="189" t="s">
        <v>11821</v>
      </c>
      <c r="E4455" t="str">
        <f t="shared" si="69"/>
        <v>00640-GOURMET SPICES</v>
      </c>
      <c r="F4455" t="s">
        <v>6944</v>
      </c>
      <c r="G4455" t="s">
        <v>6943</v>
      </c>
      <c r="H4455" t="s">
        <v>6939</v>
      </c>
      <c r="I4455" t="s">
        <v>12977</v>
      </c>
    </row>
    <row r="4456" spans="1:9" x14ac:dyDescent="0.25">
      <c r="A4456" t="s">
        <v>6940</v>
      </c>
      <c r="B4456" s="126">
        <v>7293</v>
      </c>
      <c r="C4456" t="s">
        <v>12941</v>
      </c>
      <c r="D4456" s="189" t="s">
        <v>11821</v>
      </c>
      <c r="E4456" t="str">
        <f t="shared" si="69"/>
        <v>00640-GOURMET SPICES</v>
      </c>
      <c r="F4456" t="s">
        <v>6944</v>
      </c>
      <c r="G4456" t="s">
        <v>6943</v>
      </c>
      <c r="H4456" t="s">
        <v>6940</v>
      </c>
      <c r="I4456" t="s">
        <v>12978</v>
      </c>
    </row>
    <row r="4457" spans="1:9" x14ac:dyDescent="0.25">
      <c r="A4457" t="s">
        <v>6941</v>
      </c>
      <c r="B4457" s="126">
        <v>7294</v>
      </c>
      <c r="C4457" t="s">
        <v>12941</v>
      </c>
      <c r="D4457" s="189" t="s">
        <v>11821</v>
      </c>
      <c r="E4457" t="str">
        <f t="shared" si="69"/>
        <v>00640-GOURMET SPICES</v>
      </c>
      <c r="F4457" t="s">
        <v>6944</v>
      </c>
      <c r="G4457" t="s">
        <v>6943</v>
      </c>
      <c r="H4457" t="s">
        <v>6941</v>
      </c>
      <c r="I4457" t="s">
        <v>12979</v>
      </c>
    </row>
    <row r="4458" spans="1:9" x14ac:dyDescent="0.25">
      <c r="A4458" t="s">
        <v>6942</v>
      </c>
      <c r="B4458" s="126">
        <v>7295</v>
      </c>
      <c r="C4458" t="s">
        <v>12941</v>
      </c>
      <c r="D4458" s="189" t="s">
        <v>11821</v>
      </c>
      <c r="E4458" t="str">
        <f t="shared" si="69"/>
        <v>00640-GOURMET SPICES</v>
      </c>
      <c r="F4458" t="s">
        <v>6944</v>
      </c>
      <c r="G4458" t="s">
        <v>6943</v>
      </c>
      <c r="H4458" t="s">
        <v>6942</v>
      </c>
      <c r="I4458" t="s">
        <v>12980</v>
      </c>
    </row>
    <row r="4459" spans="1:9" x14ac:dyDescent="0.25">
      <c r="A4459" t="s">
        <v>6957</v>
      </c>
      <c r="B4459" s="126">
        <v>7297</v>
      </c>
      <c r="C4459" t="s">
        <v>6949</v>
      </c>
      <c r="D4459" s="189" t="s">
        <v>3724</v>
      </c>
      <c r="E4459" t="str">
        <f t="shared" si="69"/>
        <v>00361-SALT/PEPPER</v>
      </c>
      <c r="F4459" t="s">
        <v>6949</v>
      </c>
      <c r="G4459" t="s">
        <v>6956</v>
      </c>
      <c r="H4459" t="s">
        <v>6957</v>
      </c>
      <c r="I4459" t="s">
        <v>15699</v>
      </c>
    </row>
    <row r="4460" spans="1:9" x14ac:dyDescent="0.25">
      <c r="A4460" t="s">
        <v>10925</v>
      </c>
      <c r="B4460" s="126">
        <v>7298</v>
      </c>
      <c r="C4460" t="s">
        <v>6970</v>
      </c>
      <c r="D4460" s="189" t="s">
        <v>4129</v>
      </c>
      <c r="E4460" t="str">
        <f t="shared" si="69"/>
        <v>00389-BOURBON</v>
      </c>
      <c r="F4460" t="s">
        <v>10925</v>
      </c>
      <c r="G4460" t="s">
        <v>6969</v>
      </c>
      <c r="H4460" t="s">
        <v>10925</v>
      </c>
      <c r="I4460" t="s">
        <v>10926</v>
      </c>
    </row>
    <row r="4461" spans="1:9" x14ac:dyDescent="0.25">
      <c r="A4461" t="s">
        <v>6972</v>
      </c>
      <c r="B4461" s="126">
        <v>7299</v>
      </c>
      <c r="C4461" t="s">
        <v>6972</v>
      </c>
      <c r="D4461" s="189" t="s">
        <v>7313</v>
      </c>
      <c r="E4461" t="str">
        <f t="shared" si="69"/>
        <v>00394-BRANDY</v>
      </c>
      <c r="F4461" t="s">
        <v>6972</v>
      </c>
      <c r="G4461" t="s">
        <v>6971</v>
      </c>
      <c r="H4461" t="s">
        <v>6972</v>
      </c>
      <c r="I4461" t="s">
        <v>11000</v>
      </c>
    </row>
    <row r="4462" spans="1:9" x14ac:dyDescent="0.25">
      <c r="A4462" t="s">
        <v>11270</v>
      </c>
      <c r="B4462" s="126">
        <v>7300</v>
      </c>
      <c r="C4462" t="s">
        <v>6974</v>
      </c>
      <c r="D4462" s="189" t="s">
        <v>4533</v>
      </c>
      <c r="E4462" t="str">
        <f t="shared" si="69"/>
        <v>00395-CANADIAN</v>
      </c>
      <c r="F4462" t="s">
        <v>11270</v>
      </c>
      <c r="G4462" t="s">
        <v>6973</v>
      </c>
      <c r="H4462" t="s">
        <v>11270</v>
      </c>
      <c r="I4462" t="s">
        <v>11271</v>
      </c>
    </row>
    <row r="4463" spans="1:9" x14ac:dyDescent="0.25">
      <c r="A4463" t="s">
        <v>11794</v>
      </c>
      <c r="B4463" s="126">
        <v>7301</v>
      </c>
      <c r="C4463" t="s">
        <v>6976</v>
      </c>
      <c r="D4463" s="189" t="s">
        <v>4505</v>
      </c>
      <c r="E4463" t="str">
        <f t="shared" si="69"/>
        <v>00399-CORDIALS</v>
      </c>
      <c r="F4463" t="s">
        <v>11794</v>
      </c>
      <c r="G4463" t="s">
        <v>6975</v>
      </c>
      <c r="H4463" t="s">
        <v>11794</v>
      </c>
      <c r="I4463" t="s">
        <v>11795</v>
      </c>
    </row>
    <row r="4464" spans="1:9" x14ac:dyDescent="0.25">
      <c r="A4464" t="s">
        <v>12883</v>
      </c>
      <c r="B4464" s="126">
        <v>7302</v>
      </c>
      <c r="C4464" t="s">
        <v>6978</v>
      </c>
      <c r="D4464" s="189" t="s">
        <v>2621</v>
      </c>
      <c r="E4464" t="str">
        <f t="shared" si="69"/>
        <v>00401-GIN</v>
      </c>
      <c r="F4464" t="s">
        <v>12883</v>
      </c>
      <c r="G4464" t="s">
        <v>6977</v>
      </c>
      <c r="H4464" t="s">
        <v>12883</v>
      </c>
      <c r="I4464" t="s">
        <v>12884</v>
      </c>
    </row>
    <row r="4465" spans="1:9" x14ac:dyDescent="0.25">
      <c r="A4465" t="s">
        <v>14843</v>
      </c>
      <c r="B4465" s="126">
        <v>7303</v>
      </c>
      <c r="C4465" t="s">
        <v>6980</v>
      </c>
      <c r="D4465" s="189" t="s">
        <v>3034</v>
      </c>
      <c r="E4465" t="str">
        <f t="shared" si="69"/>
        <v>00403-OTHER WHISKEY</v>
      </c>
      <c r="F4465" t="s">
        <v>14843</v>
      </c>
      <c r="G4465" t="s">
        <v>6979</v>
      </c>
      <c r="H4465" t="s">
        <v>14843</v>
      </c>
      <c r="I4465" t="s">
        <v>14844</v>
      </c>
    </row>
    <row r="4466" spans="1:9" x14ac:dyDescent="0.25">
      <c r="A4466" t="s">
        <v>15609</v>
      </c>
      <c r="B4466" s="126">
        <v>7304</v>
      </c>
      <c r="C4466" t="s">
        <v>15608</v>
      </c>
      <c r="D4466" s="189" t="s">
        <v>6568</v>
      </c>
      <c r="E4466" t="str">
        <f t="shared" si="69"/>
        <v>00405-RUM/TEQUILA</v>
      </c>
      <c r="F4466" t="s">
        <v>15609</v>
      </c>
      <c r="G4466" t="s">
        <v>6981</v>
      </c>
      <c r="H4466" t="s">
        <v>15609</v>
      </c>
      <c r="I4466" t="s">
        <v>15610</v>
      </c>
    </row>
    <row r="4467" spans="1:9" x14ac:dyDescent="0.25">
      <c r="A4467" t="s">
        <v>15727</v>
      </c>
      <c r="B4467" s="126">
        <v>7305</v>
      </c>
      <c r="C4467" t="s">
        <v>15726</v>
      </c>
      <c r="D4467" s="189" t="s">
        <v>5601</v>
      </c>
      <c r="E4467" t="str">
        <f t="shared" si="69"/>
        <v>00406-SCOTCH/IRISH</v>
      </c>
      <c r="F4467" t="s">
        <v>15727</v>
      </c>
      <c r="G4467" t="s">
        <v>6983</v>
      </c>
      <c r="H4467" t="s">
        <v>15727</v>
      </c>
      <c r="I4467" t="s">
        <v>15728</v>
      </c>
    </row>
    <row r="4468" spans="1:9" x14ac:dyDescent="0.25">
      <c r="A4468" t="s">
        <v>16799</v>
      </c>
      <c r="B4468" s="126">
        <v>7306</v>
      </c>
      <c r="C4468" t="s">
        <v>6986</v>
      </c>
      <c r="D4468" s="189" t="s">
        <v>2926</v>
      </c>
      <c r="E4468" t="str">
        <f t="shared" si="69"/>
        <v>00407-VODKA</v>
      </c>
      <c r="F4468" t="s">
        <v>16799</v>
      </c>
      <c r="G4468" t="s">
        <v>6985</v>
      </c>
      <c r="H4468" t="s">
        <v>16799</v>
      </c>
      <c r="I4468" t="s">
        <v>16800</v>
      </c>
    </row>
    <row r="4469" spans="1:9" x14ac:dyDescent="0.25">
      <c r="A4469" t="s">
        <v>7031</v>
      </c>
      <c r="B4469" s="126">
        <v>7307</v>
      </c>
      <c r="C4469" t="s">
        <v>16450</v>
      </c>
      <c r="D4469" s="189" t="s">
        <v>4055</v>
      </c>
      <c r="E4469" t="str">
        <f t="shared" si="69"/>
        <v>00556-TEX-MEX SAUCES</v>
      </c>
      <c r="F4469" t="s">
        <v>7028</v>
      </c>
      <c r="G4469" t="s">
        <v>7027</v>
      </c>
      <c r="H4469" t="s">
        <v>7031</v>
      </c>
      <c r="I4469" t="s">
        <v>16452</v>
      </c>
    </row>
    <row r="4470" spans="1:9" x14ac:dyDescent="0.25">
      <c r="A4470" t="s">
        <v>11579</v>
      </c>
      <c r="B4470" s="126">
        <v>7309</v>
      </c>
      <c r="C4470" t="s">
        <v>11577</v>
      </c>
      <c r="D4470" s="189" t="s">
        <v>5045</v>
      </c>
      <c r="E4470" t="str">
        <f t="shared" si="69"/>
        <v>00891-CIGARETTES PACK</v>
      </c>
      <c r="F4470" t="s">
        <v>11578</v>
      </c>
      <c r="G4470" t="s">
        <v>4802</v>
      </c>
      <c r="H4470" t="s">
        <v>11579</v>
      </c>
      <c r="I4470" t="s">
        <v>11580</v>
      </c>
    </row>
    <row r="4471" spans="1:9" x14ac:dyDescent="0.25">
      <c r="A4471" t="s">
        <v>9343</v>
      </c>
      <c r="B4471" s="126">
        <v>7310</v>
      </c>
      <c r="C4471" t="s">
        <v>11577</v>
      </c>
      <c r="D4471" s="189" t="s">
        <v>5045</v>
      </c>
      <c r="E4471" t="str">
        <f t="shared" si="69"/>
        <v>00891-CIGARETTES PACK</v>
      </c>
      <c r="F4471" t="s">
        <v>9340</v>
      </c>
      <c r="G4471" t="s">
        <v>4802</v>
      </c>
      <c r="H4471" t="s">
        <v>9343</v>
      </c>
      <c r="I4471" t="s">
        <v>11581</v>
      </c>
    </row>
    <row r="4472" spans="1:9" x14ac:dyDescent="0.25">
      <c r="A4472" t="s">
        <v>6322</v>
      </c>
      <c r="B4472" s="126">
        <v>7311</v>
      </c>
      <c r="C4472" t="s">
        <v>9323</v>
      </c>
      <c r="D4472" s="189" t="s">
        <v>5459</v>
      </c>
      <c r="E4472" t="str">
        <f t="shared" si="69"/>
        <v>00894-TOBACCO &amp; ACCESSORIES</v>
      </c>
      <c r="F4472" t="s">
        <v>9357</v>
      </c>
      <c r="G4472" t="s">
        <v>9356</v>
      </c>
      <c r="H4472" t="s">
        <v>6322</v>
      </c>
      <c r="I4472" t="s">
        <v>16490</v>
      </c>
    </row>
    <row r="4473" spans="1:9" x14ac:dyDescent="0.25">
      <c r="A4473" t="s">
        <v>3114</v>
      </c>
      <c r="B4473" s="126">
        <v>7314</v>
      </c>
      <c r="C4473" t="s">
        <v>12260</v>
      </c>
      <c r="D4473" s="189" t="s">
        <v>2056</v>
      </c>
      <c r="E4473" t="str">
        <f t="shared" si="69"/>
        <v>00003-ENHANCED WATER SINGLE SERVE</v>
      </c>
      <c r="F4473" t="s">
        <v>6191</v>
      </c>
      <c r="G4473" t="s">
        <v>7120</v>
      </c>
      <c r="H4473" t="s">
        <v>3114</v>
      </c>
      <c r="I4473" t="s">
        <v>12262</v>
      </c>
    </row>
    <row r="4474" spans="1:9" x14ac:dyDescent="0.25">
      <c r="A4474" t="s">
        <v>7121</v>
      </c>
      <c r="B4474" s="126">
        <v>7315</v>
      </c>
      <c r="C4474" t="s">
        <v>13340</v>
      </c>
      <c r="D4474" s="189" t="s">
        <v>4097</v>
      </c>
      <c r="E4474" t="str">
        <f t="shared" si="69"/>
        <v>00158-ICED TEA MIX</v>
      </c>
      <c r="F4474" t="s">
        <v>6191</v>
      </c>
      <c r="G4474" t="s">
        <v>7120</v>
      </c>
      <c r="H4474" t="s">
        <v>7121</v>
      </c>
      <c r="I4474" t="s">
        <v>13341</v>
      </c>
    </row>
    <row r="4475" spans="1:9" x14ac:dyDescent="0.25">
      <c r="A4475" t="s">
        <v>7122</v>
      </c>
      <c r="B4475" s="126">
        <v>7316</v>
      </c>
      <c r="C4475" t="s">
        <v>13340</v>
      </c>
      <c r="D4475" s="189" t="s">
        <v>4097</v>
      </c>
      <c r="E4475" t="str">
        <f t="shared" si="69"/>
        <v>00158-ICED TEA MIX</v>
      </c>
      <c r="F4475" t="s">
        <v>6191</v>
      </c>
      <c r="G4475" t="s">
        <v>7120</v>
      </c>
      <c r="H4475" t="s">
        <v>7122</v>
      </c>
      <c r="I4475" t="s">
        <v>13342</v>
      </c>
    </row>
    <row r="4476" spans="1:9" x14ac:dyDescent="0.25">
      <c r="A4476" t="s">
        <v>2910</v>
      </c>
      <c r="B4476" s="126">
        <v>7317</v>
      </c>
      <c r="C4476" t="s">
        <v>10310</v>
      </c>
      <c r="D4476" s="189" t="s">
        <v>7198</v>
      </c>
      <c r="E4476" t="str">
        <f t="shared" si="69"/>
        <v>00027-ALL OTHER JUICE</v>
      </c>
      <c r="F4476" t="s">
        <v>6191</v>
      </c>
      <c r="G4476" t="s">
        <v>7120</v>
      </c>
      <c r="H4476" t="s">
        <v>2910</v>
      </c>
      <c r="I4476" t="s">
        <v>10329</v>
      </c>
    </row>
    <row r="4477" spans="1:9" x14ac:dyDescent="0.25">
      <c r="A4477" t="s">
        <v>7123</v>
      </c>
      <c r="B4477" s="126">
        <v>7318</v>
      </c>
      <c r="C4477" t="s">
        <v>12249</v>
      </c>
      <c r="D4477" s="189" t="s">
        <v>3538</v>
      </c>
      <c r="E4477" t="str">
        <f t="shared" si="69"/>
        <v>00204-ENHANCED WATER MULTI PACK</v>
      </c>
      <c r="F4477" t="s">
        <v>6191</v>
      </c>
      <c r="G4477" t="s">
        <v>7120</v>
      </c>
      <c r="H4477" t="s">
        <v>7123</v>
      </c>
      <c r="I4477" t="s">
        <v>12254</v>
      </c>
    </row>
    <row r="4478" spans="1:9" x14ac:dyDescent="0.25">
      <c r="A4478" t="s">
        <v>12256</v>
      </c>
      <c r="B4478" s="126">
        <v>7319</v>
      </c>
      <c r="C4478" t="s">
        <v>12249</v>
      </c>
      <c r="D4478" s="189" t="s">
        <v>3538</v>
      </c>
      <c r="E4478" t="str">
        <f t="shared" si="69"/>
        <v>00204-ENHANCED WATER MULTI PACK</v>
      </c>
      <c r="F4478" t="s">
        <v>12255</v>
      </c>
      <c r="G4478" t="s">
        <v>7124</v>
      </c>
      <c r="H4478" t="s">
        <v>12256</v>
      </c>
      <c r="I4478" t="s">
        <v>12257</v>
      </c>
    </row>
    <row r="4479" spans="1:9" x14ac:dyDescent="0.25">
      <c r="A4479" t="s">
        <v>7121</v>
      </c>
      <c r="B4479" s="126">
        <v>7320</v>
      </c>
      <c r="C4479" t="s">
        <v>13340</v>
      </c>
      <c r="D4479" s="189" t="s">
        <v>4097</v>
      </c>
      <c r="E4479" t="str">
        <f t="shared" si="69"/>
        <v>00158-ICED TEA MIX</v>
      </c>
      <c r="F4479" t="s">
        <v>6365</v>
      </c>
      <c r="G4479" t="s">
        <v>7124</v>
      </c>
      <c r="H4479" t="s">
        <v>7121</v>
      </c>
      <c r="I4479" t="s">
        <v>13343</v>
      </c>
    </row>
    <row r="4480" spans="1:9" x14ac:dyDescent="0.25">
      <c r="A4480" t="s">
        <v>13344</v>
      </c>
      <c r="B4480" s="126">
        <v>7321</v>
      </c>
      <c r="C4480" t="s">
        <v>13340</v>
      </c>
      <c r="D4480" s="189" t="s">
        <v>4097</v>
      </c>
      <c r="E4480" t="str">
        <f t="shared" si="69"/>
        <v>00158-ICED TEA MIX</v>
      </c>
      <c r="F4480" t="s">
        <v>12255</v>
      </c>
      <c r="G4480" t="s">
        <v>7124</v>
      </c>
      <c r="H4480" t="s">
        <v>13344</v>
      </c>
      <c r="I4480" t="s">
        <v>13345</v>
      </c>
    </row>
    <row r="4481" spans="1:9" x14ac:dyDescent="0.25">
      <c r="A4481" t="s">
        <v>2910</v>
      </c>
      <c r="B4481" s="126">
        <v>7322</v>
      </c>
      <c r="C4481" t="s">
        <v>10310</v>
      </c>
      <c r="D4481" s="189" t="s">
        <v>7198</v>
      </c>
      <c r="E4481" t="str">
        <f t="shared" si="69"/>
        <v>00027-ALL OTHER JUICE</v>
      </c>
      <c r="F4481" t="s">
        <v>6365</v>
      </c>
      <c r="G4481" t="s">
        <v>7124</v>
      </c>
      <c r="H4481" t="s">
        <v>2910</v>
      </c>
      <c r="I4481" t="s">
        <v>10330</v>
      </c>
    </row>
    <row r="4482" spans="1:9" x14ac:dyDescent="0.25">
      <c r="A4482" t="s">
        <v>12258</v>
      </c>
      <c r="B4482" s="126">
        <v>7323</v>
      </c>
      <c r="C4482" t="s">
        <v>12249</v>
      </c>
      <c r="D4482" s="189" t="s">
        <v>3538</v>
      </c>
      <c r="E4482" t="str">
        <f t="shared" ref="E4482:E4545" si="70">_xlfn.CONCAT(D4482,"-",C4482)</f>
        <v>00204-ENHANCED WATER MULTI PACK</v>
      </c>
      <c r="F4482" t="s">
        <v>12255</v>
      </c>
      <c r="G4482" t="s">
        <v>7124</v>
      </c>
      <c r="H4482" t="s">
        <v>12258</v>
      </c>
      <c r="I4482" t="s">
        <v>12259</v>
      </c>
    </row>
    <row r="4483" spans="1:9" x14ac:dyDescent="0.25">
      <c r="A4483" t="s">
        <v>16240</v>
      </c>
      <c r="B4483" s="126">
        <v>7324</v>
      </c>
      <c r="C4483" t="s">
        <v>16238</v>
      </c>
      <c r="D4483" s="189" t="s">
        <v>3522</v>
      </c>
      <c r="E4483" t="str">
        <f t="shared" si="70"/>
        <v>00018-SPIRITS</v>
      </c>
      <c r="F4483" t="s">
        <v>16239</v>
      </c>
      <c r="G4483" t="s">
        <v>7133</v>
      </c>
      <c r="H4483" t="s">
        <v>16240</v>
      </c>
      <c r="I4483" t="s">
        <v>16241</v>
      </c>
    </row>
    <row r="4484" spans="1:9" x14ac:dyDescent="0.25">
      <c r="A4484" t="s">
        <v>16439</v>
      </c>
      <c r="B4484" s="126">
        <v>7325</v>
      </c>
      <c r="C4484" t="s">
        <v>7136</v>
      </c>
      <c r="D4484" s="189" t="s">
        <v>6253</v>
      </c>
      <c r="E4484" t="str">
        <f t="shared" si="70"/>
        <v>00411-TETRA PACK/BOXED WINE</v>
      </c>
      <c r="F4484" t="s">
        <v>16239</v>
      </c>
      <c r="G4484" t="s">
        <v>7133</v>
      </c>
      <c r="H4484" t="s">
        <v>16439</v>
      </c>
      <c r="I4484" t="s">
        <v>16440</v>
      </c>
    </row>
    <row r="4485" spans="1:9" x14ac:dyDescent="0.25">
      <c r="A4485" t="s">
        <v>11159</v>
      </c>
      <c r="B4485" s="126">
        <v>7326</v>
      </c>
      <c r="C4485" t="s">
        <v>7141</v>
      </c>
      <c r="D4485" s="189" t="s">
        <v>6565</v>
      </c>
      <c r="E4485" t="str">
        <f t="shared" si="70"/>
        <v>00413-CABERNET</v>
      </c>
      <c r="F4485" t="s">
        <v>11158</v>
      </c>
      <c r="G4485" t="s">
        <v>7139</v>
      </c>
      <c r="H4485" t="s">
        <v>11159</v>
      </c>
      <c r="I4485" t="s">
        <v>11160</v>
      </c>
    </row>
    <row r="4486" spans="1:9" x14ac:dyDescent="0.25">
      <c r="A4486" t="s">
        <v>11419</v>
      </c>
      <c r="B4486" s="126">
        <v>7327</v>
      </c>
      <c r="C4486" t="s">
        <v>7143</v>
      </c>
      <c r="D4486" s="189" t="s">
        <v>4719</v>
      </c>
      <c r="E4486" t="str">
        <f t="shared" si="70"/>
        <v>00415-CHARDONNAY</v>
      </c>
      <c r="F4486" t="s">
        <v>11158</v>
      </c>
      <c r="G4486" t="s">
        <v>7139</v>
      </c>
      <c r="H4486" t="s">
        <v>11419</v>
      </c>
      <c r="I4486" t="s">
        <v>11420</v>
      </c>
    </row>
    <row r="4487" spans="1:9" x14ac:dyDescent="0.25">
      <c r="A4487" t="s">
        <v>14111</v>
      </c>
      <c r="B4487" s="126">
        <v>7328</v>
      </c>
      <c r="C4487" t="s">
        <v>7144</v>
      </c>
      <c r="D4487" s="189" t="s">
        <v>4825</v>
      </c>
      <c r="E4487" t="str">
        <f t="shared" si="70"/>
        <v>00417-MERLOT</v>
      </c>
      <c r="F4487" t="s">
        <v>11158</v>
      </c>
      <c r="G4487" t="s">
        <v>7139</v>
      </c>
      <c r="H4487" t="s">
        <v>14111</v>
      </c>
      <c r="I4487" t="s">
        <v>14112</v>
      </c>
    </row>
    <row r="4488" spans="1:9" x14ac:dyDescent="0.25">
      <c r="A4488" t="s">
        <v>14821</v>
      </c>
      <c r="B4488" s="126">
        <v>7329</v>
      </c>
      <c r="C4488" t="s">
        <v>7146</v>
      </c>
      <c r="D4488" s="189" t="s">
        <v>3563</v>
      </c>
      <c r="E4488" t="str">
        <f t="shared" si="70"/>
        <v>00424-OTHER RED WINE</v>
      </c>
      <c r="F4488" t="s">
        <v>11158</v>
      </c>
      <c r="G4488" t="s">
        <v>7139</v>
      </c>
      <c r="H4488" t="s">
        <v>14821</v>
      </c>
      <c r="I4488" t="s">
        <v>14822</v>
      </c>
    </row>
    <row r="4489" spans="1:9" x14ac:dyDescent="0.25">
      <c r="A4489" t="s">
        <v>14849</v>
      </c>
      <c r="B4489" s="126">
        <v>7330</v>
      </c>
      <c r="C4489" t="s">
        <v>7147</v>
      </c>
      <c r="D4489" s="189" t="s">
        <v>4901</v>
      </c>
      <c r="E4489" t="str">
        <f t="shared" si="70"/>
        <v>00430-OTHER WHITE WINE</v>
      </c>
      <c r="F4489" t="s">
        <v>11158</v>
      </c>
      <c r="G4489" t="s">
        <v>7139</v>
      </c>
      <c r="H4489" t="s">
        <v>14849</v>
      </c>
      <c r="I4489" t="s">
        <v>14850</v>
      </c>
    </row>
    <row r="4490" spans="1:9" x14ac:dyDescent="0.25">
      <c r="A4490" t="s">
        <v>15134</v>
      </c>
      <c r="B4490" s="126">
        <v>7331</v>
      </c>
      <c r="C4490" t="s">
        <v>7148</v>
      </c>
      <c r="D4490" s="189" t="s">
        <v>5358</v>
      </c>
      <c r="E4490" t="str">
        <f t="shared" si="70"/>
        <v>00431-PINOT GRIGIO</v>
      </c>
      <c r="F4490" t="s">
        <v>11158</v>
      </c>
      <c r="G4490" t="s">
        <v>7139</v>
      </c>
      <c r="H4490" t="s">
        <v>15134</v>
      </c>
      <c r="I4490" t="s">
        <v>15135</v>
      </c>
    </row>
    <row r="4491" spans="1:9" x14ac:dyDescent="0.25">
      <c r="A4491" t="s">
        <v>15136</v>
      </c>
      <c r="B4491" s="126">
        <v>7332</v>
      </c>
      <c r="C4491" t="s">
        <v>7149</v>
      </c>
      <c r="D4491" s="189" t="s">
        <v>5766</v>
      </c>
      <c r="E4491" t="str">
        <f t="shared" si="70"/>
        <v>00433-PINOT NOIR</v>
      </c>
      <c r="F4491" t="s">
        <v>11158</v>
      </c>
      <c r="G4491" t="s">
        <v>7139</v>
      </c>
      <c r="H4491" t="s">
        <v>15136</v>
      </c>
      <c r="I4491" t="s">
        <v>15137</v>
      </c>
    </row>
    <row r="4492" spans="1:9" x14ac:dyDescent="0.25">
      <c r="A4492" t="s">
        <v>16973</v>
      </c>
      <c r="B4492" s="126">
        <v>7333</v>
      </c>
      <c r="C4492" t="s">
        <v>7150</v>
      </c>
      <c r="D4492" s="189" t="s">
        <v>5983</v>
      </c>
      <c r="E4492" t="str">
        <f t="shared" si="70"/>
        <v>00438-ZINFANDEL</v>
      </c>
      <c r="F4492" t="s">
        <v>11158</v>
      </c>
      <c r="G4492" t="s">
        <v>7139</v>
      </c>
      <c r="H4492" t="s">
        <v>16973</v>
      </c>
      <c r="I4492" t="s">
        <v>16974</v>
      </c>
    </row>
    <row r="4493" spans="1:9" x14ac:dyDescent="0.25">
      <c r="A4493" t="s">
        <v>10457</v>
      </c>
      <c r="B4493" s="126">
        <v>7334</v>
      </c>
      <c r="C4493" t="s">
        <v>7160</v>
      </c>
      <c r="D4493" s="189" t="s">
        <v>8360</v>
      </c>
      <c r="E4493" t="str">
        <f t="shared" si="70"/>
        <v>00439-AUSTRALIAN WINE</v>
      </c>
      <c r="F4493" t="s">
        <v>10456</v>
      </c>
      <c r="G4493" t="s">
        <v>7158</v>
      </c>
      <c r="H4493" t="s">
        <v>10457</v>
      </c>
      <c r="I4493" t="s">
        <v>10458</v>
      </c>
    </row>
    <row r="4494" spans="1:9" x14ac:dyDescent="0.25">
      <c r="A4494" t="s">
        <v>11491</v>
      </c>
      <c r="B4494" s="126">
        <v>7335</v>
      </c>
      <c r="C4494" t="s">
        <v>7161</v>
      </c>
      <c r="D4494" s="189" t="s">
        <v>4915</v>
      </c>
      <c r="E4494" t="str">
        <f t="shared" si="70"/>
        <v>00440-CHILEAN WINE</v>
      </c>
      <c r="F4494" t="s">
        <v>10456</v>
      </c>
      <c r="G4494" t="s">
        <v>7158</v>
      </c>
      <c r="H4494" t="s">
        <v>11491</v>
      </c>
      <c r="I4494" t="s">
        <v>11492</v>
      </c>
    </row>
    <row r="4495" spans="1:9" x14ac:dyDescent="0.25">
      <c r="A4495" t="s">
        <v>12535</v>
      </c>
      <c r="B4495" s="126">
        <v>7336</v>
      </c>
      <c r="C4495" t="s">
        <v>7162</v>
      </c>
      <c r="D4495" s="189" t="s">
        <v>4923</v>
      </c>
      <c r="E4495" t="str">
        <f t="shared" si="70"/>
        <v>00441-FRENCH WINE</v>
      </c>
      <c r="F4495" t="s">
        <v>10456</v>
      </c>
      <c r="G4495" t="s">
        <v>7158</v>
      </c>
      <c r="H4495" t="s">
        <v>12535</v>
      </c>
      <c r="I4495" t="s">
        <v>12536</v>
      </c>
    </row>
    <row r="4496" spans="1:9" x14ac:dyDescent="0.25">
      <c r="A4496" t="s">
        <v>12857</v>
      </c>
      <c r="B4496" s="126">
        <v>7337</v>
      </c>
      <c r="C4496" t="s">
        <v>7163</v>
      </c>
      <c r="D4496" s="189" t="s">
        <v>4941</v>
      </c>
      <c r="E4496" t="str">
        <f t="shared" si="70"/>
        <v>00442-GERMAN WINE</v>
      </c>
      <c r="F4496" t="s">
        <v>10456</v>
      </c>
      <c r="G4496" t="s">
        <v>7158</v>
      </c>
      <c r="H4496" t="s">
        <v>12857</v>
      </c>
      <c r="I4496" t="s">
        <v>12858</v>
      </c>
    </row>
    <row r="4497" spans="1:9" x14ac:dyDescent="0.25">
      <c r="A4497" t="s">
        <v>13400</v>
      </c>
      <c r="B4497" s="126">
        <v>7338</v>
      </c>
      <c r="C4497" t="s">
        <v>7164</v>
      </c>
      <c r="D4497" s="189" t="s">
        <v>4950</v>
      </c>
      <c r="E4497" t="str">
        <f t="shared" si="70"/>
        <v>00443-ITALIAN WINE</v>
      </c>
      <c r="F4497" t="s">
        <v>10456</v>
      </c>
      <c r="G4497" t="s">
        <v>7158</v>
      </c>
      <c r="H4497" t="s">
        <v>13400</v>
      </c>
      <c r="I4497" t="s">
        <v>13401</v>
      </c>
    </row>
    <row r="4498" spans="1:9" x14ac:dyDescent="0.25">
      <c r="A4498" t="s">
        <v>14521</v>
      </c>
      <c r="B4498" s="126">
        <v>7339</v>
      </c>
      <c r="C4498" t="s">
        <v>7145</v>
      </c>
      <c r="D4498" s="189" t="s">
        <v>3018</v>
      </c>
      <c r="E4498" t="str">
        <f t="shared" si="70"/>
        <v>00449-NEW ZEALAND WINE</v>
      </c>
      <c r="F4498" t="s">
        <v>11158</v>
      </c>
      <c r="G4498" t="s">
        <v>7139</v>
      </c>
      <c r="H4498" t="s">
        <v>14521</v>
      </c>
      <c r="I4498" t="s">
        <v>14522</v>
      </c>
    </row>
    <row r="4499" spans="1:9" x14ac:dyDescent="0.25">
      <c r="A4499" t="s">
        <v>14801</v>
      </c>
      <c r="B4499" s="126">
        <v>7340</v>
      </c>
      <c r="C4499" t="s">
        <v>7165</v>
      </c>
      <c r="D4499" s="189" t="s">
        <v>3121</v>
      </c>
      <c r="E4499" t="str">
        <f t="shared" si="70"/>
        <v>00450-OTHER IMPORTED WINE</v>
      </c>
      <c r="F4499" t="s">
        <v>10456</v>
      </c>
      <c r="G4499" t="s">
        <v>7158</v>
      </c>
      <c r="H4499" t="s">
        <v>14801</v>
      </c>
      <c r="I4499" t="s">
        <v>14802</v>
      </c>
    </row>
    <row r="4500" spans="1:9" x14ac:dyDescent="0.25">
      <c r="A4500" t="s">
        <v>11987</v>
      </c>
      <c r="B4500" s="126">
        <v>7341</v>
      </c>
      <c r="C4500" t="s">
        <v>11986</v>
      </c>
      <c r="D4500" s="189" t="s">
        <v>4036</v>
      </c>
      <c r="E4500" t="str">
        <f t="shared" si="70"/>
        <v>00460-DESSERTS/VERMOUTH</v>
      </c>
      <c r="F4500" t="s">
        <v>10766</v>
      </c>
      <c r="G4500" t="s">
        <v>7174</v>
      </c>
      <c r="H4500" t="s">
        <v>11987</v>
      </c>
      <c r="I4500" t="s">
        <v>11988</v>
      </c>
    </row>
    <row r="4501" spans="1:9" x14ac:dyDescent="0.25">
      <c r="A4501" t="s">
        <v>10767</v>
      </c>
      <c r="B4501" s="126">
        <v>7342</v>
      </c>
      <c r="C4501" t="s">
        <v>10765</v>
      </c>
      <c r="D4501" s="189" t="s">
        <v>6167</v>
      </c>
      <c r="E4501" t="str">
        <f t="shared" si="70"/>
        <v>00451-BEVERAGE KOSHER</v>
      </c>
      <c r="F4501" t="s">
        <v>10766</v>
      </c>
      <c r="G4501" t="s">
        <v>7174</v>
      </c>
      <c r="H4501" t="s">
        <v>10767</v>
      </c>
      <c r="I4501" t="s">
        <v>10768</v>
      </c>
    </row>
    <row r="4502" spans="1:9" x14ac:dyDescent="0.25">
      <c r="A4502" t="s">
        <v>16110</v>
      </c>
      <c r="B4502" s="126">
        <v>7343</v>
      </c>
      <c r="C4502" t="s">
        <v>7178</v>
      </c>
      <c r="D4502" s="189" t="s">
        <v>6763</v>
      </c>
      <c r="E4502" t="str">
        <f t="shared" si="70"/>
        <v>00462-SPARKLING WINE</v>
      </c>
      <c r="F4502" t="s">
        <v>10766</v>
      </c>
      <c r="G4502" t="s">
        <v>7174</v>
      </c>
      <c r="H4502" t="s">
        <v>16110</v>
      </c>
      <c r="I4502" t="s">
        <v>16111</v>
      </c>
    </row>
    <row r="4503" spans="1:9" x14ac:dyDescent="0.25">
      <c r="A4503" t="s">
        <v>15074</v>
      </c>
      <c r="B4503" s="126">
        <v>7344</v>
      </c>
      <c r="C4503" t="s">
        <v>15072</v>
      </c>
      <c r="D4503" s="189" t="s">
        <v>3917</v>
      </c>
      <c r="E4503" t="str">
        <f t="shared" si="70"/>
        <v>00657-PHONE ACCESSORIES</v>
      </c>
      <c r="F4503" t="s">
        <v>15073</v>
      </c>
      <c r="G4503" t="s">
        <v>3574</v>
      </c>
      <c r="H4503" t="s">
        <v>15074</v>
      </c>
      <c r="I4503" t="s">
        <v>15075</v>
      </c>
    </row>
    <row r="4504" spans="1:9" x14ac:dyDescent="0.25">
      <c r="A4504" t="s">
        <v>3475</v>
      </c>
      <c r="B4504" s="126">
        <v>7345</v>
      </c>
      <c r="C4504" t="s">
        <v>16830</v>
      </c>
      <c r="D4504" s="189" t="s">
        <v>5854</v>
      </c>
      <c r="E4504" t="str">
        <f t="shared" si="70"/>
        <v>00818-WAXES &amp; POLISHES</v>
      </c>
      <c r="F4504" t="s">
        <v>3473</v>
      </c>
      <c r="G4504" t="s">
        <v>3472</v>
      </c>
      <c r="H4504" t="s">
        <v>3475</v>
      </c>
      <c r="I4504" t="s">
        <v>16831</v>
      </c>
    </row>
    <row r="4505" spans="1:9" x14ac:dyDescent="0.25">
      <c r="A4505" t="s">
        <v>3477</v>
      </c>
      <c r="B4505" s="126">
        <v>7346</v>
      </c>
      <c r="C4505" t="s">
        <v>16830</v>
      </c>
      <c r="D4505" s="189" t="s">
        <v>5854</v>
      </c>
      <c r="E4505" t="str">
        <f t="shared" si="70"/>
        <v>00818-WAXES &amp; POLISHES</v>
      </c>
      <c r="F4505" t="s">
        <v>3473</v>
      </c>
      <c r="G4505" t="s">
        <v>3472</v>
      </c>
      <c r="H4505" t="s">
        <v>3477</v>
      </c>
      <c r="I4505" t="s">
        <v>16832</v>
      </c>
    </row>
    <row r="4506" spans="1:9" x14ac:dyDescent="0.25">
      <c r="A4506" t="s">
        <v>3478</v>
      </c>
      <c r="B4506" s="126">
        <v>7347</v>
      </c>
      <c r="C4506" t="s">
        <v>3484</v>
      </c>
      <c r="D4506" s="189" t="s">
        <v>5779</v>
      </c>
      <c r="E4506" t="str">
        <f t="shared" si="70"/>
        <v>00819-ADDITIVES</v>
      </c>
      <c r="F4506" t="s">
        <v>3473</v>
      </c>
      <c r="G4506" t="s">
        <v>3472</v>
      </c>
      <c r="H4506" t="s">
        <v>3478</v>
      </c>
      <c r="I4506" t="s">
        <v>10240</v>
      </c>
    </row>
    <row r="4507" spans="1:9" x14ac:dyDescent="0.25">
      <c r="A4507" t="s">
        <v>12155</v>
      </c>
      <c r="B4507" s="126">
        <v>7348</v>
      </c>
      <c r="C4507" t="s">
        <v>13407</v>
      </c>
      <c r="D4507" s="189" t="s">
        <v>11313</v>
      </c>
      <c r="E4507" t="str">
        <f t="shared" si="70"/>
        <v>00870-JAR CANDLES</v>
      </c>
      <c r="F4507" t="s">
        <v>11959</v>
      </c>
      <c r="G4507" t="s">
        <v>3508</v>
      </c>
      <c r="H4507" t="s">
        <v>12155</v>
      </c>
      <c r="I4507" t="s">
        <v>13411</v>
      </c>
    </row>
    <row r="4508" spans="1:9" x14ac:dyDescent="0.25">
      <c r="A4508" t="s">
        <v>16432</v>
      </c>
      <c r="B4508" s="126">
        <v>7349</v>
      </c>
      <c r="C4508" t="s">
        <v>3515</v>
      </c>
      <c r="D4508" s="189" t="s">
        <v>7579</v>
      </c>
      <c r="E4508" t="str">
        <f t="shared" si="70"/>
        <v>00874-TEA LIGHTS</v>
      </c>
      <c r="F4508" t="s">
        <v>11959</v>
      </c>
      <c r="G4508" t="s">
        <v>3508</v>
      </c>
      <c r="H4508" t="s">
        <v>16432</v>
      </c>
      <c r="I4508" t="s">
        <v>16433</v>
      </c>
    </row>
    <row r="4509" spans="1:9" x14ac:dyDescent="0.25">
      <c r="A4509" t="s">
        <v>12437</v>
      </c>
      <c r="B4509" s="126">
        <v>7350</v>
      </c>
      <c r="C4509" t="s">
        <v>12435</v>
      </c>
      <c r="D4509" s="189" t="s">
        <v>9327</v>
      </c>
      <c r="E4509" t="str">
        <f t="shared" si="70"/>
        <v>00832-FIRELOGS</v>
      </c>
      <c r="F4509" t="s">
        <v>12436</v>
      </c>
      <c r="G4509" t="s">
        <v>3528</v>
      </c>
      <c r="H4509" t="s">
        <v>12437</v>
      </c>
      <c r="I4509" t="s">
        <v>12438</v>
      </c>
    </row>
    <row r="4510" spans="1:9" x14ac:dyDescent="0.25">
      <c r="A4510" t="s">
        <v>3554</v>
      </c>
      <c r="B4510" s="126">
        <v>7351</v>
      </c>
      <c r="C4510" t="s">
        <v>11719</v>
      </c>
      <c r="D4510" s="189" t="s">
        <v>6053</v>
      </c>
      <c r="E4510" t="str">
        <f t="shared" si="70"/>
        <v>00578-CONTINUITIES/AS SEEN ON TV</v>
      </c>
      <c r="F4510" t="s">
        <v>3554</v>
      </c>
      <c r="G4510" t="s">
        <v>3553</v>
      </c>
      <c r="H4510" t="s">
        <v>3554</v>
      </c>
      <c r="I4510" t="s">
        <v>11724</v>
      </c>
    </row>
    <row r="4511" spans="1:9" x14ac:dyDescent="0.25">
      <c r="A4511" t="s">
        <v>3575</v>
      </c>
      <c r="B4511" s="126">
        <v>7352</v>
      </c>
      <c r="C4511" t="s">
        <v>16917</v>
      </c>
      <c r="D4511" s="189" t="s">
        <v>4239</v>
      </c>
      <c r="E4511" t="str">
        <f t="shared" si="70"/>
        <v>00800-WIRING DEVICES/EXTENSIONS</v>
      </c>
      <c r="F4511" t="s">
        <v>3575</v>
      </c>
      <c r="G4511" t="s">
        <v>3574</v>
      </c>
      <c r="H4511" t="s">
        <v>3575</v>
      </c>
      <c r="I4511" t="s">
        <v>16921</v>
      </c>
    </row>
    <row r="4512" spans="1:9" x14ac:dyDescent="0.25">
      <c r="A4512" t="s">
        <v>3580</v>
      </c>
      <c r="B4512" s="126">
        <v>7353</v>
      </c>
      <c r="C4512" t="s">
        <v>15398</v>
      </c>
      <c r="D4512" s="189" t="s">
        <v>10566</v>
      </c>
      <c r="E4512" t="str">
        <f t="shared" si="70"/>
        <v>00901-PREVIOUSLY VIEWED</v>
      </c>
      <c r="F4512" t="s">
        <v>3579</v>
      </c>
      <c r="G4512" t="s">
        <v>3578</v>
      </c>
      <c r="H4512" t="s">
        <v>3580</v>
      </c>
      <c r="I4512" t="s">
        <v>15399</v>
      </c>
    </row>
    <row r="4513" spans="1:9" x14ac:dyDescent="0.25">
      <c r="A4513" t="s">
        <v>3584</v>
      </c>
      <c r="B4513" s="126">
        <v>7354</v>
      </c>
      <c r="C4513" t="s">
        <v>15076</v>
      </c>
      <c r="D4513" s="189" t="s">
        <v>6453</v>
      </c>
      <c r="E4513" t="str">
        <f t="shared" si="70"/>
        <v>00986-PHOTOGRAPHY</v>
      </c>
      <c r="F4513" t="s">
        <v>3583</v>
      </c>
      <c r="G4513" t="s">
        <v>3582</v>
      </c>
      <c r="H4513" t="s">
        <v>3584</v>
      </c>
      <c r="I4513" t="s">
        <v>15077</v>
      </c>
    </row>
    <row r="4514" spans="1:9" x14ac:dyDescent="0.25">
      <c r="A4514" t="s">
        <v>14245</v>
      </c>
      <c r="B4514" s="126">
        <v>7355</v>
      </c>
      <c r="C4514" t="s">
        <v>3601</v>
      </c>
      <c r="D4514" s="189" t="s">
        <v>10923</v>
      </c>
      <c r="E4514" t="str">
        <f t="shared" si="70"/>
        <v>00615-MOPS &amp; BROOMS</v>
      </c>
      <c r="F4514" t="s">
        <v>14244</v>
      </c>
      <c r="G4514" t="s">
        <v>3598</v>
      </c>
      <c r="H4514" t="s">
        <v>14245</v>
      </c>
      <c r="I4514" t="s">
        <v>14246</v>
      </c>
    </row>
    <row r="4515" spans="1:9" x14ac:dyDescent="0.25">
      <c r="A4515" t="s">
        <v>3602</v>
      </c>
      <c r="B4515" s="126">
        <v>7356</v>
      </c>
      <c r="C4515" t="s">
        <v>15948</v>
      </c>
      <c r="D4515" s="189" t="s">
        <v>11169</v>
      </c>
      <c r="E4515" t="str">
        <f t="shared" si="70"/>
        <v>00619-SMALLWARE/BRUSHES</v>
      </c>
      <c r="F4515" t="s">
        <v>3599</v>
      </c>
      <c r="G4515" t="s">
        <v>3598</v>
      </c>
      <c r="H4515" t="s">
        <v>3602</v>
      </c>
      <c r="I4515" t="s">
        <v>15949</v>
      </c>
    </row>
    <row r="4516" spans="1:9" x14ac:dyDescent="0.25">
      <c r="A4516" t="s">
        <v>13387</v>
      </c>
      <c r="B4516" s="126">
        <v>7357</v>
      </c>
      <c r="C4516" t="s">
        <v>13386</v>
      </c>
      <c r="D4516" s="189" t="s">
        <v>4184</v>
      </c>
      <c r="E4516" t="str">
        <f t="shared" si="70"/>
        <v>00781-IRONING ACCESSORIES</v>
      </c>
      <c r="F4516" t="s">
        <v>13114</v>
      </c>
      <c r="G4516" t="s">
        <v>3608</v>
      </c>
      <c r="H4516" t="s">
        <v>13387</v>
      </c>
      <c r="I4516" t="s">
        <v>13388</v>
      </c>
    </row>
    <row r="4517" spans="1:9" x14ac:dyDescent="0.25">
      <c r="A4517" t="s">
        <v>13387</v>
      </c>
      <c r="B4517" s="126">
        <v>7357</v>
      </c>
      <c r="C4517" t="s">
        <v>13865</v>
      </c>
      <c r="D4517" s="189" t="s">
        <v>11632</v>
      </c>
      <c r="E4517" t="str">
        <f t="shared" si="70"/>
        <v>00616-LYSOL</v>
      </c>
      <c r="F4517" t="s">
        <v>13114</v>
      </c>
      <c r="G4517" t="s">
        <v>3608</v>
      </c>
      <c r="H4517" t="s">
        <v>13387</v>
      </c>
      <c r="I4517" t="s">
        <v>13388</v>
      </c>
    </row>
    <row r="4518" spans="1:9" x14ac:dyDescent="0.25">
      <c r="A4518" t="s">
        <v>13135</v>
      </c>
      <c r="B4518" s="126">
        <v>7358</v>
      </c>
      <c r="C4518" t="s">
        <v>13131</v>
      </c>
      <c r="D4518" s="189" t="s">
        <v>13132</v>
      </c>
      <c r="E4518" t="str">
        <f t="shared" si="70"/>
        <v>00807-HARDWARE ACCESSORIES</v>
      </c>
      <c r="F4518" t="s">
        <v>13134</v>
      </c>
      <c r="G4518" t="s">
        <v>3614</v>
      </c>
      <c r="H4518" t="s">
        <v>13135</v>
      </c>
      <c r="I4518" t="s">
        <v>13136</v>
      </c>
    </row>
    <row r="4519" spans="1:9" x14ac:dyDescent="0.25">
      <c r="A4519" t="s">
        <v>13431</v>
      </c>
      <c r="B4519" s="126">
        <v>7359</v>
      </c>
      <c r="C4519" t="s">
        <v>13430</v>
      </c>
      <c r="D4519" s="189" t="s">
        <v>2425</v>
      </c>
      <c r="E4519" t="str">
        <f t="shared" si="70"/>
        <v>00904-J-HOOKS</v>
      </c>
      <c r="F4519" t="s">
        <v>13431</v>
      </c>
      <c r="G4519" t="s">
        <v>3619</v>
      </c>
      <c r="H4519" t="s">
        <v>13431</v>
      </c>
      <c r="I4519" t="s">
        <v>13432</v>
      </c>
    </row>
    <row r="4520" spans="1:9" x14ac:dyDescent="0.25">
      <c r="A4520" t="s">
        <v>3634</v>
      </c>
      <c r="B4520" s="126">
        <v>7360</v>
      </c>
      <c r="C4520" t="s">
        <v>11588</v>
      </c>
      <c r="D4520" s="189" t="s">
        <v>11589</v>
      </c>
      <c r="E4520" t="str">
        <f t="shared" si="70"/>
        <v>00611-CLEANERS / ADDI</v>
      </c>
      <c r="F4520" t="s">
        <v>3634</v>
      </c>
      <c r="G4520" t="s">
        <v>3633</v>
      </c>
      <c r="H4520" t="s">
        <v>3634</v>
      </c>
      <c r="I4520" t="s">
        <v>11590</v>
      </c>
    </row>
    <row r="4521" spans="1:9" x14ac:dyDescent="0.25">
      <c r="A4521" t="s">
        <v>3758</v>
      </c>
      <c r="B4521" s="126">
        <v>7361</v>
      </c>
      <c r="C4521" t="s">
        <v>14172</v>
      </c>
      <c r="D4521" s="189" t="s">
        <v>2126</v>
      </c>
      <c r="E4521" t="str">
        <f t="shared" si="70"/>
        <v>00910-MISC GM</v>
      </c>
      <c r="F4521" t="s">
        <v>3758</v>
      </c>
      <c r="G4521" t="s">
        <v>3757</v>
      </c>
      <c r="H4521" t="s">
        <v>3758</v>
      </c>
      <c r="I4521" t="s">
        <v>14175</v>
      </c>
    </row>
    <row r="4522" spans="1:9" x14ac:dyDescent="0.25">
      <c r="A4522" t="s">
        <v>12513</v>
      </c>
      <c r="B4522" s="126">
        <v>7363</v>
      </c>
      <c r="C4522" t="s">
        <v>3760</v>
      </c>
      <c r="D4522" s="189" t="s">
        <v>4117</v>
      </c>
      <c r="E4522" t="str">
        <f t="shared" si="70"/>
        <v>00747-FOOD STORAGE</v>
      </c>
      <c r="F4522" t="s">
        <v>12512</v>
      </c>
      <c r="G4522" t="s">
        <v>3759</v>
      </c>
      <c r="H4522" t="s">
        <v>12513</v>
      </c>
      <c r="I4522" t="s">
        <v>12514</v>
      </c>
    </row>
    <row r="4523" spans="1:9" x14ac:dyDescent="0.25">
      <c r="A4523" t="s">
        <v>10763</v>
      </c>
      <c r="B4523" s="126">
        <v>7365</v>
      </c>
      <c r="C4523" t="s">
        <v>2319</v>
      </c>
      <c r="D4523" s="189" t="s">
        <v>4203</v>
      </c>
      <c r="E4523" t="str">
        <f t="shared" si="70"/>
        <v>00771-BEVERAGE</v>
      </c>
      <c r="F4523" t="s">
        <v>10763</v>
      </c>
      <c r="G4523" t="s">
        <v>3788</v>
      </c>
      <c r="H4523" t="s">
        <v>10763</v>
      </c>
      <c r="I4523" t="s">
        <v>10764</v>
      </c>
    </row>
    <row r="4524" spans="1:9" x14ac:dyDescent="0.25">
      <c r="A4524" t="s">
        <v>13515</v>
      </c>
      <c r="B4524" s="126">
        <v>7366</v>
      </c>
      <c r="C4524" t="s">
        <v>13512</v>
      </c>
      <c r="D4524" s="189" t="s">
        <v>4080</v>
      </c>
      <c r="E4524" t="str">
        <f t="shared" si="70"/>
        <v>00746-KITCHEN ACCESSORIES</v>
      </c>
      <c r="F4524" t="s">
        <v>13514</v>
      </c>
      <c r="G4524" t="s">
        <v>3770</v>
      </c>
      <c r="H4524" t="s">
        <v>13515</v>
      </c>
      <c r="I4524" t="s">
        <v>13516</v>
      </c>
    </row>
    <row r="4525" spans="1:9" x14ac:dyDescent="0.25">
      <c r="A4525" t="s">
        <v>14019</v>
      </c>
      <c r="B4525" s="126">
        <v>7368</v>
      </c>
      <c r="C4525" t="s">
        <v>14018</v>
      </c>
      <c r="D4525" s="189" t="s">
        <v>4071</v>
      </c>
      <c r="E4525" t="str">
        <f t="shared" si="70"/>
        <v>00748-MARKET 32 KITCHEN</v>
      </c>
      <c r="F4525" t="s">
        <v>13514</v>
      </c>
      <c r="G4525" t="s">
        <v>3770</v>
      </c>
      <c r="H4525" t="s">
        <v>14019</v>
      </c>
      <c r="I4525" t="s">
        <v>14020</v>
      </c>
    </row>
    <row r="4526" spans="1:9" x14ac:dyDescent="0.25">
      <c r="A4526" t="s">
        <v>3774</v>
      </c>
      <c r="B4526" s="126">
        <v>7369</v>
      </c>
      <c r="C4526" t="s">
        <v>16158</v>
      </c>
      <c r="D4526" s="189" t="s">
        <v>3327</v>
      </c>
      <c r="E4526" t="str">
        <f t="shared" si="70"/>
        <v>00740-SPECIALTY KITCHENWARE</v>
      </c>
      <c r="F4526" t="s">
        <v>3771</v>
      </c>
      <c r="G4526" t="s">
        <v>3770</v>
      </c>
      <c r="H4526" t="s">
        <v>3774</v>
      </c>
      <c r="I4526" t="s">
        <v>16161</v>
      </c>
    </row>
    <row r="4527" spans="1:9" x14ac:dyDescent="0.25">
      <c r="A4527" t="s">
        <v>3781</v>
      </c>
      <c r="B4527" s="126">
        <v>7370</v>
      </c>
      <c r="C4527" t="s">
        <v>13512</v>
      </c>
      <c r="D4527" s="189" t="s">
        <v>4080</v>
      </c>
      <c r="E4527" t="str">
        <f t="shared" si="70"/>
        <v>00746-KITCHEN ACCESSORIES</v>
      </c>
      <c r="F4527" t="s">
        <v>3771</v>
      </c>
      <c r="G4527" t="s">
        <v>3770</v>
      </c>
      <c r="H4527" t="s">
        <v>3781</v>
      </c>
      <c r="I4527" t="s">
        <v>13517</v>
      </c>
    </row>
    <row r="4528" spans="1:9" x14ac:dyDescent="0.25">
      <c r="A4528" t="s">
        <v>16162</v>
      </c>
      <c r="B4528" s="126">
        <v>7372</v>
      </c>
      <c r="C4528" t="s">
        <v>16158</v>
      </c>
      <c r="D4528" s="189" t="s">
        <v>3327</v>
      </c>
      <c r="E4528" t="str">
        <f t="shared" si="70"/>
        <v>00740-SPECIALTY KITCHENWARE</v>
      </c>
      <c r="F4528" t="s">
        <v>13514</v>
      </c>
      <c r="G4528" t="s">
        <v>3770</v>
      </c>
      <c r="H4528" t="s">
        <v>16162</v>
      </c>
      <c r="I4528" t="s">
        <v>16163</v>
      </c>
    </row>
    <row r="4529" spans="1:9" x14ac:dyDescent="0.25">
      <c r="A4529" t="s">
        <v>3784</v>
      </c>
      <c r="B4529" s="126">
        <v>7373</v>
      </c>
      <c r="C4529" t="s">
        <v>13512</v>
      </c>
      <c r="D4529" s="189" t="s">
        <v>4080</v>
      </c>
      <c r="E4529" t="str">
        <f t="shared" si="70"/>
        <v>00746-KITCHEN ACCESSORIES</v>
      </c>
      <c r="F4529" t="s">
        <v>3771</v>
      </c>
      <c r="G4529" t="s">
        <v>3770</v>
      </c>
      <c r="H4529" t="s">
        <v>3784</v>
      </c>
      <c r="I4529" t="s">
        <v>13518</v>
      </c>
    </row>
    <row r="4530" spans="1:9" x14ac:dyDescent="0.25">
      <c r="A4530" t="s">
        <v>3785</v>
      </c>
      <c r="B4530" s="126">
        <v>7374</v>
      </c>
      <c r="C4530" t="s">
        <v>13512</v>
      </c>
      <c r="D4530" s="189" t="s">
        <v>4080</v>
      </c>
      <c r="E4530" t="str">
        <f t="shared" si="70"/>
        <v>00746-KITCHEN ACCESSORIES</v>
      </c>
      <c r="F4530" t="s">
        <v>3771</v>
      </c>
      <c r="G4530" t="s">
        <v>3770</v>
      </c>
      <c r="H4530" t="s">
        <v>3785</v>
      </c>
      <c r="I4530" t="s">
        <v>13519</v>
      </c>
    </row>
    <row r="4531" spans="1:9" x14ac:dyDescent="0.25">
      <c r="A4531" t="s">
        <v>3787</v>
      </c>
      <c r="B4531" s="126">
        <v>7375</v>
      </c>
      <c r="C4531" t="s">
        <v>13512</v>
      </c>
      <c r="D4531" s="189" t="s">
        <v>4080</v>
      </c>
      <c r="E4531" t="str">
        <f t="shared" si="70"/>
        <v>00746-KITCHEN ACCESSORIES</v>
      </c>
      <c r="F4531" t="s">
        <v>3771</v>
      </c>
      <c r="G4531" t="s">
        <v>3770</v>
      </c>
      <c r="H4531" t="s">
        <v>3787</v>
      </c>
      <c r="I4531" t="s">
        <v>13520</v>
      </c>
    </row>
    <row r="4532" spans="1:9" x14ac:dyDescent="0.25">
      <c r="A4532" t="s">
        <v>3727</v>
      </c>
      <c r="B4532" s="126">
        <v>7376</v>
      </c>
      <c r="C4532" t="s">
        <v>3735</v>
      </c>
      <c r="D4532" s="189" t="s">
        <v>3306</v>
      </c>
      <c r="E4532" t="str">
        <f t="shared" si="70"/>
        <v>00736-GLASS BAKEWARE</v>
      </c>
      <c r="F4532" t="s">
        <v>3727</v>
      </c>
      <c r="G4532" t="s">
        <v>3726</v>
      </c>
      <c r="H4532" t="s">
        <v>3727</v>
      </c>
      <c r="I4532" t="s">
        <v>12891</v>
      </c>
    </row>
    <row r="4533" spans="1:9" x14ac:dyDescent="0.25">
      <c r="A4533" t="s">
        <v>3727</v>
      </c>
      <c r="B4533" s="126">
        <v>7376</v>
      </c>
      <c r="C4533" t="s">
        <v>3735</v>
      </c>
      <c r="D4533" s="189" t="s">
        <v>3306</v>
      </c>
      <c r="E4533" t="str">
        <f t="shared" si="70"/>
        <v>00736-GLASS BAKEWARE</v>
      </c>
      <c r="F4533" t="s">
        <v>3727</v>
      </c>
      <c r="G4533" t="s">
        <v>3726</v>
      </c>
      <c r="H4533" t="s">
        <v>3727</v>
      </c>
      <c r="I4533" t="s">
        <v>12891</v>
      </c>
    </row>
    <row r="4534" spans="1:9" x14ac:dyDescent="0.25">
      <c r="A4534" t="s">
        <v>13108</v>
      </c>
      <c r="B4534" s="126">
        <v>7377</v>
      </c>
      <c r="C4534" t="s">
        <v>13106</v>
      </c>
      <c r="D4534" s="189" t="s">
        <v>13096</v>
      </c>
      <c r="E4534" t="str">
        <f t="shared" si="70"/>
        <v>00743-HANDIFOIL</v>
      </c>
      <c r="F4534" t="s">
        <v>13107</v>
      </c>
      <c r="G4534" t="s">
        <v>3726</v>
      </c>
      <c r="H4534" t="s">
        <v>13108</v>
      </c>
      <c r="I4534" t="s">
        <v>13109</v>
      </c>
    </row>
    <row r="4535" spans="1:9" x14ac:dyDescent="0.25">
      <c r="A4535" t="s">
        <v>3734</v>
      </c>
      <c r="B4535" s="126">
        <v>7378</v>
      </c>
      <c r="C4535" t="s">
        <v>3735</v>
      </c>
      <c r="D4535" s="189" t="s">
        <v>3306</v>
      </c>
      <c r="E4535" t="str">
        <f t="shared" si="70"/>
        <v>00736-GLASS BAKEWARE</v>
      </c>
      <c r="F4535" t="s">
        <v>3727</v>
      </c>
      <c r="G4535" t="s">
        <v>3726</v>
      </c>
      <c r="H4535" t="s">
        <v>3734</v>
      </c>
      <c r="I4535" t="s">
        <v>12892</v>
      </c>
    </row>
    <row r="4536" spans="1:9" x14ac:dyDescent="0.25">
      <c r="A4536" t="s">
        <v>3815</v>
      </c>
      <c r="B4536" s="126">
        <v>7379</v>
      </c>
      <c r="C4536" t="s">
        <v>11968</v>
      </c>
      <c r="D4536" s="189" t="s">
        <v>3059</v>
      </c>
      <c r="E4536" t="str">
        <f t="shared" si="70"/>
        <v>00585-DECORATIVE-LED</v>
      </c>
      <c r="F4536" t="s">
        <v>3813</v>
      </c>
      <c r="G4536" t="s">
        <v>3812</v>
      </c>
      <c r="H4536" t="s">
        <v>3815</v>
      </c>
      <c r="I4536" t="s">
        <v>11969</v>
      </c>
    </row>
    <row r="4537" spans="1:9" x14ac:dyDescent="0.25">
      <c r="A4537" t="s">
        <v>12852</v>
      </c>
      <c r="B4537" s="126">
        <v>7380</v>
      </c>
      <c r="C4537" t="s">
        <v>12851</v>
      </c>
      <c r="D4537" s="189" t="s">
        <v>11582</v>
      </c>
      <c r="E4537" t="str">
        <f t="shared" si="70"/>
        <v>00895-GEN PURPOSE-INC-EEH</v>
      </c>
      <c r="F4537" t="s">
        <v>11966</v>
      </c>
      <c r="G4537" t="s">
        <v>3812</v>
      </c>
      <c r="H4537" t="s">
        <v>12852</v>
      </c>
      <c r="I4537" t="s">
        <v>12853</v>
      </c>
    </row>
    <row r="4538" spans="1:9" x14ac:dyDescent="0.25">
      <c r="A4538" t="s">
        <v>3825</v>
      </c>
      <c r="B4538" s="126">
        <v>7381</v>
      </c>
      <c r="C4538" t="s">
        <v>14867</v>
      </c>
      <c r="D4538" s="189" t="s">
        <v>10978</v>
      </c>
      <c r="E4538" t="str">
        <f t="shared" si="70"/>
        <v>00892-OUTDOOR-ALL</v>
      </c>
      <c r="F4538" t="s">
        <v>3824</v>
      </c>
      <c r="G4538" t="s">
        <v>3823</v>
      </c>
      <c r="H4538" t="s">
        <v>3825</v>
      </c>
      <c r="I4538" t="s">
        <v>14870</v>
      </c>
    </row>
    <row r="4539" spans="1:9" x14ac:dyDescent="0.25">
      <c r="A4539" t="s">
        <v>3829</v>
      </c>
      <c r="B4539" s="126">
        <v>7383</v>
      </c>
      <c r="C4539" t="s">
        <v>11968</v>
      </c>
      <c r="D4539" s="189" t="s">
        <v>3059</v>
      </c>
      <c r="E4539" t="str">
        <f t="shared" si="70"/>
        <v>00585-DECORATIVE-LED</v>
      </c>
      <c r="F4539" t="s">
        <v>3828</v>
      </c>
      <c r="G4539" t="s">
        <v>3827</v>
      </c>
      <c r="H4539" t="s">
        <v>3829</v>
      </c>
      <c r="I4539" t="s">
        <v>11970</v>
      </c>
    </row>
    <row r="4540" spans="1:9" x14ac:dyDescent="0.25">
      <c r="A4540" t="s">
        <v>3837</v>
      </c>
      <c r="B4540" s="126">
        <v>7384</v>
      </c>
      <c r="C4540" t="s">
        <v>3831</v>
      </c>
      <c r="D4540" s="189" t="s">
        <v>13111</v>
      </c>
      <c r="E4540" t="str">
        <f t="shared" si="70"/>
        <v>00623-LIGHTERS</v>
      </c>
      <c r="F4540" t="s">
        <v>3831</v>
      </c>
      <c r="G4540" t="s">
        <v>3836</v>
      </c>
      <c r="H4540" t="s">
        <v>3837</v>
      </c>
      <c r="I4540" t="s">
        <v>13781</v>
      </c>
    </row>
    <row r="4541" spans="1:9" x14ac:dyDescent="0.25">
      <c r="A4541" t="s">
        <v>3838</v>
      </c>
      <c r="B4541" s="126">
        <v>7385</v>
      </c>
      <c r="C4541" t="s">
        <v>3831</v>
      </c>
      <c r="D4541" s="189" t="s">
        <v>13111</v>
      </c>
      <c r="E4541" t="str">
        <f t="shared" si="70"/>
        <v>00623-LIGHTERS</v>
      </c>
      <c r="F4541" t="s">
        <v>3831</v>
      </c>
      <c r="G4541" t="s">
        <v>3836</v>
      </c>
      <c r="H4541" t="s">
        <v>3838</v>
      </c>
      <c r="I4541" t="s">
        <v>13782</v>
      </c>
    </row>
    <row r="4542" spans="1:9" x14ac:dyDescent="0.25">
      <c r="A4542" t="s">
        <v>11489</v>
      </c>
      <c r="B4542" s="126">
        <v>7386</v>
      </c>
      <c r="C4542" t="s">
        <v>11487</v>
      </c>
      <c r="D4542" s="189" t="s">
        <v>3220</v>
      </c>
      <c r="E4542" t="str">
        <f t="shared" si="70"/>
        <v>00714-CHILDREN BOOKS</v>
      </c>
      <c r="F4542" t="s">
        <v>11488</v>
      </c>
      <c r="G4542" t="s">
        <v>3872</v>
      </c>
      <c r="H4542" t="s">
        <v>11489</v>
      </c>
      <c r="I4542" t="s">
        <v>11490</v>
      </c>
    </row>
    <row r="4543" spans="1:9" x14ac:dyDescent="0.25">
      <c r="A4543" t="s">
        <v>3868</v>
      </c>
      <c r="B4543" s="126">
        <v>7387</v>
      </c>
      <c r="C4543" t="s">
        <v>15736</v>
      </c>
      <c r="D4543" s="189" t="s">
        <v>11709</v>
      </c>
      <c r="E4543" t="str">
        <f t="shared" si="70"/>
        <v>00860-SEASONAL COUNTER CARDS</v>
      </c>
      <c r="F4543" t="s">
        <v>3868</v>
      </c>
      <c r="G4543" t="s">
        <v>3914</v>
      </c>
      <c r="H4543" t="s">
        <v>3868</v>
      </c>
      <c r="I4543" t="s">
        <v>15737</v>
      </c>
    </row>
    <row r="4544" spans="1:9" x14ac:dyDescent="0.25">
      <c r="A4544" t="s">
        <v>16298</v>
      </c>
      <c r="B4544" s="126">
        <v>7388</v>
      </c>
      <c r="C4544" t="s">
        <v>16296</v>
      </c>
      <c r="D4544" s="189" t="s">
        <v>3693</v>
      </c>
      <c r="E4544" t="str">
        <f t="shared" si="70"/>
        <v>00912-STEAM CLEANING/CHEMICALS</v>
      </c>
      <c r="F4544" t="s">
        <v>16297</v>
      </c>
      <c r="G4544" t="s">
        <v>7617</v>
      </c>
      <c r="H4544" t="s">
        <v>16298</v>
      </c>
      <c r="I4544" t="s">
        <v>16299</v>
      </c>
    </row>
    <row r="4545" spans="1:9" x14ac:dyDescent="0.25">
      <c r="A4545" t="s">
        <v>7620</v>
      </c>
      <c r="B4545" s="126">
        <v>7389</v>
      </c>
      <c r="C4545" t="s">
        <v>16296</v>
      </c>
      <c r="D4545" s="189" t="s">
        <v>3693</v>
      </c>
      <c r="E4545" t="str">
        <f t="shared" si="70"/>
        <v>00912-STEAM CLEANING/CHEMICALS</v>
      </c>
      <c r="F4545" t="s">
        <v>7618</v>
      </c>
      <c r="G4545" t="s">
        <v>7617</v>
      </c>
      <c r="H4545" t="s">
        <v>7620</v>
      </c>
      <c r="I4545" t="s">
        <v>16300</v>
      </c>
    </row>
    <row r="4546" spans="1:9" x14ac:dyDescent="0.25">
      <c r="A4546" t="s">
        <v>3929</v>
      </c>
      <c r="B4546" s="126">
        <v>7390</v>
      </c>
      <c r="C4546" t="s">
        <v>3922</v>
      </c>
      <c r="D4546" s="189" t="s">
        <v>2915</v>
      </c>
      <c r="E4546" t="str">
        <f t="shared" ref="E4546:E4609" si="71">_xlfn.CONCAT(D4546,"-",C4546)</f>
        <v>00971-REUSABLE BAGS</v>
      </c>
      <c r="F4546" t="s">
        <v>3929</v>
      </c>
      <c r="G4546" t="s">
        <v>3928</v>
      </c>
      <c r="H4546" t="s">
        <v>3929</v>
      </c>
      <c r="I4546" t="s">
        <v>15522</v>
      </c>
    </row>
    <row r="4547" spans="1:9" x14ac:dyDescent="0.25">
      <c r="A4547" t="s">
        <v>12194</v>
      </c>
      <c r="B4547" s="126">
        <v>7394</v>
      </c>
      <c r="C4547" t="s">
        <v>12193</v>
      </c>
      <c r="D4547" s="189" t="s">
        <v>2497</v>
      </c>
      <c r="E4547" t="str">
        <f t="shared" si="71"/>
        <v>00921-EASTER PARTY GOODS</v>
      </c>
      <c r="F4547" t="s">
        <v>12194</v>
      </c>
      <c r="G4547" t="s">
        <v>3940</v>
      </c>
      <c r="H4547" t="s">
        <v>12194</v>
      </c>
      <c r="I4547" t="s">
        <v>12195</v>
      </c>
    </row>
    <row r="4548" spans="1:9" x14ac:dyDescent="0.25">
      <c r="A4548" t="s">
        <v>3961</v>
      </c>
      <c r="B4548" s="126">
        <v>7398</v>
      </c>
      <c r="C4548" t="s">
        <v>3959</v>
      </c>
      <c r="D4548" s="189" t="s">
        <v>4216</v>
      </c>
      <c r="E4548" t="str">
        <f t="shared" si="71"/>
        <v>00760-HOSIERY</v>
      </c>
      <c r="F4548" t="s">
        <v>3959</v>
      </c>
      <c r="G4548" t="s">
        <v>3958</v>
      </c>
      <c r="H4548" t="s">
        <v>3961</v>
      </c>
      <c r="I4548" t="s">
        <v>13271</v>
      </c>
    </row>
    <row r="4549" spans="1:9" x14ac:dyDescent="0.25">
      <c r="A4549" t="s">
        <v>3985</v>
      </c>
      <c r="B4549" s="126">
        <v>7399</v>
      </c>
      <c r="C4549" t="s">
        <v>11599</v>
      </c>
      <c r="D4549" s="189" t="s">
        <v>4207</v>
      </c>
      <c r="E4549" t="str">
        <f t="shared" si="71"/>
        <v>00775-CLOTHESLINE/ CLOTHESPINS</v>
      </c>
      <c r="F4549" t="s">
        <v>3984</v>
      </c>
      <c r="G4549" t="s">
        <v>3983</v>
      </c>
      <c r="H4549" t="s">
        <v>3985</v>
      </c>
      <c r="I4549" t="s">
        <v>11603</v>
      </c>
    </row>
    <row r="4550" spans="1:9" x14ac:dyDescent="0.25">
      <c r="A4550" t="s">
        <v>3985</v>
      </c>
      <c r="B4550" s="126">
        <v>7399</v>
      </c>
      <c r="C4550" t="s">
        <v>11599</v>
      </c>
      <c r="D4550" s="189" t="s">
        <v>4207</v>
      </c>
      <c r="E4550" t="str">
        <f t="shared" si="71"/>
        <v>00775-CLOTHESLINE/ CLOTHESPINS</v>
      </c>
      <c r="F4550" t="s">
        <v>3984</v>
      </c>
      <c r="G4550" t="s">
        <v>3983</v>
      </c>
      <c r="H4550" t="s">
        <v>3985</v>
      </c>
      <c r="I4550" t="s">
        <v>11603</v>
      </c>
    </row>
    <row r="4551" spans="1:9" x14ac:dyDescent="0.25">
      <c r="A4551" t="s">
        <v>3986</v>
      </c>
      <c r="B4551" s="126">
        <v>7400</v>
      </c>
      <c r="C4551" t="s">
        <v>11599</v>
      </c>
      <c r="D4551" s="189" t="s">
        <v>4207</v>
      </c>
      <c r="E4551" t="str">
        <f t="shared" si="71"/>
        <v>00775-CLOTHESLINE/ CLOTHESPINS</v>
      </c>
      <c r="F4551" t="s">
        <v>3984</v>
      </c>
      <c r="G4551" t="s">
        <v>3983</v>
      </c>
      <c r="H4551" t="s">
        <v>3986</v>
      </c>
      <c r="I4551" t="s">
        <v>11604</v>
      </c>
    </row>
    <row r="4552" spans="1:9" x14ac:dyDescent="0.25">
      <c r="A4552" t="s">
        <v>4000</v>
      </c>
      <c r="B4552" s="126">
        <v>7401</v>
      </c>
      <c r="C4552" t="s">
        <v>10527</v>
      </c>
      <c r="D4552" s="189" t="s">
        <v>3660</v>
      </c>
      <c r="E4552" t="str">
        <f t="shared" si="71"/>
        <v>00693-BACK TO SCHOOL STATIONERY</v>
      </c>
      <c r="F4552" t="s">
        <v>3994</v>
      </c>
      <c r="G4552" t="s">
        <v>3543</v>
      </c>
      <c r="H4552" t="s">
        <v>4000</v>
      </c>
      <c r="I4552" t="s">
        <v>10532</v>
      </c>
    </row>
    <row r="4553" spans="1:9" x14ac:dyDescent="0.25">
      <c r="A4553" t="s">
        <v>11876</v>
      </c>
      <c r="B4553" s="126">
        <v>7402</v>
      </c>
      <c r="C4553" t="s">
        <v>3998</v>
      </c>
      <c r="D4553" s="189" t="s">
        <v>3683</v>
      </c>
      <c r="E4553" t="str">
        <f t="shared" si="71"/>
        <v>00689-CRAYONS &amp; MARKERS</v>
      </c>
      <c r="F4553" t="s">
        <v>10407</v>
      </c>
      <c r="G4553" t="s">
        <v>3543</v>
      </c>
      <c r="H4553" t="s">
        <v>11876</v>
      </c>
      <c r="I4553" t="s">
        <v>11877</v>
      </c>
    </row>
    <row r="4554" spans="1:9" x14ac:dyDescent="0.25">
      <c r="A4554" t="s">
        <v>13674</v>
      </c>
      <c r="B4554" s="126">
        <v>7404</v>
      </c>
      <c r="C4554" t="s">
        <v>13672</v>
      </c>
      <c r="D4554" s="189" t="s">
        <v>3707</v>
      </c>
      <c r="E4554" t="str">
        <f t="shared" si="71"/>
        <v>00696-LABELS &amp; ENVELOPES</v>
      </c>
      <c r="F4554" t="s">
        <v>13673</v>
      </c>
      <c r="G4554" t="s">
        <v>4015</v>
      </c>
      <c r="H4554" t="s">
        <v>13674</v>
      </c>
      <c r="I4554" t="s">
        <v>13675</v>
      </c>
    </row>
    <row r="4555" spans="1:9" x14ac:dyDescent="0.25">
      <c r="A4555" t="s">
        <v>14571</v>
      </c>
      <c r="B4555" s="126">
        <v>7405</v>
      </c>
      <c r="C4555" t="s">
        <v>14570</v>
      </c>
      <c r="D4555" s="189" t="s">
        <v>3708</v>
      </c>
      <c r="E4555" t="str">
        <f t="shared" si="71"/>
        <v>00698-OFFICE ACCESSORIES</v>
      </c>
      <c r="F4555" t="s">
        <v>10787</v>
      </c>
      <c r="G4555" t="s">
        <v>4021</v>
      </c>
      <c r="H4555" t="s">
        <v>14571</v>
      </c>
      <c r="I4555" t="s">
        <v>14572</v>
      </c>
    </row>
    <row r="4556" spans="1:9" x14ac:dyDescent="0.25">
      <c r="A4556" t="s">
        <v>16418</v>
      </c>
      <c r="B4556" s="126">
        <v>7406</v>
      </c>
      <c r="C4556" t="s">
        <v>16417</v>
      </c>
      <c r="D4556" s="189" t="s">
        <v>3645</v>
      </c>
      <c r="E4556" t="str">
        <f t="shared" si="71"/>
        <v>00688-TAPES &amp; GLUES</v>
      </c>
      <c r="F4556" t="s">
        <v>10787</v>
      </c>
      <c r="G4556" t="s">
        <v>4021</v>
      </c>
      <c r="H4556" t="s">
        <v>16418</v>
      </c>
      <c r="I4556" t="s">
        <v>16419</v>
      </c>
    </row>
    <row r="4557" spans="1:9" x14ac:dyDescent="0.25">
      <c r="A4557" t="s">
        <v>16945</v>
      </c>
      <c r="B4557" s="126">
        <v>7407</v>
      </c>
      <c r="C4557" t="s">
        <v>16944</v>
      </c>
      <c r="D4557" s="189" t="s">
        <v>4015</v>
      </c>
      <c r="E4557" t="str">
        <f t="shared" si="71"/>
        <v>00684-WRITING IMPLEMENTS PENS</v>
      </c>
      <c r="F4557" t="s">
        <v>10787</v>
      </c>
      <c r="G4557" t="s">
        <v>4021</v>
      </c>
      <c r="H4557" t="s">
        <v>16945</v>
      </c>
      <c r="I4557" t="s">
        <v>16946</v>
      </c>
    </row>
    <row r="4558" spans="1:9" x14ac:dyDescent="0.25">
      <c r="A4558" t="s">
        <v>15388</v>
      </c>
      <c r="B4558" s="126">
        <v>7408</v>
      </c>
      <c r="C4558" t="s">
        <v>15387</v>
      </c>
      <c r="D4558" s="189" t="s">
        <v>5532</v>
      </c>
      <c r="E4558" t="str">
        <f t="shared" si="71"/>
        <v>00704-PRESCHOOL TOYS</v>
      </c>
      <c r="F4558" t="s">
        <v>10983</v>
      </c>
      <c r="G4558" t="s">
        <v>4055</v>
      </c>
      <c r="H4558" t="s">
        <v>15388</v>
      </c>
      <c r="I4558" t="s">
        <v>15389</v>
      </c>
    </row>
    <row r="4559" spans="1:9" x14ac:dyDescent="0.25">
      <c r="A4559" t="s">
        <v>3901</v>
      </c>
      <c r="B4559" s="126">
        <v>7409</v>
      </c>
      <c r="C4559" t="s">
        <v>3901</v>
      </c>
      <c r="D4559" s="189" t="s">
        <v>3180</v>
      </c>
      <c r="E4559" t="str">
        <f t="shared" si="71"/>
        <v>00710-PUZZLES</v>
      </c>
      <c r="F4559" t="s">
        <v>4056</v>
      </c>
      <c r="G4559" t="s">
        <v>4055</v>
      </c>
      <c r="H4559" t="s">
        <v>3901</v>
      </c>
      <c r="I4559" t="s">
        <v>15470</v>
      </c>
    </row>
    <row r="4560" spans="1:9" x14ac:dyDescent="0.25">
      <c r="A4560" t="s">
        <v>10719</v>
      </c>
      <c r="B4560" s="126">
        <v>7410</v>
      </c>
      <c r="C4560" t="s">
        <v>15027</v>
      </c>
      <c r="D4560" s="189" t="s">
        <v>3434</v>
      </c>
      <c r="E4560" t="str">
        <f t="shared" si="71"/>
        <v>00709-PEG TOYS</v>
      </c>
      <c r="F4560" t="s">
        <v>10983</v>
      </c>
      <c r="G4560" t="s">
        <v>4055</v>
      </c>
      <c r="H4560" t="s">
        <v>10719</v>
      </c>
      <c r="I4560" t="s">
        <v>15028</v>
      </c>
    </row>
    <row r="4561" spans="1:9" x14ac:dyDescent="0.25">
      <c r="A4561" t="s">
        <v>4050</v>
      </c>
      <c r="B4561" s="126">
        <v>7411</v>
      </c>
      <c r="C4561" t="s">
        <v>10977</v>
      </c>
      <c r="D4561" s="189" t="s">
        <v>5404</v>
      </c>
      <c r="E4561" t="str">
        <f t="shared" si="71"/>
        <v>00705-BOYS TOYS</v>
      </c>
      <c r="F4561" t="s">
        <v>4048</v>
      </c>
      <c r="G4561" t="s">
        <v>4047</v>
      </c>
      <c r="H4561" t="s">
        <v>4050</v>
      </c>
      <c r="I4561" t="s">
        <v>10991</v>
      </c>
    </row>
    <row r="4562" spans="1:9" x14ac:dyDescent="0.25">
      <c r="A4562" t="s">
        <v>9136</v>
      </c>
      <c r="B4562" s="126">
        <v>7412</v>
      </c>
      <c r="C4562" t="s">
        <v>11549</v>
      </c>
      <c r="D4562" s="189" t="s">
        <v>3766</v>
      </c>
      <c r="E4562" t="str">
        <f t="shared" si="71"/>
        <v>00787-CHRISTMAS GIFTS</v>
      </c>
      <c r="F4562" t="s">
        <v>9136</v>
      </c>
      <c r="G4562" t="s">
        <v>9135</v>
      </c>
      <c r="H4562" t="s">
        <v>9136</v>
      </c>
      <c r="I4562" t="s">
        <v>11551</v>
      </c>
    </row>
    <row r="4563" spans="1:9" x14ac:dyDescent="0.25">
      <c r="A4563" t="s">
        <v>9150</v>
      </c>
      <c r="B4563" s="126">
        <v>7413</v>
      </c>
      <c r="C4563" t="s">
        <v>11536</v>
      </c>
      <c r="D4563" s="189" t="s">
        <v>6013</v>
      </c>
      <c r="E4563" t="str">
        <f t="shared" si="71"/>
        <v>00955-CHRISTMAS DECORATIONS</v>
      </c>
      <c r="F4563" t="s">
        <v>9150</v>
      </c>
      <c r="G4563" t="s">
        <v>9149</v>
      </c>
      <c r="H4563" t="s">
        <v>9150</v>
      </c>
      <c r="I4563" t="s">
        <v>11539</v>
      </c>
    </row>
    <row r="4564" spans="1:9" x14ac:dyDescent="0.25">
      <c r="A4564" t="s">
        <v>9152</v>
      </c>
      <c r="B4564" s="126">
        <v>7414</v>
      </c>
      <c r="C4564" t="s">
        <v>9124</v>
      </c>
      <c r="D4564" s="189" t="s">
        <v>7053</v>
      </c>
      <c r="E4564" t="str">
        <f t="shared" si="71"/>
        <v>00953-CHRISTMAS TOYS</v>
      </c>
      <c r="F4564" t="s">
        <v>9152</v>
      </c>
      <c r="G4564" t="s">
        <v>9151</v>
      </c>
      <c r="H4564" t="s">
        <v>9152</v>
      </c>
      <c r="I4564" t="s">
        <v>11568</v>
      </c>
    </row>
    <row r="4565" spans="1:9" x14ac:dyDescent="0.25">
      <c r="A4565" t="s">
        <v>11564</v>
      </c>
      <c r="B4565" s="126">
        <v>7415</v>
      </c>
      <c r="C4565" t="s">
        <v>11563</v>
      </c>
      <c r="D4565" s="189" t="s">
        <v>7050</v>
      </c>
      <c r="E4565" t="str">
        <f t="shared" si="71"/>
        <v>00951-CHRISTMAS PLUSH</v>
      </c>
      <c r="F4565" t="s">
        <v>11564</v>
      </c>
      <c r="G4565" t="s">
        <v>9156</v>
      </c>
      <c r="H4565" t="s">
        <v>11564</v>
      </c>
      <c r="I4565" t="s">
        <v>11565</v>
      </c>
    </row>
    <row r="4566" spans="1:9" x14ac:dyDescent="0.25">
      <c r="A4566" t="s">
        <v>12185</v>
      </c>
      <c r="B4566" s="126">
        <v>7416</v>
      </c>
      <c r="C4566" t="s">
        <v>12184</v>
      </c>
      <c r="D4566" s="189" t="s">
        <v>10257</v>
      </c>
      <c r="E4566" t="str">
        <f t="shared" si="71"/>
        <v>00922-EASTER BASKETS/GRASS/EGGS</v>
      </c>
      <c r="F4566" t="s">
        <v>12185</v>
      </c>
      <c r="G4566" t="s">
        <v>9158</v>
      </c>
      <c r="H4566" t="s">
        <v>12185</v>
      </c>
      <c r="I4566" t="s">
        <v>12186</v>
      </c>
    </row>
    <row r="4567" spans="1:9" x14ac:dyDescent="0.25">
      <c r="A4567" t="s">
        <v>12191</v>
      </c>
      <c r="B4567" s="126">
        <v>7417</v>
      </c>
      <c r="C4567" t="s">
        <v>12189</v>
      </c>
      <c r="D4567" s="189" t="s">
        <v>2144</v>
      </c>
      <c r="E4567" t="str">
        <f t="shared" si="71"/>
        <v>00920-EASTER DECORATIONS</v>
      </c>
      <c r="F4567" t="s">
        <v>12191</v>
      </c>
      <c r="G4567" t="s">
        <v>9163</v>
      </c>
      <c r="H4567" t="s">
        <v>12191</v>
      </c>
      <c r="I4567" t="s">
        <v>12192</v>
      </c>
    </row>
    <row r="4568" spans="1:9" x14ac:dyDescent="0.25">
      <c r="A4568" t="s">
        <v>12196</v>
      </c>
      <c r="B4568" s="126">
        <v>7418</v>
      </c>
      <c r="C4568" t="s">
        <v>9174</v>
      </c>
      <c r="D4568" s="189" t="s">
        <v>2888</v>
      </c>
      <c r="E4568" t="str">
        <f t="shared" si="71"/>
        <v>00919-EASTER PLUSH</v>
      </c>
      <c r="F4568" t="s">
        <v>12196</v>
      </c>
      <c r="G4568" t="s">
        <v>9175</v>
      </c>
      <c r="H4568" t="s">
        <v>12196</v>
      </c>
      <c r="I4568" t="s">
        <v>12197</v>
      </c>
    </row>
    <row r="4569" spans="1:9" x14ac:dyDescent="0.25">
      <c r="A4569" t="s">
        <v>13079</v>
      </c>
      <c r="B4569" s="126">
        <v>7419</v>
      </c>
      <c r="C4569" t="s">
        <v>13076</v>
      </c>
      <c r="D4569" s="189" t="s">
        <v>5007</v>
      </c>
      <c r="E4569" t="str">
        <f t="shared" si="71"/>
        <v>00930-HALLOWEEN DECORATIONS</v>
      </c>
      <c r="F4569" t="s">
        <v>12374</v>
      </c>
      <c r="G4569" t="s">
        <v>9204</v>
      </c>
      <c r="H4569" t="s">
        <v>13079</v>
      </c>
      <c r="I4569" t="s">
        <v>13080</v>
      </c>
    </row>
    <row r="4570" spans="1:9" x14ac:dyDescent="0.25">
      <c r="A4570" t="s">
        <v>14519</v>
      </c>
      <c r="B4570" s="126">
        <v>7421</v>
      </c>
      <c r="C4570" t="s">
        <v>14518</v>
      </c>
      <c r="D4570" s="189" t="s">
        <v>8920</v>
      </c>
      <c r="E4570" t="str">
        <f t="shared" si="71"/>
        <v>00959-NEW YEAR PARTY GOODS</v>
      </c>
      <c r="F4570" t="s">
        <v>14519</v>
      </c>
      <c r="G4570" t="s">
        <v>9223</v>
      </c>
      <c r="H4570" t="s">
        <v>14519</v>
      </c>
      <c r="I4570" t="s">
        <v>14520</v>
      </c>
    </row>
    <row r="4571" spans="1:9" x14ac:dyDescent="0.25">
      <c r="A4571" t="s">
        <v>9228</v>
      </c>
      <c r="B4571" s="126">
        <v>7422</v>
      </c>
      <c r="C4571" t="s">
        <v>15739</v>
      </c>
      <c r="D4571" s="189" t="s">
        <v>4110</v>
      </c>
      <c r="E4571" t="str">
        <f t="shared" si="71"/>
        <v>00751-SEASONAL HOUSEWARES</v>
      </c>
      <c r="F4571" t="s">
        <v>9183</v>
      </c>
      <c r="G4571" t="s">
        <v>9227</v>
      </c>
      <c r="H4571" t="s">
        <v>9228</v>
      </c>
      <c r="I4571" t="s">
        <v>15741</v>
      </c>
    </row>
    <row r="4572" spans="1:9" x14ac:dyDescent="0.25">
      <c r="A4572" t="s">
        <v>9230</v>
      </c>
      <c r="B4572" s="126">
        <v>7423</v>
      </c>
      <c r="C4572" t="s">
        <v>15502</v>
      </c>
      <c r="D4572" s="189" t="s">
        <v>7550</v>
      </c>
      <c r="E4572" t="str">
        <f t="shared" si="71"/>
        <v>00647-READYWEAR</v>
      </c>
      <c r="F4572" t="s">
        <v>9230</v>
      </c>
      <c r="G4572" t="s">
        <v>9229</v>
      </c>
      <c r="H4572" t="s">
        <v>9230</v>
      </c>
      <c r="I4572" t="s">
        <v>15506</v>
      </c>
    </row>
    <row r="4573" spans="1:9" x14ac:dyDescent="0.25">
      <c r="A4573" t="s">
        <v>12403</v>
      </c>
      <c r="B4573" s="126">
        <v>7424</v>
      </c>
      <c r="C4573" t="s">
        <v>12402</v>
      </c>
      <c r="D4573" s="189" t="s">
        <v>8227</v>
      </c>
      <c r="E4573" t="str">
        <f t="shared" si="71"/>
        <v>00847-FANS &amp; AIR CONDITIONERS</v>
      </c>
      <c r="F4573" t="s">
        <v>12403</v>
      </c>
      <c r="G4573" t="s">
        <v>9251</v>
      </c>
      <c r="H4573" t="s">
        <v>12403</v>
      </c>
      <c r="I4573" t="s">
        <v>12404</v>
      </c>
    </row>
    <row r="4574" spans="1:9" x14ac:dyDescent="0.25">
      <c r="A4574" t="s">
        <v>13349</v>
      </c>
      <c r="B4574" s="126">
        <v>7425</v>
      </c>
      <c r="C4574" t="s">
        <v>9264</v>
      </c>
      <c r="D4574" s="189" t="s">
        <v>2239</v>
      </c>
      <c r="E4574" t="str">
        <f t="shared" si="71"/>
        <v>00852-IMPERIAL BEACH</v>
      </c>
      <c r="F4574" t="s">
        <v>13349</v>
      </c>
      <c r="G4574" t="s">
        <v>9263</v>
      </c>
      <c r="H4574" t="s">
        <v>13349</v>
      </c>
      <c r="I4574" t="s">
        <v>13350</v>
      </c>
    </row>
    <row r="4575" spans="1:9" x14ac:dyDescent="0.25">
      <c r="A4575" t="s">
        <v>10983</v>
      </c>
      <c r="B4575" s="126">
        <v>7428</v>
      </c>
      <c r="C4575" t="s">
        <v>9275</v>
      </c>
      <c r="D4575" s="189" t="s">
        <v>8268</v>
      </c>
      <c r="E4575" t="str">
        <f t="shared" si="71"/>
        <v>00848-SUMMER TOYS</v>
      </c>
      <c r="F4575" t="s">
        <v>10983</v>
      </c>
      <c r="G4575" t="s">
        <v>9292</v>
      </c>
      <c r="H4575" t="s">
        <v>10983</v>
      </c>
      <c r="I4575" t="s">
        <v>16369</v>
      </c>
    </row>
    <row r="4576" spans="1:9" x14ac:dyDescent="0.25">
      <c r="A4576" t="s">
        <v>16914</v>
      </c>
      <c r="B4576" s="126">
        <v>7429</v>
      </c>
      <c r="C4576" t="s">
        <v>16910</v>
      </c>
      <c r="D4576" s="189" t="s">
        <v>9351</v>
      </c>
      <c r="E4576" t="str">
        <f t="shared" si="71"/>
        <v>00830-WINTER HATS &amp; GLOVES</v>
      </c>
      <c r="F4576" t="s">
        <v>16914</v>
      </c>
      <c r="G4576" t="s">
        <v>9309</v>
      </c>
      <c r="H4576" t="s">
        <v>16914</v>
      </c>
      <c r="I4576" t="s">
        <v>16915</v>
      </c>
    </row>
    <row r="4577" spans="1:9" x14ac:dyDescent="0.25">
      <c r="A4577" t="s">
        <v>13347</v>
      </c>
      <c r="B4577" s="126">
        <v>7430</v>
      </c>
      <c r="C4577" t="s">
        <v>13346</v>
      </c>
      <c r="D4577" s="189" t="s">
        <v>9349</v>
      </c>
      <c r="E4577" t="str">
        <f t="shared" si="71"/>
        <v>00833-ICEMELT</v>
      </c>
      <c r="F4577" t="s">
        <v>13347</v>
      </c>
      <c r="G4577" t="s">
        <v>9311</v>
      </c>
      <c r="H4577" t="s">
        <v>13347</v>
      </c>
      <c r="I4577" t="s">
        <v>13348</v>
      </c>
    </row>
    <row r="4578" spans="1:9" x14ac:dyDescent="0.25">
      <c r="A4578" t="s">
        <v>16049</v>
      </c>
      <c r="B4578" s="126">
        <v>7431</v>
      </c>
      <c r="C4578" t="s">
        <v>16047</v>
      </c>
      <c r="D4578" s="189" t="s">
        <v>2205</v>
      </c>
      <c r="E4578" t="str">
        <f t="shared" si="71"/>
        <v>00829-SNOW SCRAPERS/ BRUSHES</v>
      </c>
      <c r="F4578" t="s">
        <v>16048</v>
      </c>
      <c r="G4578" t="s">
        <v>9314</v>
      </c>
      <c r="H4578" t="s">
        <v>16049</v>
      </c>
      <c r="I4578" t="s">
        <v>16050</v>
      </c>
    </row>
    <row r="4579" spans="1:9" x14ac:dyDescent="0.25">
      <c r="A4579" t="s">
        <v>16052</v>
      </c>
      <c r="B4579" s="126">
        <v>7432</v>
      </c>
      <c r="C4579" t="s">
        <v>16051</v>
      </c>
      <c r="D4579" s="189" t="s">
        <v>4011</v>
      </c>
      <c r="E4579" t="str">
        <f t="shared" si="71"/>
        <v>00828-SNOW SHOVEL &amp; SLEDS</v>
      </c>
      <c r="F4579" t="s">
        <v>16052</v>
      </c>
      <c r="G4579" t="s">
        <v>9317</v>
      </c>
      <c r="H4579" t="s">
        <v>16052</v>
      </c>
      <c r="I4579" t="s">
        <v>16053</v>
      </c>
    </row>
    <row r="4580" spans="1:9" x14ac:dyDescent="0.25">
      <c r="A4580" t="s">
        <v>2983</v>
      </c>
      <c r="B4580" s="126">
        <v>7433</v>
      </c>
      <c r="C4580" t="s">
        <v>3163</v>
      </c>
      <c r="D4580" s="189" t="s">
        <v>3101</v>
      </c>
      <c r="E4580" t="str">
        <f t="shared" si="71"/>
        <v>00314-DRESSINGS</v>
      </c>
      <c r="F4580" t="s">
        <v>3289</v>
      </c>
      <c r="G4580" t="s">
        <v>8536</v>
      </c>
      <c r="H4580" t="s">
        <v>2983</v>
      </c>
      <c r="I4580" t="s">
        <v>12135</v>
      </c>
    </row>
    <row r="4581" spans="1:9" x14ac:dyDescent="0.25">
      <c r="A4581" t="s">
        <v>2321</v>
      </c>
      <c r="B4581" s="126">
        <v>7434</v>
      </c>
      <c r="C4581" t="s">
        <v>3163</v>
      </c>
      <c r="D4581" s="189" t="s">
        <v>3101</v>
      </c>
      <c r="E4581" t="str">
        <f t="shared" si="71"/>
        <v>00314-DRESSINGS</v>
      </c>
      <c r="F4581" t="s">
        <v>3289</v>
      </c>
      <c r="G4581" t="s">
        <v>8536</v>
      </c>
      <c r="H4581" t="s">
        <v>2321</v>
      </c>
      <c r="I4581" t="s">
        <v>12136</v>
      </c>
    </row>
    <row r="4582" spans="1:9" x14ac:dyDescent="0.25">
      <c r="A4582" t="s">
        <v>3283</v>
      </c>
      <c r="B4582" s="126">
        <v>7439</v>
      </c>
      <c r="C4582" t="s">
        <v>8604</v>
      </c>
      <c r="D4582" s="189" t="s">
        <v>2669</v>
      </c>
      <c r="E4582" t="str">
        <f t="shared" si="71"/>
        <v>00099-FRESH HERBS</v>
      </c>
      <c r="F4582" t="s">
        <v>8499</v>
      </c>
      <c r="G4582" t="s">
        <v>8629</v>
      </c>
      <c r="H4582" t="s">
        <v>3283</v>
      </c>
      <c r="I4582" t="s">
        <v>12584</v>
      </c>
    </row>
    <row r="4583" spans="1:9" x14ac:dyDescent="0.25">
      <c r="A4583" t="s">
        <v>3283</v>
      </c>
      <c r="B4583" s="126">
        <v>7440</v>
      </c>
      <c r="C4583" t="s">
        <v>10749</v>
      </c>
      <c r="D4583" s="189" t="s">
        <v>2756</v>
      </c>
      <c r="E4583" t="str">
        <f t="shared" si="71"/>
        <v>00060-BELL PEPPERS</v>
      </c>
      <c r="F4583" t="s">
        <v>8775</v>
      </c>
      <c r="G4583" t="s">
        <v>8774</v>
      </c>
      <c r="H4583" t="s">
        <v>3283</v>
      </c>
      <c r="I4583" t="s">
        <v>10758</v>
      </c>
    </row>
    <row r="4584" spans="1:9" x14ac:dyDescent="0.25">
      <c r="A4584" t="s">
        <v>8566</v>
      </c>
      <c r="B4584" s="126">
        <v>7441</v>
      </c>
      <c r="C4584" t="s">
        <v>12272</v>
      </c>
      <c r="D4584" s="189" t="s">
        <v>2634</v>
      </c>
      <c r="E4584" t="str">
        <f t="shared" si="71"/>
        <v>00206-EXOTIC FRUITS</v>
      </c>
      <c r="F4584" t="s">
        <v>8566</v>
      </c>
      <c r="G4584" t="s">
        <v>8822</v>
      </c>
      <c r="H4584" t="s">
        <v>8566</v>
      </c>
      <c r="I4584" t="s">
        <v>12286</v>
      </c>
    </row>
    <row r="4585" spans="1:9" x14ac:dyDescent="0.25">
      <c r="A4585" t="s">
        <v>3283</v>
      </c>
      <c r="B4585" s="126">
        <v>7442</v>
      </c>
      <c r="C4585" t="s">
        <v>12272</v>
      </c>
      <c r="D4585" s="189" t="s">
        <v>2634</v>
      </c>
      <c r="E4585" t="str">
        <f t="shared" si="71"/>
        <v>00206-EXOTIC FRUITS</v>
      </c>
      <c r="F4585" t="s">
        <v>8499</v>
      </c>
      <c r="G4585" t="s">
        <v>8831</v>
      </c>
      <c r="H4585" t="s">
        <v>3283</v>
      </c>
      <c r="I4585" t="s">
        <v>12287</v>
      </c>
    </row>
    <row r="4586" spans="1:9" x14ac:dyDescent="0.25">
      <c r="A4586" t="s">
        <v>10627</v>
      </c>
      <c r="B4586" s="126">
        <v>7444</v>
      </c>
      <c r="C4586" t="s">
        <v>5137</v>
      </c>
      <c r="D4586" s="189" t="s">
        <v>6209</v>
      </c>
      <c r="E4586" t="str">
        <f t="shared" si="71"/>
        <v>00058-BAR CONDIMENTS</v>
      </c>
      <c r="F4586" t="s">
        <v>10627</v>
      </c>
      <c r="G4586" t="s">
        <v>5136</v>
      </c>
      <c r="H4586" t="s">
        <v>10627</v>
      </c>
      <c r="I4586" t="s">
        <v>10628</v>
      </c>
    </row>
    <row r="4587" spans="1:9" x14ac:dyDescent="0.25">
      <c r="A4587" t="s">
        <v>5139</v>
      </c>
      <c r="B4587" s="126">
        <v>7445</v>
      </c>
      <c r="C4587" t="s">
        <v>5137</v>
      </c>
      <c r="D4587" s="189" t="s">
        <v>6209</v>
      </c>
      <c r="E4587" t="str">
        <f t="shared" si="71"/>
        <v>00058-BAR CONDIMENTS</v>
      </c>
      <c r="F4587" t="s">
        <v>5139</v>
      </c>
      <c r="G4587" t="s">
        <v>5138</v>
      </c>
      <c r="H4587" t="s">
        <v>5139</v>
      </c>
      <c r="I4587" t="s">
        <v>10629</v>
      </c>
    </row>
    <row r="4588" spans="1:9" x14ac:dyDescent="0.25">
      <c r="A4588" t="s">
        <v>1007</v>
      </c>
      <c r="B4588" s="126">
        <v>7446</v>
      </c>
      <c r="C4588" t="s">
        <v>13500</v>
      </c>
      <c r="D4588" s="189" t="s">
        <v>4394</v>
      </c>
      <c r="E4588" t="str">
        <f t="shared" si="71"/>
        <v>00322-KIDS BATH</v>
      </c>
      <c r="F4588" t="s">
        <v>1007</v>
      </c>
      <c r="G4588" t="s">
        <v>2146</v>
      </c>
      <c r="H4588" t="s">
        <v>1007</v>
      </c>
      <c r="I4588" t="s">
        <v>13507</v>
      </c>
    </row>
    <row r="4589" spans="1:9" x14ac:dyDescent="0.25">
      <c r="A4589" t="s">
        <v>2150</v>
      </c>
      <c r="B4589" s="126">
        <v>7447</v>
      </c>
      <c r="C4589" t="s">
        <v>10507</v>
      </c>
      <c r="D4589" s="189" t="s">
        <v>10508</v>
      </c>
      <c r="E4589" t="str">
        <f t="shared" si="71"/>
        <v>00521-BABY TREATMENTS</v>
      </c>
      <c r="F4589" t="s">
        <v>2149</v>
      </c>
      <c r="G4589" t="s">
        <v>2148</v>
      </c>
      <c r="H4589" t="s">
        <v>2150</v>
      </c>
      <c r="I4589" t="s">
        <v>10512</v>
      </c>
    </row>
    <row r="4590" spans="1:9" x14ac:dyDescent="0.25">
      <c r="A4590" t="s">
        <v>10637</v>
      </c>
      <c r="B4590" s="126">
        <v>7449</v>
      </c>
      <c r="C4590" t="s">
        <v>2697</v>
      </c>
      <c r="D4590" s="189" t="s">
        <v>10630</v>
      </c>
      <c r="E4590" t="str">
        <f t="shared" si="71"/>
        <v>00546-BAR SOAP</v>
      </c>
      <c r="F4590" t="s">
        <v>10636</v>
      </c>
      <c r="G4590" t="s">
        <v>2696</v>
      </c>
      <c r="H4590" t="s">
        <v>10637</v>
      </c>
      <c r="I4590" t="s">
        <v>10638</v>
      </c>
    </row>
    <row r="4591" spans="1:9" x14ac:dyDescent="0.25">
      <c r="A4591" t="s">
        <v>2532</v>
      </c>
      <c r="B4591" s="126">
        <v>7450</v>
      </c>
      <c r="C4591" t="s">
        <v>2697</v>
      </c>
      <c r="D4591" s="189" t="s">
        <v>10630</v>
      </c>
      <c r="E4591" t="str">
        <f t="shared" si="71"/>
        <v>00546-BAR SOAP</v>
      </c>
      <c r="F4591" t="s">
        <v>2697</v>
      </c>
      <c r="G4591" t="s">
        <v>2696</v>
      </c>
      <c r="H4591" t="s">
        <v>2532</v>
      </c>
      <c r="I4591" t="s">
        <v>10639</v>
      </c>
    </row>
    <row r="4592" spans="1:9" x14ac:dyDescent="0.25">
      <c r="A4592" t="s">
        <v>13679</v>
      </c>
      <c r="B4592" s="126">
        <v>7451</v>
      </c>
      <c r="C4592" t="s">
        <v>13676</v>
      </c>
      <c r="D4592" s="189" t="s">
        <v>8593</v>
      </c>
      <c r="E4592" t="str">
        <f t="shared" si="71"/>
        <v>00626-LACTOSE FREE MILK</v>
      </c>
      <c r="F4592" t="s">
        <v>13678</v>
      </c>
      <c r="G4592" t="s">
        <v>2949</v>
      </c>
      <c r="H4592" t="s">
        <v>13679</v>
      </c>
      <c r="I4592" t="s">
        <v>13680</v>
      </c>
    </row>
    <row r="4593" spans="1:9" x14ac:dyDescent="0.25">
      <c r="A4593" t="s">
        <v>14190</v>
      </c>
      <c r="B4593" s="126">
        <v>7452</v>
      </c>
      <c r="C4593" t="s">
        <v>14705</v>
      </c>
      <c r="D4593" s="189" t="s">
        <v>3978</v>
      </c>
      <c r="E4593" t="str">
        <f t="shared" si="71"/>
        <v>00674-ORGANIC MILK</v>
      </c>
      <c r="F4593" t="s">
        <v>13678</v>
      </c>
      <c r="G4593" t="s">
        <v>2949</v>
      </c>
      <c r="H4593" t="s">
        <v>14190</v>
      </c>
      <c r="I4593" t="s">
        <v>14706</v>
      </c>
    </row>
    <row r="4594" spans="1:9" x14ac:dyDescent="0.25">
      <c r="A4594" t="s">
        <v>14132</v>
      </c>
      <c r="B4594" s="126">
        <v>7454</v>
      </c>
      <c r="C4594" t="s">
        <v>14126</v>
      </c>
      <c r="D4594" s="189" t="s">
        <v>9206</v>
      </c>
      <c r="E4594" t="str">
        <f t="shared" si="71"/>
        <v>00676-MILK ALTERNATIVES</v>
      </c>
      <c r="F4594" t="s">
        <v>14131</v>
      </c>
      <c r="G4594" t="s">
        <v>2961</v>
      </c>
      <c r="H4594" t="s">
        <v>14132</v>
      </c>
      <c r="I4594" t="s">
        <v>14133</v>
      </c>
    </row>
    <row r="4595" spans="1:9" x14ac:dyDescent="0.25">
      <c r="A4595" t="s">
        <v>2211</v>
      </c>
      <c r="B4595" s="126">
        <v>7455</v>
      </c>
      <c r="C4595" t="s">
        <v>16164</v>
      </c>
      <c r="D4595" s="189" t="s">
        <v>3042</v>
      </c>
      <c r="E4595" t="str">
        <f t="shared" si="71"/>
        <v>00898-SPECIALTY LIGHT BULBS</v>
      </c>
      <c r="F4595" t="s">
        <v>3828</v>
      </c>
      <c r="G4595" t="s">
        <v>3827</v>
      </c>
      <c r="H4595" t="s">
        <v>2211</v>
      </c>
      <c r="I4595" t="s">
        <v>16165</v>
      </c>
    </row>
    <row r="4596" spans="1:9" x14ac:dyDescent="0.25">
      <c r="A4596" t="s">
        <v>11734</v>
      </c>
      <c r="B4596" s="126">
        <v>7458</v>
      </c>
      <c r="C4596" t="s">
        <v>13259</v>
      </c>
      <c r="D4596" s="189" t="s">
        <v>4826</v>
      </c>
      <c r="E4596" t="str">
        <f t="shared" si="71"/>
        <v>00285-HOMESTYLE 16 CT</v>
      </c>
      <c r="F4596" t="s">
        <v>13260</v>
      </c>
      <c r="G4596" t="s">
        <v>4485</v>
      </c>
      <c r="H4596" t="s">
        <v>11734</v>
      </c>
      <c r="I4596" t="s">
        <v>13261</v>
      </c>
    </row>
    <row r="4597" spans="1:9" x14ac:dyDescent="0.25">
      <c r="A4597" t="s">
        <v>4164</v>
      </c>
      <c r="B4597" s="126">
        <v>7461</v>
      </c>
      <c r="C4597" t="s">
        <v>16054</v>
      </c>
      <c r="D4597" s="189" t="s">
        <v>9320</v>
      </c>
      <c r="E4597" t="str">
        <f t="shared" si="71"/>
        <v>00681-SOD SUSHI CONCEPT</v>
      </c>
      <c r="F4597" t="s">
        <v>4501</v>
      </c>
      <c r="G4597" t="s">
        <v>4500</v>
      </c>
      <c r="H4597" t="s">
        <v>4164</v>
      </c>
      <c r="I4597" t="s">
        <v>16058</v>
      </c>
    </row>
    <row r="4598" spans="1:9" x14ac:dyDescent="0.25">
      <c r="A4598" t="s">
        <v>3021</v>
      </c>
      <c r="B4598" s="126">
        <v>7462</v>
      </c>
      <c r="C4598" t="s">
        <v>16054</v>
      </c>
      <c r="D4598" s="189" t="s">
        <v>9320</v>
      </c>
      <c r="E4598" t="str">
        <f t="shared" si="71"/>
        <v>00681-SOD SUSHI CONCEPT</v>
      </c>
      <c r="F4598" t="s">
        <v>4501</v>
      </c>
      <c r="G4598" t="s">
        <v>4500</v>
      </c>
      <c r="H4598" t="s">
        <v>3021</v>
      </c>
      <c r="I4598" t="s">
        <v>16059</v>
      </c>
    </row>
    <row r="4599" spans="1:9" x14ac:dyDescent="0.25">
      <c r="A4599" t="s">
        <v>4503</v>
      </c>
      <c r="B4599" s="126">
        <v>7463</v>
      </c>
      <c r="C4599" t="s">
        <v>16054</v>
      </c>
      <c r="D4599" s="189" t="s">
        <v>9320</v>
      </c>
      <c r="E4599" t="str">
        <f t="shared" si="71"/>
        <v>00681-SOD SUSHI CONCEPT</v>
      </c>
      <c r="F4599" t="s">
        <v>4501</v>
      </c>
      <c r="G4599" t="s">
        <v>4500</v>
      </c>
      <c r="H4599" t="s">
        <v>4503</v>
      </c>
      <c r="I4599" t="s">
        <v>16060</v>
      </c>
    </row>
    <row r="4600" spans="1:9" x14ac:dyDescent="0.25">
      <c r="A4600" t="s">
        <v>2211</v>
      </c>
      <c r="B4600" s="126">
        <v>7464</v>
      </c>
      <c r="C4600" t="s">
        <v>16054</v>
      </c>
      <c r="D4600" s="189" t="s">
        <v>9320</v>
      </c>
      <c r="E4600" t="str">
        <f t="shared" si="71"/>
        <v>00681-SOD SUSHI CONCEPT</v>
      </c>
      <c r="F4600" t="s">
        <v>4501</v>
      </c>
      <c r="G4600" t="s">
        <v>4500</v>
      </c>
      <c r="H4600" t="s">
        <v>2211</v>
      </c>
      <c r="I4600" t="s">
        <v>16061</v>
      </c>
    </row>
    <row r="4601" spans="1:9" x14ac:dyDescent="0.25">
      <c r="A4601" t="s">
        <v>4504</v>
      </c>
      <c r="B4601" s="126">
        <v>7465</v>
      </c>
      <c r="C4601" t="s">
        <v>16054</v>
      </c>
      <c r="D4601" s="189" t="s">
        <v>9320</v>
      </c>
      <c r="E4601" t="str">
        <f t="shared" si="71"/>
        <v>00681-SOD SUSHI CONCEPT</v>
      </c>
      <c r="F4601" t="s">
        <v>4501</v>
      </c>
      <c r="G4601" t="s">
        <v>4500</v>
      </c>
      <c r="H4601" t="s">
        <v>4504</v>
      </c>
      <c r="I4601" t="s">
        <v>16062</v>
      </c>
    </row>
    <row r="4602" spans="1:9" x14ac:dyDescent="0.25">
      <c r="A4602" t="s">
        <v>12780</v>
      </c>
      <c r="B4602" s="126">
        <v>7466</v>
      </c>
      <c r="C4602" t="s">
        <v>12778</v>
      </c>
      <c r="D4602" s="189" t="s">
        <v>4837</v>
      </c>
      <c r="E4602" t="str">
        <f t="shared" si="71"/>
        <v>00995-FS DINNER INGREDIENTS</v>
      </c>
      <c r="F4602" t="s">
        <v>12779</v>
      </c>
      <c r="G4602" t="s">
        <v>4487</v>
      </c>
      <c r="H4602" t="s">
        <v>12780</v>
      </c>
      <c r="I4602" t="s">
        <v>12781</v>
      </c>
    </row>
    <row r="4603" spans="1:9" x14ac:dyDescent="0.25">
      <c r="A4603" t="s">
        <v>6495</v>
      </c>
      <c r="B4603" s="126">
        <v>7467</v>
      </c>
      <c r="C4603" t="s">
        <v>11615</v>
      </c>
      <c r="D4603" s="189" t="s">
        <v>5677</v>
      </c>
      <c r="E4603" t="str">
        <f t="shared" si="71"/>
        <v>00246-COATING MIX</v>
      </c>
      <c r="F4603" t="s">
        <v>6494</v>
      </c>
      <c r="G4603" t="s">
        <v>6493</v>
      </c>
      <c r="H4603" t="s">
        <v>6495</v>
      </c>
      <c r="I4603" t="s">
        <v>11621</v>
      </c>
    </row>
    <row r="4604" spans="1:9" x14ac:dyDescent="0.25">
      <c r="A4604" t="s">
        <v>6497</v>
      </c>
      <c r="B4604" s="126">
        <v>7468</v>
      </c>
      <c r="C4604" t="s">
        <v>12998</v>
      </c>
      <c r="D4604" s="189" t="s">
        <v>7383</v>
      </c>
      <c r="E4604" t="str">
        <f t="shared" si="71"/>
        <v>00188-GRAVY &amp; SAUCE MIX</v>
      </c>
      <c r="F4604" t="s">
        <v>6494</v>
      </c>
      <c r="G4604" t="s">
        <v>6493</v>
      </c>
      <c r="H4604" t="s">
        <v>6497</v>
      </c>
      <c r="I4604" t="s">
        <v>13010</v>
      </c>
    </row>
    <row r="4605" spans="1:9" x14ac:dyDescent="0.25">
      <c r="A4605" t="s">
        <v>6498</v>
      </c>
      <c r="B4605" s="126">
        <v>7470</v>
      </c>
      <c r="C4605" t="s">
        <v>12998</v>
      </c>
      <c r="D4605" s="189" t="s">
        <v>7383</v>
      </c>
      <c r="E4605" t="str">
        <f t="shared" si="71"/>
        <v>00188-GRAVY &amp; SAUCE MIX</v>
      </c>
      <c r="F4605" t="s">
        <v>6494</v>
      </c>
      <c r="G4605" t="s">
        <v>6493</v>
      </c>
      <c r="H4605" t="s">
        <v>6498</v>
      </c>
      <c r="I4605" t="s">
        <v>13011</v>
      </c>
    </row>
    <row r="4606" spans="1:9" x14ac:dyDescent="0.25">
      <c r="A4606" t="s">
        <v>10960</v>
      </c>
      <c r="B4606" s="126">
        <v>7471</v>
      </c>
      <c r="C4606" t="s">
        <v>10957</v>
      </c>
      <c r="D4606" s="189" t="s">
        <v>2317</v>
      </c>
      <c r="E4606" t="str">
        <f t="shared" si="71"/>
        <v>00183-BOX PREPARED POTATO BASED</v>
      </c>
      <c r="F4606" t="s">
        <v>10959</v>
      </c>
      <c r="G4606" t="s">
        <v>6444</v>
      </c>
      <c r="H4606" t="s">
        <v>10960</v>
      </c>
      <c r="I4606" t="s">
        <v>10961</v>
      </c>
    </row>
    <row r="4607" spans="1:9" x14ac:dyDescent="0.25">
      <c r="A4607" t="s">
        <v>6448</v>
      </c>
      <c r="B4607" s="126">
        <v>7472</v>
      </c>
      <c r="C4607" t="s">
        <v>10957</v>
      </c>
      <c r="D4607" s="189" t="s">
        <v>2317</v>
      </c>
      <c r="E4607" t="str">
        <f t="shared" si="71"/>
        <v>00183-BOX PREPARED POTATO BASED</v>
      </c>
      <c r="F4607" t="s">
        <v>6445</v>
      </c>
      <c r="G4607" t="s">
        <v>6444</v>
      </c>
      <c r="H4607" t="s">
        <v>6448</v>
      </c>
      <c r="I4607" t="s">
        <v>10962</v>
      </c>
    </row>
    <row r="4608" spans="1:9" x14ac:dyDescent="0.25">
      <c r="A4608" t="s">
        <v>13384</v>
      </c>
      <c r="B4608" s="126">
        <v>7474</v>
      </c>
      <c r="C4608" t="s">
        <v>13383</v>
      </c>
      <c r="D4608" s="189" t="s">
        <v>6842</v>
      </c>
      <c r="E4608" t="str">
        <f t="shared" si="71"/>
        <v>00555-INSTANT POTATO POUCHES</v>
      </c>
      <c r="F4608" t="s">
        <v>10959</v>
      </c>
      <c r="G4608" t="s">
        <v>6444</v>
      </c>
      <c r="H4608" t="s">
        <v>13384</v>
      </c>
      <c r="I4608" t="s">
        <v>13385</v>
      </c>
    </row>
    <row r="4609" spans="1:9" x14ac:dyDescent="0.25">
      <c r="A4609" t="s">
        <v>10932</v>
      </c>
      <c r="B4609" s="126">
        <v>7475</v>
      </c>
      <c r="C4609" t="s">
        <v>10927</v>
      </c>
      <c r="D4609" s="189" t="s">
        <v>5879</v>
      </c>
      <c r="E4609" t="str">
        <f t="shared" si="71"/>
        <v>00185-BOX PREPARED MEAL HELPERS</v>
      </c>
      <c r="F4609" t="s">
        <v>10931</v>
      </c>
      <c r="G4609" t="s">
        <v>6471</v>
      </c>
      <c r="H4609" t="s">
        <v>10932</v>
      </c>
      <c r="I4609" t="s">
        <v>10933</v>
      </c>
    </row>
    <row r="4610" spans="1:9" x14ac:dyDescent="0.25">
      <c r="A4610" t="s">
        <v>6475</v>
      </c>
      <c r="B4610" s="126">
        <v>7476</v>
      </c>
      <c r="C4610" t="s">
        <v>12217</v>
      </c>
      <c r="D4610" s="189" t="s">
        <v>2411</v>
      </c>
      <c r="E4610" t="str">
        <f t="shared" ref="E4610:E4673" si="72">_xlfn.CONCAT(D4610,"-",C4610)</f>
        <v>00193-EGG NOODLES</v>
      </c>
      <c r="F4610" t="s">
        <v>5765</v>
      </c>
      <c r="G4610" t="s">
        <v>6471</v>
      </c>
      <c r="H4610" t="s">
        <v>6475</v>
      </c>
      <c r="I4610" t="s">
        <v>12222</v>
      </c>
    </row>
    <row r="4611" spans="1:9" x14ac:dyDescent="0.25">
      <c r="A4611" t="s">
        <v>4957</v>
      </c>
      <c r="B4611" s="126">
        <v>7477</v>
      </c>
      <c r="C4611" t="s">
        <v>10934</v>
      </c>
      <c r="D4611" s="189" t="s">
        <v>2852</v>
      </c>
      <c r="E4611" t="str">
        <f t="shared" si="72"/>
        <v>00554-BOX PREPARED MEAL MAKERS</v>
      </c>
      <c r="F4611" t="s">
        <v>5765</v>
      </c>
      <c r="G4611" t="s">
        <v>6471</v>
      </c>
      <c r="H4611" t="s">
        <v>4957</v>
      </c>
      <c r="I4611" t="s">
        <v>10943</v>
      </c>
    </row>
    <row r="4612" spans="1:9" x14ac:dyDescent="0.25">
      <c r="A4612" t="s">
        <v>6476</v>
      </c>
      <c r="B4612" s="126">
        <v>7478</v>
      </c>
      <c r="C4612" t="s">
        <v>10934</v>
      </c>
      <c r="D4612" s="189" t="s">
        <v>2852</v>
      </c>
      <c r="E4612" t="str">
        <f t="shared" si="72"/>
        <v>00554-BOX PREPARED MEAL MAKERS</v>
      </c>
      <c r="F4612" t="s">
        <v>5765</v>
      </c>
      <c r="G4612" t="s">
        <v>6471</v>
      </c>
      <c r="H4612" t="s">
        <v>6476</v>
      </c>
      <c r="I4612" t="s">
        <v>10944</v>
      </c>
    </row>
    <row r="4613" spans="1:9" x14ac:dyDescent="0.25">
      <c r="A4613" t="s">
        <v>6478</v>
      </c>
      <c r="B4613" s="126">
        <v>7479</v>
      </c>
      <c r="C4613" t="s">
        <v>11264</v>
      </c>
      <c r="D4613" s="189" t="s">
        <v>8779</v>
      </c>
      <c r="E4613" t="str">
        <f t="shared" si="72"/>
        <v>00215-CAN TUNA</v>
      </c>
      <c r="F4613" t="s">
        <v>5765</v>
      </c>
      <c r="G4613" t="s">
        <v>6471</v>
      </c>
      <c r="H4613" t="s">
        <v>6478</v>
      </c>
      <c r="I4613" t="s">
        <v>11269</v>
      </c>
    </row>
    <row r="4614" spans="1:9" x14ac:dyDescent="0.25">
      <c r="A4614" t="s">
        <v>4973</v>
      </c>
      <c r="B4614" s="126">
        <v>7480</v>
      </c>
      <c r="C4614" t="s">
        <v>12691</v>
      </c>
      <c r="D4614" s="189" t="s">
        <v>7356</v>
      </c>
      <c r="E4614" t="str">
        <f t="shared" si="72"/>
        <v>00122-FROZEN IQF CHICKEN</v>
      </c>
      <c r="F4614" t="s">
        <v>4975</v>
      </c>
      <c r="G4614" t="s">
        <v>4974</v>
      </c>
      <c r="H4614" t="s">
        <v>4973</v>
      </c>
      <c r="I4614" t="s">
        <v>12696</v>
      </c>
    </row>
    <row r="4615" spans="1:9" x14ac:dyDescent="0.25">
      <c r="A4615" t="s">
        <v>4418</v>
      </c>
      <c r="B4615" s="126">
        <v>7481</v>
      </c>
      <c r="C4615" t="s">
        <v>15578</v>
      </c>
      <c r="D4615" s="189" t="s">
        <v>10811</v>
      </c>
      <c r="E4615" t="str">
        <f t="shared" si="72"/>
        <v>00602-ROASTER PLATES</v>
      </c>
      <c r="F4615" t="s">
        <v>4413</v>
      </c>
      <c r="G4615" t="s">
        <v>4412</v>
      </c>
      <c r="H4615" t="s">
        <v>4418</v>
      </c>
      <c r="I4615" t="s">
        <v>15584</v>
      </c>
    </row>
    <row r="4616" spans="1:9" x14ac:dyDescent="0.25">
      <c r="A4616" t="s">
        <v>2331</v>
      </c>
      <c r="B4616" s="126">
        <v>7482</v>
      </c>
      <c r="C4616" t="s">
        <v>3008</v>
      </c>
      <c r="D4616" s="189" t="s">
        <v>11243</v>
      </c>
      <c r="E4616" t="str">
        <f t="shared" si="72"/>
        <v>00827-COOKIES</v>
      </c>
      <c r="F4616" t="s">
        <v>4308</v>
      </c>
      <c r="G4616" t="s">
        <v>4436</v>
      </c>
      <c r="H4616" t="s">
        <v>2331</v>
      </c>
      <c r="I4616" t="s">
        <v>11768</v>
      </c>
    </row>
    <row r="4617" spans="1:9" x14ac:dyDescent="0.25">
      <c r="A4617" t="s">
        <v>4498</v>
      </c>
      <c r="B4617" s="126">
        <v>7483</v>
      </c>
      <c r="C4617" t="s">
        <v>16054</v>
      </c>
      <c r="D4617" s="189" t="s">
        <v>9320</v>
      </c>
      <c r="E4617" t="str">
        <f t="shared" si="72"/>
        <v>00681-SOD SUSHI CONCEPT</v>
      </c>
      <c r="F4617" t="s">
        <v>4496</v>
      </c>
      <c r="G4617" t="s">
        <v>4497</v>
      </c>
      <c r="H4617" t="s">
        <v>4498</v>
      </c>
      <c r="I4617" t="s">
        <v>16063</v>
      </c>
    </row>
    <row r="4618" spans="1:9" x14ac:dyDescent="0.25">
      <c r="A4618" t="s">
        <v>15653</v>
      </c>
      <c r="B4618" s="126">
        <v>7485</v>
      </c>
      <c r="C4618" t="s">
        <v>15648</v>
      </c>
      <c r="D4618" s="189" t="s">
        <v>8378</v>
      </c>
      <c r="E4618" t="str">
        <f t="shared" si="72"/>
        <v>00370-SALAD BLENDS</v>
      </c>
      <c r="F4618" t="s">
        <v>10452</v>
      </c>
      <c r="G4618" t="s">
        <v>8735</v>
      </c>
      <c r="H4618" t="s">
        <v>15653</v>
      </c>
      <c r="I4618" t="s">
        <v>15654</v>
      </c>
    </row>
    <row r="4619" spans="1:9" x14ac:dyDescent="0.25">
      <c r="A4619" t="s">
        <v>10453</v>
      </c>
      <c r="B4619" s="126">
        <v>7486</v>
      </c>
      <c r="C4619" t="s">
        <v>10447</v>
      </c>
      <c r="D4619" s="189" t="s">
        <v>10448</v>
      </c>
      <c r="E4619" t="str">
        <f t="shared" si="72"/>
        <v>00369-ASSORTED VARIETY SALADS</v>
      </c>
      <c r="F4619" t="s">
        <v>10452</v>
      </c>
      <c r="G4619" t="s">
        <v>8735</v>
      </c>
      <c r="H4619" t="s">
        <v>10453</v>
      </c>
      <c r="I4619" t="s">
        <v>10454</v>
      </c>
    </row>
    <row r="4620" spans="1:9" x14ac:dyDescent="0.25">
      <c r="A4620" t="s">
        <v>15292</v>
      </c>
      <c r="B4620" s="126">
        <v>7487</v>
      </c>
      <c r="C4620" t="s">
        <v>15286</v>
      </c>
      <c r="D4620" s="189" t="s">
        <v>7700</v>
      </c>
      <c r="E4620" t="str">
        <f t="shared" si="72"/>
        <v>00356-PRE MADE FRUIT PLATTER/BOWL</v>
      </c>
      <c r="F4620" t="s">
        <v>10413</v>
      </c>
      <c r="G4620" t="s">
        <v>8750</v>
      </c>
      <c r="H4620" t="s">
        <v>15292</v>
      </c>
      <c r="I4620" t="s">
        <v>15293</v>
      </c>
    </row>
    <row r="4621" spans="1:9" x14ac:dyDescent="0.25">
      <c r="A4621" t="s">
        <v>8382</v>
      </c>
      <c r="B4621" s="126">
        <v>7488</v>
      </c>
      <c r="C4621" t="s">
        <v>10447</v>
      </c>
      <c r="D4621" s="189" t="s">
        <v>10448</v>
      </c>
      <c r="E4621" t="str">
        <f t="shared" si="72"/>
        <v>00369-ASSORTED VARIETY SALADS</v>
      </c>
      <c r="F4621" t="s">
        <v>8382</v>
      </c>
      <c r="G4621" t="s">
        <v>8750</v>
      </c>
      <c r="H4621" t="s">
        <v>8382</v>
      </c>
      <c r="I4621" t="s">
        <v>10455</v>
      </c>
    </row>
    <row r="4622" spans="1:9" x14ac:dyDescent="0.25">
      <c r="A4622" t="s">
        <v>12893</v>
      </c>
      <c r="B4622" s="126">
        <v>7489</v>
      </c>
      <c r="C4622" t="s">
        <v>3735</v>
      </c>
      <c r="D4622" s="189" t="s">
        <v>3306</v>
      </c>
      <c r="E4622" t="str">
        <f t="shared" si="72"/>
        <v>00736-GLASS BAKEWARE</v>
      </c>
      <c r="F4622" t="s">
        <v>12512</v>
      </c>
      <c r="G4622" t="s">
        <v>3759</v>
      </c>
      <c r="H4622" t="s">
        <v>12893</v>
      </c>
      <c r="I4622" t="s">
        <v>12894</v>
      </c>
    </row>
    <row r="4623" spans="1:9" x14ac:dyDescent="0.25">
      <c r="A4623" t="s">
        <v>6124</v>
      </c>
      <c r="B4623" s="126">
        <v>7490</v>
      </c>
      <c r="C4623" t="s">
        <v>13598</v>
      </c>
      <c r="D4623" s="189" t="s">
        <v>10371</v>
      </c>
      <c r="E4623" t="str">
        <f t="shared" si="72"/>
        <v>00582-KOSHER FISH</v>
      </c>
      <c r="F4623" t="s">
        <v>6122</v>
      </c>
      <c r="G4623" t="s">
        <v>6121</v>
      </c>
      <c r="H4623" t="s">
        <v>6124</v>
      </c>
      <c r="I4623" t="s">
        <v>13602</v>
      </c>
    </row>
    <row r="4624" spans="1:9" x14ac:dyDescent="0.25">
      <c r="A4624" t="s">
        <v>5177</v>
      </c>
      <c r="B4624" s="126">
        <v>7492</v>
      </c>
      <c r="C4624" t="s">
        <v>10718</v>
      </c>
      <c r="D4624" s="189" t="s">
        <v>2631</v>
      </c>
      <c r="E4624" t="str">
        <f t="shared" si="72"/>
        <v>00005-BEER ECONOMY</v>
      </c>
      <c r="F4624" t="s">
        <v>5172</v>
      </c>
      <c r="G4624" t="s">
        <v>5171</v>
      </c>
      <c r="H4624" t="s">
        <v>5177</v>
      </c>
      <c r="I4624" t="s">
        <v>10723</v>
      </c>
    </row>
    <row r="4625" spans="1:9" x14ac:dyDescent="0.25">
      <c r="A4625" t="s">
        <v>5177</v>
      </c>
      <c r="B4625" s="126">
        <v>7492</v>
      </c>
      <c r="C4625" t="s">
        <v>10718</v>
      </c>
      <c r="D4625" s="189" t="s">
        <v>2631</v>
      </c>
      <c r="E4625" t="str">
        <f t="shared" si="72"/>
        <v>00005-BEER ECONOMY</v>
      </c>
      <c r="F4625" t="s">
        <v>5172</v>
      </c>
      <c r="G4625" t="s">
        <v>5171</v>
      </c>
      <c r="H4625" t="s">
        <v>5177</v>
      </c>
      <c r="I4625" t="s">
        <v>10723</v>
      </c>
    </row>
    <row r="4626" spans="1:9" x14ac:dyDescent="0.25">
      <c r="A4626" t="s">
        <v>5184</v>
      </c>
      <c r="B4626" s="126">
        <v>7493</v>
      </c>
      <c r="C4626" t="s">
        <v>10747</v>
      </c>
      <c r="D4626" s="189" t="s">
        <v>6543</v>
      </c>
      <c r="E4626" t="str">
        <f t="shared" si="72"/>
        <v>00017-WINE COOLERS</v>
      </c>
      <c r="F4626" t="s">
        <v>5172</v>
      </c>
      <c r="G4626" t="s">
        <v>5171</v>
      </c>
      <c r="H4626" t="s">
        <v>5184</v>
      </c>
      <c r="I4626" t="s">
        <v>10748</v>
      </c>
    </row>
    <row r="4627" spans="1:9" x14ac:dyDescent="0.25">
      <c r="A4627" t="s">
        <v>5179</v>
      </c>
      <c r="B4627" s="126">
        <v>7494</v>
      </c>
      <c r="C4627" t="s">
        <v>10733</v>
      </c>
      <c r="D4627" s="189" t="s">
        <v>5058</v>
      </c>
      <c r="E4627" t="str">
        <f t="shared" si="72"/>
        <v>00006-BEER POPULAR</v>
      </c>
      <c r="F4627" t="s">
        <v>5172</v>
      </c>
      <c r="G4627" t="s">
        <v>5171</v>
      </c>
      <c r="H4627" t="s">
        <v>5179</v>
      </c>
      <c r="I4627" t="s">
        <v>10734</v>
      </c>
    </row>
    <row r="4628" spans="1:9" x14ac:dyDescent="0.25">
      <c r="A4628" t="s">
        <v>5179</v>
      </c>
      <c r="B4628" s="126">
        <v>7494</v>
      </c>
      <c r="C4628" t="s">
        <v>10741</v>
      </c>
      <c r="D4628" s="189" t="s">
        <v>2752</v>
      </c>
      <c r="E4628" t="str">
        <f t="shared" si="72"/>
        <v>00009-BEER SUPER PREMIUM</v>
      </c>
      <c r="F4628" t="s">
        <v>5172</v>
      </c>
      <c r="G4628" t="s">
        <v>5171</v>
      </c>
      <c r="H4628" t="s">
        <v>5179</v>
      </c>
      <c r="I4628" t="s">
        <v>10734</v>
      </c>
    </row>
    <row r="4629" spans="1:9" x14ac:dyDescent="0.25">
      <c r="A4629" t="s">
        <v>4788</v>
      </c>
      <c r="B4629" s="126">
        <v>7495</v>
      </c>
      <c r="C4629" t="s">
        <v>4782</v>
      </c>
      <c r="D4629" s="189" t="s">
        <v>3682</v>
      </c>
      <c r="E4629" t="str">
        <f t="shared" si="72"/>
        <v>00702-MEAT SUBSTITUTES</v>
      </c>
      <c r="F4629" t="s">
        <v>4786</v>
      </c>
      <c r="G4629" t="s">
        <v>4785</v>
      </c>
      <c r="H4629" t="s">
        <v>4788</v>
      </c>
      <c r="I4629" t="s">
        <v>14081</v>
      </c>
    </row>
    <row r="4630" spans="1:9" x14ac:dyDescent="0.25">
      <c r="A4630" t="s">
        <v>7752</v>
      </c>
      <c r="B4630" s="126">
        <v>7498</v>
      </c>
      <c r="C4630" t="s">
        <v>12200</v>
      </c>
      <c r="D4630" s="189" t="s">
        <v>9115</v>
      </c>
      <c r="E4630" t="str">
        <f t="shared" si="72"/>
        <v>00486-ECONOMY PAPER TOWELS</v>
      </c>
      <c r="F4630" t="s">
        <v>7750</v>
      </c>
      <c r="G4630" t="s">
        <v>7749</v>
      </c>
      <c r="H4630" t="s">
        <v>7752</v>
      </c>
      <c r="I4630" t="s">
        <v>12202</v>
      </c>
    </row>
    <row r="4631" spans="1:9" x14ac:dyDescent="0.25">
      <c r="A4631" t="s">
        <v>7754</v>
      </c>
      <c r="B4631" s="126">
        <v>7499</v>
      </c>
      <c r="C4631" t="s">
        <v>12200</v>
      </c>
      <c r="D4631" s="189" t="s">
        <v>9115</v>
      </c>
      <c r="E4631" t="str">
        <f t="shared" si="72"/>
        <v>00486-ECONOMY PAPER TOWELS</v>
      </c>
      <c r="F4631" t="s">
        <v>7750</v>
      </c>
      <c r="G4631" t="s">
        <v>7749</v>
      </c>
      <c r="H4631" t="s">
        <v>7754</v>
      </c>
      <c r="I4631" t="s">
        <v>12203</v>
      </c>
    </row>
    <row r="4632" spans="1:9" x14ac:dyDescent="0.25">
      <c r="A4632" t="s">
        <v>7756</v>
      </c>
      <c r="B4632" s="126">
        <v>7500</v>
      </c>
      <c r="C4632" t="s">
        <v>12200</v>
      </c>
      <c r="D4632" s="189" t="s">
        <v>9115</v>
      </c>
      <c r="E4632" t="str">
        <f t="shared" si="72"/>
        <v>00486-ECONOMY PAPER TOWELS</v>
      </c>
      <c r="F4632" t="s">
        <v>7750</v>
      </c>
      <c r="G4632" t="s">
        <v>7749</v>
      </c>
      <c r="H4632" t="s">
        <v>7756</v>
      </c>
      <c r="I4632" t="s">
        <v>12204</v>
      </c>
    </row>
    <row r="4633" spans="1:9" x14ac:dyDescent="0.25">
      <c r="A4633" t="s">
        <v>7759</v>
      </c>
      <c r="B4633" s="126">
        <v>7501</v>
      </c>
      <c r="C4633" t="s">
        <v>13093</v>
      </c>
      <c r="D4633" s="189" t="s">
        <v>7602</v>
      </c>
      <c r="E4633" t="str">
        <f t="shared" si="72"/>
        <v>00485-HAND TOWELS</v>
      </c>
      <c r="F4633" t="s">
        <v>7759</v>
      </c>
      <c r="G4633" t="s">
        <v>7758</v>
      </c>
      <c r="H4633" t="s">
        <v>7759</v>
      </c>
      <c r="I4633" t="s">
        <v>13094</v>
      </c>
    </row>
    <row r="4634" spans="1:9" x14ac:dyDescent="0.25">
      <c r="A4634" t="s">
        <v>7751</v>
      </c>
      <c r="B4634" s="126">
        <v>7502</v>
      </c>
      <c r="C4634" t="s">
        <v>12200</v>
      </c>
      <c r="D4634" s="189" t="s">
        <v>9115</v>
      </c>
      <c r="E4634" t="str">
        <f t="shared" si="72"/>
        <v>00486-ECONOMY PAPER TOWELS</v>
      </c>
      <c r="F4634" t="s">
        <v>7761</v>
      </c>
      <c r="G4634" t="s">
        <v>7760</v>
      </c>
      <c r="H4634" t="s">
        <v>7751</v>
      </c>
      <c r="I4634" t="s">
        <v>12205</v>
      </c>
    </row>
    <row r="4635" spans="1:9" x14ac:dyDescent="0.25">
      <c r="A4635" t="s">
        <v>7752</v>
      </c>
      <c r="B4635" s="126">
        <v>7503</v>
      </c>
      <c r="C4635" t="s">
        <v>12200</v>
      </c>
      <c r="D4635" s="189" t="s">
        <v>9115</v>
      </c>
      <c r="E4635" t="str">
        <f t="shared" si="72"/>
        <v>00486-ECONOMY PAPER TOWELS</v>
      </c>
      <c r="F4635" t="s">
        <v>7761</v>
      </c>
      <c r="G4635" t="s">
        <v>7760</v>
      </c>
      <c r="H4635" t="s">
        <v>7752</v>
      </c>
      <c r="I4635" t="s">
        <v>12206</v>
      </c>
    </row>
    <row r="4636" spans="1:9" x14ac:dyDescent="0.25">
      <c r="A4636" t="s">
        <v>7754</v>
      </c>
      <c r="B4636" s="126">
        <v>7504</v>
      </c>
      <c r="C4636" t="s">
        <v>12200</v>
      </c>
      <c r="D4636" s="189" t="s">
        <v>9115</v>
      </c>
      <c r="E4636" t="str">
        <f t="shared" si="72"/>
        <v>00486-ECONOMY PAPER TOWELS</v>
      </c>
      <c r="F4636" t="s">
        <v>7761</v>
      </c>
      <c r="G4636" t="s">
        <v>7760</v>
      </c>
      <c r="H4636" t="s">
        <v>7754</v>
      </c>
      <c r="I4636" t="s">
        <v>12207</v>
      </c>
    </row>
    <row r="4637" spans="1:9" x14ac:dyDescent="0.25">
      <c r="A4637" t="s">
        <v>13937</v>
      </c>
      <c r="B4637" s="126">
        <v>7505</v>
      </c>
      <c r="C4637" t="s">
        <v>13934</v>
      </c>
      <c r="D4637" s="189" t="s">
        <v>13935</v>
      </c>
      <c r="E4637" t="str">
        <f t="shared" si="72"/>
        <v>00487-MAINSTREAM PAPER TOWELS</v>
      </c>
      <c r="F4637" t="s">
        <v>13936</v>
      </c>
      <c r="G4637" t="s">
        <v>7760</v>
      </c>
      <c r="H4637" t="s">
        <v>13937</v>
      </c>
      <c r="I4637" t="s">
        <v>13938</v>
      </c>
    </row>
    <row r="4638" spans="1:9" x14ac:dyDescent="0.25">
      <c r="A4638" t="s">
        <v>7757</v>
      </c>
      <c r="B4638" s="126">
        <v>7506</v>
      </c>
      <c r="C4638" t="s">
        <v>12200</v>
      </c>
      <c r="D4638" s="189" t="s">
        <v>9115</v>
      </c>
      <c r="E4638" t="str">
        <f t="shared" si="72"/>
        <v>00486-ECONOMY PAPER TOWELS</v>
      </c>
      <c r="F4638" t="s">
        <v>7761</v>
      </c>
      <c r="G4638" t="s">
        <v>7760</v>
      </c>
      <c r="H4638" t="s">
        <v>7757</v>
      </c>
      <c r="I4638" t="s">
        <v>12208</v>
      </c>
    </row>
    <row r="4639" spans="1:9" x14ac:dyDescent="0.25">
      <c r="A4639" t="s">
        <v>7757</v>
      </c>
      <c r="B4639" s="126">
        <v>7507</v>
      </c>
      <c r="C4639" t="s">
        <v>12200</v>
      </c>
      <c r="D4639" s="189" t="s">
        <v>9115</v>
      </c>
      <c r="E4639" t="str">
        <f t="shared" si="72"/>
        <v>00486-ECONOMY PAPER TOWELS</v>
      </c>
      <c r="F4639" t="s">
        <v>7750</v>
      </c>
      <c r="G4639" t="s">
        <v>7749</v>
      </c>
      <c r="H4639" t="s">
        <v>7757</v>
      </c>
      <c r="I4639" t="s">
        <v>12209</v>
      </c>
    </row>
    <row r="4640" spans="1:9" x14ac:dyDescent="0.25">
      <c r="A4640" t="s">
        <v>14380</v>
      </c>
      <c r="B4640" s="126">
        <v>7508</v>
      </c>
      <c r="C4640" t="s">
        <v>14378</v>
      </c>
      <c r="D4640" s="189" t="s">
        <v>2151</v>
      </c>
      <c r="E4640" t="str">
        <f t="shared" si="72"/>
        <v>00291-N/O FROZEN</v>
      </c>
      <c r="F4640" t="s">
        <v>13919</v>
      </c>
      <c r="G4640" t="s">
        <v>4292</v>
      </c>
      <c r="H4640" t="s">
        <v>14380</v>
      </c>
      <c r="I4640" t="s">
        <v>14381</v>
      </c>
    </row>
    <row r="4641" spans="1:9" x14ac:dyDescent="0.25">
      <c r="A4641" t="s">
        <v>5116</v>
      </c>
      <c r="B4641" s="126">
        <v>7509</v>
      </c>
      <c r="C4641" t="s">
        <v>14550</v>
      </c>
      <c r="D4641" s="189" t="s">
        <v>5383</v>
      </c>
      <c r="E4641" t="str">
        <f t="shared" si="72"/>
        <v>00092-NUTS/TRAIL MIXES/SEEDS</v>
      </c>
      <c r="F4641" t="s">
        <v>5111</v>
      </c>
      <c r="G4641" t="s">
        <v>6786</v>
      </c>
      <c r="H4641" t="s">
        <v>5116</v>
      </c>
      <c r="I4641" t="s">
        <v>14565</v>
      </c>
    </row>
    <row r="4642" spans="1:9" x14ac:dyDescent="0.25">
      <c r="A4642" t="s">
        <v>8829</v>
      </c>
      <c r="B4642" s="126">
        <v>7510</v>
      </c>
      <c r="C4642" t="s">
        <v>14231</v>
      </c>
      <c r="D4642" s="189" t="s">
        <v>7676</v>
      </c>
      <c r="E4642" t="str">
        <f t="shared" si="72"/>
        <v>00359-MIXED CUT FRUIT</v>
      </c>
      <c r="F4642" t="s">
        <v>8382</v>
      </c>
      <c r="G4642" t="s">
        <v>8517</v>
      </c>
      <c r="H4642" t="s">
        <v>8829</v>
      </c>
      <c r="I4642" t="s">
        <v>14236</v>
      </c>
    </row>
    <row r="4643" spans="1:9" x14ac:dyDescent="0.25">
      <c r="A4643" t="s">
        <v>2323</v>
      </c>
      <c r="B4643" s="126">
        <v>7511</v>
      </c>
      <c r="C4643" t="s">
        <v>12785</v>
      </c>
      <c r="D4643" s="189" t="s">
        <v>11575</v>
      </c>
      <c r="E4643" t="str">
        <f t="shared" si="72"/>
        <v>00890-FS HOMESTYLE SALADS</v>
      </c>
      <c r="F4643" t="s">
        <v>4532</v>
      </c>
      <c r="G4643" t="s">
        <v>4531</v>
      </c>
      <c r="H4643" t="s">
        <v>2323</v>
      </c>
      <c r="I4643" t="s">
        <v>12788</v>
      </c>
    </row>
    <row r="4644" spans="1:9" x14ac:dyDescent="0.25">
      <c r="A4644" t="s">
        <v>3392</v>
      </c>
      <c r="B4644" s="126">
        <v>7513</v>
      </c>
      <c r="C4644" t="s">
        <v>13837</v>
      </c>
      <c r="D4644" s="189" t="s">
        <v>3218</v>
      </c>
      <c r="E4644" t="str">
        <f t="shared" si="72"/>
        <v>00152-LOOSE POTATOES</v>
      </c>
      <c r="F4644" t="s">
        <v>4308</v>
      </c>
      <c r="G4644" t="s">
        <v>8785</v>
      </c>
      <c r="H4644" t="s">
        <v>3392</v>
      </c>
      <c r="I4644" t="s">
        <v>13852</v>
      </c>
    </row>
    <row r="4645" spans="1:9" x14ac:dyDescent="0.25">
      <c r="A4645" t="s">
        <v>11765</v>
      </c>
      <c r="B4645" s="126">
        <v>7514</v>
      </c>
      <c r="C4645" t="s">
        <v>3008</v>
      </c>
      <c r="D4645" s="189" t="s">
        <v>5421</v>
      </c>
      <c r="E4645" t="str">
        <f t="shared" si="72"/>
        <v>00706-COOKIES</v>
      </c>
      <c r="F4645" t="s">
        <v>5644</v>
      </c>
      <c r="G4645" t="s">
        <v>5643</v>
      </c>
      <c r="H4645" t="s">
        <v>11765</v>
      </c>
      <c r="I4645" t="s">
        <v>11766</v>
      </c>
    </row>
    <row r="4646" spans="1:9" x14ac:dyDescent="0.25">
      <c r="A4646" t="s">
        <v>14729</v>
      </c>
      <c r="B4646" s="126">
        <v>7516</v>
      </c>
      <c r="C4646" t="s">
        <v>2781</v>
      </c>
      <c r="D4646" s="189" t="s">
        <v>11257</v>
      </c>
      <c r="E4646" t="str">
        <f t="shared" si="72"/>
        <v>00900-OTHER</v>
      </c>
      <c r="F4646" t="s">
        <v>4172</v>
      </c>
      <c r="G4646" t="s">
        <v>4171</v>
      </c>
      <c r="H4646" t="s">
        <v>14729</v>
      </c>
      <c r="I4646" t="s">
        <v>14730</v>
      </c>
    </row>
    <row r="4647" spans="1:9" x14ac:dyDescent="0.25">
      <c r="A4647" t="s">
        <v>16801</v>
      </c>
      <c r="B4647" s="126">
        <v>7517</v>
      </c>
      <c r="C4647" t="s">
        <v>6986</v>
      </c>
      <c r="D4647" s="189" t="s">
        <v>2926</v>
      </c>
      <c r="E4647" t="str">
        <f t="shared" si="72"/>
        <v>00407-VODKA</v>
      </c>
      <c r="F4647" t="s">
        <v>14845</v>
      </c>
      <c r="G4647" t="s">
        <v>13444</v>
      </c>
      <c r="H4647" t="s">
        <v>16801</v>
      </c>
      <c r="I4647" t="s">
        <v>16802</v>
      </c>
    </row>
    <row r="4648" spans="1:9" x14ac:dyDescent="0.25">
      <c r="A4648" t="s">
        <v>15611</v>
      </c>
      <c r="B4648" s="126">
        <v>7518</v>
      </c>
      <c r="C4648" t="s">
        <v>15608</v>
      </c>
      <c r="D4648" s="189" t="s">
        <v>6568</v>
      </c>
      <c r="E4648" t="str">
        <f t="shared" si="72"/>
        <v>00405-RUM/TEQUILA</v>
      </c>
      <c r="F4648" t="s">
        <v>14845</v>
      </c>
      <c r="G4648" t="s">
        <v>13444</v>
      </c>
      <c r="H4648" t="s">
        <v>15611</v>
      </c>
      <c r="I4648" t="s">
        <v>15612</v>
      </c>
    </row>
    <row r="4649" spans="1:9" x14ac:dyDescent="0.25">
      <c r="A4649" t="s">
        <v>15613</v>
      </c>
      <c r="B4649" s="126">
        <v>7519</v>
      </c>
      <c r="C4649" t="s">
        <v>15608</v>
      </c>
      <c r="D4649" s="189" t="s">
        <v>6568</v>
      </c>
      <c r="E4649" t="str">
        <f t="shared" si="72"/>
        <v>00405-RUM/TEQUILA</v>
      </c>
      <c r="F4649" t="s">
        <v>14845</v>
      </c>
      <c r="G4649" t="s">
        <v>13444</v>
      </c>
      <c r="H4649" t="s">
        <v>15613</v>
      </c>
      <c r="I4649" t="s">
        <v>15614</v>
      </c>
    </row>
    <row r="4650" spans="1:9" x14ac:dyDescent="0.25">
      <c r="A4650" t="s">
        <v>14846</v>
      </c>
      <c r="B4650" s="126">
        <v>7520</v>
      </c>
      <c r="C4650" t="s">
        <v>6980</v>
      </c>
      <c r="D4650" s="189" t="s">
        <v>3034</v>
      </c>
      <c r="E4650" t="str">
        <f t="shared" si="72"/>
        <v>00403-OTHER WHISKEY</v>
      </c>
      <c r="F4650" t="s">
        <v>14845</v>
      </c>
      <c r="G4650" t="s">
        <v>13444</v>
      </c>
      <c r="H4650" t="s">
        <v>14846</v>
      </c>
      <c r="I4650" t="s">
        <v>14847</v>
      </c>
    </row>
    <row r="4651" spans="1:9" x14ac:dyDescent="0.25">
      <c r="A4651" t="s">
        <v>2259</v>
      </c>
      <c r="B4651" s="126">
        <v>7521</v>
      </c>
      <c r="C4651" t="s">
        <v>14640</v>
      </c>
      <c r="D4651" s="189" t="s">
        <v>2411</v>
      </c>
      <c r="E4651" t="str">
        <f t="shared" si="72"/>
        <v>00193-ORGANIC BERRIES</v>
      </c>
      <c r="F4651" t="s">
        <v>8448</v>
      </c>
      <c r="G4651" t="s">
        <v>8447</v>
      </c>
      <c r="H4651" t="s">
        <v>2259</v>
      </c>
      <c r="I4651" t="s">
        <v>14647</v>
      </c>
    </row>
    <row r="4652" spans="1:9" x14ac:dyDescent="0.25">
      <c r="A4652" t="s">
        <v>2259</v>
      </c>
      <c r="B4652" s="126">
        <v>7522</v>
      </c>
      <c r="C4652" t="s">
        <v>14640</v>
      </c>
      <c r="D4652" s="189" t="s">
        <v>2411</v>
      </c>
      <c r="E4652" t="str">
        <f t="shared" si="72"/>
        <v>00193-ORGANIC BERRIES</v>
      </c>
      <c r="F4652" t="s">
        <v>8451</v>
      </c>
      <c r="G4652" t="s">
        <v>8450</v>
      </c>
      <c r="H4652" t="s">
        <v>2259</v>
      </c>
      <c r="I4652" t="s">
        <v>14648</v>
      </c>
    </row>
    <row r="4653" spans="1:9" x14ac:dyDescent="0.25">
      <c r="A4653" t="s">
        <v>2300</v>
      </c>
      <c r="B4653" s="126">
        <v>7523</v>
      </c>
      <c r="C4653" t="s">
        <v>12785</v>
      </c>
      <c r="D4653" s="189" t="s">
        <v>11575</v>
      </c>
      <c r="E4653" t="str">
        <f t="shared" si="72"/>
        <v>00890-FS HOMESTYLE SALADS</v>
      </c>
      <c r="F4653" t="s">
        <v>12789</v>
      </c>
      <c r="G4653" t="s">
        <v>12790</v>
      </c>
      <c r="H4653" t="s">
        <v>2300</v>
      </c>
      <c r="I4653" t="s">
        <v>12791</v>
      </c>
    </row>
    <row r="4654" spans="1:9" x14ac:dyDescent="0.25">
      <c r="A4654" t="s">
        <v>4527</v>
      </c>
      <c r="B4654" s="126">
        <v>7524</v>
      </c>
      <c r="C4654" t="s">
        <v>12785</v>
      </c>
      <c r="D4654" s="189" t="s">
        <v>11575</v>
      </c>
      <c r="E4654" t="str">
        <f t="shared" si="72"/>
        <v>00890-FS HOMESTYLE SALADS</v>
      </c>
      <c r="F4654" t="s">
        <v>12789</v>
      </c>
      <c r="G4654" t="s">
        <v>12790</v>
      </c>
      <c r="H4654" t="s">
        <v>4527</v>
      </c>
      <c r="I4654" t="s">
        <v>12792</v>
      </c>
    </row>
    <row r="4655" spans="1:9" x14ac:dyDescent="0.25">
      <c r="A4655" t="s">
        <v>3104</v>
      </c>
      <c r="B4655" s="126">
        <v>7527</v>
      </c>
      <c r="C4655" t="s">
        <v>15911</v>
      </c>
      <c r="D4655" s="189" t="s">
        <v>4210</v>
      </c>
      <c r="E4655" t="str">
        <f t="shared" si="72"/>
        <v>00759-SLICING CHICKEN</v>
      </c>
      <c r="F4655" t="s">
        <v>15915</v>
      </c>
      <c r="G4655" t="s">
        <v>15916</v>
      </c>
      <c r="H4655" t="s">
        <v>3104</v>
      </c>
      <c r="I4655" t="s">
        <v>15917</v>
      </c>
    </row>
    <row r="4656" spans="1:9" x14ac:dyDescent="0.25">
      <c r="A4656" t="s">
        <v>3141</v>
      </c>
      <c r="B4656" s="126">
        <v>7528</v>
      </c>
      <c r="C4656" t="s">
        <v>16577</v>
      </c>
      <c r="D4656" s="189" t="s">
        <v>12101</v>
      </c>
      <c r="E4656" t="str">
        <f t="shared" si="72"/>
        <v>00312-TURKEY COLD</v>
      </c>
      <c r="F4656" t="s">
        <v>15915</v>
      </c>
      <c r="G4656" t="s">
        <v>15916</v>
      </c>
      <c r="H4656" t="s">
        <v>3141</v>
      </c>
      <c r="I4656" t="s">
        <v>16580</v>
      </c>
    </row>
    <row r="4657" spans="1:9" x14ac:dyDescent="0.25">
      <c r="A4657" t="s">
        <v>12706</v>
      </c>
      <c r="B4657" s="126">
        <v>7530</v>
      </c>
      <c r="C4657" t="s">
        <v>12697</v>
      </c>
      <c r="D4657" s="189" t="s">
        <v>2310</v>
      </c>
      <c r="E4657" t="str">
        <f t="shared" si="72"/>
        <v>00241-FROZEN MEAL MAKERS</v>
      </c>
      <c r="F4657" t="s">
        <v>4689</v>
      </c>
      <c r="G4657" t="s">
        <v>4688</v>
      </c>
      <c r="H4657" t="s">
        <v>12706</v>
      </c>
      <c r="I4657" t="s">
        <v>12707</v>
      </c>
    </row>
    <row r="4658" spans="1:9" x14ac:dyDescent="0.25">
      <c r="A4658" t="s">
        <v>2321</v>
      </c>
      <c r="B4658" s="126">
        <v>7531</v>
      </c>
      <c r="C4658" t="s">
        <v>15985</v>
      </c>
      <c r="D4658" s="189" t="s">
        <v>11843</v>
      </c>
      <c r="E4658" t="str">
        <f t="shared" si="72"/>
        <v>00254-SMOOTHIES/JUICES</v>
      </c>
      <c r="F4658" t="s">
        <v>16001</v>
      </c>
      <c r="G4658" t="s">
        <v>16002</v>
      </c>
      <c r="H4658" t="s">
        <v>2321</v>
      </c>
      <c r="I4658" t="s">
        <v>16003</v>
      </c>
    </row>
    <row r="4659" spans="1:9" x14ac:dyDescent="0.25">
      <c r="A4659" t="s">
        <v>11713</v>
      </c>
      <c r="B4659" s="126">
        <v>7533</v>
      </c>
      <c r="C4659" t="s">
        <v>2818</v>
      </c>
      <c r="D4659" s="189" t="s">
        <v>3162</v>
      </c>
      <c r="E4659" t="str">
        <f t="shared" si="72"/>
        <v>00326-CONDIMENTS</v>
      </c>
      <c r="F4659" t="s">
        <v>2236</v>
      </c>
      <c r="G4659" t="s">
        <v>2235</v>
      </c>
      <c r="H4659" t="s">
        <v>11713</v>
      </c>
      <c r="I4659" t="s">
        <v>11714</v>
      </c>
    </row>
    <row r="4660" spans="1:9" x14ac:dyDescent="0.25">
      <c r="A4660" t="s">
        <v>9107</v>
      </c>
      <c r="B4660" s="126">
        <v>7534</v>
      </c>
      <c r="C4660" t="s">
        <v>9107</v>
      </c>
      <c r="D4660" s="189" t="s">
        <v>10524</v>
      </c>
      <c r="E4660" t="str">
        <f t="shared" si="72"/>
        <v>00983-BACK TO SCHOOL</v>
      </c>
      <c r="F4660" t="s">
        <v>10525</v>
      </c>
      <c r="G4660" t="s">
        <v>3553</v>
      </c>
      <c r="H4660" t="s">
        <v>9107</v>
      </c>
      <c r="I4660" t="s">
        <v>10526</v>
      </c>
    </row>
    <row r="4661" spans="1:9" x14ac:dyDescent="0.25">
      <c r="A4661" t="s">
        <v>11327</v>
      </c>
      <c r="B4661" s="126">
        <v>7535</v>
      </c>
      <c r="C4661" t="s">
        <v>11327</v>
      </c>
      <c r="D4661" s="189" t="s">
        <v>2080</v>
      </c>
      <c r="E4661" t="str">
        <f t="shared" si="72"/>
        <v>00880-CANDY ROLLS &amp; MINTS-FRONT END</v>
      </c>
      <c r="F4661" t="s">
        <v>11328</v>
      </c>
      <c r="G4661" t="s">
        <v>5899</v>
      </c>
      <c r="H4661" t="s">
        <v>11327</v>
      </c>
      <c r="I4661" t="s">
        <v>11329</v>
      </c>
    </row>
    <row r="4662" spans="1:9" x14ac:dyDescent="0.25">
      <c r="A4662" t="s">
        <v>11334</v>
      </c>
      <c r="B4662" s="126">
        <v>7536</v>
      </c>
      <c r="C4662" t="s">
        <v>11334</v>
      </c>
      <c r="D4662" s="189" t="s">
        <v>6956</v>
      </c>
      <c r="E4662" t="str">
        <f t="shared" si="72"/>
        <v>00477-CANDY SHOP</v>
      </c>
      <c r="F4662" t="s">
        <v>11335</v>
      </c>
      <c r="G4662" t="s">
        <v>2290</v>
      </c>
      <c r="H4662" t="s">
        <v>11334</v>
      </c>
      <c r="I4662" t="s">
        <v>11336</v>
      </c>
    </row>
    <row r="4663" spans="1:9" x14ac:dyDescent="0.25">
      <c r="A4663" t="s">
        <v>11605</v>
      </c>
      <c r="B4663" s="126">
        <v>7537</v>
      </c>
      <c r="C4663" t="s">
        <v>11605</v>
      </c>
      <c r="D4663" s="189" t="s">
        <v>3708</v>
      </c>
      <c r="E4663" t="str">
        <f t="shared" si="72"/>
        <v>00698-CLUB &amp; WEDGE SANDWICHES</v>
      </c>
      <c r="F4663" t="s">
        <v>11612</v>
      </c>
      <c r="G4663" t="s">
        <v>4330</v>
      </c>
      <c r="H4663" t="s">
        <v>11605</v>
      </c>
      <c r="I4663" t="s">
        <v>11613</v>
      </c>
    </row>
    <row r="4664" spans="1:9" x14ac:dyDescent="0.25">
      <c r="A4664" t="s">
        <v>11698</v>
      </c>
      <c r="B4664" s="126">
        <v>7538</v>
      </c>
      <c r="C4664" t="s">
        <v>11696</v>
      </c>
      <c r="D4664" s="189" t="s">
        <v>2334</v>
      </c>
      <c r="E4664" t="str">
        <f t="shared" si="72"/>
        <v>00349-COMBS &amp; BRUSHES</v>
      </c>
      <c r="F4664" t="s">
        <v>11697</v>
      </c>
      <c r="G4664" t="s">
        <v>2555</v>
      </c>
      <c r="H4664" t="s">
        <v>11698</v>
      </c>
      <c r="I4664" t="s">
        <v>11699</v>
      </c>
    </row>
    <row r="4665" spans="1:9" x14ac:dyDescent="0.25">
      <c r="A4665" t="s">
        <v>16071</v>
      </c>
      <c r="B4665" s="126">
        <v>7539</v>
      </c>
      <c r="C4665" t="s">
        <v>16068</v>
      </c>
      <c r="D4665" s="189" t="s">
        <v>8593</v>
      </c>
      <c r="E4665" t="str">
        <f t="shared" si="72"/>
        <v>00626-SOLIDS</v>
      </c>
      <c r="F4665" t="s">
        <v>16070</v>
      </c>
      <c r="G4665" t="s">
        <v>5058</v>
      </c>
      <c r="H4665" t="s">
        <v>16071</v>
      </c>
      <c r="I4665" t="s">
        <v>16072</v>
      </c>
    </row>
    <row r="4666" spans="1:9" x14ac:dyDescent="0.25">
      <c r="A4666" t="s">
        <v>12358</v>
      </c>
      <c r="B4666" s="126">
        <v>7540</v>
      </c>
      <c r="C4666" t="s">
        <v>12358</v>
      </c>
      <c r="D4666" s="189" t="s">
        <v>7105</v>
      </c>
      <c r="E4666" t="str">
        <f t="shared" si="72"/>
        <v>00512-FABRIC SOFTENER SHEETS</v>
      </c>
      <c r="F4666" t="s">
        <v>12359</v>
      </c>
      <c r="G4666" t="s">
        <v>2350</v>
      </c>
      <c r="H4666" t="s">
        <v>12358</v>
      </c>
      <c r="I4666" t="s">
        <v>12360</v>
      </c>
    </row>
    <row r="4667" spans="1:9" x14ac:dyDescent="0.25">
      <c r="A4667" t="s">
        <v>12408</v>
      </c>
      <c r="B4667" s="126">
        <v>7541</v>
      </c>
      <c r="C4667" t="s">
        <v>12408</v>
      </c>
      <c r="D4667" s="189" t="s">
        <v>6413</v>
      </c>
      <c r="E4667" t="str">
        <f t="shared" si="72"/>
        <v>00381-FEMININE HYGIENE MEDICATION</v>
      </c>
      <c r="F4667" t="s">
        <v>12409</v>
      </c>
      <c r="G4667" t="s">
        <v>7332</v>
      </c>
      <c r="H4667" t="s">
        <v>12408</v>
      </c>
      <c r="I4667" t="s">
        <v>12410</v>
      </c>
    </row>
    <row r="4668" spans="1:9" x14ac:dyDescent="0.25">
      <c r="A4668" t="s">
        <v>12416</v>
      </c>
      <c r="B4668" s="126">
        <v>7542</v>
      </c>
      <c r="C4668" t="s">
        <v>12416</v>
      </c>
      <c r="D4668" s="189" t="s">
        <v>4806</v>
      </c>
      <c r="E4668" t="str">
        <f t="shared" si="72"/>
        <v>00384-FEMININE YEAST TREATMENT</v>
      </c>
      <c r="F4668" t="s">
        <v>12409</v>
      </c>
      <c r="G4668" t="s">
        <v>7332</v>
      </c>
      <c r="H4668" t="s">
        <v>12416</v>
      </c>
      <c r="I4668" t="s">
        <v>12417</v>
      </c>
    </row>
    <row r="4669" spans="1:9" x14ac:dyDescent="0.25">
      <c r="A4669" t="s">
        <v>12520</v>
      </c>
      <c r="B4669" s="126">
        <v>7543</v>
      </c>
      <c r="C4669" t="s">
        <v>12520</v>
      </c>
      <c r="D4669" s="189" t="s">
        <v>9092</v>
      </c>
      <c r="E4669" t="str">
        <f t="shared" si="72"/>
        <v>00796-FRANKS/KNOCKS/SAUSAGES</v>
      </c>
      <c r="F4669" t="s">
        <v>12521</v>
      </c>
      <c r="G4669" t="s">
        <v>3249</v>
      </c>
      <c r="H4669" t="s">
        <v>12520</v>
      </c>
      <c r="I4669" t="s">
        <v>12522</v>
      </c>
    </row>
    <row r="4670" spans="1:9" x14ac:dyDescent="0.25">
      <c r="A4670" t="s">
        <v>14885</v>
      </c>
      <c r="B4670" s="126">
        <v>7545</v>
      </c>
      <c r="C4670" t="s">
        <v>14885</v>
      </c>
      <c r="D4670" s="189" t="s">
        <v>5215</v>
      </c>
      <c r="E4670" t="str">
        <f t="shared" si="72"/>
        <v>00306-PACKAGED DONUTS 6 CT</v>
      </c>
      <c r="F4670" t="s">
        <v>14887</v>
      </c>
      <c r="G4670" t="s">
        <v>2310</v>
      </c>
      <c r="H4670" t="s">
        <v>14885</v>
      </c>
      <c r="I4670" t="s">
        <v>14888</v>
      </c>
    </row>
    <row r="4671" spans="1:9" x14ac:dyDescent="0.25">
      <c r="A4671" t="s">
        <v>15429</v>
      </c>
      <c r="B4671" s="126">
        <v>7546</v>
      </c>
      <c r="C4671" t="s">
        <v>15429</v>
      </c>
      <c r="D4671" s="189" t="s">
        <v>3162</v>
      </c>
      <c r="E4671" t="str">
        <f t="shared" si="72"/>
        <v>00326-PROTEIN BARS</v>
      </c>
      <c r="F4671" t="s">
        <v>15430</v>
      </c>
      <c r="G4671" t="s">
        <v>7400</v>
      </c>
      <c r="H4671" t="s">
        <v>15429</v>
      </c>
      <c r="I4671" t="s">
        <v>15431</v>
      </c>
    </row>
    <row r="4672" spans="1:9" x14ac:dyDescent="0.25">
      <c r="A4672" t="s">
        <v>15437</v>
      </c>
      <c r="B4672" s="126">
        <v>7547</v>
      </c>
      <c r="C4672" t="s">
        <v>15437</v>
      </c>
      <c r="D4672" s="189" t="s">
        <v>2140</v>
      </c>
      <c r="E4672" t="str">
        <f t="shared" si="72"/>
        <v>00026-PRUNE JUICE</v>
      </c>
      <c r="F4672" t="s">
        <v>15438</v>
      </c>
      <c r="G4672" t="s">
        <v>6028</v>
      </c>
      <c r="H4672" t="s">
        <v>15437</v>
      </c>
      <c r="I4672" t="s">
        <v>15439</v>
      </c>
    </row>
    <row r="4673" spans="1:9" x14ac:dyDescent="0.25">
      <c r="A4673" t="s">
        <v>15723</v>
      </c>
      <c r="B4673" s="126">
        <v>7548</v>
      </c>
      <c r="C4673" t="s">
        <v>15723</v>
      </c>
      <c r="D4673" s="189" t="s">
        <v>6380</v>
      </c>
      <c r="E4673" t="str">
        <f t="shared" si="72"/>
        <v>00437-SAUVIGNON BLANC</v>
      </c>
      <c r="F4673" t="s">
        <v>15724</v>
      </c>
      <c r="G4673" t="s">
        <v>7139</v>
      </c>
      <c r="H4673" t="s">
        <v>15723</v>
      </c>
      <c r="I4673" t="s">
        <v>15725</v>
      </c>
    </row>
    <row r="4674" spans="1:9" x14ac:dyDescent="0.25">
      <c r="A4674" t="s">
        <v>15826</v>
      </c>
      <c r="B4674" s="126">
        <v>7549</v>
      </c>
      <c r="C4674" t="s">
        <v>15826</v>
      </c>
      <c r="D4674" s="189" t="s">
        <v>11826</v>
      </c>
      <c r="E4674" t="str">
        <f t="shared" ref="E4674:E4682" si="73">_xlfn.CONCAT(D4674,"-",C4674)</f>
        <v>00633-SHRIMP RINGS</v>
      </c>
      <c r="F4674" t="s">
        <v>15827</v>
      </c>
      <c r="G4674" t="s">
        <v>9084</v>
      </c>
      <c r="H4674" t="s">
        <v>15826</v>
      </c>
      <c r="I4674" t="s">
        <v>15828</v>
      </c>
    </row>
    <row r="4675" spans="1:9" x14ac:dyDescent="0.25">
      <c r="A4675" t="s">
        <v>15836</v>
      </c>
      <c r="B4675" s="126">
        <v>7550</v>
      </c>
      <c r="C4675" t="s">
        <v>15836</v>
      </c>
      <c r="D4675" s="189" t="s">
        <v>10508</v>
      </c>
      <c r="E4675" t="str">
        <f t="shared" si="73"/>
        <v>00521-SIGNATURE INDIVIDUAL DESSERTS</v>
      </c>
      <c r="F4675" t="s">
        <v>11335</v>
      </c>
      <c r="G4675" t="s">
        <v>2290</v>
      </c>
      <c r="H4675" t="s">
        <v>15836</v>
      </c>
      <c r="I4675" t="s">
        <v>15838</v>
      </c>
    </row>
    <row r="4676" spans="1:9" x14ac:dyDescent="0.25">
      <c r="A4676" t="s">
        <v>4621</v>
      </c>
      <c r="B4676" s="126">
        <v>7551</v>
      </c>
      <c r="C4676" t="s">
        <v>16118</v>
      </c>
      <c r="D4676" s="189" t="s">
        <v>3707</v>
      </c>
      <c r="E4676" t="str">
        <f t="shared" si="73"/>
        <v>00696-SPECIALTY BEVERAGES</v>
      </c>
      <c r="F4676" t="s">
        <v>16134</v>
      </c>
      <c r="G4676" t="s">
        <v>4365</v>
      </c>
      <c r="H4676" t="s">
        <v>4621</v>
      </c>
      <c r="I4676" t="s">
        <v>16135</v>
      </c>
    </row>
    <row r="4677" spans="1:9" x14ac:dyDescent="0.25">
      <c r="A4677" t="s">
        <v>16068</v>
      </c>
      <c r="B4677" s="126">
        <v>7552</v>
      </c>
      <c r="C4677" t="s">
        <v>16068</v>
      </c>
      <c r="D4677" s="189" t="s">
        <v>8593</v>
      </c>
      <c r="E4677" t="str">
        <f t="shared" si="73"/>
        <v>00626-SOLIDS</v>
      </c>
      <c r="F4677" t="s">
        <v>16070</v>
      </c>
      <c r="G4677" t="s">
        <v>5058</v>
      </c>
      <c r="H4677" t="s">
        <v>16068</v>
      </c>
      <c r="I4677" t="s">
        <v>16073</v>
      </c>
    </row>
    <row r="4678" spans="1:9" x14ac:dyDescent="0.25">
      <c r="A4678" t="s">
        <v>16250</v>
      </c>
      <c r="B4678" s="126">
        <v>7553</v>
      </c>
      <c r="C4678" t="s">
        <v>16250</v>
      </c>
      <c r="D4678" s="189" t="s">
        <v>6188</v>
      </c>
      <c r="E4678" t="str">
        <f t="shared" si="73"/>
        <v>00453-SPORTS NUTRITION</v>
      </c>
      <c r="F4678" t="s">
        <v>16251</v>
      </c>
      <c r="G4678" t="s">
        <v>7423</v>
      </c>
      <c r="H4678" t="s">
        <v>16250</v>
      </c>
      <c r="I4678" t="s">
        <v>16252</v>
      </c>
    </row>
    <row r="4679" spans="1:9" x14ac:dyDescent="0.25">
      <c r="A4679" t="s">
        <v>16273</v>
      </c>
      <c r="B4679" s="126">
        <v>7554</v>
      </c>
      <c r="C4679" t="s">
        <v>16273</v>
      </c>
      <c r="D4679" s="189" t="s">
        <v>3222</v>
      </c>
      <c r="E4679" t="str">
        <f t="shared" si="73"/>
        <v>00715-STARBUCKS BOTTLED BEVERAGE</v>
      </c>
      <c r="F4679" t="s">
        <v>16274</v>
      </c>
      <c r="G4679" t="s">
        <v>4384</v>
      </c>
      <c r="H4679" t="s">
        <v>16273</v>
      </c>
      <c r="I4679" t="s">
        <v>16275</v>
      </c>
    </row>
    <row r="4680" spans="1:9" x14ac:dyDescent="0.25">
      <c r="A4680" t="s">
        <v>16632</v>
      </c>
      <c r="B4680" s="126">
        <v>7555</v>
      </c>
      <c r="C4680" t="s">
        <v>16632</v>
      </c>
      <c r="D4680" s="189" t="s">
        <v>3015</v>
      </c>
      <c r="E4680" t="str">
        <f t="shared" si="73"/>
        <v>00917-VALENTINE CHILDREN CARDS</v>
      </c>
      <c r="F4680" t="s">
        <v>16633</v>
      </c>
      <c r="G4680" t="s">
        <v>9295</v>
      </c>
      <c r="H4680" t="s">
        <v>16632</v>
      </c>
      <c r="I4680" t="s">
        <v>16634</v>
      </c>
    </row>
    <row r="4681" spans="1:9" x14ac:dyDescent="0.25">
      <c r="A4681" t="s">
        <v>16907</v>
      </c>
      <c r="B4681" s="126">
        <v>7556</v>
      </c>
      <c r="C4681" t="s">
        <v>16907</v>
      </c>
      <c r="D4681" s="189" t="s">
        <v>9354</v>
      </c>
      <c r="E4681" t="str">
        <f t="shared" si="73"/>
        <v>00831-WINTER AUTOMOTIVE</v>
      </c>
      <c r="F4681" t="s">
        <v>16908</v>
      </c>
      <c r="G4681" t="s">
        <v>9314</v>
      </c>
      <c r="H4681" t="s">
        <v>16907</v>
      </c>
      <c r="I4681" t="s">
        <v>16909</v>
      </c>
    </row>
    <row r="4682" spans="1:9" x14ac:dyDescent="0.25">
      <c r="A4682" t="s">
        <v>4411</v>
      </c>
      <c r="B4682" s="126">
        <v>7557</v>
      </c>
      <c r="C4682" t="s">
        <v>16054</v>
      </c>
      <c r="D4682" s="189" t="s">
        <v>9320</v>
      </c>
      <c r="E4682" t="str">
        <f t="shared" si="73"/>
        <v>00681-SOD SUSHI CONCEPT</v>
      </c>
      <c r="F4682" t="s">
        <v>4496</v>
      </c>
      <c r="G4682" t="s">
        <v>4497</v>
      </c>
      <c r="H4682" t="s">
        <v>4411</v>
      </c>
      <c r="I4682" t="s">
        <v>16064</v>
      </c>
    </row>
  </sheetData>
  <autoFilter ref="A1:I4682" xr:uid="{E862EA74-74FE-426A-9646-06389FA0D20F}"/>
  <sortState xmlns:xlrd2="http://schemas.microsoft.com/office/spreadsheetml/2017/richdata2" ref="C2:I4681">
    <sortCondition ref="I2:I4681"/>
  </sortState>
  <customSheetViews>
    <customSheetView guid="{CD97D37C-5171-4D30-A4B8-507A5947500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622FD829-40E8-45C3-A51A-CFAAE438CCFA}"/>
    </customSheetView>
    <customSheetView guid="{11BC5D6A-08EF-43ED-89EE-53E0D7503296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4DBD01EC-91F4-4E4F-923F-6666372FA7E6}"/>
    </customSheetView>
    <customSheetView guid="{E924BADC-2779-4646-AE98-DFC4C7A1B234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D582342A-8AED-40E5-B336-57397A6E4EEA}"/>
    </customSheetView>
    <customSheetView guid="{889A3698-F903-4609-A62D-E31DD6BE21A5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A4641F14-98B1-4EED-A353-97A3F43A4EB0}"/>
    </customSheetView>
    <customSheetView guid="{EFA71F17-44A7-40BE-840F-7EEE5BF775D6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7B324E42-2C8F-41FF-B5D5-35A5B1DDEB7D}"/>
    </customSheetView>
    <customSheetView guid="{1FBA1901-D2F0-4199-B013-D5CE18304DB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A82AE1AD-1FC7-4821-9B43-FE973E330EEF}"/>
    </customSheetView>
    <customSheetView guid="{7585BD49-5534-4157-B1B2-CF6BB332E921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8232E232-7331-4935-A53D-FFA5BF3499EF}"/>
    </customSheetView>
    <customSheetView guid="{34BAC22C-AFE3-47C2-AF97-AF9E630E898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BA19B578-65FC-4010-B8E5-68865D5927DC}"/>
    </customSheetView>
    <customSheetView guid="{D3D3272F-320F-4FFA-96F3-E970A210A0BD}" showAutoFilter="1">
      <pane ySplit="1" topLeftCell="A2" activePane="bottomLeft" state="frozen"/>
      <selection pane="bottomLeft" activeCell="A2" sqref="A2"/>
      <pageMargins left="0.7" right="0.7" top="0.75" bottom="0.75" header="0.3" footer="0.3"/>
      <autoFilter ref="A1:I4682" xr:uid="{DC94A0BA-E94C-4579-86A8-F86BCC79AD9E}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5872398F795541A4D8B0EC9FD46664" ma:contentTypeVersion="29" ma:contentTypeDescription="Create a new document." ma:contentTypeScope="" ma:versionID="173b4b446bfa1dd880de0f88d2e12fe4">
  <xsd:schema xmlns:xsd="http://www.w3.org/2001/XMLSchema" xmlns:xs="http://www.w3.org/2001/XMLSchema" xmlns:p="http://schemas.microsoft.com/office/2006/metadata/properties" xmlns:ns1="http://schemas.microsoft.com/sharepoint/v3" xmlns:ns2="26f2611a-a466-4e22-86b7-429e1357cb9c" xmlns:ns3="0cfe7fa2-8e1b-4565-b197-d67897656041" targetNamespace="http://schemas.microsoft.com/office/2006/metadata/properties" ma:root="true" ma:fieldsID="0303cc871506206a3ca22703a0540803" ns1:_="" ns2:_="" ns3:_="">
    <xsd:import namespace="http://schemas.microsoft.com/sharepoint/v3"/>
    <xsd:import namespace="26f2611a-a466-4e22-86b7-429e1357cb9c"/>
    <xsd:import namespace="0cfe7fa2-8e1b-4565-b197-d678976560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ProjectArea" minOccurs="0"/>
                <xsd:element ref="ns2:DocumentTyp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Location" minOccurs="0"/>
                <xsd:element ref="ns2:lcf76f155ced4ddcb4097134ff3c332f" minOccurs="0"/>
                <xsd:element ref="ns2:ON_x002d_HOLD" minOccurs="0"/>
                <xsd:element ref="ns2:ProgressUpdate" minOccurs="0"/>
                <xsd:element ref="ns2:Priority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DateAdd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2611a-a466-4e22-86b7-429e1357cb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ProjectArea" ma:index="16" nillable="true" ma:displayName="Project Area" ma:description="For documents pertaining to a specific element or area of the project, this will " ma:format="Dropdown" ma:internalName="ProjectArea">
      <xsd:simpleType>
        <xsd:restriction base="dms:Choice">
          <xsd:enumeration value="Marketing &amp; Merchandising"/>
          <xsd:enumeration value="Store Systems and POS"/>
          <xsd:enumeration value="Finance"/>
          <xsd:enumeration value="HR"/>
          <xsd:enumeration value="Supply Chain Distribution"/>
          <xsd:enumeration value="Infrastructure &amp; Telecom"/>
          <xsd:enumeration value="Contracts"/>
        </xsd:restriction>
      </xsd:simpleType>
    </xsd:element>
    <xsd:element name="DocumentType" ma:index="17" nillable="true" ma:displayName="Document Type" ma:format="Dropdown" ma:internalName="DocumentType">
      <xsd:simpleType>
        <xsd:union memberTypes="dms:Text">
          <xsd:simpleType>
            <xsd:restriction base="dms:Choice">
              <xsd:enumeration value="Charter"/>
              <xsd:enumeration value="Guidelines"/>
              <xsd:enumeration value="Reference List"/>
            </xsd:restriction>
          </xsd:simpleType>
        </xsd:un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98e90d9-f555-4219-acbc-546d8bef20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ON_x002d_HOLD" ma:index="26" nillable="true" ma:displayName="ON-HOLD" ma:format="DateOnly" ma:internalName="ON_x002d_HOLD">
      <xsd:simpleType>
        <xsd:restriction base="dms:DateTime"/>
      </xsd:simpleType>
    </xsd:element>
    <xsd:element name="ProgressUpdate" ma:index="27" nillable="true" ma:displayName="Progress Update" ma:format="Dropdown" ma:internalName="ProgressUpdate">
      <xsd:simpleType>
        <xsd:restriction base="dms:Text">
          <xsd:maxLength value="255"/>
        </xsd:restriction>
      </xsd:simpleType>
    </xsd:element>
    <xsd:element name="Priority" ma:index="28" nillable="true" ma:displayName="Priority" ma:format="Dropdown" ma:internalName="Priority">
      <xsd:simpleType>
        <xsd:restriction base="dms:Text">
          <xsd:maxLength value="255"/>
        </xsd:restriction>
      </xsd:simpleType>
    </xsd:element>
    <xsd:element name="MediaServiceObjectDetectorVersions" ma:index="3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  <xsd:element name="DateAdded" ma:index="34" nillable="true" ma:displayName="Date Added" ma:default="[today]" ma:description="The date the file was added. It should not be changed like Modified Date does." ma:format="DateOnly" ma:internalName="DateAdd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e7fa2-8e1b-4565-b197-d6789765604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ba6c96b-bb98-4c7d-8fa6-5bea59920ec7}" ma:internalName="TaxCatchAll" ma:showField="CatchAllData" ma:web="0cfe7fa2-8e1b-4565-b197-d678976560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0cfe7fa2-8e1b-4565-b197-d67897656041" xsi:nil="true"/>
    <ON_x002d_HOLD xmlns="26f2611a-a466-4e22-86b7-429e1357cb9c" xsi:nil="true"/>
    <_ip_UnifiedCompliancePolicyProperties xmlns="http://schemas.microsoft.com/sharepoint/v3" xsi:nil="true"/>
    <ProgressUpdate xmlns="26f2611a-a466-4e22-86b7-429e1357cb9c" xsi:nil="true"/>
    <DocumentType xmlns="26f2611a-a466-4e22-86b7-429e1357cb9c" xsi:nil="true"/>
    <ProjectArea xmlns="26f2611a-a466-4e22-86b7-429e1357cb9c" xsi:nil="true"/>
    <DateAdded xmlns="26f2611a-a466-4e22-86b7-429e1357cb9c">2025-12-26T22:09:02+00:00</DateAdded>
    <lcf76f155ced4ddcb4097134ff3c332f xmlns="26f2611a-a466-4e22-86b7-429e1357cb9c">
      <Terms xmlns="http://schemas.microsoft.com/office/infopath/2007/PartnerControls"/>
    </lcf76f155ced4ddcb4097134ff3c332f>
    <Priority xmlns="26f2611a-a466-4e22-86b7-429e1357cb9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9BD5AE-7399-48FF-9CFA-853C4715D5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6f2611a-a466-4e22-86b7-429e1357cb9c"/>
    <ds:schemaRef ds:uri="0cfe7fa2-8e1b-4565-b197-d678976560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FAEECC-C437-43CB-B45A-2640F3749782}">
  <ds:schemaRefs>
    <ds:schemaRef ds:uri="26f2611a-a466-4e22-86b7-429e1357cb9c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microsoft.com/sharepoint/v3"/>
    <ds:schemaRef ds:uri="http://schemas.microsoft.com/office/infopath/2007/PartnerControls"/>
    <ds:schemaRef ds:uri="0cfe7fa2-8e1b-4565-b197-d67897656041"/>
  </ds:schemaRefs>
</ds:datastoreItem>
</file>

<file path=customXml/itemProps3.xml><?xml version="1.0" encoding="utf-8"?>
<ds:datastoreItem xmlns:ds="http://schemas.openxmlformats.org/officeDocument/2006/customXml" ds:itemID="{BBA84017-FBDA-45F6-A074-B63A2E0328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54</vt:i4>
      </vt:variant>
    </vt:vector>
  </HeadingPairs>
  <TitlesOfParts>
    <vt:vector size="66" baseType="lpstr">
      <vt:lpstr>EXPLANATION OF UPDATES</vt:lpstr>
      <vt:lpstr>NEW ITEM</vt:lpstr>
      <vt:lpstr>PASTE SELL SHEET HERE</vt:lpstr>
      <vt:lpstr>DSD STORE AUTH</vt:lpstr>
      <vt:lpstr>CATEGORY_FIELD_DETAILS</vt:lpstr>
      <vt:lpstr>PLU Spreadsheet</vt:lpstr>
      <vt:lpstr>Ingredients</vt:lpstr>
      <vt:lpstr>Segment Hierarchy</vt:lpstr>
      <vt:lpstr>Category Segment Xref</vt:lpstr>
      <vt:lpstr>FOR PC USE ONLY</vt:lpstr>
      <vt:lpstr>DSD Distributor List</vt:lpstr>
      <vt:lpstr>DROPDOWN</vt:lpstr>
      <vt:lpstr>_001_GROCERY</vt:lpstr>
      <vt:lpstr>_001_GROCERY_SUB</vt:lpstr>
      <vt:lpstr>_003_MEAT</vt:lpstr>
      <vt:lpstr>_003_MEAT_SUB</vt:lpstr>
      <vt:lpstr>_004_PRODUCE</vt:lpstr>
      <vt:lpstr>_004_PRODUCE_SUB</vt:lpstr>
      <vt:lpstr>_005_GENERAL_MERCHANDISE</vt:lpstr>
      <vt:lpstr>_005_GENERAL_MERCHANDISE_SUB</vt:lpstr>
      <vt:lpstr>_006_DELI</vt:lpstr>
      <vt:lpstr>_006_DELI_SUB</vt:lpstr>
      <vt:lpstr>_007_PREPARED_FOODS</vt:lpstr>
      <vt:lpstr>_007_PREPARED_FOODS_SUB</vt:lpstr>
      <vt:lpstr>_024_FLORAL</vt:lpstr>
      <vt:lpstr>_024_FLORAL_SUB</vt:lpstr>
      <vt:lpstr>_025_HBC</vt:lpstr>
      <vt:lpstr>_025_HBC_SUB</vt:lpstr>
      <vt:lpstr>_026_BAKERY</vt:lpstr>
      <vt:lpstr>_026_BAKERY_SUB</vt:lpstr>
      <vt:lpstr>_033_SEAFOOD</vt:lpstr>
      <vt:lpstr>_033_SEAFOOD_SUB</vt:lpstr>
      <vt:lpstr>_035_PHARMACY</vt:lpstr>
      <vt:lpstr>_035_PHARMACY_SUB</vt:lpstr>
      <vt:lpstr>_999_SUPPLIES</vt:lpstr>
      <vt:lpstr>_999_SUPPLIES_SUB</vt:lpstr>
      <vt:lpstr>ACCEPTED_or_REJECTED</vt:lpstr>
      <vt:lpstr>ACTION</vt:lpstr>
      <vt:lpstr>BOTTLE_DEPOSIT</vt:lpstr>
      <vt:lpstr>COO</vt:lpstr>
      <vt:lpstr>DC_SOURCE</vt:lpstr>
      <vt:lpstr>Disposition</vt:lpstr>
      <vt:lpstr>Disposition_PC</vt:lpstr>
      <vt:lpstr>FIXED_VARIABLE_WGT</vt:lpstr>
      <vt:lpstr>Lancaster</vt:lpstr>
      <vt:lpstr>North_Country</vt:lpstr>
      <vt:lpstr>PC_INSTACART</vt:lpstr>
      <vt:lpstr>PC_INV_DEPT</vt:lpstr>
      <vt:lpstr>PC_POS_RTL_DEPT</vt:lpstr>
      <vt:lpstr>PC_SALES_DEPT</vt:lpstr>
      <vt:lpstr>PC_SALES_DEPT_DD</vt:lpstr>
      <vt:lpstr>PC_SUB_DEPT</vt:lpstr>
      <vt:lpstr>PC_UOM_DESC</vt:lpstr>
      <vt:lpstr>PC_WAREHOUSE_CODE</vt:lpstr>
      <vt:lpstr>PLY</vt:lpstr>
      <vt:lpstr>Price_Chopper</vt:lpstr>
      <vt:lpstr>PRIMAL_INGREDIENT</vt:lpstr>
      <vt:lpstr>PRIVATE_LABEL</vt:lpstr>
      <vt:lpstr>PROD_TYPE</vt:lpstr>
      <vt:lpstr>PRODUCT_TYPE_OVERRIDE</vt:lpstr>
      <vt:lpstr>S3_FLAG</vt:lpstr>
      <vt:lpstr>TARE</vt:lpstr>
      <vt:lpstr>TEST</vt:lpstr>
      <vt:lpstr>TOPS_INSTACART</vt:lpstr>
      <vt:lpstr>UNIT_OF_MEASURE</vt:lpstr>
      <vt:lpstr>Y_N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Chao, Grace</dc:creator>
  <cp:keywords/>
  <dc:description/>
  <cp:lastModifiedBy>Walf, Joseph</cp:lastModifiedBy>
  <cp:revision/>
  <dcterms:created xsi:type="dcterms:W3CDTF">2025-12-16T18:37:27Z</dcterms:created>
  <dcterms:modified xsi:type="dcterms:W3CDTF">2026-04-10T12:57:09Z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394ae5-69af-439d-af88-cb521c31c0c5_Enabled">
    <vt:lpwstr>true</vt:lpwstr>
  </property>
  <property fmtid="{D5CDD505-2E9C-101B-9397-08002B2CF9AE}" pid="3" name="MSIP_Label_15394ae5-69af-439d-af88-cb521c31c0c5_SetDate">
    <vt:lpwstr>2025-12-16T18:38:05Z</vt:lpwstr>
  </property>
  <property fmtid="{D5CDD505-2E9C-101B-9397-08002B2CF9AE}" pid="4" name="MSIP_Label_15394ae5-69af-439d-af88-cb521c31c0c5_Method">
    <vt:lpwstr>Standard</vt:lpwstr>
  </property>
  <property fmtid="{D5CDD505-2E9C-101B-9397-08002B2CF9AE}" pid="5" name="MSIP_Label_15394ae5-69af-439d-af88-cb521c31c0c5_Name">
    <vt:lpwstr>DXC Internal</vt:lpwstr>
  </property>
  <property fmtid="{D5CDD505-2E9C-101B-9397-08002B2CF9AE}" pid="6" name="MSIP_Label_15394ae5-69af-439d-af88-cb521c31c0c5_SiteId">
    <vt:lpwstr>93f33571-550f-43cf-b09f-cd331338d086</vt:lpwstr>
  </property>
  <property fmtid="{D5CDD505-2E9C-101B-9397-08002B2CF9AE}" pid="7" name="MSIP_Label_15394ae5-69af-439d-af88-cb521c31c0c5_ActionId">
    <vt:lpwstr>994838a6-9cdf-491e-805b-43f0568e648f</vt:lpwstr>
  </property>
  <property fmtid="{D5CDD505-2E9C-101B-9397-08002B2CF9AE}" pid="8" name="MSIP_Label_15394ae5-69af-439d-af88-cb521c31c0c5_ContentBits">
    <vt:lpwstr>0</vt:lpwstr>
  </property>
  <property fmtid="{D5CDD505-2E9C-101B-9397-08002B2CF9AE}" pid="9" name="MSIP_Label_15394ae5-69af-439d-af88-cb521c31c0c5_Tag">
    <vt:lpwstr>10, 3, 0, 1</vt:lpwstr>
  </property>
  <property fmtid="{D5CDD505-2E9C-101B-9397-08002B2CF9AE}" pid="10" name="ContentTypeId">
    <vt:lpwstr>0x0101007B5872398F795541A4D8B0EC9FD46664</vt:lpwstr>
  </property>
  <property fmtid="{D5CDD505-2E9C-101B-9397-08002B2CF9AE}" pid="11" name="MediaServiceImageTags">
    <vt:lpwstr/>
  </property>
</Properties>
</file>